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98" firstSheet="0" activeTab="1"/>
  </bookViews>
  <sheets>
    <sheet name="Сверка" sheetId="1" state="visible" r:id="rId2"/>
    <sheet name="Оплаты" sheetId="2" state="visible" r:id="rId3"/>
    <sheet name="Лист3" sheetId="3" state="visible" r:id="rId4"/>
  </sheets>
  <definedNames>
    <definedName function="false" hidden="false" name="HTML_1" vbProcedure="false">#ссыл!!#ссыл!</definedName>
    <definedName function="false" hidden="false" name="HTML_2" vbProcedure="false">#ссыл!!#ссыл!</definedName>
    <definedName function="false" hidden="false" name="HTML_all" vbProcedure="false">#ссыл!!#ссыл!</definedName>
    <definedName function="false" hidden="false" name="HTML_tables" vbProcedure="false">#ссыл!!#ссыл!</definedName>
  </definedNames>
  <calcPr iterateCount="100" refMode="A1" iterate="false" iterateDelta="0.001"/>
</workbook>
</file>

<file path=xl/sharedStrings.xml><?xml version="1.0" encoding="utf-8"?>
<sst xmlns="http://schemas.openxmlformats.org/spreadsheetml/2006/main" count="341" uniqueCount="196">
  <si>
    <t>Tour</t>
  </si>
  <si>
    <t>Tourists</t>
  </si>
  <si>
    <t>Check-in date</t>
  </si>
  <si>
    <t>Check-out date</t>
  </si>
  <si>
    <t>Accomodation</t>
  </si>
  <si>
    <t>ROSA SKI INN</t>
  </si>
  <si>
    <t>Comment</t>
  </si>
  <si>
    <t>205100627</t>
  </si>
  <si>
    <t>БОРИСОВА МАРИЯ</t>
  </si>
  <si>
    <t>01.01.2015</t>
  </si>
  <si>
    <t>05.01.2015</t>
  </si>
  <si>
    <t>Ok</t>
  </si>
  <si>
    <t>105100182</t>
  </si>
  <si>
    <t>ПЕРЦЕВ ОЛЕГ</t>
  </si>
  <si>
    <t>205100507</t>
  </si>
  <si>
    <t>ЗБАРАЦКАЯ АННА</t>
  </si>
  <si>
    <t>02.01.2015</t>
  </si>
  <si>
    <t>09.01.2015</t>
  </si>
  <si>
    <t>205100391</t>
  </si>
  <si>
    <t>НЕСЫНОВ АЛЕКСАНДР</t>
  </si>
  <si>
    <t>08.01.2015</t>
  </si>
  <si>
    <t>cancelled</t>
  </si>
  <si>
    <t>Tulip оплачены 2014</t>
  </si>
  <si>
    <t>205100405</t>
  </si>
  <si>
    <t>КАЛОШИН ВИКТОР</t>
  </si>
  <si>
    <t>10.01.2015</t>
  </si>
  <si>
    <t>205100372</t>
  </si>
  <si>
    <t>МАЛЕЕВ АЛЕКСЕЙ</t>
  </si>
  <si>
    <t>205100749</t>
  </si>
  <si>
    <t>ЩЕВЕЛЕВА ТАТЬЯНА</t>
  </si>
  <si>
    <t>Tulip оплачены</t>
  </si>
  <si>
    <t>205100316</t>
  </si>
  <si>
    <t>ЧЕРТОЛЯС АННА</t>
  </si>
  <si>
    <t>03.01.2015</t>
  </si>
  <si>
    <t>205100470</t>
  </si>
  <si>
    <t>ДЮКОВ МАКСИМ</t>
  </si>
  <si>
    <t>205100300</t>
  </si>
  <si>
    <t>ЛОЖКОВА АНАСТАСИЯ</t>
  </si>
  <si>
    <t>11.01.2015</t>
  </si>
  <si>
    <t>205100409</t>
  </si>
  <si>
    <t>BULANOVA ALISA</t>
  </si>
  <si>
    <t>205100453</t>
  </si>
  <si>
    <t>ПРИВАЛОВА ОЛЬГА</t>
  </si>
  <si>
    <t>205100380</t>
  </si>
  <si>
    <t>РЫБКИН СЕРГЕЙ</t>
  </si>
  <si>
    <t>04.01.2015</t>
  </si>
  <si>
    <t>12.01.2015</t>
  </si>
  <si>
    <t>204650479</t>
  </si>
  <si>
    <t>ДОЛНЫКИН СЕРГЕЙ</t>
  </si>
  <si>
    <t>105100062</t>
  </si>
  <si>
    <t>ДЕМИН МАКСИМ</t>
  </si>
  <si>
    <t>06.01.2015</t>
  </si>
  <si>
    <t>205100461</t>
  </si>
  <si>
    <t>КУЗНЕЦОВ ОЛЕГ</t>
  </si>
  <si>
    <t>07.01.2015</t>
  </si>
  <si>
    <t>205101602</t>
  </si>
  <si>
    <t>USTYUZHANIN ALEXANDER</t>
  </si>
  <si>
    <t>15.01.2015</t>
  </si>
  <si>
    <t>22.01.2015</t>
  </si>
  <si>
    <t>205100686</t>
  </si>
  <si>
    <t>REPIN SERGEI</t>
  </si>
  <si>
    <t>205102034</t>
  </si>
  <si>
    <t>АНДРЕЕВ ВИКТОР</t>
  </si>
  <si>
    <t>25.01.2015</t>
  </si>
  <si>
    <t>31.01.2015</t>
  </si>
  <si>
    <t>205101753</t>
  </si>
  <si>
    <t>ОБУХОВА ВАЛЕРИЯ</t>
  </si>
  <si>
    <t>05.02.2015</t>
  </si>
  <si>
    <t>205101036</t>
  </si>
  <si>
    <t>GROSUL VLADIMIR</t>
  </si>
  <si>
    <t>205150689</t>
  </si>
  <si>
    <t>СМИРНОВ АЛЕКСЕЙ</t>
  </si>
  <si>
    <t>24.02.2015</t>
  </si>
  <si>
    <t>05.03.2015</t>
  </si>
  <si>
    <t>205151022</t>
  </si>
  <si>
    <t>КУЗНЕЦОВ ДЕНИС</t>
  </si>
  <si>
    <t>26.02.2015</t>
  </si>
  <si>
    <t>02.03.2015</t>
  </si>
  <si>
    <t>205150345</t>
  </si>
  <si>
    <t>НОВГОРОДЦЕВ ИГОРЬ</t>
  </si>
  <si>
    <t>28.02.2015</t>
  </si>
  <si>
    <t>205200157</t>
  </si>
  <si>
    <t>КОЗЛОВА ВАЛЕНТИНА</t>
  </si>
  <si>
    <t>06.03.2015</t>
  </si>
  <si>
    <t>10.03.2015</t>
  </si>
  <si>
    <t>205200235</t>
  </si>
  <si>
    <t>МИСКО ЕЛЕНА</t>
  </si>
  <si>
    <t>21.03.2015</t>
  </si>
  <si>
    <t>28.03.2015</t>
  </si>
  <si>
    <t>205202835</t>
  </si>
  <si>
    <t>ШАРОВ СЕРГЕЙ</t>
  </si>
  <si>
    <t>205203580</t>
  </si>
  <si>
    <t>ШИШКИНА ЕВГЕНИЯ</t>
  </si>
  <si>
    <t>26.03.2015</t>
  </si>
  <si>
    <t>205202768</t>
  </si>
  <si>
    <t>ТАРАСОВ ЮРИЙ</t>
  </si>
  <si>
    <t>24.03.2015</t>
  </si>
  <si>
    <t>29.03.2015</t>
  </si>
  <si>
    <t>205203025</t>
  </si>
  <si>
    <t>КОЧЕТКОВ АЛЕКСЕЙ</t>
  </si>
  <si>
    <t>205203434</t>
  </si>
  <si>
    <t>ЦОЙ ОЛЕГ</t>
  </si>
  <si>
    <t>25.03.2015</t>
  </si>
  <si>
    <t>30.03.2015</t>
  </si>
  <si>
    <t>205203676</t>
  </si>
  <si>
    <t>СОН СТАНИСЛАВ</t>
  </si>
  <si>
    <t>27.03.2015</t>
  </si>
  <si>
    <t>205252203</t>
  </si>
  <si>
    <t>МАРТЫНОВА МАРИНА</t>
  </si>
  <si>
    <t>01.04.2015</t>
  </si>
  <si>
    <t>06.04.2015</t>
  </si>
  <si>
    <t>205252098</t>
  </si>
  <si>
    <t>ТРОФИМОВ ОЛЕГ</t>
  </si>
  <si>
    <t>04.04.2015</t>
  </si>
  <si>
    <t>105250366</t>
  </si>
  <si>
    <t>НЕЧИПОРЕНКО СЕРГЕЙ</t>
  </si>
  <si>
    <t>08.04.2015</t>
  </si>
  <si>
    <t>205252355</t>
  </si>
  <si>
    <t>АГАДЖАНОВА МАРИНА</t>
  </si>
  <si>
    <t>02.04.2015</t>
  </si>
  <si>
    <t>205251847</t>
  </si>
  <si>
    <t>КОРОТКОВ ЕВГЕНИЙ</t>
  </si>
  <si>
    <t>03.04.2015</t>
  </si>
  <si>
    <t>10.04.2015</t>
  </si>
  <si>
    <t>205252582</t>
  </si>
  <si>
    <t>ПАВЛОВА ЕЛЕНА</t>
  </si>
  <si>
    <t>205252489</t>
  </si>
  <si>
    <t>ФОМИН АЛЕКСАНДР</t>
  </si>
  <si>
    <t>205251965</t>
  </si>
  <si>
    <t>СИНИЦЫН ЮРИЙ</t>
  </si>
  <si>
    <t>11.04.2015</t>
  </si>
  <si>
    <t>205252517</t>
  </si>
  <si>
    <t>SOLOVEV IVAN</t>
  </si>
  <si>
    <t>09.04.2015</t>
  </si>
  <si>
    <t>13.04.2015</t>
  </si>
  <si>
    <t>205253177</t>
  </si>
  <si>
    <t>ТИМОФЕЕВ ЮРИЙ</t>
  </si>
  <si>
    <t>14.04.2015</t>
  </si>
  <si>
    <t>205253393</t>
  </si>
  <si>
    <t>БОРИСОВА ВАЛЕНТИНА</t>
  </si>
  <si>
    <t>18.04.2015</t>
  </si>
  <si>
    <t>105250454</t>
  </si>
  <si>
    <t>АЙБАШЕВ РАДИК</t>
  </si>
  <si>
    <t>12.04.2015</t>
  </si>
  <si>
    <t>15.04.2015</t>
  </si>
  <si>
    <t>205419309</t>
  </si>
  <si>
    <t>НИМЧЕНКО МАРИНА</t>
  </si>
  <si>
    <t>02.07.2015</t>
  </si>
  <si>
    <t>09.07.2015</t>
  </si>
  <si>
    <t>Riders Lodge</t>
  </si>
  <si>
    <t>оплата</t>
  </si>
  <si>
    <t>105403165</t>
  </si>
  <si>
    <t>СЕМЕНОВА ЕЛЕНА</t>
  </si>
  <si>
    <t>04.07.2015</t>
  </si>
  <si>
    <t>07.07.2015</t>
  </si>
  <si>
    <t>205421741</t>
  </si>
  <si>
    <t>ВДОВИНА СВЕТЛАНА</t>
  </si>
  <si>
    <t>11.07.2015</t>
  </si>
  <si>
    <t>15.07.2015</t>
  </si>
  <si>
    <t>205413325</t>
  </si>
  <si>
    <t>ЖУЛЯГИН АНДРЕЙ</t>
  </si>
  <si>
    <t>17.07.2015</t>
  </si>
  <si>
    <t>19.07.2015</t>
  </si>
  <si>
    <t>105401470</t>
  </si>
  <si>
    <t>БАРАНОВ ДМИТРИЙ</t>
  </si>
  <si>
    <t>22.07.2015</t>
  </si>
  <si>
    <t>205466680</t>
  </si>
  <si>
    <t>ИВАНУШКИНА ЮЛИЯ</t>
  </si>
  <si>
    <t>15.08.2015</t>
  </si>
  <si>
    <t>17.08.2015</t>
  </si>
  <si>
    <t>205502787</t>
  </si>
  <si>
    <t>ПОЛИШИНА ЛЮДМИЛА</t>
  </si>
  <si>
    <t>11.09.2015</t>
  </si>
  <si>
    <t>16.09.2015</t>
  </si>
  <si>
    <t>205501728</t>
  </si>
  <si>
    <t>КОРОСТЕЛЕВА НАДЕЖДА</t>
  </si>
  <si>
    <t>КОРНЕЕВА ИРИНА</t>
  </si>
  <si>
    <t>КОБЗАР СЕРГЕЙ</t>
  </si>
  <si>
    <t>Date</t>
  </si>
  <si>
    <t>Amount</t>
  </si>
  <si>
    <t>21.01.2015</t>
  </si>
  <si>
    <t>ROSA SKI INN ROSA KHUTOR, отель</t>
  </si>
  <si>
    <t>23.01.2015</t>
  </si>
  <si>
    <t>10.02.2015</t>
  </si>
  <si>
    <t>12.03.2015</t>
  </si>
  <si>
    <t>20.03.2015</t>
  </si>
  <si>
    <t>31.03.2015</t>
  </si>
  <si>
    <t>21.07.2015</t>
  </si>
  <si>
    <t>Service sent to hotel ROSA SKI INN ROSA KHUTOR, отель</t>
  </si>
  <si>
    <t>205419309, 105403165, 205421741</t>
  </si>
  <si>
    <t>14.08.2015</t>
  </si>
  <si>
    <t>205419309 (доплата),105403165 (доплата),205421741 (доплата),205413325,105401470</t>
  </si>
  <si>
    <t>Оплата по счету № Bur00004683 от 15.07.2015г. за проживание , согласно договору № РХС/2014-119510-У от 22.10.2014г.  Сумма 32360.00, в т.ч. НДС (18.00%) - 4936.27</t>
  </si>
  <si>
    <t>Оплата по счету № Bur00005138 от 14.08.2015г. за проживание , согласно договору № РХС/2014-119510-У от 22.10.2014г.   Сумма 17440.00, в т.ч. НДС (18.00%) - 2660.34</t>
  </si>
  <si>
    <t>Нет такой фамилии в списках забронированных, по сумме заявки это заявка 205100627</t>
  </si>
  <si>
    <t>Это заявка 205466680, другой нет.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</si>
</sst>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0"/>
    <numFmt numFmtId="167" formatCode="&quot;32 360,00&quot;"/>
    <numFmt numFmtId="168" formatCode="&quot;17 440,00&quot;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>
        <color rgb="FFB3AC86"/>
      </left>
      <right style="hair">
        <color rgb="FFB3AC86"/>
      </right>
      <top style="hair">
        <color rgb="FFB3AC86"/>
      </top>
      <bottom style="hair">
        <color rgb="FFB3AC8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AC8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8"/>
  <sheetViews>
    <sheetView windowProtection="false"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46" activeCellId="0" sqref="A46"/>
    </sheetView>
  </sheetViews>
  <sheetFormatPr defaultRowHeight="12.75"/>
  <cols>
    <col collapsed="false" hidden="false" max="1" min="1" style="0" width="11.5561224489796"/>
    <col collapsed="false" hidden="false" max="2" min="2" style="0" width="26.1173469387755"/>
    <col collapsed="false" hidden="false" max="1025" min="3" style="0" width="11.5561224489796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="1" customFormat="true" ht="12.8" hidden="false" customHeight="false" outlineLevel="0" collapsed="false">
      <c r="A2" s="1" t="s">
        <v>7</v>
      </c>
      <c r="B2" s="1" t="s">
        <v>8</v>
      </c>
      <c r="C2" s="1" t="s">
        <v>9</v>
      </c>
      <c r="D2" s="1" t="s">
        <v>10</v>
      </c>
      <c r="E2" s="1" t="n">
        <v>22960</v>
      </c>
      <c r="F2" s="1" t="n">
        <v>22960</v>
      </c>
      <c r="G2" s="1" t="s">
        <v>11</v>
      </c>
    </row>
    <row r="3" customFormat="false" ht="12.8" hidden="false" customHeight="false" outlineLevel="0" collapsed="false">
      <c r="A3" s="1" t="s">
        <v>12</v>
      </c>
      <c r="B3" s="1" t="s">
        <v>13</v>
      </c>
      <c r="C3" s="1" t="s">
        <v>9</v>
      </c>
      <c r="D3" s="1" t="s">
        <v>10</v>
      </c>
      <c r="E3" s="1" t="n">
        <v>18720</v>
      </c>
      <c r="F3" s="1" t="n">
        <v>18720</v>
      </c>
      <c r="G3" s="1" t="s">
        <v>11</v>
      </c>
    </row>
    <row r="4" customFormat="false" ht="12.8" hidden="false" customHeight="false" outlineLevel="0" collapsed="false">
      <c r="A4" s="1" t="s">
        <v>14</v>
      </c>
      <c r="B4" s="1" t="s">
        <v>15</v>
      </c>
      <c r="C4" s="1" t="s">
        <v>16</v>
      </c>
      <c r="D4" s="1" t="s">
        <v>17</v>
      </c>
      <c r="E4" s="1" t="n">
        <v>45080</v>
      </c>
      <c r="F4" s="1" t="n">
        <v>45080</v>
      </c>
      <c r="G4" s="1" t="s">
        <v>11</v>
      </c>
    </row>
    <row r="5" s="3" customFormat="true" ht="12.8" hidden="false" customHeight="false" outlineLevel="0" collapsed="false">
      <c r="A5" s="2" t="s">
        <v>18</v>
      </c>
      <c r="B5" s="2" t="s">
        <v>19</v>
      </c>
      <c r="C5" s="2" t="s">
        <v>16</v>
      </c>
      <c r="D5" s="2" t="s">
        <v>20</v>
      </c>
      <c r="E5" s="2" t="n">
        <v>0</v>
      </c>
      <c r="F5" s="2" t="n">
        <v>0</v>
      </c>
      <c r="G5" s="2" t="s">
        <v>21</v>
      </c>
      <c r="H5" s="2" t="s">
        <v>22</v>
      </c>
    </row>
    <row r="6" customFormat="false" ht="12.8" hidden="false" customHeight="false" outlineLevel="0" collapsed="false">
      <c r="A6" s="1" t="s">
        <v>23</v>
      </c>
      <c r="B6" s="1" t="s">
        <v>24</v>
      </c>
      <c r="C6" s="1" t="s">
        <v>16</v>
      </c>
      <c r="D6" s="1" t="s">
        <v>25</v>
      </c>
      <c r="E6" s="1" t="n">
        <v>94160</v>
      </c>
      <c r="F6" s="1" t="n">
        <f aca="false">E6</f>
        <v>94160</v>
      </c>
      <c r="G6" s="1" t="s">
        <v>11</v>
      </c>
    </row>
    <row r="7" customFormat="false" ht="12.8" hidden="false" customHeight="false" outlineLevel="0" collapsed="false">
      <c r="A7" s="1" t="s">
        <v>26</v>
      </c>
      <c r="B7" s="1" t="s">
        <v>27</v>
      </c>
      <c r="C7" s="1" t="s">
        <v>16</v>
      </c>
      <c r="D7" s="1" t="s">
        <v>17</v>
      </c>
      <c r="E7" s="1" t="n">
        <v>80360</v>
      </c>
      <c r="F7" s="1" t="n">
        <v>97726</v>
      </c>
      <c r="G7" s="1" t="s">
        <v>11</v>
      </c>
    </row>
    <row r="8" s="3" customFormat="true" ht="12.8" hidden="false" customHeight="false" outlineLevel="0" collapsed="false">
      <c r="A8" s="2" t="s">
        <v>28</v>
      </c>
      <c r="B8" s="2" t="s">
        <v>29</v>
      </c>
      <c r="C8" s="2" t="s">
        <v>16</v>
      </c>
      <c r="D8" s="2" t="s">
        <v>17</v>
      </c>
      <c r="E8" s="2" t="n">
        <v>0</v>
      </c>
      <c r="F8" s="2" t="n">
        <v>0</v>
      </c>
      <c r="G8" s="2" t="s">
        <v>21</v>
      </c>
      <c r="H8" s="2" t="s">
        <v>30</v>
      </c>
    </row>
    <row r="9" s="1" customFormat="true" ht="12.75" hidden="false" customHeight="false" outlineLevel="0" collapsed="false">
      <c r="A9" s="1" t="s">
        <v>31</v>
      </c>
      <c r="B9" s="1" t="s">
        <v>32</v>
      </c>
      <c r="C9" s="1" t="s">
        <v>33</v>
      </c>
      <c r="D9" s="1" t="s">
        <v>20</v>
      </c>
      <c r="E9" s="1" t="n">
        <v>28700</v>
      </c>
      <c r="F9" s="1" t="n">
        <f aca="false">E9</f>
        <v>28700</v>
      </c>
      <c r="G9" s="1" t="s">
        <v>11</v>
      </c>
    </row>
    <row r="10" s="3" customFormat="true" ht="12.8" hidden="false" customHeight="false" outlineLevel="0" collapsed="false">
      <c r="A10" s="2" t="s">
        <v>34</v>
      </c>
      <c r="B10" s="2" t="s">
        <v>35</v>
      </c>
      <c r="C10" s="2" t="s">
        <v>33</v>
      </c>
      <c r="D10" s="2" t="s">
        <v>17</v>
      </c>
      <c r="E10" s="2" t="n">
        <v>0</v>
      </c>
      <c r="F10" s="2" t="n">
        <v>0</v>
      </c>
      <c r="G10" s="2" t="s">
        <v>21</v>
      </c>
      <c r="H10" s="2" t="s">
        <v>30</v>
      </c>
    </row>
    <row r="11" s="3" customFormat="true" ht="12.8" hidden="false" customHeight="false" outlineLevel="0" collapsed="false">
      <c r="A11" s="2" t="s">
        <v>36</v>
      </c>
      <c r="B11" s="2" t="s">
        <v>37</v>
      </c>
      <c r="C11" s="2" t="s">
        <v>33</v>
      </c>
      <c r="D11" s="2" t="s">
        <v>38</v>
      </c>
      <c r="E11" s="2" t="n">
        <v>0</v>
      </c>
      <c r="F11" s="2" t="n">
        <v>0</v>
      </c>
      <c r="G11" s="2" t="s">
        <v>21</v>
      </c>
      <c r="H11" s="2" t="s">
        <v>30</v>
      </c>
    </row>
    <row r="12" s="3" customFormat="true" ht="12.8" hidden="false" customHeight="false" outlineLevel="0" collapsed="false">
      <c r="A12" s="2" t="s">
        <v>39</v>
      </c>
      <c r="B12" s="2" t="s">
        <v>40</v>
      </c>
      <c r="C12" s="2" t="s">
        <v>33</v>
      </c>
      <c r="D12" s="2" t="s">
        <v>25</v>
      </c>
      <c r="E12" s="2" t="n">
        <v>0</v>
      </c>
      <c r="F12" s="2" t="n">
        <v>0</v>
      </c>
      <c r="G12" s="2" t="s">
        <v>21</v>
      </c>
      <c r="H12" s="2" t="s">
        <v>30</v>
      </c>
    </row>
    <row r="13" s="3" customFormat="true" ht="12.8" hidden="false" customHeight="false" outlineLevel="0" collapsed="false">
      <c r="A13" s="2" t="s">
        <v>41</v>
      </c>
      <c r="B13" s="2" t="s">
        <v>42</v>
      </c>
      <c r="C13" s="2" t="s">
        <v>33</v>
      </c>
      <c r="D13" s="2" t="s">
        <v>17</v>
      </c>
      <c r="E13" s="2" t="n">
        <v>0</v>
      </c>
      <c r="F13" s="2" t="n">
        <v>0</v>
      </c>
      <c r="G13" s="2" t="s">
        <v>21</v>
      </c>
      <c r="H13" s="2" t="s">
        <v>30</v>
      </c>
    </row>
    <row r="14" customFormat="false" ht="12.8" hidden="false" customHeight="false" outlineLevel="0" collapsed="false">
      <c r="A14" s="1" t="s">
        <v>43</v>
      </c>
      <c r="B14" s="1" t="s">
        <v>44</v>
      </c>
      <c r="C14" s="1" t="s">
        <v>45</v>
      </c>
      <c r="D14" s="1" t="s">
        <v>46</v>
      </c>
      <c r="E14" s="1" t="n">
        <v>49920</v>
      </c>
      <c r="F14" s="1" t="n">
        <f aca="false">E14</f>
        <v>49920</v>
      </c>
      <c r="G14" s="1" t="s">
        <v>11</v>
      </c>
    </row>
    <row r="15" customFormat="false" ht="12.8" hidden="false" customHeight="false" outlineLevel="0" collapsed="false">
      <c r="A15" s="1" t="s">
        <v>47</v>
      </c>
      <c r="B15" s="1" t="s">
        <v>48</v>
      </c>
      <c r="C15" s="1" t="s">
        <v>45</v>
      </c>
      <c r="D15" s="1" t="s">
        <v>38</v>
      </c>
      <c r="E15" s="1" t="n">
        <v>38710</v>
      </c>
      <c r="F15" s="1" t="n">
        <f aca="false">E15</f>
        <v>38710</v>
      </c>
      <c r="G15" s="1" t="s">
        <v>11</v>
      </c>
    </row>
    <row r="16" customFormat="false" ht="12.8" hidden="false" customHeight="false" outlineLevel="0" collapsed="false">
      <c r="A16" s="1" t="s">
        <v>49</v>
      </c>
      <c r="B16" s="1" t="s">
        <v>50</v>
      </c>
      <c r="C16" s="1" t="s">
        <v>51</v>
      </c>
      <c r="D16" s="1" t="s">
        <v>38</v>
      </c>
      <c r="E16" s="1" t="n">
        <v>28700</v>
      </c>
      <c r="F16" s="1" t="n">
        <f aca="false">E16</f>
        <v>28700</v>
      </c>
      <c r="G16" s="1" t="s">
        <v>11</v>
      </c>
    </row>
    <row r="17" customFormat="false" ht="12.8" hidden="false" customHeight="false" outlineLevel="0" collapsed="false">
      <c r="A17" s="1" t="s">
        <v>52</v>
      </c>
      <c r="B17" s="1" t="s">
        <v>53</v>
      </c>
      <c r="C17" s="1" t="s">
        <v>54</v>
      </c>
      <c r="D17" s="1" t="s">
        <v>25</v>
      </c>
      <c r="E17" s="1" t="n">
        <v>19320</v>
      </c>
      <c r="F17" s="1" t="n">
        <f aca="false">E17</f>
        <v>19320</v>
      </c>
      <c r="G17" s="1" t="s">
        <v>11</v>
      </c>
    </row>
    <row r="18" customFormat="false" ht="12.8" hidden="false" customHeight="false" outlineLevel="0" collapsed="false">
      <c r="A18" s="1" t="s">
        <v>55</v>
      </c>
      <c r="B18" s="1" t="s">
        <v>56</v>
      </c>
      <c r="C18" s="1" t="s">
        <v>57</v>
      </c>
      <c r="D18" s="1" t="s">
        <v>58</v>
      </c>
      <c r="E18" s="1" t="n">
        <v>23384</v>
      </c>
      <c r="F18" s="1" t="n">
        <f aca="false">E18</f>
        <v>23384</v>
      </c>
      <c r="G18" s="1" t="s">
        <v>11</v>
      </c>
    </row>
    <row r="19" customFormat="false" ht="12.8" hidden="false" customHeight="false" outlineLevel="0" collapsed="false">
      <c r="A19" s="1" t="s">
        <v>59</v>
      </c>
      <c r="B19" s="1" t="s">
        <v>60</v>
      </c>
      <c r="C19" s="1" t="s">
        <v>57</v>
      </c>
      <c r="D19" s="1" t="s">
        <v>58</v>
      </c>
      <c r="E19" s="1" t="n">
        <v>22792</v>
      </c>
      <c r="F19" s="1" t="n">
        <f aca="false">E19</f>
        <v>22792</v>
      </c>
      <c r="G19" s="1" t="s">
        <v>11</v>
      </c>
    </row>
    <row r="20" customFormat="false" ht="12.8" hidden="false" customHeight="false" outlineLevel="0" collapsed="false">
      <c r="A20" s="1" t="s">
        <v>61</v>
      </c>
      <c r="B20" s="1" t="s">
        <v>62</v>
      </c>
      <c r="C20" s="1" t="s">
        <v>63</v>
      </c>
      <c r="D20" s="1" t="s">
        <v>64</v>
      </c>
      <c r="E20" s="1" t="n">
        <v>24192</v>
      </c>
      <c r="F20" s="1" t="n">
        <f aca="false">E20</f>
        <v>24192</v>
      </c>
      <c r="G20" s="1" t="s">
        <v>11</v>
      </c>
    </row>
    <row r="21" s="1" customFormat="true" ht="12.75" hidden="false" customHeight="false" outlineLevel="0" collapsed="false">
      <c r="A21" s="1" t="s">
        <v>65</v>
      </c>
      <c r="B21" s="1" t="s">
        <v>66</v>
      </c>
      <c r="C21" s="1" t="s">
        <v>63</v>
      </c>
      <c r="D21" s="1" t="s">
        <v>67</v>
      </c>
      <c r="E21" s="1" t="n">
        <v>39072</v>
      </c>
      <c r="F21" s="1" t="n">
        <f aca="false">E21</f>
        <v>39072</v>
      </c>
      <c r="G21" s="1" t="s">
        <v>11</v>
      </c>
    </row>
    <row r="22" customFormat="false" ht="12.75" hidden="false" customHeight="false" outlineLevel="0" collapsed="false">
      <c r="A22" s="1" t="s">
        <v>68</v>
      </c>
      <c r="B22" s="1" t="s">
        <v>69</v>
      </c>
      <c r="C22" s="1" t="s">
        <v>63</v>
      </c>
      <c r="D22" s="1" t="s">
        <v>64</v>
      </c>
      <c r="E22" s="1" t="n">
        <v>21312</v>
      </c>
      <c r="F22" s="1" t="n">
        <f aca="false">E22</f>
        <v>21312</v>
      </c>
      <c r="G22" s="1" t="s">
        <v>11</v>
      </c>
    </row>
    <row r="23" s="1" customFormat="true" ht="12.8" hidden="false" customHeight="false" outlineLevel="0" collapsed="false">
      <c r="A23" s="1" t="s">
        <v>70</v>
      </c>
      <c r="B23" s="1" t="s">
        <v>71</v>
      </c>
      <c r="C23" s="1" t="s">
        <v>72</v>
      </c>
      <c r="D23" s="1" t="s">
        <v>73</v>
      </c>
      <c r="E23" s="1" t="n">
        <v>32832</v>
      </c>
      <c r="F23" s="1" t="n">
        <f aca="false">E23</f>
        <v>32832</v>
      </c>
      <c r="G23" s="1" t="s">
        <v>11</v>
      </c>
    </row>
    <row r="24" s="1" customFormat="true" ht="12.8" hidden="false" customHeight="false" outlineLevel="0" collapsed="false">
      <c r="A24" s="1" t="s">
        <v>74</v>
      </c>
      <c r="B24" s="1" t="s">
        <v>75</v>
      </c>
      <c r="C24" s="1" t="s">
        <v>76</v>
      </c>
      <c r="D24" s="1" t="s">
        <v>77</v>
      </c>
      <c r="E24" s="1" t="n">
        <v>12672</v>
      </c>
      <c r="F24" s="1" t="n">
        <f aca="false">E24</f>
        <v>12672</v>
      </c>
      <c r="G24" s="1" t="s">
        <v>11</v>
      </c>
    </row>
    <row r="25" s="1" customFormat="true" ht="12.8" hidden="false" customHeight="false" outlineLevel="0" collapsed="false">
      <c r="A25" s="1" t="s">
        <v>78</v>
      </c>
      <c r="B25" s="1" t="s">
        <v>79</v>
      </c>
      <c r="C25" s="1" t="s">
        <v>80</v>
      </c>
      <c r="D25" s="1" t="s">
        <v>73</v>
      </c>
      <c r="E25" s="1" t="n">
        <v>17760</v>
      </c>
      <c r="F25" s="1" t="n">
        <f aca="false">E25</f>
        <v>17760</v>
      </c>
      <c r="G25" s="1" t="s">
        <v>11</v>
      </c>
    </row>
    <row r="26" customFormat="false" ht="12.75" hidden="false" customHeight="false" outlineLevel="0" collapsed="false">
      <c r="A26" s="1" t="s">
        <v>81</v>
      </c>
      <c r="B26" s="1" t="s">
        <v>82</v>
      </c>
      <c r="C26" s="1" t="s">
        <v>83</v>
      </c>
      <c r="D26" s="1" t="s">
        <v>84</v>
      </c>
      <c r="E26" s="1" t="n">
        <v>39440</v>
      </c>
      <c r="F26" s="1" t="n">
        <f aca="false">E26</f>
        <v>39440</v>
      </c>
      <c r="G26" s="1" t="s">
        <v>11</v>
      </c>
    </row>
    <row r="27" customFormat="false" ht="12.75" hidden="false" customHeight="false" outlineLevel="0" collapsed="false">
      <c r="A27" s="1" t="s">
        <v>85</v>
      </c>
      <c r="B27" s="1" t="s">
        <v>86</v>
      </c>
      <c r="C27" s="1" t="s">
        <v>87</v>
      </c>
      <c r="D27" s="1" t="s">
        <v>88</v>
      </c>
      <c r="E27" s="1" t="n">
        <v>25530</v>
      </c>
      <c r="F27" s="1" t="n">
        <f aca="false">E27</f>
        <v>25530</v>
      </c>
      <c r="G27" s="1" t="s">
        <v>11</v>
      </c>
    </row>
    <row r="28" customFormat="false" ht="12.75" hidden="false" customHeight="false" outlineLevel="0" collapsed="false">
      <c r="A28" s="1" t="s">
        <v>89</v>
      </c>
      <c r="B28" s="1" t="s">
        <v>90</v>
      </c>
      <c r="C28" s="1" t="s">
        <v>87</v>
      </c>
      <c r="D28" s="1" t="s">
        <v>88</v>
      </c>
      <c r="E28" s="1" t="n">
        <v>22176</v>
      </c>
      <c r="F28" s="1" t="n">
        <f aca="false">E28</f>
        <v>22176</v>
      </c>
      <c r="G28" s="1" t="s">
        <v>11</v>
      </c>
    </row>
    <row r="29" customFormat="false" ht="12.75" hidden="false" customHeight="false" outlineLevel="0" collapsed="false">
      <c r="A29" s="1" t="s">
        <v>91</v>
      </c>
      <c r="B29" s="1" t="s">
        <v>92</v>
      </c>
      <c r="C29" s="1" t="s">
        <v>87</v>
      </c>
      <c r="D29" s="1" t="s">
        <v>93</v>
      </c>
      <c r="E29" s="1" t="n">
        <v>15840</v>
      </c>
      <c r="F29" s="1" t="n">
        <f aca="false">E29</f>
        <v>15840</v>
      </c>
      <c r="G29" s="1" t="s">
        <v>11</v>
      </c>
    </row>
    <row r="30" customFormat="false" ht="12.75" hidden="false" customHeight="false" outlineLevel="0" collapsed="false">
      <c r="A30" s="1" t="s">
        <v>94</v>
      </c>
      <c r="B30" s="1" t="s">
        <v>95</v>
      </c>
      <c r="C30" s="1" t="s">
        <v>96</v>
      </c>
      <c r="D30" s="1" t="s">
        <v>97</v>
      </c>
      <c r="E30" s="1" t="n">
        <v>31680</v>
      </c>
      <c r="F30" s="2" t="n">
        <v>32580</v>
      </c>
    </row>
    <row r="31" customFormat="false" ht="12.75" hidden="false" customHeight="false" outlineLevel="0" collapsed="false">
      <c r="A31" s="1" t="s">
        <v>98</v>
      </c>
      <c r="B31" s="1" t="s">
        <v>99</v>
      </c>
      <c r="C31" s="1" t="s">
        <v>96</v>
      </c>
      <c r="D31" s="1" t="s">
        <v>97</v>
      </c>
      <c r="E31" s="1" t="n">
        <v>15840</v>
      </c>
      <c r="F31" s="1" t="n">
        <f aca="false">E31</f>
        <v>15840</v>
      </c>
      <c r="G31" s="1" t="s">
        <v>11</v>
      </c>
    </row>
    <row r="32" customFormat="false" ht="12.75" hidden="false" customHeight="false" outlineLevel="0" collapsed="false">
      <c r="A32" s="1" t="s">
        <v>100</v>
      </c>
      <c r="B32" s="1" t="s">
        <v>101</v>
      </c>
      <c r="C32" s="1" t="s">
        <v>102</v>
      </c>
      <c r="D32" s="1" t="s">
        <v>103</v>
      </c>
      <c r="E32" s="1" t="n">
        <v>15840</v>
      </c>
      <c r="F32" s="1" t="n">
        <f aca="false">E32</f>
        <v>15840</v>
      </c>
      <c r="G32" s="1" t="s">
        <v>11</v>
      </c>
    </row>
    <row r="33" customFormat="false" ht="12.75" hidden="false" customHeight="false" outlineLevel="0" collapsed="false">
      <c r="A33" s="1" t="s">
        <v>104</v>
      </c>
      <c r="B33" s="1" t="s">
        <v>105</v>
      </c>
      <c r="C33" s="1" t="s">
        <v>106</v>
      </c>
      <c r="D33" s="1" t="s">
        <v>97</v>
      </c>
      <c r="E33" s="1" t="n">
        <v>2592</v>
      </c>
      <c r="F33" s="1" t="n">
        <f aca="false">E33</f>
        <v>2592</v>
      </c>
      <c r="G33" s="1" t="s">
        <v>11</v>
      </c>
    </row>
    <row r="34" customFormat="false" ht="12.75" hidden="false" customHeight="false" outlineLevel="0" collapsed="false">
      <c r="A34" s="1" t="s">
        <v>107</v>
      </c>
      <c r="B34" s="1" t="s">
        <v>108</v>
      </c>
      <c r="C34" s="1" t="s">
        <v>109</v>
      </c>
      <c r="D34" s="1" t="s">
        <v>110</v>
      </c>
      <c r="E34" s="1" t="n">
        <v>6885</v>
      </c>
      <c r="F34" s="1" t="n">
        <f aca="false">E34</f>
        <v>6885</v>
      </c>
      <c r="G34" s="1" t="s">
        <v>11</v>
      </c>
    </row>
    <row r="35" customFormat="false" ht="12.75" hidden="false" customHeight="false" outlineLevel="0" collapsed="false">
      <c r="A35" s="1" t="s">
        <v>111</v>
      </c>
      <c r="B35" s="1" t="s">
        <v>112</v>
      </c>
      <c r="C35" s="1" t="s">
        <v>109</v>
      </c>
      <c r="D35" s="1" t="s">
        <v>113</v>
      </c>
      <c r="E35" s="1" t="n">
        <v>5580</v>
      </c>
      <c r="F35" s="1" t="n">
        <f aca="false">E35</f>
        <v>5580</v>
      </c>
      <c r="G35" s="1" t="s">
        <v>11</v>
      </c>
    </row>
    <row r="36" customFormat="false" ht="12.75" hidden="false" customHeight="false" outlineLevel="0" collapsed="false">
      <c r="A36" s="1" t="s">
        <v>114</v>
      </c>
      <c r="B36" s="1" t="s">
        <v>115</v>
      </c>
      <c r="C36" s="1" t="s">
        <v>109</v>
      </c>
      <c r="D36" s="1" t="s">
        <v>116</v>
      </c>
      <c r="E36" s="1" t="n">
        <v>10416</v>
      </c>
      <c r="F36" s="1" t="n">
        <f aca="false">E36</f>
        <v>10416</v>
      </c>
      <c r="G36" s="1" t="s">
        <v>11</v>
      </c>
    </row>
    <row r="37" customFormat="false" ht="12.75" hidden="false" customHeight="false" outlineLevel="0" collapsed="false">
      <c r="A37" s="1" t="s">
        <v>117</v>
      </c>
      <c r="B37" s="1" t="s">
        <v>118</v>
      </c>
      <c r="C37" s="1" t="s">
        <v>119</v>
      </c>
      <c r="D37" s="1" t="s">
        <v>116</v>
      </c>
      <c r="E37" s="1" t="n">
        <v>8262</v>
      </c>
      <c r="F37" s="1" t="n">
        <f aca="false">E37</f>
        <v>8262</v>
      </c>
      <c r="G37" s="1" t="s">
        <v>11</v>
      </c>
    </row>
    <row r="38" customFormat="false" ht="12.75" hidden="false" customHeight="false" outlineLevel="0" collapsed="false">
      <c r="A38" s="1" t="s">
        <v>120</v>
      </c>
      <c r="B38" s="1" t="s">
        <v>121</v>
      </c>
      <c r="C38" s="1" t="s">
        <v>122</v>
      </c>
      <c r="D38" s="1" t="s">
        <v>123</v>
      </c>
      <c r="E38" s="1" t="n">
        <v>10416</v>
      </c>
      <c r="F38" s="1" t="n">
        <f aca="false">E38</f>
        <v>10416</v>
      </c>
      <c r="G38" s="1" t="s">
        <v>11</v>
      </c>
    </row>
    <row r="39" customFormat="false" ht="12.75" hidden="false" customHeight="false" outlineLevel="0" collapsed="false">
      <c r="A39" s="1" t="s">
        <v>124</v>
      </c>
      <c r="B39" s="1" t="s">
        <v>125</v>
      </c>
      <c r="C39" s="1" t="s">
        <v>122</v>
      </c>
      <c r="D39" s="1" t="s">
        <v>110</v>
      </c>
      <c r="E39" s="1" t="n">
        <v>9042</v>
      </c>
      <c r="F39" s="1" t="n">
        <f aca="false">E39</f>
        <v>9042</v>
      </c>
      <c r="G39" s="1" t="s">
        <v>11</v>
      </c>
    </row>
    <row r="40" customFormat="false" ht="12.75" hidden="false" customHeight="false" outlineLevel="0" collapsed="false">
      <c r="A40" s="1" t="s">
        <v>126</v>
      </c>
      <c r="B40" s="1" t="s">
        <v>127</v>
      </c>
      <c r="C40" s="1" t="s">
        <v>122</v>
      </c>
      <c r="D40" s="1" t="s">
        <v>110</v>
      </c>
      <c r="E40" s="1" t="n">
        <v>1899</v>
      </c>
      <c r="F40" s="1" t="n">
        <f aca="false">E40</f>
        <v>1899</v>
      </c>
      <c r="G40" s="1" t="s">
        <v>11</v>
      </c>
    </row>
    <row r="41" customFormat="false" ht="12.75" hidden="false" customHeight="false" outlineLevel="0" collapsed="false">
      <c r="A41" s="1" t="s">
        <v>128</v>
      </c>
      <c r="B41" s="1" t="s">
        <v>129</v>
      </c>
      <c r="C41" s="1" t="s">
        <v>113</v>
      </c>
      <c r="D41" s="1" t="s">
        <v>130</v>
      </c>
      <c r="E41" s="1" t="n">
        <v>10416</v>
      </c>
      <c r="F41" s="1" t="n">
        <f aca="false">E41</f>
        <v>10416</v>
      </c>
      <c r="G41" s="1" t="s">
        <v>11</v>
      </c>
    </row>
    <row r="42" customFormat="false" ht="12.75" hidden="false" customHeight="false" outlineLevel="0" collapsed="false">
      <c r="A42" s="1" t="s">
        <v>131</v>
      </c>
      <c r="B42" s="1" t="s">
        <v>132</v>
      </c>
      <c r="C42" s="1" t="s">
        <v>133</v>
      </c>
      <c r="D42" s="1" t="s">
        <v>134</v>
      </c>
      <c r="E42" s="1" t="n">
        <v>4420</v>
      </c>
      <c r="F42" s="1" t="n">
        <f aca="false">E42</f>
        <v>4420</v>
      </c>
      <c r="G42" s="1" t="s">
        <v>11</v>
      </c>
    </row>
    <row r="43" customFormat="false" ht="12.8" hidden="false" customHeight="false" outlineLevel="0" collapsed="false">
      <c r="A43" s="1" t="s">
        <v>135</v>
      </c>
      <c r="B43" s="1" t="s">
        <v>136</v>
      </c>
      <c r="C43" s="1" t="s">
        <v>133</v>
      </c>
      <c r="D43" s="1" t="s">
        <v>137</v>
      </c>
      <c r="E43" s="1" t="n">
        <v>14625</v>
      </c>
      <c r="F43" s="2" t="n">
        <v>18000</v>
      </c>
    </row>
    <row r="44" customFormat="false" ht="12.75" hidden="false" customHeight="false" outlineLevel="0" collapsed="false">
      <c r="A44" s="1" t="s">
        <v>138</v>
      </c>
      <c r="B44" s="1" t="s">
        <v>139</v>
      </c>
      <c r="C44" s="1" t="s">
        <v>130</v>
      </c>
      <c r="D44" s="1" t="s">
        <v>140</v>
      </c>
      <c r="E44" s="1" t="n">
        <v>7280</v>
      </c>
      <c r="F44" s="1" t="n">
        <f aca="false">E44</f>
        <v>7280</v>
      </c>
      <c r="G44" s="1" t="s">
        <v>11</v>
      </c>
    </row>
    <row r="45" customFormat="false" ht="12.75" hidden="false" customHeight="false" outlineLevel="0" collapsed="false">
      <c r="A45" s="1" t="s">
        <v>141</v>
      </c>
      <c r="B45" s="1" t="s">
        <v>142</v>
      </c>
      <c r="C45" s="1" t="s">
        <v>143</v>
      </c>
      <c r="D45" s="1" t="s">
        <v>144</v>
      </c>
      <c r="E45" s="1" t="n">
        <v>3120</v>
      </c>
      <c r="F45" s="1" t="n">
        <f aca="false">E45</f>
        <v>3120</v>
      </c>
      <c r="G45" s="1" t="s">
        <v>11</v>
      </c>
    </row>
    <row r="46" customFormat="false" ht="12.8" hidden="false" customHeight="false" outlineLevel="0" collapsed="false">
      <c r="A46" s="1" t="s">
        <v>145</v>
      </c>
      <c r="B46" s="1" t="s">
        <v>146</v>
      </c>
      <c r="C46" s="1" t="s">
        <v>147</v>
      </c>
      <c r="D46" s="1" t="s">
        <v>148</v>
      </c>
      <c r="E46" s="1" t="n">
        <v>0</v>
      </c>
      <c r="F46" s="1"/>
      <c r="G46" s="1" t="s">
        <v>149</v>
      </c>
      <c r="H46" s="0" t="s">
        <v>150</v>
      </c>
    </row>
    <row r="47" customFormat="false" ht="12.75" hidden="false" customHeight="false" outlineLevel="0" collapsed="false">
      <c r="A47" s="1" t="s">
        <v>151</v>
      </c>
      <c r="B47" s="1" t="s">
        <v>152</v>
      </c>
      <c r="C47" s="1" t="s">
        <v>153</v>
      </c>
      <c r="D47" s="1" t="s">
        <v>154</v>
      </c>
      <c r="E47" s="1" t="n">
        <v>0</v>
      </c>
      <c r="F47" s="1"/>
      <c r="G47" s="1" t="s">
        <v>149</v>
      </c>
      <c r="H47" s="0" t="s">
        <v>150</v>
      </c>
    </row>
    <row r="48" customFormat="false" ht="12.75" hidden="false" customHeight="false" outlineLevel="0" collapsed="false">
      <c r="A48" s="1" t="s">
        <v>155</v>
      </c>
      <c r="B48" s="1" t="s">
        <v>156</v>
      </c>
      <c r="C48" s="1" t="s">
        <v>157</v>
      </c>
      <c r="D48" s="1" t="s">
        <v>158</v>
      </c>
      <c r="E48" s="1" t="n">
        <v>0</v>
      </c>
      <c r="F48" s="1"/>
      <c r="G48" s="1" t="s">
        <v>149</v>
      </c>
      <c r="H48" s="0" t="s">
        <v>150</v>
      </c>
    </row>
    <row r="49" customFormat="false" ht="12.75" hidden="false" customHeight="false" outlineLevel="0" collapsed="false">
      <c r="A49" s="1" t="s">
        <v>159</v>
      </c>
      <c r="B49" s="1" t="s">
        <v>160</v>
      </c>
      <c r="C49" s="1" t="s">
        <v>161</v>
      </c>
      <c r="D49" s="1" t="s">
        <v>162</v>
      </c>
      <c r="E49" s="1" t="n">
        <v>0</v>
      </c>
      <c r="F49" s="1"/>
      <c r="G49" s="1" t="s">
        <v>149</v>
      </c>
      <c r="H49" s="0" t="s">
        <v>150</v>
      </c>
    </row>
    <row r="50" customFormat="false" ht="12.75" hidden="false" customHeight="false" outlineLevel="0" collapsed="false">
      <c r="A50" s="1" t="s">
        <v>163</v>
      </c>
      <c r="B50" s="1" t="s">
        <v>164</v>
      </c>
      <c r="C50" s="1" t="s">
        <v>162</v>
      </c>
      <c r="D50" s="1" t="s">
        <v>165</v>
      </c>
      <c r="E50" s="1" t="n">
        <v>0</v>
      </c>
      <c r="F50" s="1"/>
      <c r="G50" s="1" t="s">
        <v>149</v>
      </c>
      <c r="H50" s="0" t="s">
        <v>150</v>
      </c>
    </row>
    <row r="51" customFormat="false" ht="12.75" hidden="false" customHeight="false" outlineLevel="0" collapsed="false">
      <c r="A51" s="1" t="s">
        <v>166</v>
      </c>
      <c r="B51" s="1" t="s">
        <v>167</v>
      </c>
      <c r="C51" s="1" t="s">
        <v>168</v>
      </c>
      <c r="D51" s="1" t="s">
        <v>169</v>
      </c>
      <c r="E51" s="1" t="n">
        <v>3200</v>
      </c>
      <c r="F51" s="1" t="n">
        <f aca="false">E51</f>
        <v>3200</v>
      </c>
      <c r="G51" s="1" t="s">
        <v>11</v>
      </c>
    </row>
    <row r="52" customFormat="false" ht="12.75" hidden="false" customHeight="false" outlineLevel="0" collapsed="false">
      <c r="A52" s="1" t="s">
        <v>170</v>
      </c>
      <c r="B52" s="1" t="s">
        <v>171</v>
      </c>
      <c r="C52" s="1" t="s">
        <v>172</v>
      </c>
      <c r="D52" s="1" t="s">
        <v>173</v>
      </c>
      <c r="E52" s="1" t="n">
        <v>10500</v>
      </c>
      <c r="F52" s="1" t="n">
        <f aca="false">E52</f>
        <v>10500</v>
      </c>
      <c r="G52" s="1" t="s">
        <v>11</v>
      </c>
    </row>
    <row r="53" customFormat="false" ht="12.75" hidden="false" customHeight="false" outlineLevel="0" collapsed="false">
      <c r="A53" s="1" t="s">
        <v>174</v>
      </c>
      <c r="B53" s="1" t="s">
        <v>175</v>
      </c>
      <c r="C53" s="1" t="s">
        <v>172</v>
      </c>
      <c r="D53" s="1" t="s">
        <v>173</v>
      </c>
      <c r="E53" s="1" t="n">
        <v>13000</v>
      </c>
      <c r="F53" s="1" t="n">
        <f aca="false">E53</f>
        <v>13000</v>
      </c>
      <c r="G53" s="1" t="s">
        <v>11</v>
      </c>
    </row>
    <row r="54" customFormat="false" ht="14.6" hidden="false" customHeight="false" outlineLevel="0" collapsed="false">
      <c r="A54" s="1"/>
      <c r="B54" s="1" t="s">
        <v>176</v>
      </c>
      <c r="C54" s="4" t="n">
        <v>42006</v>
      </c>
      <c r="D54" s="4" t="n">
        <v>42375</v>
      </c>
      <c r="E54" s="1" t="n">
        <v>0</v>
      </c>
      <c r="F54" s="2" t="n">
        <v>22960</v>
      </c>
    </row>
    <row r="55" customFormat="false" ht="12.75" hidden="false" customHeight="false" outlineLevel="0" collapsed="false">
      <c r="A55" s="1"/>
      <c r="B55" s="1" t="s">
        <v>177</v>
      </c>
      <c r="C55" s="4" t="n">
        <v>42231</v>
      </c>
      <c r="D55" s="4" t="n">
        <v>42233</v>
      </c>
      <c r="E55" s="1" t="n">
        <v>0</v>
      </c>
      <c r="F55" s="2" t="n">
        <v>4000</v>
      </c>
    </row>
    <row r="56" customFormat="false" ht="12.75" hidden="false" customHeight="false" outlineLevel="0" collapsed="false">
      <c r="E56" s="0" t="n">
        <f aca="false">SUM(E2:E55)</f>
        <v>908645</v>
      </c>
      <c r="F56" s="0" t="n">
        <f aca="false">SUM(F2:F55)</f>
        <v>957246</v>
      </c>
      <c r="G56" s="0" t="n">
        <f aca="false">F56-E56</f>
        <v>48601</v>
      </c>
    </row>
    <row r="57" customFormat="false" ht="12.75" hidden="false" customHeight="false" outlineLevel="0" collapsed="false">
      <c r="E57" s="0" t="n">
        <f aca="false">Оплаты!B16</f>
        <v>205520</v>
      </c>
    </row>
    <row r="58" customFormat="false" ht="12.75" hidden="false" customHeight="false" outlineLevel="0" collapsed="false">
      <c r="E58" s="0" t="n">
        <f aca="false">E56-E57</f>
        <v>703125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T2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RowHeight="12.75"/>
  <cols>
    <col collapsed="false" hidden="false" max="2" min="1" style="1" width="11.5561224489796"/>
    <col collapsed="false" hidden="false" max="3" min="3" style="1" width="70.6377551020408"/>
    <col collapsed="false" hidden="false" max="254" min="4" style="1" width="11.5561224489796"/>
    <col collapsed="false" hidden="false" max="1025" min="255" style="0" width="11.5561224489796"/>
  </cols>
  <sheetData>
    <row r="1" customFormat="false" ht="12.75" hidden="false" customHeight="false" outlineLevel="0" collapsed="false">
      <c r="A1" s="1" t="s">
        <v>178</v>
      </c>
      <c r="B1" s="1" t="s">
        <v>179</v>
      </c>
      <c r="C1" s="0"/>
      <c r="D1" s="1" t="s">
        <v>6</v>
      </c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</row>
    <row r="2" customFormat="false" ht="12.75" hidden="false" customHeight="false" outlineLevel="0" collapsed="false">
      <c r="A2" s="1" t="s">
        <v>180</v>
      </c>
      <c r="B2" s="1" t="n">
        <v>21312</v>
      </c>
      <c r="C2" s="1" t="s">
        <v>181</v>
      </c>
      <c r="D2" s="1" t="n">
        <v>205101036</v>
      </c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</row>
    <row r="3" customFormat="false" ht="12.75" hidden="false" customHeight="false" outlineLevel="0" collapsed="false">
      <c r="A3" s="1" t="s">
        <v>182</v>
      </c>
      <c r="B3" s="1" t="n">
        <v>35816</v>
      </c>
      <c r="C3" s="1" t="s">
        <v>181</v>
      </c>
      <c r="D3" s="1" t="n">
        <v>205101753</v>
      </c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</row>
    <row r="4" customFormat="false" ht="12.75" hidden="false" customHeight="false" outlineLevel="0" collapsed="false">
      <c r="A4" s="1" t="s">
        <v>183</v>
      </c>
      <c r="B4" s="1" t="n">
        <v>12672</v>
      </c>
      <c r="C4" s="1" t="s">
        <v>181</v>
      </c>
      <c r="D4" s="1" t="n">
        <v>205151022</v>
      </c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</row>
    <row r="5" customFormat="false" ht="12.75" hidden="false" customHeight="false" outlineLevel="0" collapsed="false">
      <c r="A5" s="1" t="s">
        <v>184</v>
      </c>
      <c r="B5" s="1" t="n">
        <v>14850</v>
      </c>
      <c r="C5" s="1" t="s">
        <v>181</v>
      </c>
      <c r="D5" s="1" t="n">
        <v>205203025</v>
      </c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</row>
    <row r="6" customFormat="false" ht="12.75" hidden="false" customHeight="false" outlineLevel="0" collapsed="false">
      <c r="A6" s="1" t="s">
        <v>184</v>
      </c>
      <c r="B6" s="1" t="n">
        <v>29700</v>
      </c>
      <c r="C6" s="1" t="s">
        <v>181</v>
      </c>
      <c r="D6" s="1" t="n">
        <v>205202768</v>
      </c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</row>
    <row r="7" customFormat="false" ht="12.75" hidden="false" customHeight="false" outlineLevel="0" collapsed="false">
      <c r="A7" s="1" t="s">
        <v>185</v>
      </c>
      <c r="B7" s="1" t="n">
        <v>20790</v>
      </c>
      <c r="C7" s="1" t="s">
        <v>181</v>
      </c>
      <c r="D7" s="1" t="n">
        <v>205202835</v>
      </c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</row>
    <row r="8" customFormat="false" ht="12.75" hidden="false" customHeight="false" outlineLevel="0" collapsed="false">
      <c r="A8" s="1" t="s">
        <v>185</v>
      </c>
      <c r="B8" s="1" t="n">
        <v>25536</v>
      </c>
      <c r="C8" s="1" t="s">
        <v>181</v>
      </c>
      <c r="D8" s="1" t="n">
        <v>205200235</v>
      </c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</row>
    <row r="9" customFormat="false" ht="12.75" hidden="false" customHeight="false" outlineLevel="0" collapsed="false">
      <c r="A9" s="1" t="s">
        <v>185</v>
      </c>
      <c r="B9" s="1" t="n">
        <v>15840</v>
      </c>
      <c r="C9" s="1" t="s">
        <v>181</v>
      </c>
      <c r="D9" s="1" t="n">
        <v>205203580</v>
      </c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</row>
    <row r="10" customFormat="false" ht="12.75" hidden="false" customHeight="false" outlineLevel="0" collapsed="false">
      <c r="A10" s="1" t="s">
        <v>102</v>
      </c>
      <c r="B10" s="1" t="n">
        <v>10416</v>
      </c>
      <c r="C10" s="1" t="s">
        <v>181</v>
      </c>
      <c r="D10" s="1" t="n">
        <v>205251847</v>
      </c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</row>
    <row r="11" customFormat="false" ht="12.75" hidden="false" customHeight="false" outlineLevel="0" collapsed="false">
      <c r="A11" s="1" t="s">
        <v>106</v>
      </c>
      <c r="B11" s="1" t="n">
        <v>2592</v>
      </c>
      <c r="C11" s="1" t="s">
        <v>181</v>
      </c>
      <c r="D11" s="1" t="n">
        <v>205203676</v>
      </c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</row>
    <row r="12" customFormat="false" ht="12.75" hidden="false" customHeight="false" outlineLevel="0" collapsed="false">
      <c r="A12" s="1" t="s">
        <v>103</v>
      </c>
      <c r="B12" s="1" t="n">
        <v>5580</v>
      </c>
      <c r="C12" s="1" t="s">
        <v>181</v>
      </c>
      <c r="D12" s="1" t="n">
        <v>205252098</v>
      </c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</row>
    <row r="13" customFormat="false" ht="12.75" hidden="false" customHeight="false" outlineLevel="0" collapsed="false">
      <c r="A13" s="1" t="s">
        <v>186</v>
      </c>
      <c r="B13" s="1" t="n">
        <v>10416</v>
      </c>
      <c r="C13" s="1" t="s">
        <v>181</v>
      </c>
      <c r="D13" s="1" t="n">
        <v>105250366</v>
      </c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</row>
    <row r="14" s="3" customFormat="true" ht="12.8" hidden="false" customHeight="false" outlineLevel="0" collapsed="false">
      <c r="A14" s="2" t="s">
        <v>187</v>
      </c>
      <c r="B14" s="2" t="n">
        <v>32360</v>
      </c>
      <c r="C14" s="2" t="s">
        <v>188</v>
      </c>
      <c r="D14" s="2" t="s">
        <v>189</v>
      </c>
    </row>
    <row r="15" s="3" customFormat="true" ht="12.8" hidden="false" customHeight="false" outlineLevel="0" collapsed="false">
      <c r="A15" s="2" t="s">
        <v>190</v>
      </c>
      <c r="B15" s="2" t="n">
        <v>17440</v>
      </c>
      <c r="C15" s="2" t="s">
        <v>188</v>
      </c>
      <c r="D15" s="2" t="s">
        <v>191</v>
      </c>
    </row>
    <row r="16" customFormat="false" ht="12.75" hidden="false" customHeight="false" outlineLevel="0" collapsed="false">
      <c r="A16" s="0"/>
      <c r="B16" s="1" t="n">
        <f aca="false">SUM(B2:B13)</f>
        <v>205520</v>
      </c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</row>
    <row r="19" s="3" customFormat="true" ht="11.25" hidden="false" customHeight="true" outlineLevel="0" collapsed="false">
      <c r="A19" s="5" t="s">
        <v>187</v>
      </c>
      <c r="B19" s="6" t="n">
        <v>0</v>
      </c>
      <c r="C19" s="7" t="n">
        <v>32360</v>
      </c>
      <c r="D19" s="5" t="s">
        <v>192</v>
      </c>
    </row>
    <row r="20" customFormat="false" ht="11.25" hidden="false" customHeight="true" outlineLevel="0" collapsed="false">
      <c r="A20" s="5" t="s">
        <v>190</v>
      </c>
      <c r="B20" s="6" t="n">
        <v>0</v>
      </c>
      <c r="C20" s="8" t="n">
        <v>17440</v>
      </c>
      <c r="D20" s="5" t="s">
        <v>193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RowHeight="12.8"/>
  <cols>
    <col collapsed="false" hidden="false" max="1" min="1" style="0" width="11.5204081632653"/>
    <col collapsed="false" hidden="false" max="2" min="2" style="0" width="18.3775510204082"/>
    <col collapsed="false" hidden="false" max="1025" min="3" style="0" width="11.5204081632653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12.8" hidden="false" customHeight="false" outlineLevel="0" collapsed="false">
      <c r="A2" s="1"/>
      <c r="B2" s="1" t="s">
        <v>176</v>
      </c>
      <c r="C2" s="4" t="n">
        <v>42006</v>
      </c>
      <c r="D2" s="4" t="n">
        <v>42010</v>
      </c>
      <c r="E2" s="1" t="n">
        <v>0</v>
      </c>
      <c r="F2" s="2" t="n">
        <v>22960</v>
      </c>
      <c r="G2" s="0" t="s">
        <v>194</v>
      </c>
    </row>
    <row r="3" customFormat="false" ht="12.8" hidden="false" customHeight="false" outlineLevel="0" collapsed="false">
      <c r="A3" s="1"/>
      <c r="B3" s="1" t="s">
        <v>177</v>
      </c>
      <c r="C3" s="4" t="n">
        <v>42231</v>
      </c>
      <c r="D3" s="4" t="n">
        <v>42233</v>
      </c>
      <c r="E3" s="1" t="n">
        <v>0</v>
      </c>
      <c r="F3" s="2" t="n">
        <v>4000</v>
      </c>
      <c r="G3" s="0" t="s">
        <v>195</v>
      </c>
    </row>
    <row r="4" customFormat="false" ht="12.8" hidden="false" customHeight="false" outlineLevel="0" collapsed="false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customFormat="false" ht="12.8" hidden="false" customHeight="false" outlineLevel="0" collapsed="false">
      <c r="A5" s="1" t="s">
        <v>94</v>
      </c>
      <c r="B5" s="1" t="s">
        <v>95</v>
      </c>
      <c r="C5" s="1" t="s">
        <v>96</v>
      </c>
      <c r="D5" s="1" t="s">
        <v>97</v>
      </c>
      <c r="E5" s="1" t="n">
        <v>31680</v>
      </c>
      <c r="F5" s="2" t="n">
        <v>32580</v>
      </c>
    </row>
    <row r="6" customFormat="false" ht="12.8" hidden="false" customHeight="false" outlineLevel="0" collapsed="false">
      <c r="A6" s="1" t="s">
        <v>135</v>
      </c>
      <c r="B6" s="1" t="s">
        <v>136</v>
      </c>
      <c r="C6" s="1" t="s">
        <v>133</v>
      </c>
      <c r="D6" s="1" t="s">
        <v>137</v>
      </c>
      <c r="E6" s="1" t="n">
        <v>14625</v>
      </c>
      <c r="F6" s="2" t="n">
        <v>18000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LibreOffice/4.2.7.2$Linux_x86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2015-11-05T17:32:48Z</dcterms:created>
  <dc:creator>Chaplina Anna S.</dc:creator>
  <dc:language>ru-RU</dc:language>
  <cp:lastModifiedBy>Chaplina Anna S.</cp:lastModifiedBy>
  <cp:lastPrinted>2015-11-09T12:21:51Z</cp:lastPrinted>
  <dcterms:modified xsi:type="dcterms:W3CDTF">2015-11-05T17:35:55Z</dcterms:modified>
  <cp:revision>0</cp:revision>
</cp:coreProperties>
</file>