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724" firstSheet="0" activeTab="5"/>
  </bookViews>
  <sheets>
    <sheet name="Лист1" sheetId="1" state="visible" r:id="rId2"/>
    <sheet name="май 15" sheetId="2" state="visible" r:id="rId3"/>
    <sheet name="апрель-май" sheetId="3" state="visible" r:id="rId4"/>
    <sheet name="июнь" sheetId="4" state="visible" r:id="rId5"/>
    <sheet name="июль" sheetId="5" state="visible" r:id="rId6"/>
    <sheet name="Главный май" sheetId="6" state="visible" r:id="rId7"/>
    <sheet name="Лист7" sheetId="7" state="visible" r:id="rId8"/>
    <sheet name="Расхождения май" sheetId="8" state="visible" r:id="rId9"/>
    <sheet name="Расхождения проверенные с комм отеля" sheetId="9" state="visible" r:id="rId10"/>
    <sheet name="Лист10" sheetId="10" state="visible" r:id="rId11"/>
    <sheet name="Лист11" sheetId="11" state="visible" r:id="rId12"/>
  </sheets>
  <definedNames>
    <definedName function="false" hidden="true" localSheetId="0" name="_xlnm._FilterDatabase" vbProcedure="false">Лист1!$A$2:$E$6851</definedName>
    <definedName function="false" hidden="true" localSheetId="1" name="_xlnm._FilterDatabase" vbProcedure="false">'май 15'!$A$1:$E$2460</definedName>
    <definedName function="false" hidden="false" name="HTML_1" vbProcedure="false">$A$20:$B$20</definedName>
    <definedName function="false" hidden="false" name="HTML_2" vbProcedure="false">$A$1:$H$6852</definedName>
    <definedName function="false" hidden="false" name="HTML_all" vbProcedure="false">$A$1:$H$6863</definedName>
    <definedName function="false" hidden="false" name="HTML_tables" vbProcedure="false">$A$1:$A$1</definedName>
    <definedName function="false" hidden="false" localSheetId="0" name="_xlnm._FilterDatabase" vbProcedure="false">Лист1!$A$2:$E$6851</definedName>
    <definedName function="false" hidden="false" localSheetId="0" name="_xlnm._FilterDatabase_0" vbProcedure="false">Лист1!$A$2:$E$6851</definedName>
    <definedName function="false" hidden="false" localSheetId="0" name="_xlnm._FilterDatabase_0_0" vbProcedure="false">Лист1!$A$2:$E$6851</definedName>
    <definedName function="false" hidden="false" localSheetId="0" name="_xlnm._FilterDatabase_0_0_0" vbProcedure="false">Лист1!$A$2:$E$6851</definedName>
    <definedName function="false" hidden="false" localSheetId="0" name="_xlnm._FilterDatabase_0_0_0_0" vbProcedure="false">Лист1!$A$2:$E$6851</definedName>
    <definedName function="false" hidden="false" localSheetId="0" name="_xlnm._FilterDatabase_0_0_0_0_0" vbProcedure="false">Лист1!$A$2:$E$6851</definedName>
    <definedName function="false" hidden="false" localSheetId="0" name="_xlnm._FilterDatabase_0_0_0_0_0_0" vbProcedure="false">Лист1!$A$2:$E$6851</definedName>
    <definedName function="false" hidden="false" localSheetId="0" name="_xlnm._FilterDatabase_0_0_0_0_0_0_0" vbProcedure="false">Лист1!$A$2:$E$6851</definedName>
    <definedName function="false" hidden="false" localSheetId="0" name="_xlnm._FilterDatabase_0_0_0_0_0_0_0_0" vbProcedure="false">Лист1!$A$2:$E$6851</definedName>
    <definedName function="false" hidden="false" localSheetId="0" name="_xlnm._FilterDatabase_0_0_0_0_0_0_0_0_0" vbProcedure="false">Лист1!$A$2:$E$6851</definedName>
    <definedName function="false" hidden="false" localSheetId="0" name="_xlnm._FilterDatabase_0_0_0_0_0_0_0_0_0_0" vbProcedure="false">Лист1!$A$2:$E$6851</definedName>
    <definedName function="false" hidden="false" localSheetId="0" name="_xlnm._FilterDatabase_0_0_0_0_0_0_0_0_0_0_0" vbProcedure="false">Лист1!$A$2:$E$6851</definedName>
    <definedName function="false" hidden="false" localSheetId="0" name="_xlnm._FilterDatabase_0_0_0_0_0_0_0_0_0_0_0_0" vbProcedure="false">Лист1!$A$2:$E$6851</definedName>
    <definedName function="false" hidden="false" localSheetId="0" name="_xlnm._FilterDatabase_0_0_0_0_0_0_0_0_0_0_0_0_0" vbProcedure="false">Лист1!$A$2:$E$6851</definedName>
    <definedName function="false" hidden="false" localSheetId="0" name="_xlnm._FilterDatabase_0_0_0_0_0_0_0_0_0_0_0_0_0_0" vbProcedure="false">Лист1!$A$2:$E$6851</definedName>
    <definedName function="false" hidden="false" localSheetId="0" name="_xlnm._FilterDatabase_0_0_0_0_0_0_0_0_0_0_0_0_0_0_0" vbProcedure="false">Лист1!$A$2:$E$6851</definedName>
    <definedName function="false" hidden="false" localSheetId="0" name="_xlnm._FilterDatabase_0_0_0_0_0_0_0_0_0_0_0_0_0_0_0_0" vbProcedure="false">Лист1!$A$2:$E$6851</definedName>
    <definedName function="false" hidden="false" localSheetId="0" name="_xlnm._FilterDatabase_0_0_0_0_0_0_0_0_0_0_0_0_0_0_0_0_0" vbProcedure="false">Лист1!$A$2:$E$6851</definedName>
    <definedName function="false" hidden="false" localSheetId="0" name="_xlnm._FilterDatabase_0_0_0_0_0_0_0_0_0_0_0_0_0_0_0_0_0_0" vbProcedure="false">Лист1!$A$2:$E$6851</definedName>
    <definedName function="false" hidden="false" localSheetId="1" name="_xlnm._FilterDatabase" vbProcedure="false">'май 15'!$A$1:$E$2460</definedName>
    <definedName function="false" hidden="false" localSheetId="1" name="_xlnm._FilterDatabase_0" vbProcedure="false">'май 15'!$A$1:$E$2460</definedName>
    <definedName function="false" hidden="false" localSheetId="1" name="_xlnm._FilterDatabase_0_0" vbProcedure="false">'май 15'!$A$1:$E$2460</definedName>
    <definedName function="false" hidden="false" localSheetId="1" name="_xlnm._FilterDatabase_0_0_0" vbProcedure="false">'май 15'!$A$1:$E$2460</definedName>
    <definedName function="false" hidden="false" localSheetId="1" name="_xlnm._FilterDatabase_0_0_0_0" vbProcedure="false">'май 15'!$A$1:$E$2460</definedName>
    <definedName function="false" hidden="false" localSheetId="1" name="_xlnm._FilterDatabase_0_0_0_0_0" vbProcedure="false">'май 15'!$A$1:$E$2460</definedName>
    <definedName function="false" hidden="false" localSheetId="1" name="_xlnm._FilterDatabase_0_0_0_0_0_0" vbProcedure="false">'май 15'!$A$1:$E$2460</definedName>
    <definedName function="false" hidden="false" localSheetId="1" name="_xlnm._FilterDatabase_0_0_0_0_0_0_0" vbProcedure="false">'май 15'!$A$1:$E$2460</definedName>
    <definedName function="false" hidden="false" localSheetId="1" name="_xlnm._FilterDatabase_0_0_0_0_0_0_0_0" vbProcedure="false">'май 15'!$A$1:$E$2460</definedName>
    <definedName function="false" hidden="false" localSheetId="1" name="_xlnm._FilterDatabase_0_0_0_0_0_0_0_0_0" vbProcedure="false">'май 15'!$A$1:$E$2460</definedName>
    <definedName function="false" hidden="false" localSheetId="1" name="_xlnm._FilterDatabase_0_0_0_0_0_0_0_0_0_0" vbProcedure="false">'май 15'!$A$1:$E$2460</definedName>
    <definedName function="false" hidden="false" localSheetId="1" name="_xlnm._FilterDatabase_0_0_0_0_0_0_0_0_0_0_0" vbProcedure="false">'май 15'!$A$1:$E$2460</definedName>
    <definedName function="false" hidden="false" localSheetId="1" name="_xlnm._FilterDatabase_0_0_0_0_0_0_0_0_0_0_0_0" vbProcedure="false">'май 15'!$A$1:$E$2460</definedName>
    <definedName function="false" hidden="false" localSheetId="1" name="_xlnm._FilterDatabase_0_0_0_0_0_0_0_0_0_0_0_0_0" vbProcedure="false">'май 15'!$A$1:$E$2460</definedName>
    <definedName function="false" hidden="false" localSheetId="1" name="_xlnm._FilterDatabase_0_0_0_0_0_0_0_0_0_0_0_0_0_0" vbProcedure="false">'май 15'!$A$1:$E$2460</definedName>
    <definedName function="false" hidden="false" localSheetId="1" name="_xlnm._FilterDatabase_0_0_0_0_0_0_0_0_0_0_0_0_0_0_0" vbProcedure="false">'май 15'!$A$1:$E$2460</definedName>
    <definedName function="false" hidden="false" localSheetId="1" name="_xlnm._FilterDatabase_0_0_0_0_0_0_0_0_0_0_0_0_0_0_0_0" vbProcedure="false">'май 15'!$A$1:$E$2460</definedName>
    <definedName function="false" hidden="false" localSheetId="1" name="_xlnm._FilterDatabase_0_0_0_0_0_0_0_0_0_0_0_0_0_0_0_0_0" vbProcedure="false">'май 15'!$A$1:$E$2460</definedName>
    <definedName function="false" hidden="false" localSheetId="1" name="_xlnm._FilterDatabase_0_0_0_0_0_0_0_0_0_0_0_0_0_0_0_0_0_0" vbProcedure="false">'май 15'!$A$1:$E$2460</definedName>
  </definedNames>
  <calcPr iterateCount="100" refMode="A1" iterate="false" iterateDelta="0.001"/>
</workbook>
</file>

<file path=xl/sharedStrings.xml><?xml version="1.0" encoding="utf-8"?>
<sst xmlns="http://schemas.openxmlformats.org/spreadsheetml/2006/main" count="52324" uniqueCount="18343">
  <si>
    <t>Tour</t>
  </si>
  <si>
    <t>Tourists</t>
  </si>
  <si>
    <t>Check-in date</t>
  </si>
  <si>
    <t>Check-out date</t>
  </si>
  <si>
    <t>Accomodation</t>
  </si>
  <si>
    <t>105300876</t>
  </si>
  <si>
    <t>РЕСНЯНСКИЙ КОНСТАНТИН</t>
  </si>
  <si>
    <t>01.05.2015</t>
  </si>
  <si>
    <t>02.05.2015</t>
  </si>
  <si>
    <t>РЕСНЯНСКАЯ АСЯ</t>
  </si>
  <si>
    <t>РЕНСНЯСКАЯ ТАИСИЯ</t>
  </si>
  <si>
    <t>РЕСНЯНСКИЙ АРСЕНИЙ</t>
  </si>
  <si>
    <t>105300319</t>
  </si>
  <si>
    <t>МРЫХИНА ОКСАНА</t>
  </si>
  <si>
    <t>МРЫХИНА КРИСТИНА</t>
  </si>
  <si>
    <t>105301090</t>
  </si>
  <si>
    <t>ПУСЕВА НАТАЛЬЯ</t>
  </si>
  <si>
    <t>ПРОКУДИНА АЛИНА</t>
  </si>
  <si>
    <t>205308875</t>
  </si>
  <si>
    <t>БАТЕНКИНА ЕЛЕНА</t>
  </si>
  <si>
    <t>БАТЕНКИН ДМИТРИЙ</t>
  </si>
  <si>
    <t>БАТЕНКИН ДАНИЛ</t>
  </si>
  <si>
    <t>205308216</t>
  </si>
  <si>
    <t>БЕЛЯВЦЕВ АЛЕКСАНДР</t>
  </si>
  <si>
    <t>СОСИНОВИЧ ЕЛЕНА</t>
  </si>
  <si>
    <t>БЕЛЯВЦЕВА ЕКАТЕРИНА</t>
  </si>
  <si>
    <t>105301098</t>
  </si>
  <si>
    <t>ПАНТЮХИН ИГОРЬ</t>
  </si>
  <si>
    <t>КОВБАСА ВАЛЕНТИНА</t>
  </si>
  <si>
    <t>ПАНТЮХИНА ВИКТОРИЯ</t>
  </si>
  <si>
    <t>ПАНТЮХИН ИЛЬЯ</t>
  </si>
  <si>
    <t>105301012</t>
  </si>
  <si>
    <t>ПУСЕВ ВЛАДИМИР</t>
  </si>
  <si>
    <t>ПУСЕВА ЛЮБОВЬ</t>
  </si>
  <si>
    <t>105301081</t>
  </si>
  <si>
    <t>ВАСЯНИН ВИТАЛИЙ</t>
  </si>
  <si>
    <t>ВАСЯНИНА ЕВГЕНИЯ</t>
  </si>
  <si>
    <t>ВАСЯНИНА АНАСТАСИЯ</t>
  </si>
  <si>
    <t>ВАСЯНИНА ЕКАТЕРИНА</t>
  </si>
  <si>
    <t>205306301</t>
  </si>
  <si>
    <t>ЯРИКОВА ВИКТОРИЯ</t>
  </si>
  <si>
    <t>03.05.2015</t>
  </si>
  <si>
    <t>ЯРИКОВ ЕВГЕНИЙ</t>
  </si>
  <si>
    <t>ЯРИКОВА МИЛАНА</t>
  </si>
  <si>
    <t>105300877</t>
  </si>
  <si>
    <t>ТЕСЛЯ СЕРГЕЙ</t>
  </si>
  <si>
    <t>ТЕСЛЯ ЕКАТЕРИНА</t>
  </si>
  <si>
    <t>ТЕСЛЯ ЕЛИЗАВЕТА</t>
  </si>
  <si>
    <t>АНИСИМОВА МАРИЯ</t>
  </si>
  <si>
    <t>205307706</t>
  </si>
  <si>
    <t>KLIMOVICH ELENA</t>
  </si>
  <si>
    <t>КОВАЛЕВ ДМИТРИЙ</t>
  </si>
  <si>
    <t>105300858</t>
  </si>
  <si>
    <t>ГОЛОМАЗОВА АННА</t>
  </si>
  <si>
    <t>АЙДАРОВА НАТАЛЬЯ</t>
  </si>
  <si>
    <t>КОРНЮХОВА СОФЬЯ</t>
  </si>
  <si>
    <t>КОРОЛЬ АНАСТАСИЯ</t>
  </si>
  <si>
    <t>105300832</t>
  </si>
  <si>
    <t>СТОРОЖЕНКО АНДРЕЙ</t>
  </si>
  <si>
    <t>СТОРОЖЕНКО ТАТЬЯНА</t>
  </si>
  <si>
    <t>СТОРОЖЕНКО МАКСИМ</t>
  </si>
  <si>
    <t>105300839</t>
  </si>
  <si>
    <t>ГУСЕВА ЕЛЕНА</t>
  </si>
  <si>
    <t>ГУСЕВ ИВАН</t>
  </si>
  <si>
    <t>ГУСЕВА АНАСТАСИЯ</t>
  </si>
  <si>
    <t>205306984</t>
  </si>
  <si>
    <t>ЛЕМЕШКО ЕВГЕНИЙ</t>
  </si>
  <si>
    <t>ЛЕМЕШКО ИРИНА</t>
  </si>
  <si>
    <t>ЛЕМЕШКО ПОЛИНА</t>
  </si>
  <si>
    <t>ЛЕМЕШКО ЗАХАР</t>
  </si>
  <si>
    <t>105300761</t>
  </si>
  <si>
    <t>ВЕЛИХОВ ОЛЕГ</t>
  </si>
  <si>
    <t>ВЕЛИХОВА ЕКАТЕРИНА</t>
  </si>
  <si>
    <t>ВЕЛИХОВА ОЛЕСЯ</t>
  </si>
  <si>
    <t>105300741</t>
  </si>
  <si>
    <t>ЛАВРЕНКО ИВАН</t>
  </si>
  <si>
    <t>ДЖОБАВА НАНА</t>
  </si>
  <si>
    <t>105300736</t>
  </si>
  <si>
    <t>ВЛАЗНЕВА МАРИНА</t>
  </si>
  <si>
    <t>АГРОСКИНА ЕЛИЗАВЕТА</t>
  </si>
  <si>
    <t>205306823</t>
  </si>
  <si>
    <t>КРАСНИЦКИЙ АЛЕКСЕЙ</t>
  </si>
  <si>
    <t>05.05.2015</t>
  </si>
  <si>
    <t>КРАСНИЦКАЯ БЕЛА</t>
  </si>
  <si>
    <t>КРАСНИЦКАЯ АЛЕНА</t>
  </si>
  <si>
    <t>КРАСНИЦКАЯ ВИКТОРИЯ</t>
  </si>
  <si>
    <t>КРАСНИЦКИЙ ВИКТОР</t>
  </si>
  <si>
    <t>205307136</t>
  </si>
  <si>
    <t>БОЧАРОВ ДМИТРИЙ</t>
  </si>
  <si>
    <t>БОЧАРОВА ИННА</t>
  </si>
  <si>
    <t>БОЧАРОВА ДАРЬЯ</t>
  </si>
  <si>
    <t>105301251</t>
  </si>
  <si>
    <t>ГЛАДКОВ ДЕНИС</t>
  </si>
  <si>
    <t>ГЛАДКОВА ИНГРИДА</t>
  </si>
  <si>
    <t>ГЛАДКОВ ДАНИЛ</t>
  </si>
  <si>
    <t>ГЛАДКОВ РОДИОН</t>
  </si>
  <si>
    <t>205309099</t>
  </si>
  <si>
    <t>СУЩЕВА ИРИНА</t>
  </si>
  <si>
    <t>СУЩЕВА ТАТЬЯНА</t>
  </si>
  <si>
    <t>СУЩЕВА СТЕФАНИЯ</t>
  </si>
  <si>
    <t>205309183</t>
  </si>
  <si>
    <t>АФАНАСЬЕВ МАКСИМ</t>
  </si>
  <si>
    <t>АФАНАСЬЕВА ЕКАТЕРИНА</t>
  </si>
  <si>
    <t>205309626</t>
  </si>
  <si>
    <t>КОВАЛЕВА МАРИЯ</t>
  </si>
  <si>
    <t>ЗОЛОТАВИН АНДРЕЙ</t>
  </si>
  <si>
    <t>205309449</t>
  </si>
  <si>
    <t>ФОМИНЫХ РОМАН</t>
  </si>
  <si>
    <t>РУДАКОВА КСЕНИЯ</t>
  </si>
  <si>
    <t>205309338</t>
  </si>
  <si>
    <t>КОЧНЕВА ДАРЬЯ</t>
  </si>
  <si>
    <t>КОЧНЕВА ЛЮДМИЛА</t>
  </si>
  <si>
    <t>105300218</t>
  </si>
  <si>
    <t>ОЗЕРОВА ЛАРИСА</t>
  </si>
  <si>
    <t>ОЗЕРОВ ФРОЛ</t>
  </si>
  <si>
    <t>205300594</t>
  </si>
  <si>
    <t>АЙДИНЯН АСТХИК</t>
  </si>
  <si>
    <t>АЙДИНЯН АНАСТАСИЯ</t>
  </si>
  <si>
    <t>205300562</t>
  </si>
  <si>
    <t>КОСТЕНКО МАРИЯ</t>
  </si>
  <si>
    <t>КОСТЕНКО АЛЕКСАНДР</t>
  </si>
  <si>
    <t>205301907</t>
  </si>
  <si>
    <t>ГРИГОРЬЕВ АНДРЕЙ</t>
  </si>
  <si>
    <t>ДОЛМАТОВА ИРИНА</t>
  </si>
  <si>
    <t>205300307</t>
  </si>
  <si>
    <t>КАБАКОВА ЕЛЕНА</t>
  </si>
  <si>
    <t>КАМЕНЩИКОВ ДЕНИС</t>
  </si>
  <si>
    <t>КАМЕНЩИКОВА МАРИЯ</t>
  </si>
  <si>
    <t>КУРАЧЕНКО ОЛЕГ</t>
  </si>
  <si>
    <t>КУРАЧЕНКО ТАТЬЯНА</t>
  </si>
  <si>
    <t>КУРАЧЕНКО ДАНИЛ</t>
  </si>
  <si>
    <t>205300385</t>
  </si>
  <si>
    <t>БОРОВЕНСКАЯ ТАТЬЯНА</t>
  </si>
  <si>
    <t>ФЕХТМАН ДМИРТИЙ</t>
  </si>
  <si>
    <t>ФЕХТМАН ДАНИИЛ</t>
  </si>
  <si>
    <t>205300015</t>
  </si>
  <si>
    <t>НИКОНОВ СЕРГЕЙ</t>
  </si>
  <si>
    <t>НИКОНОВА ТАТЬЯНА</t>
  </si>
  <si>
    <t>НИКОНОВ МИХАИЛ</t>
  </si>
  <si>
    <t>ПЕРЕВОДОВ ДМИТРИЙ</t>
  </si>
  <si>
    <t>ПЕРЕВОДОВА НАТАЛЬЯ</t>
  </si>
  <si>
    <t>ПЕРЕВОДОВА АЛЕНА</t>
  </si>
  <si>
    <t>205306430</t>
  </si>
  <si>
    <t>СТАЦЕНКО ГЕННАДИЙ</t>
  </si>
  <si>
    <t>ЛОБАНОВА ТАТЬЯНА</t>
  </si>
  <si>
    <t>СТАЦЕНКО КСЕНИЯ</t>
  </si>
  <si>
    <t>205300352</t>
  </si>
  <si>
    <t>БЕЛОУСОВ АЛЕКСЕЙ</t>
  </si>
  <si>
    <t>ВЫСОЧИНА АННА</t>
  </si>
  <si>
    <t>205300495</t>
  </si>
  <si>
    <t>ГУСЕВ АНДРЕЙ</t>
  </si>
  <si>
    <t>ГУСЕВА ТАТЬЯНА</t>
  </si>
  <si>
    <t>205302277</t>
  </si>
  <si>
    <t>ДАВИДЯН САРКИС</t>
  </si>
  <si>
    <t>ПОПОВА ЕКАТЕРИНА</t>
  </si>
  <si>
    <t>ДАВИДЯН АДЕЛИНА</t>
  </si>
  <si>
    <t>ДАВИДЯН ДАВИД</t>
  </si>
  <si>
    <t>205301944</t>
  </si>
  <si>
    <t>ГЛУШКОВ АЛЕКСАНДР</t>
  </si>
  <si>
    <t>ГЛУШКОВА ГАЛИНА</t>
  </si>
  <si>
    <t>ГЛУШКОВ СЕРГЕЙ</t>
  </si>
  <si>
    <t>205301997</t>
  </si>
  <si>
    <t>ИВАНОВ СЕРГЕЙ</t>
  </si>
  <si>
    <t>ИВАНОВА НЭЛЛИ</t>
  </si>
  <si>
    <t>ИВАНОВА АНАСТАСИЯ</t>
  </si>
  <si>
    <t>205300832</t>
  </si>
  <si>
    <t>ИЛЬЧЕНКО МАРИЯ</t>
  </si>
  <si>
    <t>ДЯДЮШКИНА ЛЮБОВЬ</t>
  </si>
  <si>
    <t>ИЛЬЧЕНКО ЕГОР</t>
  </si>
  <si>
    <t>ДЯДЮШКИНА ЛАДА</t>
  </si>
  <si>
    <t>205300827</t>
  </si>
  <si>
    <t>АНДРЕЕВА ОЛЬГА</t>
  </si>
  <si>
    <t>АНДРЕЕВ АЛЕКСЕЙ</t>
  </si>
  <si>
    <t>АНДРЕЕВА ЕКАТЕРИНА</t>
  </si>
  <si>
    <t>205300360</t>
  </si>
  <si>
    <t>КОЗЛЯК ИННА</t>
  </si>
  <si>
    <t>КОЗЛЯК МАКСИМ</t>
  </si>
  <si>
    <t>КОЗЛЯК МИХАИЛ</t>
  </si>
  <si>
    <t>КОЗЛЯК ВИКТОРИЯ</t>
  </si>
  <si>
    <t>205301054</t>
  </si>
  <si>
    <t>ПОЛИКАРПОВ АНДРЕЙ</t>
  </si>
  <si>
    <t>ПОЛИКАРПОВА НАТАЛЬЯ</t>
  </si>
  <si>
    <t>ПОЛИКАРПОВ ДЕНИС</t>
  </si>
  <si>
    <t>ПОЛИКАРПОВ КИРИЛЛ</t>
  </si>
  <si>
    <t>105300239</t>
  </si>
  <si>
    <t>ПРОШАКОВА ЕЛЕНА</t>
  </si>
  <si>
    <t>ПЕРФИШИН МАКСИМ</t>
  </si>
  <si>
    <t>ПРОШАКОВА ЕКАТЕРИНА</t>
  </si>
  <si>
    <t>205300011</t>
  </si>
  <si>
    <t>АБРАМОВИЧ МАРИНА</t>
  </si>
  <si>
    <t>ГОЛИЦЫН РОМАН</t>
  </si>
  <si>
    <t>205300018</t>
  </si>
  <si>
    <t>ГОРБАЧ ОЛЬГА</t>
  </si>
  <si>
    <t>ГОРБАЧ МАРК</t>
  </si>
  <si>
    <t>105300324</t>
  </si>
  <si>
    <t>БУДАНОВА ИРИНА</t>
  </si>
  <si>
    <t>БУДАНОВА ДАРЬЯ</t>
  </si>
  <si>
    <t>205300640</t>
  </si>
  <si>
    <t>МАЛЯСОВА ЕЛЕНА</t>
  </si>
  <si>
    <t>МАКСИМОВИЧ АННА</t>
  </si>
  <si>
    <t>МАЛЯСОВ РОДИОН</t>
  </si>
  <si>
    <t>БОРЗОВА ВИКТОРИЯ</t>
  </si>
  <si>
    <t>205300571</t>
  </si>
  <si>
    <t>КОСТЕНКО АНДРЕЙ</t>
  </si>
  <si>
    <t>КОСТЕНКО ЕЛЕНА</t>
  </si>
  <si>
    <t>205300565</t>
  </si>
  <si>
    <t>ОЧЕРЕДЬКО НИКОЛАЙ</t>
  </si>
  <si>
    <t>ОЧЕРЕДЬКО ОКСАНА</t>
  </si>
  <si>
    <t>ОЧЕРЕДЬКО АМЕЛИЯ</t>
  </si>
  <si>
    <t>ОЧЕРЕДЬКО РОМАН</t>
  </si>
  <si>
    <t>205304824</t>
  </si>
  <si>
    <t>МАЛИКОВ СЕРГЕЙ</t>
  </si>
  <si>
    <t>МАЛИКОВА АННА</t>
  </si>
  <si>
    <t>205300539</t>
  </si>
  <si>
    <t>СИВОЖЕЛЕЗОВ АЛЕКСАНДР</t>
  </si>
  <si>
    <t>ЗБИЦКАЯ КСЕНИЯ</t>
  </si>
  <si>
    <t>СИВОЖЕЛЕЗОВА ДАРЬЯ</t>
  </si>
  <si>
    <t>СИВОЖЕЛЕЗОВА ЕКАТЕРИНА</t>
  </si>
  <si>
    <t>205301985</t>
  </si>
  <si>
    <t>НИКИТИНА ТАТЬЯНА</t>
  </si>
  <si>
    <t>ЩЕБЕТОВСКАЯ НАТАЛЬЯ</t>
  </si>
  <si>
    <t>ЩЕБЕТОВСКАЯ ОЛЬГА</t>
  </si>
  <si>
    <t>205300398</t>
  </si>
  <si>
    <t>СТАЛЬНОЙ ЕВГЕНИЙ</t>
  </si>
  <si>
    <t>СТАЛЬНАЯ ЯНА</t>
  </si>
  <si>
    <t>СТАЛЬНОЙ ЯН</t>
  </si>
  <si>
    <t>205304035</t>
  </si>
  <si>
    <t>ФАЛИН ВАЛЕРИЙ</t>
  </si>
  <si>
    <t>ФАЛИН АЛЕКСАНДР</t>
  </si>
  <si>
    <t>205300480</t>
  </si>
  <si>
    <t>АРЬКОВА ОЛЬГА</t>
  </si>
  <si>
    <t>ПОПИКОВ СЕРГЕЙ</t>
  </si>
  <si>
    <t>205300332</t>
  </si>
  <si>
    <t>МАРТЫНОВА ЮЛИЯ</t>
  </si>
  <si>
    <t>МАРТЫНОВ АЛЕКСЕЙ</t>
  </si>
  <si>
    <t>МАРТЫНОВА СТАНИСЛАВА</t>
  </si>
  <si>
    <t>МАРТЫНОВА ВЛАДИСЛАВА</t>
  </si>
  <si>
    <t>205300327</t>
  </si>
  <si>
    <t>ХРИСТИЧ ГЕННАДИЙ</t>
  </si>
  <si>
    <t>ХРИСТИЧ АННА</t>
  </si>
  <si>
    <t>ХРИСТИЧ ОЛЕСЯ</t>
  </si>
  <si>
    <t>ХРИСТИЧ АЛИСА</t>
  </si>
  <si>
    <t>205302427</t>
  </si>
  <si>
    <t>БЛИНОВ ИГОРЬ</t>
  </si>
  <si>
    <t>06.05.2015</t>
  </si>
  <si>
    <t>БЛИНОВА ТАТЬЯНА</t>
  </si>
  <si>
    <t>БЛИНОВ СТЕПАН</t>
  </si>
  <si>
    <t>205300338</t>
  </si>
  <si>
    <t>ПАВЛОВА ЮЛИЯ</t>
  </si>
  <si>
    <t>07.05.2015</t>
  </si>
  <si>
    <t>ПАВЛОВА ЕЛЕНА</t>
  </si>
  <si>
    <t>205300057</t>
  </si>
  <si>
    <t>СОЛОМАХИНА ТАТЬЯНА</t>
  </si>
  <si>
    <t>СОЛОМАХИНА ЛЮБОВЬ</t>
  </si>
  <si>
    <t>СОЛОМАХИНА КСЕНИЯ</t>
  </si>
  <si>
    <t>205307674</t>
  </si>
  <si>
    <t>КАЛИНИН ДЕНИС</t>
  </si>
  <si>
    <t>08.05.2015</t>
  </si>
  <si>
    <t>КАЛИНИНА КРИСТИНА</t>
  </si>
  <si>
    <t>КАЛИНИН ТИМОФЕЙ</t>
  </si>
  <si>
    <t>ШЕВЧЕНКО КСЕНИЯ</t>
  </si>
  <si>
    <t>205307455</t>
  </si>
  <si>
    <t>ИВАНОВ ВЛАДИМИР</t>
  </si>
  <si>
    <t>ИВАНОВА НИНА</t>
  </si>
  <si>
    <t>ИВАНОВА ИРИНА</t>
  </si>
  <si>
    <t>ИВАНОВ ВИКТОР</t>
  </si>
  <si>
    <t>ИВАНОВА ЕЛЕНА</t>
  </si>
  <si>
    <t>205307379</t>
  </si>
  <si>
    <t>ПРОЦЕНКО ГАЛИНА</t>
  </si>
  <si>
    <t>КОРОТКОВ ВАЛЕРИЙ</t>
  </si>
  <si>
    <t>205303876</t>
  </si>
  <si>
    <t>ЛУКЬЯНЧИКОВА ЕКАТЕРИНА</t>
  </si>
  <si>
    <t>ЛУКЬЯНЧИКОВА АДЕЛИЯ</t>
  </si>
  <si>
    <t>105300151</t>
  </si>
  <si>
    <t>БАЛАШОВ АЛЕКСАНДР</t>
  </si>
  <si>
    <t>БАЛАШОВА ЕЛЕНА</t>
  </si>
  <si>
    <t>БАЛАШОВА АННА</t>
  </si>
  <si>
    <t>БАЛАШОВ ЛЕВ</t>
  </si>
  <si>
    <t>205301434</t>
  </si>
  <si>
    <t>ГОРОБЕЦ ВЛАДИМИР</t>
  </si>
  <si>
    <t>ГОРОБЕЦ ОЛЬГА</t>
  </si>
  <si>
    <t>ГОРОБЕЦ АНАСТАСИЯ</t>
  </si>
  <si>
    <t>ГОРОБЕЦ ЕЛИЗАВЕТА</t>
  </si>
  <si>
    <t>205308801</t>
  </si>
  <si>
    <t>ШЕФРУКОВА РИТА</t>
  </si>
  <si>
    <t>МАШУКОВА МИРЕМ</t>
  </si>
  <si>
    <t>105300844</t>
  </si>
  <si>
    <t>ВОЛКОВ ЮРИЙ</t>
  </si>
  <si>
    <t>ВОЛКОВА ТАТЬЯНА</t>
  </si>
  <si>
    <t>ВОЛКОВ ЕГОР</t>
  </si>
  <si>
    <t>205307895</t>
  </si>
  <si>
    <t>КОЗЛОВ ДМИТРИЙ</t>
  </si>
  <si>
    <t>КОЗЛОВА ЕЛЕНА</t>
  </si>
  <si>
    <t>КОЗЛОВА МАРИЯ</t>
  </si>
  <si>
    <t>КОЗЛОВА ДАРЬЯ</t>
  </si>
  <si>
    <t>КОЗЛОВ АЛЕКСАНДР</t>
  </si>
  <si>
    <t>105300885</t>
  </si>
  <si>
    <t>ЛИТВИНЮК СЕРГЕЙ</t>
  </si>
  <si>
    <t>ЛИТВИНЮК АНАСТАСИЯ</t>
  </si>
  <si>
    <t>ДАВИДЕНКО СОФИЯ</t>
  </si>
  <si>
    <t>ДАВИДЕНКО НАДЕЖДА</t>
  </si>
  <si>
    <t>БРИТ ОКСАНА</t>
  </si>
  <si>
    <t>ЗОЗУЛЯ ЕЛЕНА</t>
  </si>
  <si>
    <t>БРИТ ДМИТРИЙ</t>
  </si>
  <si>
    <t>ЕМЕЛЬЯНОВА АРИНА</t>
  </si>
  <si>
    <t>105300749</t>
  </si>
  <si>
    <t>ДЖОБАВА РАМАЗ</t>
  </si>
  <si>
    <t>ПЕРЕВЕРТУН ОКСАНА</t>
  </si>
  <si>
    <t>ДЖОБАВА ТАМАЗ</t>
  </si>
  <si>
    <t>105300703</t>
  </si>
  <si>
    <t>АГРОСКИН ЕВГЕНИЙ</t>
  </si>
  <si>
    <t>АГРОСКИНА ИННА</t>
  </si>
  <si>
    <t>АГРОСКИНА АНАСТАСИЯ</t>
  </si>
  <si>
    <t>205306227</t>
  </si>
  <si>
    <t>РЫКАЛОВА ЕЛЕНА</t>
  </si>
  <si>
    <t>БАРСУКОВ СЕРГЕЙ</t>
  </si>
  <si>
    <t>205307050</t>
  </si>
  <si>
    <t>СТОРОЖКОВА ОЛЬГА</t>
  </si>
  <si>
    <t>СТОРОЖКОВА КРИСТИНА</t>
  </si>
  <si>
    <t>205307810</t>
  </si>
  <si>
    <t>ТКАЧЕНКО ЕЛЕНА</t>
  </si>
  <si>
    <t>ТКАЧЕНКО СЕРГЕЙ</t>
  </si>
  <si>
    <t>ТКАЧЕНКО НИКИТА</t>
  </si>
  <si>
    <t>ТКАЧЕНКО ВЛАДИСЛАВА</t>
  </si>
  <si>
    <t>МИХАЛИНА НАТАЛЬЯ</t>
  </si>
  <si>
    <t>МИХАЛИН ДМИТРИЙ</t>
  </si>
  <si>
    <t>МИХАЛИН ИВАН</t>
  </si>
  <si>
    <t>МИХАЛИН ВАСИЛИЙ</t>
  </si>
  <si>
    <t>205300010</t>
  </si>
  <si>
    <t>ГОРБАЧ ИЛЬЯ</t>
  </si>
  <si>
    <t>СТАРОВОЙТОВ ПАВЕЛ</t>
  </si>
  <si>
    <t>ГОРБАЧ ВАДИМ</t>
  </si>
  <si>
    <t>205309496</t>
  </si>
  <si>
    <t>ИВАНОВ ОЛЕГ</t>
  </si>
  <si>
    <t>ФИЛАТОВА АННА</t>
  </si>
  <si>
    <t>ТРОФИМ ПЕТР</t>
  </si>
  <si>
    <t>ФИЛАТОВА МИЛАНА</t>
  </si>
  <si>
    <t>ТРОФИМ РОДИКА</t>
  </si>
  <si>
    <t>ТРОФИМ ПАВЕЛ</t>
  </si>
  <si>
    <t>105301246</t>
  </si>
  <si>
    <t>ГЛАДКОВ ПАВЕЛ</t>
  </si>
  <si>
    <t>ГЛАДКОВА ОЛЬГА</t>
  </si>
  <si>
    <t>ГЛАДКОВ НИКИТА</t>
  </si>
  <si>
    <t>205309379</t>
  </si>
  <si>
    <t>НИКОЛАЕВА НАДЕЖДА</t>
  </si>
  <si>
    <t>ГРИГОРЬЕВА ЕВГЕНИЯ</t>
  </si>
  <si>
    <t>105301422</t>
  </si>
  <si>
    <t>ХУДОЯН САМВЕЛ</t>
  </si>
  <si>
    <t>ХУДОЯН ЯНА</t>
  </si>
  <si>
    <t>ХУДОЯН ЭДУАРД</t>
  </si>
  <si>
    <t>205309595</t>
  </si>
  <si>
    <t>НОВИКОВА ЛИЛИЯ</t>
  </si>
  <si>
    <t>ЕЛИСЕЕВА ЕВГЕНИЯ</t>
  </si>
  <si>
    <t>105301336</t>
  </si>
  <si>
    <t>ЖУКОВ АЛИМ</t>
  </si>
  <si>
    <t>ЖУКОВА АСИЕТ</t>
  </si>
  <si>
    <t>ЖУКОВ АЙДАР</t>
  </si>
  <si>
    <t>ЖУКОВА АЛИСА</t>
  </si>
  <si>
    <t>205300306</t>
  </si>
  <si>
    <t>КОСТЮХИНА ТАТЬЯНА</t>
  </si>
  <si>
    <t>КОСТЮХИН РОМАН</t>
  </si>
  <si>
    <t>КОСТЮХИНА ЗЛАТА</t>
  </si>
  <si>
    <t>КОСТЮХИН ВЛАДИМИР</t>
  </si>
  <si>
    <t>205300209</t>
  </si>
  <si>
    <t>КАРЛУТОВА ОЛЬГА</t>
  </si>
  <si>
    <t>КАРЛУТОВ ЮРИЙ</t>
  </si>
  <si>
    <t>КАРЛУТОВ ГЛЕБ</t>
  </si>
  <si>
    <t>205300501</t>
  </si>
  <si>
    <t>АВДЕЕВА МАРИНА</t>
  </si>
  <si>
    <t>АВДЕЕВ АЛЕКСЕЙ</t>
  </si>
  <si>
    <t>АВДЕЕВ ДМИТРИЙ</t>
  </si>
  <si>
    <t>АВДЕЕВА СНЕЖАНА</t>
  </si>
  <si>
    <t>205300021</t>
  </si>
  <si>
    <t>ТАРАСОВА НАТАЛЬЯ</t>
  </si>
  <si>
    <t>ТАРАСОВ МАРК</t>
  </si>
  <si>
    <t>205300014</t>
  </si>
  <si>
    <t>ТАРАСОВ АЛЕКСАНДР</t>
  </si>
  <si>
    <t>ТАРАСОВ КОНСТАНТИН</t>
  </si>
  <si>
    <t>205300647</t>
  </si>
  <si>
    <t>ТРУХАН ОЛЕГ</t>
  </si>
  <si>
    <t>ТРУХАН ОЛЬГА</t>
  </si>
  <si>
    <t>ТРУХАН ДМИТРИЙ</t>
  </si>
  <si>
    <t>205300536</t>
  </si>
  <si>
    <t>ВАНЖА ЕЛЕНА</t>
  </si>
  <si>
    <t>ВАНЖА МАРИЯ</t>
  </si>
  <si>
    <t>ВАНЖА ИВАН</t>
  </si>
  <si>
    <t>205300393</t>
  </si>
  <si>
    <t>ПЯТОВА ЕКАТЕРИНА</t>
  </si>
  <si>
    <t>ПЯТОВ АНДРЕЙ</t>
  </si>
  <si>
    <t>ПЯТОВА ДАРЬЯ</t>
  </si>
  <si>
    <t>ПЯТОВА МАРИЯ</t>
  </si>
  <si>
    <t>205300312</t>
  </si>
  <si>
    <t>ЛУГОВОЙ СЕРГЕЙ</t>
  </si>
  <si>
    <t>ЛУГОВАЯ АНГЕЛИНА</t>
  </si>
  <si>
    <t>ЛУГОВАЯ ЕКАТЕРИНА</t>
  </si>
  <si>
    <t>ЛУГОВАЯ КСЕНИЯ</t>
  </si>
  <si>
    <t>205300313</t>
  </si>
  <si>
    <t>МОЛОДЕЦ СВЕТЛАНА</t>
  </si>
  <si>
    <t>МОЛОДЕЦ ИВАН</t>
  </si>
  <si>
    <t>МОЛОДЕЦ АНДРЕЙ</t>
  </si>
  <si>
    <t>105300891</t>
  </si>
  <si>
    <t>ЛУСПАРЬЯН ИРИНА</t>
  </si>
  <si>
    <t>ЛУСПАРЬЯН АРМЕН</t>
  </si>
  <si>
    <t>ЛУСПАРЬЯН ДАРЬЯ</t>
  </si>
  <si>
    <t>ЛУСПАРЬЯН МАРИЯ</t>
  </si>
  <si>
    <t>ЛУСПАРЬЯН АРТЕМ</t>
  </si>
  <si>
    <t>205300291</t>
  </si>
  <si>
    <t>КОНДРУК ЛАРИСА</t>
  </si>
  <si>
    <t>НЕЦВЕТАЕВА ЛАРИСА</t>
  </si>
  <si>
    <t>МОИСЕЕВА МАРИНА</t>
  </si>
  <si>
    <t>МАСЛОВ ЕВГЕНИЙ</t>
  </si>
  <si>
    <t>КОНДРУК ЕВГЕНИЯ</t>
  </si>
  <si>
    <t>КОНДРУК СЕРГЕЙ</t>
  </si>
  <si>
    <t>КОНДРУК МИЛАНА</t>
  </si>
  <si>
    <t>105300894</t>
  </si>
  <si>
    <t>ГИНКУЛ ГЕННАДИЙ</t>
  </si>
  <si>
    <t>09.05.2015</t>
  </si>
  <si>
    <t>ГИНКУЛ ТАТЬЯНА</t>
  </si>
  <si>
    <t>ГИНКУЛ ПЕТР</t>
  </si>
  <si>
    <t>205305626</t>
  </si>
  <si>
    <t>КУЗНЕЦОВА ИРИНА</t>
  </si>
  <si>
    <t>РОГОЗОВА ИННА</t>
  </si>
  <si>
    <t>РОГОЗОВ СЕРГЕЙ</t>
  </si>
  <si>
    <t>РОГОЗОВ САВВА</t>
  </si>
  <si>
    <t>205305858</t>
  </si>
  <si>
    <t>КАРАИВАНОВ ИВАН</t>
  </si>
  <si>
    <t>10.05.2015</t>
  </si>
  <si>
    <t>КАРАИВАНОВА ЮЛИЯ</t>
  </si>
  <si>
    <t>КАРАИВАНОВ ИЛЬЯ</t>
  </si>
  <si>
    <t>КАРАИВАНОВ ЛЕВ</t>
  </si>
  <si>
    <t>205301567</t>
  </si>
  <si>
    <t>ФАЛИН ВАСИЛИЙ</t>
  </si>
  <si>
    <t>ФАЛИНА ОЛЬГА</t>
  </si>
  <si>
    <t>ФАЛИНА МАРИЯ</t>
  </si>
  <si>
    <t>205301486</t>
  </si>
  <si>
    <t>СИМОНОВ ДМИТРИЙ</t>
  </si>
  <si>
    <t>СИМОНОВА АСЯ</t>
  </si>
  <si>
    <t>СИМОНОВА ВАРВАРА</t>
  </si>
  <si>
    <t>СИМОНОВ ИВАН</t>
  </si>
  <si>
    <t>205302520</t>
  </si>
  <si>
    <t>СКРЯБИНА МАРИЯ</t>
  </si>
  <si>
    <t>СКРЯБИН АНДРЕЙ</t>
  </si>
  <si>
    <t>МИНИКАЕВ ВЛАДИМИР</t>
  </si>
  <si>
    <t>МИНИКАЕВ ДЕНИС</t>
  </si>
  <si>
    <t>205302399</t>
  </si>
  <si>
    <t>МЕЛЕШКО ОКСАНА</t>
  </si>
  <si>
    <t>МЕЛЕШКО АЛЕКСАНДР</t>
  </si>
  <si>
    <t>МЕЛЕШКО КИРИЛЛ</t>
  </si>
  <si>
    <t>МЕЛЕШКО ВЕРОНИКА</t>
  </si>
  <si>
    <t>205300549</t>
  </si>
  <si>
    <t>КОЖИКИНА М</t>
  </si>
  <si>
    <t>КОЖИКИН А</t>
  </si>
  <si>
    <t>КОЖИКИН С</t>
  </si>
  <si>
    <t>205300386</t>
  </si>
  <si>
    <t>КЛИМОВ СТАНИСЛАВ</t>
  </si>
  <si>
    <t>КЛИМОВА СВЕТЛАНА</t>
  </si>
  <si>
    <t>КЛИМОВА ПОЛИНА</t>
  </si>
  <si>
    <t>КЛИМОВ АРТЕМ</t>
  </si>
  <si>
    <t>205252308</t>
  </si>
  <si>
    <t>ЗЕЛЕНСКИЙ ДМИТРИЙ</t>
  </si>
  <si>
    <t>11.05.2015</t>
  </si>
  <si>
    <t>ЗЕЛЕНСКИЙ АРТЕМ</t>
  </si>
  <si>
    <t>105300764</t>
  </si>
  <si>
    <t>ГОРБАТОВ ОЛЕГ</t>
  </si>
  <si>
    <t>СКВОРЦОВА ТАТЬЯНА</t>
  </si>
  <si>
    <t>ГОРБАТОВА ЛАДА</t>
  </si>
  <si>
    <t>205300548</t>
  </si>
  <si>
    <t>МАЛЕНЧУК Г</t>
  </si>
  <si>
    <t>04.05.2015</t>
  </si>
  <si>
    <t>МАЛЕНЧУК С</t>
  </si>
  <si>
    <t>205300395</t>
  </si>
  <si>
    <t>КАРТАШОВ ЭДУАРД</t>
  </si>
  <si>
    <t>КАРТАШОВА ИНЕССА</t>
  </si>
  <si>
    <t>КАРТАШОВА КСЕНИЯ</t>
  </si>
  <si>
    <t>105300049</t>
  </si>
  <si>
    <t>ПАНЧЕНКО МИХАИЛ</t>
  </si>
  <si>
    <t>ПАНЧЕНКО НАТАЛЬЯ</t>
  </si>
  <si>
    <t>ПАНЧЕНКО КИРИЛЛ</t>
  </si>
  <si>
    <t>205300679</t>
  </si>
  <si>
    <t>НЕСТЕРЕНКО МАРИЯ</t>
  </si>
  <si>
    <t>НЕСТЕРЕНКО ГЕННАДИЙ</t>
  </si>
  <si>
    <t>НЕСТЕРЕНКО ЛУКЬЯН</t>
  </si>
  <si>
    <t>205302140</t>
  </si>
  <si>
    <t>ГАЛАКТИОНОВ ЕВГЕНИЙ</t>
  </si>
  <si>
    <t>ГАЛАКТИОНОВА АННА</t>
  </si>
  <si>
    <t>ГАЛАКТИОНОВА СОФЬЯ</t>
  </si>
  <si>
    <t>ГАЛАКТИОНОВ ИГОРЬ</t>
  </si>
  <si>
    <t>205302095</t>
  </si>
  <si>
    <t>ВЛАСЕНКО МИХАИЛ</t>
  </si>
  <si>
    <t>ВЛАСЕНКО НАДЕЖДА</t>
  </si>
  <si>
    <t>ВЛАСЕНКО МАРИЯ</t>
  </si>
  <si>
    <t>ВЛАСЕНКО ДАРЬЯ</t>
  </si>
  <si>
    <t>205300946</t>
  </si>
  <si>
    <t>ОСТАПЕНКО ВАЛЕРИЙ</t>
  </si>
  <si>
    <t>ОСТАПЕНКО ЕКАТЕРИНА</t>
  </si>
  <si>
    <t>ОСТАПЕНКО БОГДАН</t>
  </si>
  <si>
    <t>ЦУРЦУМИЯ ЭДУАРД</t>
  </si>
  <si>
    <t>ЦУРЦУМИЯ ЕКАТЕРИНА</t>
  </si>
  <si>
    <t>ЦУРЦУМИЯ ЭЛИНА</t>
  </si>
  <si>
    <t>ЦУРЦУМИЯ ЛИАНА</t>
  </si>
  <si>
    <t>МЕЛЬНИКОВА ЮЛИЯ</t>
  </si>
  <si>
    <t>МЕЛЬНИКОВ ЕВГЕНИЙ</t>
  </si>
  <si>
    <t>МЕЛЬНИКОВА КРИСТИНА</t>
  </si>
  <si>
    <t>СОЛОВЬЕВ ЛЕОНИД</t>
  </si>
  <si>
    <t>СОЛОВЬЕВА ИРИНА</t>
  </si>
  <si>
    <t>СОЛОВЬЕВ МАКСИМ</t>
  </si>
  <si>
    <t>205304238</t>
  </si>
  <si>
    <t>МИЛАНКО МИХАИЛ</t>
  </si>
  <si>
    <t>МИЛАНКО ГАЛИНА</t>
  </si>
  <si>
    <t>МИЛАНКО ВЛАДИСЛАВ</t>
  </si>
  <si>
    <t>105300459</t>
  </si>
  <si>
    <t>ГРЕБЕНИЧЕНКО ВЛАДИМИР</t>
  </si>
  <si>
    <t>ГРЕБЕНИЧЕНКО НАДЕЖДА</t>
  </si>
  <si>
    <t>105300447</t>
  </si>
  <si>
    <t>БАЛКОВ ИЛЬЯ</t>
  </si>
  <si>
    <t>БАЛКОВ СЕРАФИМ</t>
  </si>
  <si>
    <t>БАЛКОВА АНАСТАСИЯ</t>
  </si>
  <si>
    <t>БАЛКОВА АГНИЯ</t>
  </si>
  <si>
    <t>205301858</t>
  </si>
  <si>
    <t>ХАРАЗЯН АРТУР</t>
  </si>
  <si>
    <t>ХАРАЗЯН АННА</t>
  </si>
  <si>
    <t>ХАРАЗЯН ГАМЛЕТ</t>
  </si>
  <si>
    <t>205302423</t>
  </si>
  <si>
    <t>ВАСИЛЕНКО ЮРИЙ</t>
  </si>
  <si>
    <t>ВАСИЛЕНКО НАТАЛЬЯ</t>
  </si>
  <si>
    <t>ВАСИЛЕНКО ЛЕОНИД</t>
  </si>
  <si>
    <t>205302438</t>
  </si>
  <si>
    <t>ДВОРНИКОВ ВИКТОР</t>
  </si>
  <si>
    <t>ДВОРНИКОВА НАДЕЖДА</t>
  </si>
  <si>
    <t>ДВОРНИКОВА ВАЛЕРИЯ</t>
  </si>
  <si>
    <t>ДВОРНИКОВА МАРИЯ</t>
  </si>
  <si>
    <t>205303460</t>
  </si>
  <si>
    <t>ШЕВЦОВА НАТАЛЬЯ</t>
  </si>
  <si>
    <t>БУТАКОВА ЛЮДМИЛА</t>
  </si>
  <si>
    <t>ШЕВЦОВА АРИНА</t>
  </si>
  <si>
    <t>105300284</t>
  </si>
  <si>
    <t>ГОСТИЩЕВ ВЛАДИМИР</t>
  </si>
  <si>
    <t>ГОСТИЩЕВА ЮЛИЯ</t>
  </si>
  <si>
    <t>205307531</t>
  </si>
  <si>
    <t>НОВОСЕЛОВ МИХАИЛ</t>
  </si>
  <si>
    <t>НОВОСЕЛОВА АНЖЕЛИКА</t>
  </si>
  <si>
    <t>НОВОСЕЛОВ АЛЕКСЕЙ</t>
  </si>
  <si>
    <t>НОВОСЕЛОВА ЕКАТЕРИНА</t>
  </si>
  <si>
    <t>205303795</t>
  </si>
  <si>
    <t>КОЛЕСНИКОВ РОМАН</t>
  </si>
  <si>
    <t>КОВТУН ОЛЬГА</t>
  </si>
  <si>
    <t>КОВТУН МАРК</t>
  </si>
  <si>
    <t>КОЛЕСНИКОВА АЛИСА</t>
  </si>
  <si>
    <t>105300417</t>
  </si>
  <si>
    <t>ДОНЧЕНКО МАКСИМ</t>
  </si>
  <si>
    <t>ЧЕРКАСОВА АННА</t>
  </si>
  <si>
    <t>ДОНЧЕНКО АНАСТАСИЯ</t>
  </si>
  <si>
    <t>205304391</t>
  </si>
  <si>
    <t>МАТЮШОНОК НАТАЛИЯ</t>
  </si>
  <si>
    <t>МАТЮШОНОК АЛЕКСАНДР</t>
  </si>
  <si>
    <t>МАТЮШОНОК АНАСТАСИЯ</t>
  </si>
  <si>
    <t>205304690</t>
  </si>
  <si>
    <t>КАН НИКОЛАЙ</t>
  </si>
  <si>
    <t>КАН АННА</t>
  </si>
  <si>
    <t>КАН ВЛАДИМИР</t>
  </si>
  <si>
    <t>205305793</t>
  </si>
  <si>
    <t>БОЖКО БОРИС</t>
  </si>
  <si>
    <t>БОЖКО ЕЛЕНА</t>
  </si>
  <si>
    <t>БОЖКО ДМИТРИЙ</t>
  </si>
  <si>
    <t>205305798</t>
  </si>
  <si>
    <t>БОЖКО ВИКТОРИЯ</t>
  </si>
  <si>
    <t>БОЖКО АНАСТАСИЯ</t>
  </si>
  <si>
    <t>205307772</t>
  </si>
  <si>
    <t>СРМИКЯН АРТУР</t>
  </si>
  <si>
    <t>ВОРОЖБА ЮЛИЯ</t>
  </si>
  <si>
    <t>СРМИКЯН ДАВИД</t>
  </si>
  <si>
    <t>СРМИКЯН ГЕОРГИЙ</t>
  </si>
  <si>
    <t>205306749</t>
  </si>
  <si>
    <t>ЩЕГОЛЕВА ЕЛЕНА</t>
  </si>
  <si>
    <t>ШУМАКОВ РОМАН</t>
  </si>
  <si>
    <t>ЩЕГОЛЕВ ЕГОР</t>
  </si>
  <si>
    <t>105300737</t>
  </si>
  <si>
    <t>АНИСТРАТЕНКО АНТОН</t>
  </si>
  <si>
    <t>АНИСТРАТЕНКО ЕЛЕНА</t>
  </si>
  <si>
    <t>АНИСТРАТЕНКО ТАТЬЯНА</t>
  </si>
  <si>
    <t>ОЛИФИРОВА КРИСТИНА</t>
  </si>
  <si>
    <t>АНИСТРАТЕНКО АДРИАН</t>
  </si>
  <si>
    <t>205306557</t>
  </si>
  <si>
    <t>СОЛОВЬЕВ ВЛАДИСЛАВ</t>
  </si>
  <si>
    <t>СОЛОВЬЕВА НАТАЛЬЯ</t>
  </si>
  <si>
    <t>СОЛОВЬЕВ РОМАН</t>
  </si>
  <si>
    <t>СОЛОВЬЕВА ОЛЬГА</t>
  </si>
  <si>
    <t>СОЛОВЬЕВА АЛЕНА</t>
  </si>
  <si>
    <t>205307373</t>
  </si>
  <si>
    <t>ВОРОНИНА НАТАЛЬЯ</t>
  </si>
  <si>
    <t>ИВАНОВА ЕКАТЕРИНА</t>
  </si>
  <si>
    <t>ИВАНОВ АНТОН</t>
  </si>
  <si>
    <t>205304142</t>
  </si>
  <si>
    <t>ТЫРТЫШНЫЙ ИГОРЬ</t>
  </si>
  <si>
    <t>ТЫРТЫШНАЯ ТАТЬЯНА</t>
  </si>
  <si>
    <t>ТЫРТЫШНЫЙ АНДРЕЙ</t>
  </si>
  <si>
    <t>205300859</t>
  </si>
  <si>
    <t>КАЛУГЯН ГАЛИНА</t>
  </si>
  <si>
    <t>КАЛУГЯН КАРИНА</t>
  </si>
  <si>
    <t>205307267</t>
  </si>
  <si>
    <t>ГАЙВОРОНСКАЯ ЕЛЕНА</t>
  </si>
  <si>
    <t>ГАЙВОРОНСКИЙ ВАСИЛИЙ</t>
  </si>
  <si>
    <t>ГАЙВОРОНСКИЙ КИРИЛЛ</t>
  </si>
  <si>
    <t>ГАЙВОРОНСКАЯ АЛИСА</t>
  </si>
  <si>
    <t>205301775</t>
  </si>
  <si>
    <t>ДАВЫДОВА ЕЛЕНА</t>
  </si>
  <si>
    <t>ДАВЫДОВА ДАРЬЯ</t>
  </si>
  <si>
    <t>205304232</t>
  </si>
  <si>
    <t>ЗУБЧЕНКО ИГОРЬ</t>
  </si>
  <si>
    <t>ЗУБЧЕНКО ВИКТОРИЯ</t>
  </si>
  <si>
    <t>205300681</t>
  </si>
  <si>
    <t>КОЛЕСНИКОВА ЕВГЕНИЯ</t>
  </si>
  <si>
    <t>КОЛЕСНИКОВ КИРИЛЛ</t>
  </si>
  <si>
    <t>205307257</t>
  </si>
  <si>
    <t>РОВЕЦКАЯ ИРИНА</t>
  </si>
  <si>
    <t>РОВЕЦКИЙ ПАВЕЛ</t>
  </si>
  <si>
    <t>РОВЕЦКАЯ ЮЛИЯ</t>
  </si>
  <si>
    <t>РОВЕЦКИЙ ИГОРЬ</t>
  </si>
  <si>
    <t>205301073</t>
  </si>
  <si>
    <t>СЕЛИНА ОЛЬГА</t>
  </si>
  <si>
    <t>ИЛЬИН НИКОЛАЙ</t>
  </si>
  <si>
    <t>ИЛЬИН МАРК</t>
  </si>
  <si>
    <t>205305251</t>
  </si>
  <si>
    <t>КАНАШКИН СЕРГЕЙ</t>
  </si>
  <si>
    <t>КИРЕЕВА ЕВГЕНИЯ</t>
  </si>
  <si>
    <t>КАНАШКИН ДМИТРИЙ</t>
  </si>
  <si>
    <t>КАНАШКИНА ПОЛИНА</t>
  </si>
  <si>
    <t>205300655</t>
  </si>
  <si>
    <t>КОЛЕСНИКОВА ОЛЬГА</t>
  </si>
  <si>
    <t>КОЛЕСНИКОВ ДМИТРИЙ</t>
  </si>
  <si>
    <t>КОЛЕСНИКОВ ВЛАДИСЛАВ</t>
  </si>
  <si>
    <t>205300292</t>
  </si>
  <si>
    <t>САМОЙЛЕНКО ВАЛЕНТИНА</t>
  </si>
  <si>
    <t>205302821</t>
  </si>
  <si>
    <t>АБРАМЧИК РОМАН</t>
  </si>
  <si>
    <t>АБРАМЧИК СВЕТЛАНА</t>
  </si>
  <si>
    <t>АБРАМЧИК ДАРЬЯ</t>
  </si>
  <si>
    <t>АБРАМЧИК МИХАИЛ</t>
  </si>
  <si>
    <t>205302877</t>
  </si>
  <si>
    <t>ГРИНЕВ СТАНИСЛАВ</t>
  </si>
  <si>
    <t>ГРИНЕВА АННА</t>
  </si>
  <si>
    <t>205300642</t>
  </si>
  <si>
    <t>КОРОЛЕВА ОКСАНА</t>
  </si>
  <si>
    <t>КОРОЛЕВ АРТЕМ</t>
  </si>
  <si>
    <t>КОРОЛЕВА ВАЛЕРИЯ</t>
  </si>
  <si>
    <t>КОРОЛЕВА ВИКТОРИЯ</t>
  </si>
  <si>
    <t>205301157</t>
  </si>
  <si>
    <t>СЕЛИНА ИРИНА</t>
  </si>
  <si>
    <t>СЕЛИНА ВИКТОРИЯ</t>
  </si>
  <si>
    <t>105300154</t>
  </si>
  <si>
    <t>ПОПОВА СВЕТЛАНА</t>
  </si>
  <si>
    <t>РЕДРУХИН МАРК</t>
  </si>
  <si>
    <t>МАСЛИЙ ИРИНА</t>
  </si>
  <si>
    <t>МАСЛИЙ СОФЬЯ</t>
  </si>
  <si>
    <t>205301618</t>
  </si>
  <si>
    <t>ДАВЫДОВ ДЕНИС</t>
  </si>
  <si>
    <t>ДАВЫДОВА НАТАЛЬЯ</t>
  </si>
  <si>
    <t>105300454</t>
  </si>
  <si>
    <t>ГРЕБЕНИЧЕНКО ИРИНА</t>
  </si>
  <si>
    <t>ГРЕБЕНИЧЕНКО МИХАИЛ</t>
  </si>
  <si>
    <t>205302507</t>
  </si>
  <si>
    <t>ЗАВАЛЕЙ ЛЕОНИД</t>
  </si>
  <si>
    <t>ЗАВАЛЕЙ МАРИЯ</t>
  </si>
  <si>
    <t>ЗАВАЛЕЙ ЕЛИЗАВЕТА</t>
  </si>
  <si>
    <t>ЗАВАЛЕЙ ЯНА</t>
  </si>
  <si>
    <t>105300792</t>
  </si>
  <si>
    <t>КАШИРИНА ТАТЬЯНА</t>
  </si>
  <si>
    <t>КАШИРИН КИРИЛЛ</t>
  </si>
  <si>
    <t>205300792</t>
  </si>
  <si>
    <t>САЙДАШЕВА МИЛЯУША</t>
  </si>
  <si>
    <t>РОДИНА СВЕТЛАНА</t>
  </si>
  <si>
    <t>205302495</t>
  </si>
  <si>
    <t>ФУРСОВА НАТАЛЬЯ</t>
  </si>
  <si>
    <t>ФУРСОВ ДМИТРИЙ</t>
  </si>
  <si>
    <t>ФУРСОВА АЛЕКСАНДРА</t>
  </si>
  <si>
    <t>ФУРСОВ ЕВГЕНИЙ</t>
  </si>
  <si>
    <t>КУГУК ДМИТРИЙ</t>
  </si>
  <si>
    <t>КУГУК ВИКТОРИЯ</t>
  </si>
  <si>
    <t>КУГУК ЮРИЙ</t>
  </si>
  <si>
    <t>КУГУК ВЛАДИМИР</t>
  </si>
  <si>
    <t>205302631</t>
  </si>
  <si>
    <t>ДАВЫДОВ ОЛЕГ</t>
  </si>
  <si>
    <t>ДАВЫДОВА ВАЛЕРИЯ</t>
  </si>
  <si>
    <t>ДАВЫДОВА МАРТА</t>
  </si>
  <si>
    <t>ГРИНЕВ АЛЕКСАНДР</t>
  </si>
  <si>
    <t>205300641</t>
  </si>
  <si>
    <t>ДЕМЬЯНОВ ИГОРЬ</t>
  </si>
  <si>
    <t>ДЕМЬЯНОВА ИРИНА</t>
  </si>
  <si>
    <t>ДЕМЬЯНОВА ПОЛИНА</t>
  </si>
  <si>
    <t>ДЕМЬЯНОВ МИХАИЛ</t>
  </si>
  <si>
    <t>205300217</t>
  </si>
  <si>
    <t>КУРНОСОВ АЛЕКСАНДР</t>
  </si>
  <si>
    <t>КУРНОСОВ ДМИТРИЙ</t>
  </si>
  <si>
    <t>КУРНОСОВА НАТАЛЬЯ</t>
  </si>
  <si>
    <t>КУРНОСОВ АЛЕКСЕЙ</t>
  </si>
  <si>
    <t>205300290</t>
  </si>
  <si>
    <t>СЕЛЮТИН СЕРГЕЙ</t>
  </si>
  <si>
    <t>СЕЛЮТИНА ИРИНА</t>
  </si>
  <si>
    <t>СЕЛЮТИН НИКИТА</t>
  </si>
  <si>
    <t>СЕЛЮТИНА ЯНА</t>
  </si>
  <si>
    <t>205302825</t>
  </si>
  <si>
    <t>ЦИПЛЯЕВА ЛЮДМИЛА</t>
  </si>
  <si>
    <t>ГРИНЕВА ВАЛЕРИЯ</t>
  </si>
  <si>
    <t>ДАВЫДОВ КИРИЛЛ</t>
  </si>
  <si>
    <t>205304849</t>
  </si>
  <si>
    <t>СТАХЕЕВА О</t>
  </si>
  <si>
    <t>ИСАКОВ К</t>
  </si>
  <si>
    <t>ИСАКОВ Е</t>
  </si>
  <si>
    <t>ИСАКОВ Р</t>
  </si>
  <si>
    <t>205304606</t>
  </si>
  <si>
    <t>ГЕЦЕНОК СВЕТЛАНА</t>
  </si>
  <si>
    <t>ГЕЦЕНОК ИРИНА</t>
  </si>
  <si>
    <t>ГОНЧАРОВ ЗАХАР</t>
  </si>
  <si>
    <t>205303814</t>
  </si>
  <si>
    <t>ЯКОВЛЕВА ЛАРИСА</t>
  </si>
  <si>
    <t>ЯКОВЛЕВ ВИТАЛИЙ</t>
  </si>
  <si>
    <t>105300399</t>
  </si>
  <si>
    <t>БОБРОВ ЕГОР</t>
  </si>
  <si>
    <t>БОБРОВА ЕВГЕНИЯ</t>
  </si>
  <si>
    <t>БОБРОВ ДМИТРИЙ</t>
  </si>
  <si>
    <t>БОБРОВ ДАНИИЛ</t>
  </si>
  <si>
    <t>105300396</t>
  </si>
  <si>
    <t>КАВРУК ЕЛЕНА</t>
  </si>
  <si>
    <t>ГНЕДАШ ЮРИЙ</t>
  </si>
  <si>
    <t>КАВРУК ВИКТОРИЯ</t>
  </si>
  <si>
    <t>205303816</t>
  </si>
  <si>
    <t>МОРОЗОВ ДМИТРИЙ</t>
  </si>
  <si>
    <t>ХАМОНЕНКО ОЛЬГА</t>
  </si>
  <si>
    <t>МОРОЗОВ ВЯЧЕСЛАВ</t>
  </si>
  <si>
    <t>МОРОЗОВ МАКСИМ</t>
  </si>
  <si>
    <t>105300333</t>
  </si>
  <si>
    <t>ГРИГОРОВСКАЯ ЮЛИАНА</t>
  </si>
  <si>
    <t>СКОПЦОВА ГАЛИНА</t>
  </si>
  <si>
    <t>СКОПЦОВА ЛИЛИЯ</t>
  </si>
  <si>
    <t>КРИВОШЛЫКОВ ДЕНИС</t>
  </si>
  <si>
    <t>105300327</t>
  </si>
  <si>
    <t>ВОРОНОВ АНДРЕЙ</t>
  </si>
  <si>
    <t>ВОРОНОВА ОЛЬГА</t>
  </si>
  <si>
    <t>ВОРОНОВ ДМИТРИЙ</t>
  </si>
  <si>
    <t>ВОРОНОВ ПАВЕЛ</t>
  </si>
  <si>
    <t>105300339</t>
  </si>
  <si>
    <t>ПАНАРИН СЕРГЕЙ</t>
  </si>
  <si>
    <t>ПАНАРИНА АКСАНА</t>
  </si>
  <si>
    <t>ПАНАРИНА ПОЛИНА</t>
  </si>
  <si>
    <t>ПАНАРИН НИКИТА</t>
  </si>
  <si>
    <t>205307517</t>
  </si>
  <si>
    <t>БОНДИН ДМИТРИЙ</t>
  </si>
  <si>
    <t>БОНДИНА АННА</t>
  </si>
  <si>
    <t>БОНДИН НАУМ</t>
  </si>
  <si>
    <t>БОНДИН НИКОН</t>
  </si>
  <si>
    <t>105300293</t>
  </si>
  <si>
    <t>ПОПОВ ДЕНИС</t>
  </si>
  <si>
    <t>ЛАГУТИНА ЕКАТЕРИНА</t>
  </si>
  <si>
    <t>ПОПОВ АРТЕМ</t>
  </si>
  <si>
    <t>ПОПОВ МИХАИЛ</t>
  </si>
  <si>
    <t>ПОПОВА АНЖЕЛИКА</t>
  </si>
  <si>
    <t>205303242</t>
  </si>
  <si>
    <t>ФИЛАТОВ ЕВГЕНИЙ</t>
  </si>
  <si>
    <t>ФИЛАТОВА НАДЕЖДА</t>
  </si>
  <si>
    <t>205305226</t>
  </si>
  <si>
    <t>ШИРЯЕВ АНТОН</t>
  </si>
  <si>
    <t>ШИРЯЕВА СВЕТЛАНА</t>
  </si>
  <si>
    <t>ШИРЯЕВ ДМИТРИЙ</t>
  </si>
  <si>
    <t>ШИРЯЕВ ВИКТОР</t>
  </si>
  <si>
    <t>205252654</t>
  </si>
  <si>
    <t>КОНОНОВА ЮЛИЯ</t>
  </si>
  <si>
    <t>КОНОНОВ АРСЕНИЙ</t>
  </si>
  <si>
    <t>205304024</t>
  </si>
  <si>
    <t>ТЫРТЫШНЫЙ НИКОЛАЙ</t>
  </si>
  <si>
    <t>КАПИРУЛИНА АННА</t>
  </si>
  <si>
    <t>ТЫРТЫШНЫЙ ДЕНИС</t>
  </si>
  <si>
    <t>105300482</t>
  </si>
  <si>
    <t>ДОНДЕНКО АРТЕМ</t>
  </si>
  <si>
    <t>ДОНДЕНКО ОЛЬГА</t>
  </si>
  <si>
    <t>105300516</t>
  </si>
  <si>
    <t>МАЦАК ВЯЧЕСЛАВ</t>
  </si>
  <si>
    <t>МАЦАК ЮЛИЯ</t>
  </si>
  <si>
    <t>МАЦАК МАКСИМ</t>
  </si>
  <si>
    <t>МАЦАК МАТВЕЙ</t>
  </si>
  <si>
    <t>205306368</t>
  </si>
  <si>
    <t>ФАТУЛАЕВ БАГРАМ</t>
  </si>
  <si>
    <t>ФАТУЛАЕВА МАРИЯ</t>
  </si>
  <si>
    <t>ФАТУЛАЕВ РУСЛАН</t>
  </si>
  <si>
    <t>ФАТУЛАЕВА АРИНА</t>
  </si>
  <si>
    <t>105300696</t>
  </si>
  <si>
    <t>ДЕРЕВЕНЕЦ МАКСИМ</t>
  </si>
  <si>
    <t>ДЕРЕВЕНЕЦ НИНИ</t>
  </si>
  <si>
    <t>ДЕРЕВЕНЕЦ ЕВГЕНИЯ</t>
  </si>
  <si>
    <t>205306353</t>
  </si>
  <si>
    <t>БОРОДИНА СВЕТЛАНА</t>
  </si>
  <si>
    <t>ДУГАНДЖИ ИМАД</t>
  </si>
  <si>
    <t>ДУГАНДЖИ НАТАЛИ</t>
  </si>
  <si>
    <t>ДУГАНДЖИ МАРИАННА</t>
  </si>
  <si>
    <t>105300686</t>
  </si>
  <si>
    <t>КРАСНОПЕРЕЦ ИВАН</t>
  </si>
  <si>
    <t>КРАСНОПЕРЕЦ АННА</t>
  </si>
  <si>
    <t>КРАСНОПЕРЕЦ АЛИНА</t>
  </si>
  <si>
    <t>105300706</t>
  </si>
  <si>
    <t>МАЛЫШЕНКО ОЛЬГА</t>
  </si>
  <si>
    <t>МАЛЫШЕНКО СОФЬЯ</t>
  </si>
  <si>
    <t>105300722</t>
  </si>
  <si>
    <t>ПОРУЧИКОВА ТАТЬЯНА</t>
  </si>
  <si>
    <t>ПОРУЧИКОВ ВЛАДИМИР</t>
  </si>
  <si>
    <t>КОСТЮЧЕНКО КИРА</t>
  </si>
  <si>
    <t>205306654</t>
  </si>
  <si>
    <t>ДЕВЛИКАМОВА ЕЛЕНА</t>
  </si>
  <si>
    <t>ДЕВЛИКАМОВ ТИМУР</t>
  </si>
  <si>
    <t>ДЕВЛИКАМОВА АЛИНА</t>
  </si>
  <si>
    <t>205307058</t>
  </si>
  <si>
    <t>ГАВРИЛОВ ДМИТРИЙ</t>
  </si>
  <si>
    <t>ГАВРИЛОВА ВИКТОРИЯ</t>
  </si>
  <si>
    <t>ГАВРИЛОВА АЛИСА</t>
  </si>
  <si>
    <t>205306876</t>
  </si>
  <si>
    <t>ПОЛЯКОВА АННА</t>
  </si>
  <si>
    <t>ПОЛЯКОВ ВАДИМ</t>
  </si>
  <si>
    <t>ПОЛЯКОВА ЕВА</t>
  </si>
  <si>
    <t>205306916</t>
  </si>
  <si>
    <t>ГРЯНИК НАТАЛЬЯ</t>
  </si>
  <si>
    <t>ГРЯНИК ДМИТРИЙ</t>
  </si>
  <si>
    <t>ГРЯНИК ВАЛЕРИЯ</t>
  </si>
  <si>
    <t>205307701</t>
  </si>
  <si>
    <t>КОМЛЕВ СЕРГЕЙ</t>
  </si>
  <si>
    <t>КОМЛЕВА НАТАЛЬЯ</t>
  </si>
  <si>
    <t>КОМЛЕВ КИРИЛЛ</t>
  </si>
  <si>
    <t>КОМЛЕВ БОГДАН</t>
  </si>
  <si>
    <t>205307585</t>
  </si>
  <si>
    <t>НИКОЛАЕВА ЮЛИЯ</t>
  </si>
  <si>
    <t>НИКОЛАЕВ АНДРЕЙ</t>
  </si>
  <si>
    <t>НИКОЛАЕВ ЛЕВ</t>
  </si>
  <si>
    <t>НИКОЛАЕВА МАЙЯ</t>
  </si>
  <si>
    <t>205307695</t>
  </si>
  <si>
    <t>ЗАКАРЯН ТИГРАН</t>
  </si>
  <si>
    <t>ЗАКАРЯН ЛИЛИЯ</t>
  </si>
  <si>
    <t>ЗАКАРЯН ДАВИД</t>
  </si>
  <si>
    <t>ЗАКАРЯН МАРК</t>
  </si>
  <si>
    <t>205307725</t>
  </si>
  <si>
    <t>БЕЛЯЕВА ОЛЬГА</t>
  </si>
  <si>
    <t>БЕЛЯЕВ АЛЕКСЕЙ</t>
  </si>
  <si>
    <t>105300678</t>
  </si>
  <si>
    <t>СЫТНИК АЛЕКСАНДР</t>
  </si>
  <si>
    <t>КЫДЫМАЕВА ЕКАТЕРИНА</t>
  </si>
  <si>
    <t>СЫТНИК АНАСТАСИЯ</t>
  </si>
  <si>
    <t>205307283</t>
  </si>
  <si>
    <t>ДАНИЛОВА ЕЛЕНА</t>
  </si>
  <si>
    <t>ДАНИЛОВ ЕВГЕНИЙ</t>
  </si>
  <si>
    <t>ДАНИЛОВА ЯРИНА</t>
  </si>
  <si>
    <t>205303018</t>
  </si>
  <si>
    <t>АБРАМОВ СЕРГЕЙ</t>
  </si>
  <si>
    <t>АБРАМОВА АННА</t>
  </si>
  <si>
    <t>АБРАМОВ СЕМЕН</t>
  </si>
  <si>
    <t>РУБЛЕВСКАЯ НАТАЛЬЯ</t>
  </si>
  <si>
    <t>МАМАЕВА СОФИЯ</t>
  </si>
  <si>
    <t>105300317</t>
  </si>
  <si>
    <t>КОХАН ПЕТР</t>
  </si>
  <si>
    <t>КОХАН АЛЕКСАНДРА</t>
  </si>
  <si>
    <t>КОХАН ЮРИЙ</t>
  </si>
  <si>
    <t>КОХАН АНДРЕЙ</t>
  </si>
  <si>
    <t>105300546</t>
  </si>
  <si>
    <t>ФУРЗИКОВА ИРИНА</t>
  </si>
  <si>
    <t>ПЛЕШАНОВ АЛЕКСАНДР</t>
  </si>
  <si>
    <t>ПЛЕШАНОВ ДАНИИЛ</t>
  </si>
  <si>
    <t>105300460</t>
  </si>
  <si>
    <t>ТКАЧ ВИТАЛИЙ</t>
  </si>
  <si>
    <t>ТКАЧ НАТАЛЬЯ</t>
  </si>
  <si>
    <t>ТКАЧ ВЕРОНИКА</t>
  </si>
  <si>
    <t>205300351</t>
  </si>
  <si>
    <t>АВРАМЕНКО ЛЕОНИД</t>
  </si>
  <si>
    <t>АВРАМЕНКО ЭЛЬМИРА</t>
  </si>
  <si>
    <t>АВРАМЕНКО КИРИЛЛ</t>
  </si>
  <si>
    <t>АВРАМЕНКО АРТЕМ</t>
  </si>
  <si>
    <t>105300261</t>
  </si>
  <si>
    <t>ХИЖНЯК ИРИНА</t>
  </si>
  <si>
    <t>КАВАЛЯН ДОЛОРЕС</t>
  </si>
  <si>
    <t>ХИЖНЯК АРТЕМ</t>
  </si>
  <si>
    <t>ХИЖНЯК АРИНА</t>
  </si>
  <si>
    <t>205302845</t>
  </si>
  <si>
    <t>ПТУХИН ВАЛЕРИЙ</t>
  </si>
  <si>
    <t>ТЕРЕЩЕНКОВА ИРИНА</t>
  </si>
  <si>
    <t>105300889</t>
  </si>
  <si>
    <t>МОРАШ ВИКТОРИЯ</t>
  </si>
  <si>
    <t>ПАНИНА АННА</t>
  </si>
  <si>
    <t>105300247</t>
  </si>
  <si>
    <t>ЦВЕТКОВА ИРИНА</t>
  </si>
  <si>
    <t>ЦВЕТКОВ СЕРГЕЙ</t>
  </si>
  <si>
    <t>ЦВЕТКОВА ЕВДОКИЯ</t>
  </si>
  <si>
    <t>ЦВЕТКОВ ДАНИИЛ</t>
  </si>
  <si>
    <t>205308619</t>
  </si>
  <si>
    <t>МЕТЛОВ АЛЕКСЕЙ</t>
  </si>
  <si>
    <t>МЕТЛОВА ЕЛЕНА</t>
  </si>
  <si>
    <t>МЕТЛОВА ЕВГЕНИЯ</t>
  </si>
  <si>
    <t>205303210</t>
  </si>
  <si>
    <t>МИНАСЯН ГОАРИНЕ</t>
  </si>
  <si>
    <t>КАВАЛЯН АРСЕН</t>
  </si>
  <si>
    <t>КАВАЛЯН АННА</t>
  </si>
  <si>
    <t>205307129</t>
  </si>
  <si>
    <t>ХАФИЗОВА ИРИНА</t>
  </si>
  <si>
    <t>ХАФИЗОВ ИРЕК</t>
  </si>
  <si>
    <t>105300721</t>
  </si>
  <si>
    <t>МАМИЕВ ВИДАДИ</t>
  </si>
  <si>
    <t>МАМИЕВА НАТАЛЬЯ</t>
  </si>
  <si>
    <t>МАМИЕВА САБИНА</t>
  </si>
  <si>
    <t>205306680</t>
  </si>
  <si>
    <t>АНТОНЯН АРМИНЕ</t>
  </si>
  <si>
    <t>ГРИГОРЯН МАРИЯ</t>
  </si>
  <si>
    <t>ГРИГОРЯН АРМЕН</t>
  </si>
  <si>
    <t>ГРИГОРЯН АРТУР</t>
  </si>
  <si>
    <t>205305619</t>
  </si>
  <si>
    <t>МИНОЧКИН АЛЕКСЕЙ</t>
  </si>
  <si>
    <t>МИНОЧКИНА НАТАЛЬЯ</t>
  </si>
  <si>
    <t>205300624</t>
  </si>
  <si>
    <t>ТАЮКИНА ОЛЬГА</t>
  </si>
  <si>
    <t>ТАЮКИН ДАНИЛА</t>
  </si>
  <si>
    <t>ТАЮКИНА ДАРЬЯ</t>
  </si>
  <si>
    <t>ТАЮКИНА МАРИЯ</t>
  </si>
  <si>
    <t>105300409</t>
  </si>
  <si>
    <t>АГАПОВ АЛЕКСЕЙ</t>
  </si>
  <si>
    <t>АГАПОВА МАРИЯ</t>
  </si>
  <si>
    <t>АГАПОВ АРСЕНИЙ</t>
  </si>
  <si>
    <t>105300823</t>
  </si>
  <si>
    <t>РАБАДАНОВ ТИМУР</t>
  </si>
  <si>
    <t>РАБАДАНОВ РУСТАМ</t>
  </si>
  <si>
    <t>РАБАДАНОВ МАРАТ</t>
  </si>
  <si>
    <t>ШАМОВА АСИЯТ</t>
  </si>
  <si>
    <t>205304335</t>
  </si>
  <si>
    <t>ПОЛУЖНИКОВ ДЕНИС</t>
  </si>
  <si>
    <t>ПОЛУЖНИКОВА ЛЮДМИЛА</t>
  </si>
  <si>
    <t>ПОЛУЖНИКОВА МАРИЯ</t>
  </si>
  <si>
    <t>205306597</t>
  </si>
  <si>
    <t>БЕЗБОРОДОВА ЮЛИЯ</t>
  </si>
  <si>
    <t>16.05.2015</t>
  </si>
  <si>
    <t>БЕЗБОРОДОВ ЕВГЕНИЙ</t>
  </si>
  <si>
    <t>БЕЗБОРОДОВ ИВАН</t>
  </si>
  <si>
    <t>БЕЗБОРОДОВА АЛЕНА</t>
  </si>
  <si>
    <t>205302040</t>
  </si>
  <si>
    <t>МАКАРОВ ВЛАДИМИР</t>
  </si>
  <si>
    <t>БЕРБЕНЕЦ ЮЛИЯ</t>
  </si>
  <si>
    <t>БЕЛОВА ВАЛЕРИЯ</t>
  </si>
  <si>
    <t>МАКАРОВ НИКИТА</t>
  </si>
  <si>
    <t>105300387</t>
  </si>
  <si>
    <t>ЩЕТИНКИНА НАТАЛЬЯ</t>
  </si>
  <si>
    <t>НОВИКОВА ИРИНА</t>
  </si>
  <si>
    <t>ЩЕТИНКИНА ТАТЬЯНА</t>
  </si>
  <si>
    <t>105300474</t>
  </si>
  <si>
    <t>ЯРОВАЯ МАРИНА</t>
  </si>
  <si>
    <t>ЯРОВАЯ ЯНА</t>
  </si>
  <si>
    <t>205305241</t>
  </si>
  <si>
    <t>НАЙДЕНОВ ДЕНИС</t>
  </si>
  <si>
    <t>НАЙДЕНОВА ИННА</t>
  </si>
  <si>
    <t>ЮТКИН НИКИТА</t>
  </si>
  <si>
    <t>НАЙДЕНОВА ЕВА</t>
  </si>
  <si>
    <t>205304150</t>
  </si>
  <si>
    <t>ИНТЯПИНА ЛАРИСА</t>
  </si>
  <si>
    <t>ИВАНОВ АРТЕМИЙ</t>
  </si>
  <si>
    <t>105300402</t>
  </si>
  <si>
    <t>КАВРУК ЮЛИЯ</t>
  </si>
  <si>
    <t>205307065</t>
  </si>
  <si>
    <t>БАУШНИКОВ АЛЕКСЕЙ</t>
  </si>
  <si>
    <t>БАУШНИКОВА ЮЛИЯ</t>
  </si>
  <si>
    <t>205301563</t>
  </si>
  <si>
    <t>ХАТУНЦЕВА ОЛЬГА</t>
  </si>
  <si>
    <t>ХАТУНЦЕВ ЕВГЕНИЙ</t>
  </si>
  <si>
    <t>ХАТУНЦЕВ КИРИЛ</t>
  </si>
  <si>
    <t>105300237</t>
  </si>
  <si>
    <t>СМИРНОВ КОНСТАНТИН</t>
  </si>
  <si>
    <t>СМИРНОВА ЕЛЕНА</t>
  </si>
  <si>
    <t>105300862</t>
  </si>
  <si>
    <t>НЕЧАЕВ РОМАН</t>
  </si>
  <si>
    <t>НЕЧАЕВА ЕЛЕНА</t>
  </si>
  <si>
    <t>НЕЧАЕВ СЕРГЕЙ</t>
  </si>
  <si>
    <t>НЕЧАЕВА ЕЛИЗАВЕТА</t>
  </si>
  <si>
    <t>105302051</t>
  </si>
  <si>
    <t>105301055</t>
  </si>
  <si>
    <t>ЛУКЬЯНСКОВ ВАСИЛИЙ</t>
  </si>
  <si>
    <t>ЛУКЬЯНСКОВА СВЕТЛАНА</t>
  </si>
  <si>
    <t>ЛУКЬЯНСКОВ СТЕПАН</t>
  </si>
  <si>
    <t>105301068</t>
  </si>
  <si>
    <t>ПОДЛЕСНАЯ ТАТЬЯНА</t>
  </si>
  <si>
    <t>ПОДЛЕСНАЯ АЛИСА</t>
  </si>
  <si>
    <t>ГРИГОРЕНКО НИНА</t>
  </si>
  <si>
    <t>ГРИГОРЕНКО РУСЛАН</t>
  </si>
  <si>
    <t>105300997</t>
  </si>
  <si>
    <t>НУССБАУМ ФЛОРИЯН</t>
  </si>
  <si>
    <t>КОРОЛЕВА СВЕТЛАНА</t>
  </si>
  <si>
    <t>НУССБАУМ АРТЕМ</t>
  </si>
  <si>
    <t>105301913</t>
  </si>
  <si>
    <t>ОРЛОВ СЕРГЕЙ</t>
  </si>
  <si>
    <t>ОРЛОВА ЖАННА</t>
  </si>
  <si>
    <t>ОРЛОВА АРИНА</t>
  </si>
  <si>
    <t>ОРЛОВА КИРА</t>
  </si>
  <si>
    <t>105300929</t>
  </si>
  <si>
    <t>ЗГОНИКОВ ИГОРЬ</t>
  </si>
  <si>
    <t>ДЕРИБАС ЕКАТЕРИНА</t>
  </si>
  <si>
    <t>ЗГОНИКОВ ВЛАДИСЛАВ</t>
  </si>
  <si>
    <t>ЗГОНИКОВА ВЕРОНИКА</t>
  </si>
  <si>
    <t>205307755</t>
  </si>
  <si>
    <t>САВИНА ТАТЬЯНА</t>
  </si>
  <si>
    <t>САВИН ВЛАДИМИР</t>
  </si>
  <si>
    <t>САВИНА СОФЬЯ</t>
  </si>
  <si>
    <t>205308173</t>
  </si>
  <si>
    <t>КРАМАРЕНКО АЛЕКСЕЙ</t>
  </si>
  <si>
    <t>205308641</t>
  </si>
  <si>
    <t>ШИПУЛИНА АНЖЕЛА</t>
  </si>
  <si>
    <t>АРУТЮНЯН АЛИНА</t>
  </si>
  <si>
    <t>ОГАНЕСЯН КРИСТИНА</t>
  </si>
  <si>
    <t>105301225</t>
  </si>
  <si>
    <t>МЕДВЕДЕВА ЮЛИЯ</t>
  </si>
  <si>
    <t>МЕДВЕДЕВ ЕВГЕНИЙ</t>
  </si>
  <si>
    <t>МЕДВЕДЕВА ЯНА</t>
  </si>
  <si>
    <t>205309193</t>
  </si>
  <si>
    <t>STRELKOVA ANNA</t>
  </si>
  <si>
    <t>STRELKOVA IRINA</t>
  </si>
  <si>
    <t>205309350</t>
  </si>
  <si>
    <t>KLICHEV SERGEY</t>
  </si>
  <si>
    <t>KLICHEVA IULIA</t>
  </si>
  <si>
    <t>205308805</t>
  </si>
  <si>
    <t>ВАРТКИНАЯН АЛЬБИНА</t>
  </si>
  <si>
    <t>ВАРТКИНАЯН ГЕННАДИЙ</t>
  </si>
  <si>
    <t>105300982</t>
  </si>
  <si>
    <t>ШАРИПОВА МАРИНА</t>
  </si>
  <si>
    <t>ШАРИПОВ РОМАН</t>
  </si>
  <si>
    <t>ШАРИПОВА СОФЬЯ</t>
  </si>
  <si>
    <t>205308541</t>
  </si>
  <si>
    <t>АФАНАСЬЕВ ЕВГЕНИЙ</t>
  </si>
  <si>
    <t>АФАНАСЬЕВА ЕЛЕНА</t>
  </si>
  <si>
    <t>АФАНАСЬЕВ РИМ</t>
  </si>
  <si>
    <t>205308446</t>
  </si>
  <si>
    <t>ЛИ ЯНЬ</t>
  </si>
  <si>
    <t>ХУАН ТАО</t>
  </si>
  <si>
    <t>ЦЗЫ ТАО</t>
  </si>
  <si>
    <t>КИМ НАМСУН</t>
  </si>
  <si>
    <t>105300309</t>
  </si>
  <si>
    <t>НЕСТЕРЕНКО ЮРИЙ</t>
  </si>
  <si>
    <t>НЕСТЕРЕНКО СВЕТЛАНА</t>
  </si>
  <si>
    <t>205300773</t>
  </si>
  <si>
    <t>СМИРНОВА ЮРИЙ</t>
  </si>
  <si>
    <t>СМИРНОВА ГАЛИНА</t>
  </si>
  <si>
    <t>205300733</t>
  </si>
  <si>
    <t>СМИРНОВА АННА</t>
  </si>
  <si>
    <t>СМИРНОВ ВЛАДИМИР</t>
  </si>
  <si>
    <t>СМИРНОВА МИЛАНА</t>
  </si>
  <si>
    <t>205303283</t>
  </si>
  <si>
    <t>OLADYSHKIN VIACHESLAV</t>
  </si>
  <si>
    <t>OLADYSHKINA ELENA</t>
  </si>
  <si>
    <t>OLADYSHKIN ALEKSANDR</t>
  </si>
  <si>
    <t>105300304</t>
  </si>
  <si>
    <t>НЕСТЕРЕНКО РОМАН</t>
  </si>
  <si>
    <t>НЕСТЕРЕНКО ЗЛАТА</t>
  </si>
  <si>
    <t>НЕСТЕРЕНКО МАКАР</t>
  </si>
  <si>
    <t>205301431</t>
  </si>
  <si>
    <t>ОЛЕСЕВИЧ ОЛЬГА</t>
  </si>
  <si>
    <t>ОЛЕСЕВИЧ МАРИЯ</t>
  </si>
  <si>
    <t>205301512</t>
  </si>
  <si>
    <t>ЛИТОВЧЕНКО ИГОРЬ</t>
  </si>
  <si>
    <t>ЛИТОВЧЕНКО КСЕНИЯ</t>
  </si>
  <si>
    <t>ЛИТОВЧЕНКО АЛЕКСАНДРА</t>
  </si>
  <si>
    <t>205308251</t>
  </si>
  <si>
    <t>СИМОХИНА ЕВГЕНИЯ</t>
  </si>
  <si>
    <t>ПАВЛЫЧЕВА НИНА</t>
  </si>
  <si>
    <t>СИМОХИНА ЕКАТЕРИНА</t>
  </si>
  <si>
    <t>205307976</t>
  </si>
  <si>
    <t>ЛЕМЕШКО АЛЕКСЕЙ</t>
  </si>
  <si>
    <t>ПОНОМАРЕНКО ЛЮБОВЬ</t>
  </si>
  <si>
    <t>ЛЕМЕШКО ВСЕВОЛОД</t>
  </si>
  <si>
    <t>ЛЕМЕШКО АРСЕНИЙ</t>
  </si>
  <si>
    <t>205309486</t>
  </si>
  <si>
    <t>НАУМОВА ИРИНА</t>
  </si>
  <si>
    <t>НАУМОВ ИВАН</t>
  </si>
  <si>
    <t>НАУМОВ ВЛАДИМИР</t>
  </si>
  <si>
    <t>105300680</t>
  </si>
  <si>
    <t>РАЕВСКИЙ ВИКТОР</t>
  </si>
  <si>
    <t>РАЕВСКАЯ ВАЛЕРИЯ</t>
  </si>
  <si>
    <t>БЕРЕСТОВАЯ ОКСАНА</t>
  </si>
  <si>
    <t>БЕРЕСТОВОЙ МИРОСЛАВ</t>
  </si>
  <si>
    <t>205306336</t>
  </si>
  <si>
    <t>МИЛЮТИНА НАТАЛЬЯ</t>
  </si>
  <si>
    <t>КОЛОТУШКИН АЛЕКСЕЙ</t>
  </si>
  <si>
    <t>205309369</t>
  </si>
  <si>
    <t>ЕМЕЛИН АЛЕКСАНДР</t>
  </si>
  <si>
    <t>ФЕСЕНКО НАТАЛЬЯ</t>
  </si>
  <si>
    <t>205308903</t>
  </si>
  <si>
    <t>БОЛОТОВА ОЛЬГА</t>
  </si>
  <si>
    <t>ЗАДОРОЖНЮК ОЛЬГА</t>
  </si>
  <si>
    <t>205308907</t>
  </si>
  <si>
    <t>ГРЫЗЛОВ АЛЕКСЕЙ</t>
  </si>
  <si>
    <t>ГОВОРОВА ЕЛИЗАВЕТА</t>
  </si>
  <si>
    <t>105301288</t>
  </si>
  <si>
    <t>ЧУВАРАЯН АРТУР</t>
  </si>
  <si>
    <t>ФЕДОРОВА АЛЛА</t>
  </si>
  <si>
    <t>ЧУВАРАЯН РУСЛАН</t>
  </si>
  <si>
    <t>ЧУВАРАЯН АДАМ</t>
  </si>
  <si>
    <t>205307228</t>
  </si>
  <si>
    <t>СОЛОДУХА ГАЛИНА</t>
  </si>
  <si>
    <t>СОЛОДУХА ОЛЕГ</t>
  </si>
  <si>
    <t>105302047</t>
  </si>
  <si>
    <t>205309931</t>
  </si>
  <si>
    <t>ЕСИПОВ ПАВЕЛ</t>
  </si>
  <si>
    <t>ЕСИПОВА АЛЕНА</t>
  </si>
  <si>
    <t>105301222</t>
  </si>
  <si>
    <t>СКОРОХОД ЕЛЕНА</t>
  </si>
  <si>
    <t>СКОРОХОД АЛЕКСАНДРА</t>
  </si>
  <si>
    <t>205309452</t>
  </si>
  <si>
    <t>НИКОНОРОВА ОЛЬГА</t>
  </si>
  <si>
    <t>105300992</t>
  </si>
  <si>
    <t>МАСЛОВА НАТАЛЬЯ</t>
  </si>
  <si>
    <t>МАСЛОВ ИВАН</t>
  </si>
  <si>
    <t>ЖУК ЕКАТЕРИНА</t>
  </si>
  <si>
    <t>105301475</t>
  </si>
  <si>
    <t>ЧУБАРОВ ДАВИД</t>
  </si>
  <si>
    <t>КАТЬКАЛО КАРИНА</t>
  </si>
  <si>
    <t>ЧУБАРОВ АМИР</t>
  </si>
  <si>
    <t>205308257</t>
  </si>
  <si>
    <t>ПАНЬ УХУН</t>
  </si>
  <si>
    <t>ХУАН ВАНЬЮЭ</t>
  </si>
  <si>
    <t>КИМ ДЖУВОН</t>
  </si>
  <si>
    <t>ЛИ ШАНЬЛУ</t>
  </si>
  <si>
    <t>105300972</t>
  </si>
  <si>
    <t>ПЕРВУХИНА ТАТЬЯНА</t>
  </si>
  <si>
    <t>ПОПОВА ЛИДИЯ</t>
  </si>
  <si>
    <t>СТЕПНОВ СЕРГЕЙ</t>
  </si>
  <si>
    <t>105301318</t>
  </si>
  <si>
    <t>МАРУНОВ АЛЕКСАНДР</t>
  </si>
  <si>
    <t>КОРНЕЕВА МАРИНА</t>
  </si>
  <si>
    <t>КОРНЕЕВ ЕГОР</t>
  </si>
  <si>
    <t>205309172</t>
  </si>
  <si>
    <t>ЖЕРЕБЯТНИКОВА НАТАЛЬЯ</t>
  </si>
  <si>
    <t>КАБАЕВ ДЕНИС</t>
  </si>
  <si>
    <t>КАБАЕВА ЕЛЕНА</t>
  </si>
  <si>
    <t>КАБАЕВА АРИНА</t>
  </si>
  <si>
    <t>205309130</t>
  </si>
  <si>
    <t>ЗАДОРОЖНЮК ГЕННАДИЙ</t>
  </si>
  <si>
    <t>ЗАДОРОЖНЮК НАДЕЖДА</t>
  </si>
  <si>
    <t>205309085</t>
  </si>
  <si>
    <t>ТЕПИКИН СЕРГЕЙ</t>
  </si>
  <si>
    <t>ТЕПИКИНА ЕЛЕНА</t>
  </si>
  <si>
    <t>105301310</t>
  </si>
  <si>
    <t>ФЕДОРОВА ГАЛИНА</t>
  </si>
  <si>
    <t>ФЕДОРОВ ЮРИЙ</t>
  </si>
  <si>
    <t>105300955</t>
  </si>
  <si>
    <t>ШАРИПОВ ИЛЬДАР</t>
  </si>
  <si>
    <t>ШАРИПОВА КАРИНА</t>
  </si>
  <si>
    <t>ШАРИПОВ ТИМУР</t>
  </si>
  <si>
    <t>205306408</t>
  </si>
  <si>
    <t>ГОРЕЛИКОВА ЮЛИЯ</t>
  </si>
  <si>
    <t>ГОРЕЛИКОВ ЛЕВ</t>
  </si>
  <si>
    <t>205300987</t>
  </si>
  <si>
    <t>ТАГИБОВ МАГОМЕД</t>
  </si>
  <si>
    <t>МАГОМЕДОВА ЗАРИМА</t>
  </si>
  <si>
    <t>ТАГИБОВА РУККИЯТ</t>
  </si>
  <si>
    <t>205301059</t>
  </si>
  <si>
    <t>ГАДЖИМАГОМЕДОВА НАЗИФАТ</t>
  </si>
  <si>
    <t>ГАДЖИМАГОМЕДОВА КАМИЛЛА</t>
  </si>
  <si>
    <t>ГАДЖИМАГОМЕДОВА САМИРА</t>
  </si>
  <si>
    <t>205309137</t>
  </si>
  <si>
    <t>САЙФУТДИНОВ ИЛЬДУС</t>
  </si>
  <si>
    <t>ШУТОВА ТАТЬЯНА</t>
  </si>
  <si>
    <t>205308073</t>
  </si>
  <si>
    <t>ПЕСТРЯКОВ ДМИТРИЙ</t>
  </si>
  <si>
    <t>ПЕСТРЯКОВА МАРИНА</t>
  </si>
  <si>
    <t>ПЕСТРЯКОВ АЛЕКСАНДР</t>
  </si>
  <si>
    <t>ПЕСТРЯКОВА МАРИЯ</t>
  </si>
  <si>
    <t>205308161</t>
  </si>
  <si>
    <t>СОЛОДУХИН ЮРИЙ</t>
  </si>
  <si>
    <t>БОРИСЕНКОВА ВЕРОНИКА</t>
  </si>
  <si>
    <t>СОЛОДУХИН ВЕНИАМИН</t>
  </si>
  <si>
    <t>205306243</t>
  </si>
  <si>
    <t>ПЕТРЕНКО ДМИТРИЙ</t>
  </si>
  <si>
    <t>ПЕТРЕНКО ЕЛЕНА</t>
  </si>
  <si>
    <t>ПЕТРЕНКО ИВАН</t>
  </si>
  <si>
    <t>205306420</t>
  </si>
  <si>
    <t>ЧЕРНЫШОВ ОЛЕГ</t>
  </si>
  <si>
    <t>ЮРГИНА ВИКТОРИЯ</t>
  </si>
  <si>
    <t>205305714</t>
  </si>
  <si>
    <t>АЧМИЗ НАДЕЖДА</t>
  </si>
  <si>
    <t>ПЕШКОВ АЛЕКСАНДР</t>
  </si>
  <si>
    <t>ПЕШКОВА ВЕРА</t>
  </si>
  <si>
    <t>СМИРНЫХ ТАТЬЯНА</t>
  </si>
  <si>
    <t>ПЕШКОВА ИРИНА</t>
  </si>
  <si>
    <t>ПЕШКОВ СЕРГЕЙ</t>
  </si>
  <si>
    <t>205303255</t>
  </si>
  <si>
    <t>КУЗЬМИНА ЛЮДМИЛА</t>
  </si>
  <si>
    <t>КУЗЬМИНА АННА</t>
  </si>
  <si>
    <t>КУЗЬМИН СЕРГЕЙ</t>
  </si>
  <si>
    <t>КУЗЬМИН МИХАИЛ</t>
  </si>
  <si>
    <t>205305103</t>
  </si>
  <si>
    <t>МЕДВЕДЕВ АЛЕКСАНДР</t>
  </si>
  <si>
    <t>МЕДВЕДЕВА МАРИЯ</t>
  </si>
  <si>
    <t>МЕДВЕДЕВ МАРК</t>
  </si>
  <si>
    <t>МЕДВЕДЕВ МАТВЕЙ</t>
  </si>
  <si>
    <t>205300587</t>
  </si>
  <si>
    <t>ГУСЕВА ЮЛИЯ</t>
  </si>
  <si>
    <t>105301155</t>
  </si>
  <si>
    <t>ЕФИМОВА ЕЛЕНА</t>
  </si>
  <si>
    <t>ЕФИМОВА ВЕРОНИКА</t>
  </si>
  <si>
    <t>ЧУГУЙ ВАЛЕНТИНА</t>
  </si>
  <si>
    <t>205300904</t>
  </si>
  <si>
    <t>ЧЕРКАССКИЙ ИГОРЬ</t>
  </si>
  <si>
    <t>ЧЕРКАССКАЯ АЛЕКСАНДРА</t>
  </si>
  <si>
    <t>ЧЕРКАССКИЙ СЕРГЕЙ</t>
  </si>
  <si>
    <t>ЧЕРКАССКАЯ УЛЬЯНА</t>
  </si>
  <si>
    <t>105300809</t>
  </si>
  <si>
    <t>АРТЕМОВА АННА</t>
  </si>
  <si>
    <t>ЕРМАКОВА ВИКТОРИЯ</t>
  </si>
  <si>
    <t>ЕРМАКОВА НИНА</t>
  </si>
  <si>
    <t>205306563</t>
  </si>
  <si>
    <t>ОРЛОВ ВИТАЛИЙ</t>
  </si>
  <si>
    <t>ТЫРСА ГАЛИНА</t>
  </si>
  <si>
    <t>205306558</t>
  </si>
  <si>
    <t>САВИНА АЛИНА</t>
  </si>
  <si>
    <t>САВИН ДМИТРИЙ</t>
  </si>
  <si>
    <t>205308221</t>
  </si>
  <si>
    <t>105302385</t>
  </si>
  <si>
    <t>СИНЯКОВА АЛЕКСАНДРА</t>
  </si>
  <si>
    <t>СИНЯКОВ СЕРГЕЙ</t>
  </si>
  <si>
    <t>СИНЯКОВ МИХАИЛ</t>
  </si>
  <si>
    <t>105301871</t>
  </si>
  <si>
    <t>ХАЛАЙДЖАН ВИОЛЕТТА</t>
  </si>
  <si>
    <t>КЮЛЯН ХАЧИК</t>
  </si>
  <si>
    <t>205310027</t>
  </si>
  <si>
    <t>КЕБА АНАСТАСИЯ</t>
  </si>
  <si>
    <t>КЕБА НИКИТА</t>
  </si>
  <si>
    <t>205308081</t>
  </si>
  <si>
    <t>СОЛОПОВА СВЕТЛАНА</t>
  </si>
  <si>
    <t>ГАВРИЛОВА ДАРЬЯ</t>
  </si>
  <si>
    <t>ШЕВЧЕНКО АННА</t>
  </si>
  <si>
    <t>ШЕВЧЕНКО АЛЕНА</t>
  </si>
  <si>
    <t>105302005</t>
  </si>
  <si>
    <t>МАРКЕЛОВ НИКОЛАЙ</t>
  </si>
  <si>
    <t>МАГИЯРОВА ЭЛЬВИРА</t>
  </si>
  <si>
    <t>МАРКЕЛОВА НАТАЛИЯ</t>
  </si>
  <si>
    <t>205309370</t>
  </si>
  <si>
    <t>БОГАТОВА НАТАЛЬЯ</t>
  </si>
  <si>
    <t>КАЛЬНИЦКИЙ МАКСИМ</t>
  </si>
  <si>
    <t>205306484</t>
  </si>
  <si>
    <t>ДАБАГОВ АНАТОЛИЙ</t>
  </si>
  <si>
    <t>ГОРБУНОВА НАТАЛИЯ</t>
  </si>
  <si>
    <t>205309286</t>
  </si>
  <si>
    <t>ТОРОПЦОВА ИРИНА</t>
  </si>
  <si>
    <t>СОРОКИНА ИРИНА</t>
  </si>
  <si>
    <t>СОРОКИН НАЗАР</t>
  </si>
  <si>
    <t>ТОРОПЦОВ МАКСИМ</t>
  </si>
  <si>
    <t>205309192</t>
  </si>
  <si>
    <t>БЕЛЛЕР МАРИНА</t>
  </si>
  <si>
    <t>ПЬЯНКОВА АЛЕНА</t>
  </si>
  <si>
    <t>205309153</t>
  </si>
  <si>
    <t>САВЧУК ОЛЬГА</t>
  </si>
  <si>
    <t>САВЧУК НИКИТА</t>
  </si>
  <si>
    <t>205309148</t>
  </si>
  <si>
    <t>МАМЕДОВА РУСУДАН</t>
  </si>
  <si>
    <t>МАМЕДОВ КАРЛ</t>
  </si>
  <si>
    <t>205309074</t>
  </si>
  <si>
    <t>АЛЕНКИНА МАРИНА</t>
  </si>
  <si>
    <t>ИВШИН ВЛАДИМИР</t>
  </si>
  <si>
    <t>205309146</t>
  </si>
  <si>
    <t>ТРЕГУБОВ ДМИТРИЙ</t>
  </si>
  <si>
    <t>ТРЕГУБОВА СВЕТЛАНА</t>
  </si>
  <si>
    <t>205309177</t>
  </si>
  <si>
    <t>МАТАШОВ МИХАИЛ</t>
  </si>
  <si>
    <t>МАТАШОВА АЛЕКСАНДРА</t>
  </si>
  <si>
    <t>105301226</t>
  </si>
  <si>
    <t>ПУДОВ АЛЕКСЕЙ</t>
  </si>
  <si>
    <t>ПУДОВА ЕЛЕНА</t>
  </si>
  <si>
    <t>ПУДОВ ДЕМИД</t>
  </si>
  <si>
    <t>205309401</t>
  </si>
  <si>
    <t>САЗОНОВА ТАТЬЯНА</t>
  </si>
  <si>
    <t>САЗОНОВ АЛЕКСАНДР</t>
  </si>
  <si>
    <t>САЗОНОВ РОМАН</t>
  </si>
  <si>
    <t>САЗОНОВА СОФИЯ</t>
  </si>
  <si>
    <t>205309415</t>
  </si>
  <si>
    <t>ЛЕГОСТАЕВА НАТАЛЬЯ</t>
  </si>
  <si>
    <t>ТАМБИЕВА ЕЛЕНА</t>
  </si>
  <si>
    <t>105301307</t>
  </si>
  <si>
    <t>ЕФИМОВА ВИКТОРИЯ</t>
  </si>
  <si>
    <t>СОБРОК РУСТАМ</t>
  </si>
  <si>
    <t>205309078</t>
  </si>
  <si>
    <t>ГЛЕБОВ ВЛАДИМИР</t>
  </si>
  <si>
    <t>СКОТАРЕНКО ЕЛЕНА</t>
  </si>
  <si>
    <t>205309053</t>
  </si>
  <si>
    <t>МАТАШОВА ОЛЬГА</t>
  </si>
  <si>
    <t>МАЛЫХИНА ЭЛИНА</t>
  </si>
  <si>
    <t>205309170</t>
  </si>
  <si>
    <t>ТОКАРЕВА ОЛЬГА</t>
  </si>
  <si>
    <t>ГОЛОШУБОВ ЯРОСЛАВ</t>
  </si>
  <si>
    <t>105301193</t>
  </si>
  <si>
    <t>ВИНОГРАДОВ АЛЕКСЕЙ</t>
  </si>
  <si>
    <t>ВИНОГРАДОВА ЕЛЕНА</t>
  </si>
  <si>
    <t>ВИНОГРАДОВА АНАСТАСИЯ</t>
  </si>
  <si>
    <t>ВИНОГРАДОВА АННА</t>
  </si>
  <si>
    <t>105300362</t>
  </si>
  <si>
    <t>ЧУБ АЛЕКСЕЙ</t>
  </si>
  <si>
    <t>ЧУБ ТАТЬЯНА</t>
  </si>
  <si>
    <t>105300303</t>
  </si>
  <si>
    <t>ЧУБ АЛИНА</t>
  </si>
  <si>
    <t>ЧУБ МИЛАНА</t>
  </si>
  <si>
    <t>ЧУБ АЛИСА</t>
  </si>
  <si>
    <t>205309823</t>
  </si>
  <si>
    <t>ЗАЛИНЯН КАРИНЕ</t>
  </si>
  <si>
    <t>ГЕВОРГЯН ДАВИД</t>
  </si>
  <si>
    <t>205310001</t>
  </si>
  <si>
    <t>КАСАТКИН ЮРИЙ</t>
  </si>
  <si>
    <t>КАСАТКИНА АНАСТАСИЯ</t>
  </si>
  <si>
    <t>205309807</t>
  </si>
  <si>
    <t>ГОРДЕЕВА СВЕТЛАНА</t>
  </si>
  <si>
    <t>ЦУПРУНОВА ЕКАТЕРИНА</t>
  </si>
  <si>
    <t>105301876</t>
  </si>
  <si>
    <t>АМЕЛЬЧЕНКО ЮЛИЯ</t>
  </si>
  <si>
    <t>АМЕЛЬЧЕНКО СЕРГЕЙ</t>
  </si>
  <si>
    <t>205309010</t>
  </si>
  <si>
    <t>ЕКИМОВ АЛЕКСАНДР</t>
  </si>
  <si>
    <t>ЕКИМОВА ИРИНА</t>
  </si>
  <si>
    <t>ЕКИМОВА МАРИЯ</t>
  </si>
  <si>
    <t>205308853</t>
  </si>
  <si>
    <t>ЛУКОШКОВ МИХАИЛ</t>
  </si>
  <si>
    <t>ЛУКОШКОВА ИРИНА</t>
  </si>
  <si>
    <t>105301009</t>
  </si>
  <si>
    <t>РЕДИСКИН АЛЕКСАНДР</t>
  </si>
  <si>
    <t>РЕДИСКИНА ГАЛИНА</t>
  </si>
  <si>
    <t>РЕДИСКИНА ЕКАТЕРИНА</t>
  </si>
  <si>
    <t>105301387</t>
  </si>
  <si>
    <t>ЛОХОВА АНАСТАСИЯ</t>
  </si>
  <si>
    <t>КРИВЕНКО РОМАН</t>
  </si>
  <si>
    <t>КАЙГОРОДОВА ЖАННА</t>
  </si>
  <si>
    <t>КАЙГОРОДОВА ПОЛИНА</t>
  </si>
  <si>
    <t>205304797</t>
  </si>
  <si>
    <t>БУЛАТНЫЙ АЛЕКСАНДР</t>
  </si>
  <si>
    <t>ДМИТРУСЕНКО ЕЛЕНА</t>
  </si>
  <si>
    <t>205306706</t>
  </si>
  <si>
    <t>ДЖАНОЯН АРСЕН</t>
  </si>
  <si>
    <t>ДЖАНОЯН ЕЛЕНА</t>
  </si>
  <si>
    <t>ДЖАНОЯН АЛЬБЕРТ</t>
  </si>
  <si>
    <t>ЕРЕМЯН ТИГРАН</t>
  </si>
  <si>
    <t>205306855</t>
  </si>
  <si>
    <t>АНТОНОВА НАТАЛЬЯ</t>
  </si>
  <si>
    <t>АНТОНОВ ВЛАДИСЛАВ</t>
  </si>
  <si>
    <t>205309039</t>
  </si>
  <si>
    <t>ЖУРАВЛЕВА ЮЛИЯ</t>
  </si>
  <si>
    <t>ЛАПИЧ ЕКАТЕРИНА</t>
  </si>
  <si>
    <t>205308302</t>
  </si>
  <si>
    <t>КИКОТЬ ЮЛИЯ</t>
  </si>
  <si>
    <t>КИКОТЬ ВИКТОР</t>
  </si>
  <si>
    <t>КИКОТЬ ВАЛЕРИЯ</t>
  </si>
  <si>
    <t>205308048</t>
  </si>
  <si>
    <t>СМИРНОВА АНТОНИНА</t>
  </si>
  <si>
    <t>205307770</t>
  </si>
  <si>
    <t>ЖИРОХОВА АННА</t>
  </si>
  <si>
    <t>ЖИРОХОВ ДАНИИЛ</t>
  </si>
  <si>
    <t>105300694</t>
  </si>
  <si>
    <t>ДОБРЯКОВ ДМИТРИЙ</t>
  </si>
  <si>
    <t>МАНЬКО ЮЛИЯ</t>
  </si>
  <si>
    <t>105300352</t>
  </si>
  <si>
    <t>ПОЛЯНЦЕВ СЕРГЕЙ</t>
  </si>
  <si>
    <t>ПОЛЯНЦЕВА СВЕТЛАНА</t>
  </si>
  <si>
    <t>ПОЛЯНЦЕВА АЛЕКСАНДРА</t>
  </si>
  <si>
    <t>ПОЛЯНЦЕВА МАРИНА</t>
  </si>
  <si>
    <t>205309331</t>
  </si>
  <si>
    <t>КАШАЙКИН АНДРЕЙ</t>
  </si>
  <si>
    <t>ПОЦЕЛУЕВА НАТАЛЬЯ</t>
  </si>
  <si>
    <t>205309269</t>
  </si>
  <si>
    <t>МОХОВ АНДРЕЙ</t>
  </si>
  <si>
    <t>МОХОВА ЮЛИЯ</t>
  </si>
  <si>
    <t>МОХОВА ПОЛИНА</t>
  </si>
  <si>
    <t>105301343</t>
  </si>
  <si>
    <t>МУЛЕНКОВА ЕЛЕНА</t>
  </si>
  <si>
    <t>МУЛЕНКОВ ПАВЕЛ</t>
  </si>
  <si>
    <t>205308628</t>
  </si>
  <si>
    <t>СОЛОВЬЕВА МАРИНА</t>
  </si>
  <si>
    <t>ЗАХАРОВА ЕКАТЕРИНА</t>
  </si>
  <si>
    <t>205308580</t>
  </si>
  <si>
    <t>МИНАЕВА ОЛЬГА</t>
  </si>
  <si>
    <t>КОВЕШНИКОВА ВИКТОРИЯ</t>
  </si>
  <si>
    <t>205308178</t>
  </si>
  <si>
    <t>АФАНАСЬЕВА ГАЛИНА</t>
  </si>
  <si>
    <t>АФАНАСЬЕВА АННА</t>
  </si>
  <si>
    <t>ДЯТЛОВА ЕКАТЕРИНА</t>
  </si>
  <si>
    <t>205308147</t>
  </si>
  <si>
    <t>БАТЫРОВ БАХРОМ</t>
  </si>
  <si>
    <t>НЕВЕРОВА ДАРЬЯ</t>
  </si>
  <si>
    <t>БАТЫРОВА АРИНА</t>
  </si>
  <si>
    <t>205307987</t>
  </si>
  <si>
    <t>ЧЕРНОВ КИРИЛЛ</t>
  </si>
  <si>
    <t>ЧЕРНОВА АННА</t>
  </si>
  <si>
    <t>ЧЕРНОВ ПЛАТОН</t>
  </si>
  <si>
    <t>205308184</t>
  </si>
  <si>
    <t>МОИСЕЕВ ТИМУР</t>
  </si>
  <si>
    <t>ГРИЩЕНКО НАТАЛЬЯ</t>
  </si>
  <si>
    <t>205308115</t>
  </si>
  <si>
    <t>БОНДАРЕНКО СЕРГЕЙ</t>
  </si>
  <si>
    <t>БОНДАРЕНКО ЛЮДМИЛА</t>
  </si>
  <si>
    <t>205307946</t>
  </si>
  <si>
    <t>КУЗНЕЦОВ РОМАН</t>
  </si>
  <si>
    <t>ВОЛКОВА ЮЛИЯ</t>
  </si>
  <si>
    <t>205308066</t>
  </si>
  <si>
    <t>КРУЧИНИН СЕРГЕЙ</t>
  </si>
  <si>
    <t>КРУЧИНИНА ЕКАТЕРИНА</t>
  </si>
  <si>
    <t>КРУЧИНИНА ИРИНА</t>
  </si>
  <si>
    <t>205310022</t>
  </si>
  <si>
    <t>КЕБА ВАЛЕРИЙ</t>
  </si>
  <si>
    <t>КЕБА АННА</t>
  </si>
  <si>
    <t>205309857</t>
  </si>
  <si>
    <t>ХУГАСЯН РАФИК</t>
  </si>
  <si>
    <t>МАКАРЕНКО ЛЮДМИЛА</t>
  </si>
  <si>
    <t>ОСАДЧИЙ АЛЕКСАНДР</t>
  </si>
  <si>
    <t>МАКАРЕНКО ОЛЬГА</t>
  </si>
  <si>
    <t>205309114</t>
  </si>
  <si>
    <t>НЕФЕДОВА ИРИНА</t>
  </si>
  <si>
    <t>НЕФЕДОВ АЛЕКСЕЙ</t>
  </si>
  <si>
    <t>НЕФЕДОВ ФЕДОР</t>
  </si>
  <si>
    <t>205309648</t>
  </si>
  <si>
    <t>СУХАНОВ ВИКТОР</t>
  </si>
  <si>
    <t>МАВРОМАТИС ЮЛИЯ</t>
  </si>
  <si>
    <t>205309161</t>
  </si>
  <si>
    <t>КОВИН ЕВГЕНИЙ</t>
  </si>
  <si>
    <t>КОВИНА МАРИЯ</t>
  </si>
  <si>
    <t>КОВИНА АЛИСА</t>
  </si>
  <si>
    <t>205309175</t>
  </si>
  <si>
    <t>ТИШКИНА ЕКАТЕРИНА</t>
  </si>
  <si>
    <t>ТИШКИН МИХАИЛ</t>
  </si>
  <si>
    <t>205309142</t>
  </si>
  <si>
    <t>БОНДАРЕНКО ИРИНА</t>
  </si>
  <si>
    <t>ШАРОВ АЛЕКСЕЙ</t>
  </si>
  <si>
    <t>205309395</t>
  </si>
  <si>
    <t>СМИРНОВА КЛАВДИЯ</t>
  </si>
  <si>
    <t>СМИРНОВ НИКОЛАЙ</t>
  </si>
  <si>
    <t>205309232</t>
  </si>
  <si>
    <t>ФАДИНА МАРИНА</t>
  </si>
  <si>
    <t>КВАШИЛАВА СОФИЯ</t>
  </si>
  <si>
    <t>205309138</t>
  </si>
  <si>
    <t>КРЫМОВ ДЕНИС</t>
  </si>
  <si>
    <t>КРЫМОВА ВИКТОРИЯ</t>
  </si>
  <si>
    <t>205308979</t>
  </si>
  <si>
    <t>АКСЕНОВА ЕЛЕНА</t>
  </si>
  <si>
    <t>ГРИГОРЬЯН АНГЕЛИНА</t>
  </si>
  <si>
    <t>БУХАЛИНА ВИКТОРИЯ</t>
  </si>
  <si>
    <t>205308951</t>
  </si>
  <si>
    <t>БАУЭР ЕКАТЕРИНА</t>
  </si>
  <si>
    <t>ПЕСКОВА НАТАЛЬЯ</t>
  </si>
  <si>
    <t>БАУЭР КИРИЛЛ</t>
  </si>
  <si>
    <t>ПЕСКОВА СОФЬЯ</t>
  </si>
  <si>
    <t>205309230</t>
  </si>
  <si>
    <t>ПОПОВ СТАНИСЛАВ</t>
  </si>
  <si>
    <t>ПОПОВА ВИКТОРИЯ</t>
  </si>
  <si>
    <t>ПОПОВ МАРК</t>
  </si>
  <si>
    <t>205308386</t>
  </si>
  <si>
    <t>СИЛИН АНТОН</t>
  </si>
  <si>
    <t>СИЛИНА ОЛЬГА</t>
  </si>
  <si>
    <t>ГИЛЬМАНОВ ВИТАЛИЙ</t>
  </si>
  <si>
    <t>ГИЛЬМАНОВА АННА</t>
  </si>
  <si>
    <t>205308230</t>
  </si>
  <si>
    <t>ТЕПИН АЛЕКСЕЙ</t>
  </si>
  <si>
    <t>ШПАК ЯНА</t>
  </si>
  <si>
    <t>205309116</t>
  </si>
  <si>
    <t>ЗНАЙЧЕНКО ОЛЬГА</t>
  </si>
  <si>
    <t>ЗНАЙЧЕНКО ВАДИМ</t>
  </si>
  <si>
    <t>ЗНАЙЧЕНКО НИКИТА</t>
  </si>
  <si>
    <t>ЗНАЙЧЕНКО АНГЕЛИНА</t>
  </si>
  <si>
    <t>205308270</t>
  </si>
  <si>
    <t>ГУСЕВА ТАМАРА</t>
  </si>
  <si>
    <t>ГУСЕВ МАКСИМ</t>
  </si>
  <si>
    <t>205307686</t>
  </si>
  <si>
    <t>ФРОЛОВА ЕЛЕНА</t>
  </si>
  <si>
    <t>МАЛКОВА ЮЛИЯ</t>
  </si>
  <si>
    <t>105300452</t>
  </si>
  <si>
    <t>ГРИШКО ЕЛЕНА</t>
  </si>
  <si>
    <t>ГРИШКО АНДРЕЙ</t>
  </si>
  <si>
    <t>ГРИШКО АЛЕНА</t>
  </si>
  <si>
    <t>ГРИШКО МАКСИМ</t>
  </si>
  <si>
    <t>205306816</t>
  </si>
  <si>
    <t>ЗОТОВА ГАЛИНА</t>
  </si>
  <si>
    <t>КАЛИТА ДАНИИЛ</t>
  </si>
  <si>
    <t>ЗОТОВА СОФЬЯ</t>
  </si>
  <si>
    <t>КАЛИТА КЛИМ</t>
  </si>
  <si>
    <t>205308743</t>
  </si>
  <si>
    <t>ПАТРУСОВ ДМИТРИЙ</t>
  </si>
  <si>
    <t>ХЛЫСТОВА ОЛЬГА</t>
  </si>
  <si>
    <t>205308307</t>
  </si>
  <si>
    <t>СУЯЗОВА ОКСАНА</t>
  </si>
  <si>
    <t>СУЯЗОВА АНАСТАСИЯ</t>
  </si>
  <si>
    <t>205308037</t>
  </si>
  <si>
    <t>ПРОНКИНА ТАТЬЯНА</t>
  </si>
  <si>
    <t>ТОРОПОВА ЕЛЕНА</t>
  </si>
  <si>
    <t>ТОРОПОВ МИХАИЛ</t>
  </si>
  <si>
    <t>ГУСЕВА ГАЛИНА</t>
  </si>
  <si>
    <t>ИВОНЬКИНА ЕЛИЗАВЕТА</t>
  </si>
  <si>
    <t>205308310</t>
  </si>
  <si>
    <t>РОМАНЮК НАДЕЖДА</t>
  </si>
  <si>
    <t>БУКУРУБОВА ЕКАТЕРИНА</t>
  </si>
  <si>
    <t>205308240</t>
  </si>
  <si>
    <t>КАЗАНОВА ЮЛИЯ</t>
  </si>
  <si>
    <t>КАЗАНОВ СЕРГЕЙ</t>
  </si>
  <si>
    <t>КАЗАНОВ АРСЕНИЙ</t>
  </si>
  <si>
    <t>205309045</t>
  </si>
  <si>
    <t>VOZDVIZHENSKIY ANDREY</t>
  </si>
  <si>
    <t>VOZDVIZHENSKAYA TATIANA</t>
  </si>
  <si>
    <t>VOZDVIZHENSKII IVAN</t>
  </si>
  <si>
    <t>205307192</t>
  </si>
  <si>
    <t>ЗЕЗЮЛИН МИХАИЛ</t>
  </si>
  <si>
    <t>САВРАСОВА ОКСАНА</t>
  </si>
  <si>
    <t>ЗЕЗЮЛИНА АГЛАЯ</t>
  </si>
  <si>
    <t>205307684</t>
  </si>
  <si>
    <t>ПУГАЧЕВ СЕРГЕЙ</t>
  </si>
  <si>
    <t>ПУГАЧЕВА ЕВГЕНИЯ</t>
  </si>
  <si>
    <t>ПУГАЧЕВ ЛЕВ</t>
  </si>
  <si>
    <t>205303790</t>
  </si>
  <si>
    <t>ВЕДЕРНИКОВА ДИНА</t>
  </si>
  <si>
    <t>ДОСТОВАЛОВА ЛЮДМИЛА</t>
  </si>
  <si>
    <t>ДАУРОВ БОРИС</t>
  </si>
  <si>
    <t>105300195</t>
  </si>
  <si>
    <t>СЕРДЮКОВ РУСЛАН</t>
  </si>
  <si>
    <t>СЕРДЮКОВА ЕЛЕНА</t>
  </si>
  <si>
    <t>СЕРДЮКОВ ВЛАДИСЛАВ</t>
  </si>
  <si>
    <t>СЕРДЮКОВ ЯРОСЛАВ</t>
  </si>
  <si>
    <t>205303854</t>
  </si>
  <si>
    <t>ВЕДЕРНИКОВ ВИТАЛИЙ</t>
  </si>
  <si>
    <t>ВЕДЕРНИКОВ МАТВЕЙ</t>
  </si>
  <si>
    <t>ВЕДЕРНИКОВА КСЕНИЯ</t>
  </si>
  <si>
    <t>ВЕДЕРНИКОВА ВЛАДА</t>
  </si>
  <si>
    <t>205307109</t>
  </si>
  <si>
    <t>ОВЧИННИКОВА МАРИЯ</t>
  </si>
  <si>
    <t>АНДРЕЕВ НИКИТА</t>
  </si>
  <si>
    <t>205306653</t>
  </si>
  <si>
    <t>ТРУНДАЕВА НАТАЛЬЯ</t>
  </si>
  <si>
    <t>СПЕКТОРОВА АРИНА</t>
  </si>
  <si>
    <t>205306612</t>
  </si>
  <si>
    <t>БАРДАН ОКСАНА</t>
  </si>
  <si>
    <t>БАРДАН ДЕНИС</t>
  </si>
  <si>
    <t>КОНЬКОВА МАРИНА</t>
  </si>
  <si>
    <t>КОНЬКОВ ДАМИР</t>
  </si>
  <si>
    <t>205307970</t>
  </si>
  <si>
    <t>ФЕДОРОВА ЮЛИЯ</t>
  </si>
  <si>
    <t>ФЕДОРОВ АЛЕКСЕЙ</t>
  </si>
  <si>
    <t>ФЕДОРОВА КСЕНИЯ</t>
  </si>
  <si>
    <t>ФЕДОРОВ РОМАН</t>
  </si>
  <si>
    <t>БЕЛКИН АРТЕМ</t>
  </si>
  <si>
    <t>БЕЛКИНА НАТАЛЬЯ</t>
  </si>
  <si>
    <t>БЕЛКИНА ТАИСИЯ</t>
  </si>
  <si>
    <t>БЕЛКИН НИКИТА</t>
  </si>
  <si>
    <t>205306600</t>
  </si>
  <si>
    <t>ДАВЫДОВА АЛИНА</t>
  </si>
  <si>
    <t>13.05.2015</t>
  </si>
  <si>
    <t>КОПЫТОВА АННА</t>
  </si>
  <si>
    <t>105300598</t>
  </si>
  <si>
    <t>КУЛЬКОВА СВЕТЛАНА</t>
  </si>
  <si>
    <t>15.05.2015</t>
  </si>
  <si>
    <t>КУЛЬКОВ АЛЕКСЕЙ</t>
  </si>
  <si>
    <t>КУЛЬКОВА АЛЕНА</t>
  </si>
  <si>
    <t>КУЛЬКОВ АРТЕМ</t>
  </si>
  <si>
    <t>105302326</t>
  </si>
  <si>
    <t>СЕЛИФАНОВ ВЛАДИМИР</t>
  </si>
  <si>
    <t>СЕЛИФАНОВ АЛЕКСЕЙ</t>
  </si>
  <si>
    <t>105302285</t>
  </si>
  <si>
    <t>ЧЕБАНЯН ЭДУАРД</t>
  </si>
  <si>
    <t>НАЗАРЕТОВА АНАИД</t>
  </si>
  <si>
    <t>ЧЕБАНЯН ТИМОФЕЙ</t>
  </si>
  <si>
    <t>ЧЕБАНЯН ЕВА</t>
  </si>
  <si>
    <t>105301285</t>
  </si>
  <si>
    <t>РОСЛЯКОВА ИРИНА</t>
  </si>
  <si>
    <t>РОСЛЯКОВ ВЯЧЕСЛАВ</t>
  </si>
  <si>
    <t>205309512</t>
  </si>
  <si>
    <t>БАЛАЯНЦ СОФЬЯ</t>
  </si>
  <si>
    <t>МАЛЬЦЕВ АЛЕКСЕЙ</t>
  </si>
  <si>
    <t>105300941</t>
  </si>
  <si>
    <t>МАЦАКОВ МАКСИМ</t>
  </si>
  <si>
    <t>МАЦАКОВА СВЕТЛАНА</t>
  </si>
  <si>
    <t>205307558</t>
  </si>
  <si>
    <t>ДАНИЕЛЯН АЛЬБЕРТ</t>
  </si>
  <si>
    <t>ДАНИЕЛЯН ЛАУРА</t>
  </si>
  <si>
    <t>ПОГОСОВ СЕМЕН</t>
  </si>
  <si>
    <t>ПОГОСОВА ЛИАНА</t>
  </si>
  <si>
    <t>ДАНИЕЛЯН ВАРТАН</t>
  </si>
  <si>
    <t>ДАНИЕЛЯН МАРИАННА</t>
  </si>
  <si>
    <t>ПОГОСОВА МАРИЭТТА</t>
  </si>
  <si>
    <t>ЖЕРНОВАЯ ЕКАТЕРИНА</t>
  </si>
  <si>
    <t>105300668</t>
  </si>
  <si>
    <t>ГАРИН ЮРИЙ</t>
  </si>
  <si>
    <t>ТРЕТЬЯКОВ АЛЕКСАНДР</t>
  </si>
  <si>
    <t>МАЛЬЦЕВА ОЛЬГА</t>
  </si>
  <si>
    <t>ТРЕТЬЯКОВА МАРИЯ</t>
  </si>
  <si>
    <t>СУРКОВ АНДРЕЙ</t>
  </si>
  <si>
    <t>ШУЛЬГА ВАСИЛИСА</t>
  </si>
  <si>
    <t>САННИКОВ ИЛЬЯ</t>
  </si>
  <si>
    <t>ШЕСТОЧЕНКО ПАВЕЛ</t>
  </si>
  <si>
    <t>105301993</t>
  </si>
  <si>
    <t>ЧЕРНЫШОВ АЛЕКСЕЙ</t>
  </si>
  <si>
    <t>ЧЕРНЫШОВА НАТАЛЬЯ</t>
  </si>
  <si>
    <t>ЧЕРНЫШОВ АЛЕКСАНДР</t>
  </si>
  <si>
    <t>ЧЕРНЫШОВА ЭМИЛИЯ</t>
  </si>
  <si>
    <t>105301577</t>
  </si>
  <si>
    <t>ЛАРИОНОВА ЛАРИСА</t>
  </si>
  <si>
    <t>КАМКИНА СВЕТЛАНА</t>
  </si>
  <si>
    <t>КУЗНЕЦОВА ЕЛИЗАВЕТА</t>
  </si>
  <si>
    <t>КУЗНЕЦОВ ГЛЕБ</t>
  </si>
  <si>
    <t>205308884</t>
  </si>
  <si>
    <t>ДЖАВАДОВА ЭВЕЛИНА</t>
  </si>
  <si>
    <t>КОВТУН ВЛАДИМИР</t>
  </si>
  <si>
    <t>105300974</t>
  </si>
  <si>
    <t>ДЖУРА СВЕТЛАНА</t>
  </si>
  <si>
    <t>ДЖУРА ОЛЕГ</t>
  </si>
  <si>
    <t>ДЖУРА КИРИЛЛ</t>
  </si>
  <si>
    <t>ДЖУРА ВСЕВОЛОД</t>
  </si>
  <si>
    <t>205307952</t>
  </si>
  <si>
    <t>ДМИТРИЕВА ВЕРОНИКА</t>
  </si>
  <si>
    <t>КОСЕНКО ВИКТОР</t>
  </si>
  <si>
    <t>105300655</t>
  </si>
  <si>
    <t>БУНЧИНА ИРИНА</t>
  </si>
  <si>
    <t>БУНЧИН ИГОРЬ</t>
  </si>
  <si>
    <t>БУНЧИНА ВАЛЕРИЯ</t>
  </si>
  <si>
    <t>205300301</t>
  </si>
  <si>
    <t>ДЬЯЧЕНКО ВИКТОР</t>
  </si>
  <si>
    <t>ДЬЯЧЕНКО ЕКАТЕРИНА</t>
  </si>
  <si>
    <t>ПУЗАКОВА ДИНА</t>
  </si>
  <si>
    <t>205309527</t>
  </si>
  <si>
    <t>ДЕНИН МАКСИМ</t>
  </si>
  <si>
    <t>ЛОГИНОВА ЕКАТЕРИНА</t>
  </si>
  <si>
    <t>ДЕНИН ГРИГОРИЙ</t>
  </si>
  <si>
    <t>205309301</t>
  </si>
  <si>
    <t>КАТКОВА ТАТЬЯНА</t>
  </si>
  <si>
    <t>КАТКОВ ГЕРМАН</t>
  </si>
  <si>
    <t>205308751</t>
  </si>
  <si>
    <t>РОГОВИЦКАЯ ЕЛЕНА</t>
  </si>
  <si>
    <t>РОГОВИЦКАЯ АНАСТАСИЯ</t>
  </si>
  <si>
    <t>ПАПУГАЕВА ВЕРОНИКА</t>
  </si>
  <si>
    <t>РОГОВИЦКИЙ ПАВЕЛ</t>
  </si>
  <si>
    <t>205308689</t>
  </si>
  <si>
    <t>ПАПУГАЕВА ЕЛЕНА</t>
  </si>
  <si>
    <t>ПАПУГАЕВА АРИНА</t>
  </si>
  <si>
    <t>205308299</t>
  </si>
  <si>
    <t>МАМОНТОВ ВЛАДИМИР</t>
  </si>
  <si>
    <t>МАМОНТОВА АЛЬБИНА</t>
  </si>
  <si>
    <t>МАМОНТОВ АЛЕКСЕЙ</t>
  </si>
  <si>
    <t>105300870</t>
  </si>
  <si>
    <t>МАМЕДОВ МЕЗЛУМ</t>
  </si>
  <si>
    <t>МАМЕДОВА ГЮЛЬНАРА</t>
  </si>
  <si>
    <t>РАГИМОВА ЭЛЬЯНА</t>
  </si>
  <si>
    <t>105300939</t>
  </si>
  <si>
    <t>СТОРОНКИН АНДРЕЙ</t>
  </si>
  <si>
    <t>КОВАЛЬЧУК СНЕЖАННА</t>
  </si>
  <si>
    <t>СТОРОНКИНА СТЕФАНИЯ</t>
  </si>
  <si>
    <t>СТОРОНКИНА СОФЬЯ</t>
  </si>
  <si>
    <t>205307937</t>
  </si>
  <si>
    <t>ЧЕРНЫЙ ГРИГОРИЙ</t>
  </si>
  <si>
    <t>ЧЕРНАЯ ОЛЬГА</t>
  </si>
  <si>
    <t>ЧЕРНЫЙ ЯРОСЛАВ</t>
  </si>
  <si>
    <t>205308135</t>
  </si>
  <si>
    <t>КОРОТКОВА МАРИНА</t>
  </si>
  <si>
    <t>КОРОТКОВ ВЛАДИМИР</t>
  </si>
  <si>
    <t>КОРОТКОВ КИРИЛЛ</t>
  </si>
  <si>
    <t>205308158</t>
  </si>
  <si>
    <t>МАТВЕЕВ ИВАН</t>
  </si>
  <si>
    <t>МАТВЕЕВА ИРИНА</t>
  </si>
  <si>
    <t>МАТВЕЕВА ВЕРОНИКА</t>
  </si>
  <si>
    <t>МАТВЕЕВА АНГЕЛИНА</t>
  </si>
  <si>
    <t>205308108</t>
  </si>
  <si>
    <t>ВОДЕНКО ВАЛЕНТИНА</t>
  </si>
  <si>
    <t>МАРЬЯНОВА ТАМАРА</t>
  </si>
  <si>
    <t>205307942</t>
  </si>
  <si>
    <t>ЧЕРНОВ АРТЕМ</t>
  </si>
  <si>
    <t>ЧЕРНОВА РАИСА</t>
  </si>
  <si>
    <t>205306825</t>
  </si>
  <si>
    <t>АРСЕНЕВ НИКОЛАЙ</t>
  </si>
  <si>
    <t>СИГАЕВА НАТАЛЬЯ</t>
  </si>
  <si>
    <t>СТАРОСТЕНКО АННА</t>
  </si>
  <si>
    <t>205309922</t>
  </si>
  <si>
    <t>НЕФЕДОВА МАРГАРИТА</t>
  </si>
  <si>
    <t>ШИЯНОВ АЛЕКСАНДР</t>
  </si>
  <si>
    <t>205309409</t>
  </si>
  <si>
    <t>ГОЛОВА ВЕНЕРА</t>
  </si>
  <si>
    <t>ГОЛОВА ОЛЬГА</t>
  </si>
  <si>
    <t>105300577</t>
  </si>
  <si>
    <t>МОРМУЛЬ АЙКАНУШ</t>
  </si>
  <si>
    <t>МОРМУЛЬ АЛЕКСАНДР</t>
  </si>
  <si>
    <t>МОРМУЛЬ ЕЛИЗАВЕТА</t>
  </si>
  <si>
    <t>МОРМУЛЬ ТИМОФЕЙ</t>
  </si>
  <si>
    <t>205303009</t>
  </si>
  <si>
    <t>ПИЛЮГИН ВЛАДИМИР</t>
  </si>
  <si>
    <t>ПИЛЮГИНА ЮЛИЯ</t>
  </si>
  <si>
    <t>ПИЛЮГИН ЕГОР</t>
  </si>
  <si>
    <t>ПИЛЮГИН ИВАН</t>
  </si>
  <si>
    <t>105301572</t>
  </si>
  <si>
    <t>КУЗНЕЦОВ АНДРЕЙ</t>
  </si>
  <si>
    <t>КУЗНЕЦОВА АНАСТАСИЯ</t>
  </si>
  <si>
    <t>105300873</t>
  </si>
  <si>
    <t>ЕЛДИНОВ ЕФИМ</t>
  </si>
  <si>
    <t>КРАСНОКУТСКАЯ МАРИНА</t>
  </si>
  <si>
    <t>ЕЛДИНОВА ВАРВАРА</t>
  </si>
  <si>
    <t>105301021</t>
  </si>
  <si>
    <t>КУЗЬМИН ЭДУАРД</t>
  </si>
  <si>
    <t>СЫРКОВА МАРИЯ</t>
  </si>
  <si>
    <t>КУЗЬМИН АРТЕМИЙ</t>
  </si>
  <si>
    <t>105300822</t>
  </si>
  <si>
    <t>ВЕРЮТИН АНДРЕЙ</t>
  </si>
  <si>
    <t>ВЕРЮТИНА АННА</t>
  </si>
  <si>
    <t>105301817</t>
  </si>
  <si>
    <t>САМАРСКИЙ АНДРЕЙ</t>
  </si>
  <si>
    <t>САМАРСКАЯ АННА</t>
  </si>
  <si>
    <t>САМАРСКАЯ НИНА</t>
  </si>
  <si>
    <t>САМАРСКИЙ ГРИГОРИЙ</t>
  </si>
  <si>
    <t>205309189</t>
  </si>
  <si>
    <t>ПОДГУРСКИЙ ВАДИМ</t>
  </si>
  <si>
    <t>ПОДГУРСКАЯ ДАРЬЯ</t>
  </si>
  <si>
    <t>ПОДГУРСКИЙ МАРК</t>
  </si>
  <si>
    <t>205309355</t>
  </si>
  <si>
    <t>ЧЕРНОВ ОЛЕГ</t>
  </si>
  <si>
    <t>ЧЕРНОВА КСЕНИЯ</t>
  </si>
  <si>
    <t>ЧЕРНОВ НИКИТА</t>
  </si>
  <si>
    <t>205309227</t>
  </si>
  <si>
    <t>МАГЕРОВ ИЛЬЯ</t>
  </si>
  <si>
    <t>ИВАНОВА НАТАЛИЯ</t>
  </si>
  <si>
    <t>205307935</t>
  </si>
  <si>
    <t>205301201</t>
  </si>
  <si>
    <t>МАТВЕЕВА СВЕТЛАНА</t>
  </si>
  <si>
    <t>МАТВЕЕВ ГЛЕБ</t>
  </si>
  <si>
    <t>ШАМГУНОВА ТАТЬЯНА</t>
  </si>
  <si>
    <t>МАТВЕЕВ ДЕНИС</t>
  </si>
  <si>
    <t>205309443</t>
  </si>
  <si>
    <t>КВАСКОВА ОЛЕСЯ</t>
  </si>
  <si>
    <t>КВАСКОВ АЛЕКСЕЙ</t>
  </si>
  <si>
    <t>КВАСКОВА АНАСТАСИЯ</t>
  </si>
  <si>
    <t>КВАСКОВА АЛЕНА</t>
  </si>
  <si>
    <t>105300886</t>
  </si>
  <si>
    <t>ХРОМОВ АНДРЕЙ</t>
  </si>
  <si>
    <t>ХРОМОВА НАТАЛЬЯ</t>
  </si>
  <si>
    <t>ХРОМОВА АЛИНА</t>
  </si>
  <si>
    <t>ХРОМОВА МИЛАНА</t>
  </si>
  <si>
    <t>205306582</t>
  </si>
  <si>
    <t>БАБАЕВА НАДЕЖДА</t>
  </si>
  <si>
    <t>ОБУХОВ ВИКТОР</t>
  </si>
  <si>
    <t>205301475</t>
  </si>
  <si>
    <t>205301734</t>
  </si>
  <si>
    <t>ЖДАНОВИЧ ВАЛЕРИЙ</t>
  </si>
  <si>
    <t>ЖДАНОВИЧ ВЕРОНИКА</t>
  </si>
  <si>
    <t>ЖДАНОВИЧ ЛЕВ</t>
  </si>
  <si>
    <t>ЖДАНОВИЧ РОМАН</t>
  </si>
  <si>
    <t>205301674</t>
  </si>
  <si>
    <t>MIRONOVA INNA</t>
  </si>
  <si>
    <t>MIRONOV VALERII</t>
  </si>
  <si>
    <t>MIRONOVA ELINA</t>
  </si>
  <si>
    <t>MIRONOVA ULIANA</t>
  </si>
  <si>
    <t>205302244</t>
  </si>
  <si>
    <t>KHARLAN VICTOR</t>
  </si>
  <si>
    <t>KHARLAN SVETLANA</t>
  </si>
  <si>
    <t>KHARLAN YAN</t>
  </si>
  <si>
    <t>205300986</t>
  </si>
  <si>
    <t>БОРИСЕНКО АЛЕКСЕЙ</t>
  </si>
  <si>
    <t>БОРИСЕНКО ЮЛИЯ</t>
  </si>
  <si>
    <t>БОРИСЕНКО ПОЛИНА</t>
  </si>
  <si>
    <t>ВАСИЛЬЕВА АРИНА</t>
  </si>
  <si>
    <t>ВАСИЛЬЕВ ВИКТОР</t>
  </si>
  <si>
    <t>ДРАЗДАЙТЕ ВАЙВА</t>
  </si>
  <si>
    <t>ВАСИЛЬЕВА ЯНА</t>
  </si>
  <si>
    <t>ВАСИЛЬЕВ АРТЕМ</t>
  </si>
  <si>
    <t>МЕДВЕДЕВА ТАТЬЯНА</t>
  </si>
  <si>
    <t>МЕДВЕДЕВ ВЛАДИМИР</t>
  </si>
  <si>
    <t>ЖДАНОВИЧ ГЛЕБ</t>
  </si>
  <si>
    <t>105300881</t>
  </si>
  <si>
    <t>ИВИНСКИХ ИГОРЬ</t>
  </si>
  <si>
    <t>ИВИНСКИХ ЕКАТЕРИНА</t>
  </si>
  <si>
    <t>ИВИНСКИХ ЮРИЙ</t>
  </si>
  <si>
    <t>ИВИНСКИХ ВИКТОР</t>
  </si>
  <si>
    <t>ИВИНСКИХ СОФИЯ</t>
  </si>
  <si>
    <t>205301121</t>
  </si>
  <si>
    <t>КОБЗЕВ ДМИТРИЙ</t>
  </si>
  <si>
    <t>КОБЗЕВА АЛЕКСАНДРА</t>
  </si>
  <si>
    <t>КОБЗЕВА ДИАНА</t>
  </si>
  <si>
    <t>205308168</t>
  </si>
  <si>
    <t>МАХОВ АЛЕКСЕЙ</t>
  </si>
  <si>
    <t>12.05.2015</t>
  </si>
  <si>
    <t>МАХОВА ЮЛИЯ</t>
  </si>
  <si>
    <t>МАХОВ ИГОРЬ</t>
  </si>
  <si>
    <t>МАХОВ КИРИЛЛ</t>
  </si>
  <si>
    <t>205306121</t>
  </si>
  <si>
    <t>ЧИКАЛКИН ВЛАДИМИР</t>
  </si>
  <si>
    <t>14.05.2015</t>
  </si>
  <si>
    <t>СТУПИЦКАЯ АНАСТАСИЯ</t>
  </si>
  <si>
    <t>ЧИКАЛКИНА ЮЛИЯ</t>
  </si>
  <si>
    <t>ЧИКАЛКИНА ДАРЬЯ</t>
  </si>
  <si>
    <t>205306535</t>
  </si>
  <si>
    <t>КАТКОВСКАЯ НАДЕЖДА</t>
  </si>
  <si>
    <t>МОИСЕЕВ ДАНИЛА</t>
  </si>
  <si>
    <t>КУЗНЕЦОВ ЭДУАРД</t>
  </si>
  <si>
    <t>ТЕРЕХОВ АЛЕКСАНДР</t>
  </si>
  <si>
    <t>ЩЕГОЛЕВ ВИКТОР</t>
  </si>
  <si>
    <t>КОРНЕЕВА АЛЕКСАНДРА</t>
  </si>
  <si>
    <t>КРАСНИКОВА АЛЕКСАНДРА</t>
  </si>
  <si>
    <t>БЛАМ НАТАЛЬЯ</t>
  </si>
  <si>
    <t>205308663</t>
  </si>
  <si>
    <t>БАЖЕНОВ АЛЕКСАНДР</t>
  </si>
  <si>
    <t>БЕЛОВА АНАСТАСИЯ</t>
  </si>
  <si>
    <t>БЕЛОВ МАКСИМ</t>
  </si>
  <si>
    <t>БЕЛОВА ЯРОСЛАВА</t>
  </si>
  <si>
    <t>205309484</t>
  </si>
  <si>
    <t>ЛАДИЛОВ АНДРЕЙ</t>
  </si>
  <si>
    <t>ЛАДИЛОВА МАРИЯ</t>
  </si>
  <si>
    <t>ЛАДИЛОВА АЛИСА</t>
  </si>
  <si>
    <t>205307867</t>
  </si>
  <si>
    <t>БУРОВА СВЕТЛАНА</t>
  </si>
  <si>
    <t>СЫРОВ ДМИТРИЙ</t>
  </si>
  <si>
    <t>МИШУРОВСКАЯ ЛЮБОВЬ</t>
  </si>
  <si>
    <t>МИШУРОВСКАЯ АЛИСА</t>
  </si>
  <si>
    <t>205300801</t>
  </si>
  <si>
    <t>ПАНИНА ОЛЬГА</t>
  </si>
  <si>
    <t>25.05.2015</t>
  </si>
  <si>
    <t>ПАНИН АНДРЕЙ</t>
  </si>
  <si>
    <t>205309261</t>
  </si>
  <si>
    <t>ВАВИЛОВА ТАТЬЯНА</t>
  </si>
  <si>
    <t>ПАШНИКОВА ВАЛЕНТИНА</t>
  </si>
  <si>
    <t>ВАВИЛОВ ДМИТРИЙ</t>
  </si>
  <si>
    <t>205308144</t>
  </si>
  <si>
    <t>ЛЫМАРЕВА ВИОЛА</t>
  </si>
  <si>
    <t>ВЗРОСЛЫЙ А</t>
  </si>
  <si>
    <t>ДЕЙНЕГА СОФЬЯ</t>
  </si>
  <si>
    <t>205304921</t>
  </si>
  <si>
    <t>СОБОЛЬ НАТАЛЬЯ</t>
  </si>
  <si>
    <t>СОБОЛЬ МАКСИМ</t>
  </si>
  <si>
    <t>СОБОЛЬ АНТОН</t>
  </si>
  <si>
    <t>205310164</t>
  </si>
  <si>
    <t>205310311</t>
  </si>
  <si>
    <t>КОЧЕГАРОВ ИЛЬЯ</t>
  </si>
  <si>
    <t>КОЧЕГАРОВА ЮЛИЯ</t>
  </si>
  <si>
    <t>КОЧЕГАРОВ НИКИТА</t>
  </si>
  <si>
    <t>205310470</t>
  </si>
  <si>
    <t>ПЕРЧАТКИН ДМИТРИЙ</t>
  </si>
  <si>
    <t>АНТИПИНА ОЛЬГА</t>
  </si>
  <si>
    <t>105302266</t>
  </si>
  <si>
    <t>205309992</t>
  </si>
  <si>
    <t>ВОЛОВА НАТАЛЬЯ</t>
  </si>
  <si>
    <t>КОЗЛОВА ОЛЬГА</t>
  </si>
  <si>
    <t>КОЗЛОВ АНДРЕЙ</t>
  </si>
  <si>
    <t>205309773</t>
  </si>
  <si>
    <t>РОМАНОВСКАЯ ЕКАТЕРИНА</t>
  </si>
  <si>
    <t>САФРОНКОВ ИВАН</t>
  </si>
  <si>
    <t>205309046</t>
  </si>
  <si>
    <t>КАЖЕКИНА ТАТЬЯНА</t>
  </si>
  <si>
    <t>КАЖЕКИНА ИРИНА</t>
  </si>
  <si>
    <t>205308733</t>
  </si>
  <si>
    <t>ЛОБАНЬ НИКИТА</t>
  </si>
  <si>
    <t>ПОКАЗАНКИНА ДАРЬЯ</t>
  </si>
  <si>
    <t>205309006</t>
  </si>
  <si>
    <t>ГАРБУЗ ИРИНА</t>
  </si>
  <si>
    <t>ГАРБУЗ АРИНА</t>
  </si>
  <si>
    <t>ГАРБУЗ МАРИНА</t>
  </si>
  <si>
    <t>ГАРБУЗ МАРИЯ</t>
  </si>
  <si>
    <t>205309103</t>
  </si>
  <si>
    <t>ШАРОНОВ ЮРИЙ</t>
  </si>
  <si>
    <t>ШАРОНОВА ЗОЯ</t>
  </si>
  <si>
    <t>ШАРОНОВ АРТЕМ</t>
  </si>
  <si>
    <t>ШАРОНОВА АННА</t>
  </si>
  <si>
    <t>ХОМЕНКО ЕЛЕНА</t>
  </si>
  <si>
    <t>ФИЛИМОНОВ ОЛЕГ</t>
  </si>
  <si>
    <t>205308311</t>
  </si>
  <si>
    <t>КОЗЛОВСКИЙ АЛЕКСАНДР</t>
  </si>
  <si>
    <t>ШКОЛЬНИКОВА АННА</t>
  </si>
  <si>
    <t>105302710</t>
  </si>
  <si>
    <t>ПИНУС СОФЬЯ</t>
  </si>
  <si>
    <t>ПИНУС ВАЛЕРИЯ</t>
  </si>
  <si>
    <t>ПИНУС ЯНА</t>
  </si>
  <si>
    <t>205310104</t>
  </si>
  <si>
    <t>КОСТАРЕВА ИРИНА</t>
  </si>
  <si>
    <t>МЕЛЬНИКОВ СТАНИСЛАВ</t>
  </si>
  <si>
    <t>105302708</t>
  </si>
  <si>
    <t>ПИНУС ОЛЕГ</t>
  </si>
  <si>
    <t>ПИНУС АДОЛЬФ</t>
  </si>
  <si>
    <t>205309250</t>
  </si>
  <si>
    <t>УЛИТИН ИЛЬЯ</t>
  </si>
  <si>
    <t>БОЧИНЯЕВ АЛЕКСАНДР</t>
  </si>
  <si>
    <t>205310333</t>
  </si>
  <si>
    <t>БОРЕЦКАЯ СВЕТЛАНА</t>
  </si>
  <si>
    <t>БУЛАТОВ РУСЛАН</t>
  </si>
  <si>
    <t>205310128</t>
  </si>
  <si>
    <t>БЕЛЫЙ АЛЕКСАНДР</t>
  </si>
  <si>
    <t>БЕЛАЯ ОКСАНА</t>
  </si>
  <si>
    <t>БЕЛЫЙ СЕРГЕЙ</t>
  </si>
  <si>
    <t>БЕЛАЯ УЛЬЯНА</t>
  </si>
  <si>
    <t>205310462</t>
  </si>
  <si>
    <t>СОРОКИНА МАРИЯ</t>
  </si>
  <si>
    <t>БЕЛЯЕВА ЕЛЕНА</t>
  </si>
  <si>
    <t>СОРОКИН ВЛАДИМИР</t>
  </si>
  <si>
    <t>105301989</t>
  </si>
  <si>
    <t>ВЕСЕЛКОВА ГАЛИНА</t>
  </si>
  <si>
    <t>ЛУЧИНА АНЖЕЛИКА</t>
  </si>
  <si>
    <t>105301043</t>
  </si>
  <si>
    <t>ФЕДОРОВА НАТАЛЬЯ</t>
  </si>
  <si>
    <t>ФЕДОРОВА ЛЮБОВЬ</t>
  </si>
  <si>
    <t>ЯМРАЖ ТАТЬЯНА</t>
  </si>
  <si>
    <t>ЯМРАЖ МАРК</t>
  </si>
  <si>
    <t>ЯМРАЖ УЛЬЯНА</t>
  </si>
  <si>
    <t>105302376</t>
  </si>
  <si>
    <t>ВАРТАНОВА ВАЛЕНТИНА</t>
  </si>
  <si>
    <t>105302515</t>
  </si>
  <si>
    <t>ЕГИАЗАРЯН ДОРИК</t>
  </si>
  <si>
    <t>ТАРПОВЯН АВЕТИС</t>
  </si>
  <si>
    <t>105301110</t>
  </si>
  <si>
    <t>ШМЫГЛО ЕЛЕНА</t>
  </si>
  <si>
    <t>БЕЛОВА ЕЛЕНА</t>
  </si>
  <si>
    <t>205308460</t>
  </si>
  <si>
    <t>ОВСЯННИКОВ ЕВГЕНИЙ</t>
  </si>
  <si>
    <t>ОВСЯННИКОВА МАРИЯ</t>
  </si>
  <si>
    <t>205306390</t>
  </si>
  <si>
    <t>ДУДКИН БОРИС</t>
  </si>
  <si>
    <t>ДУДКИНА АНЖЕЛИКА</t>
  </si>
  <si>
    <t>КРЮЧИХИН КИРИЛЛ</t>
  </si>
  <si>
    <t>ДУДКИНА ТАТЬЯНА</t>
  </si>
  <si>
    <t>205307152</t>
  </si>
  <si>
    <t>ФИШЕР НАТАЛЬЯ</t>
  </si>
  <si>
    <t>ГОРНОВА ЕЛЕНА</t>
  </si>
  <si>
    <t>ВАСИЛЬЕВА АНАСТАСИЯ</t>
  </si>
  <si>
    <t>ГОРНОВА СОФЬЯ</t>
  </si>
  <si>
    <t>ФАДЕЕВА ЕЛЕНА</t>
  </si>
  <si>
    <t>ФАДЕЕВ НИКИТА</t>
  </si>
  <si>
    <t>ТИТОВА ОЛЬГА</t>
  </si>
  <si>
    <t>ТИТОВ СЕРГЕЙ</t>
  </si>
  <si>
    <t>105300718</t>
  </si>
  <si>
    <t>КАЗАРЬЯНЦ ВАРТАН</t>
  </si>
  <si>
    <t>КАЗАРЬЯНЦ ДАРЬЯ</t>
  </si>
  <si>
    <t>КАЗАРЬЯНЦ СУРЕН</t>
  </si>
  <si>
    <t>205303567</t>
  </si>
  <si>
    <t>МИЛЯВСКИЙ СЕРГЕЙ</t>
  </si>
  <si>
    <t>МИЛЯВСКАЯ ЮЛИЯ</t>
  </si>
  <si>
    <t>МИЛЯВСКИЙ ГЛЕБ</t>
  </si>
  <si>
    <t>МИЛЯВСКАЯ ПОЛИНА</t>
  </si>
  <si>
    <t>205300841</t>
  </si>
  <si>
    <t>ВОЛГИНА ЕЛЕНА</t>
  </si>
  <si>
    <t>ЛЯМОЧКИН СЕМЕН</t>
  </si>
  <si>
    <t>205300575</t>
  </si>
  <si>
    <t>КАМАЛЕТДИНОВА ИРИНА</t>
  </si>
  <si>
    <t>КАМАЛЕТДИНОВ МАРАТ</t>
  </si>
  <si>
    <t>205300738</t>
  </si>
  <si>
    <t>ЗАХАРОВ ЕВГЕНИЙ</t>
  </si>
  <si>
    <t>ЗАХАРОВА ТАТЬЯНА</t>
  </si>
  <si>
    <t>КОСЕЦКАЯ ЕКАТЕРИНА</t>
  </si>
  <si>
    <t>ЗАХАРОВА ЕЛИЗАВЕТА</t>
  </si>
  <si>
    <t>КОРЬЕВ СЕРГЕЙ</t>
  </si>
  <si>
    <t>КОРЬЕВА ОЛЬГА</t>
  </si>
  <si>
    <t>КОРЬЕВА ЕЛЕНА</t>
  </si>
  <si>
    <t>205300703</t>
  </si>
  <si>
    <t>ЛЕБЕДЕВА НАТАЛЬЯ</t>
  </si>
  <si>
    <t>ШВЕНК НАТАЛИЯ АЛЕКСАНДРИЯ</t>
  </si>
  <si>
    <t>205300588</t>
  </si>
  <si>
    <t>ТУПИЦЫНА АНАСТАСИЯ</t>
  </si>
  <si>
    <t>ТУПИЦЫН АЛЕКСАНДР</t>
  </si>
  <si>
    <t>205307487</t>
  </si>
  <si>
    <t>КОНДРАШОВ ВЛАДИМИР</t>
  </si>
  <si>
    <t>КОНДРАШОВА ОЛЬГА</t>
  </si>
  <si>
    <t>КОНДРАШОВ МАКАР</t>
  </si>
  <si>
    <t>КОНДРАШОВ АРСЕНИЙ</t>
  </si>
  <si>
    <t>205307328</t>
  </si>
  <si>
    <t>АЛЕКСАНДРОВА ВИКТОРИЯ</t>
  </si>
  <si>
    <t>АЛЛАМ НАБИЛЬ</t>
  </si>
  <si>
    <t>АЛЛАМ МИШЕЛЬ</t>
  </si>
  <si>
    <t>АЛЛАМ МАРК</t>
  </si>
  <si>
    <t>205308238</t>
  </si>
  <si>
    <t>ЯЛТОНСКАЯ ОЛЬГА</t>
  </si>
  <si>
    <t>ПОТЕХИН АРТЕМ</t>
  </si>
  <si>
    <t>ПОТЕХИН АРТЕМИЙ</t>
  </si>
  <si>
    <t>ПОТЕХИН МИХАИЛ</t>
  </si>
  <si>
    <t>205300753</t>
  </si>
  <si>
    <t>КУЦЕНОК ОЛЬГА</t>
  </si>
  <si>
    <t>СЕМЯННИКОВ ДЕНИС</t>
  </si>
  <si>
    <t>СЕМЯННИКОВА ВАЛЕРИЯ</t>
  </si>
  <si>
    <t>205300595</t>
  </si>
  <si>
    <t>ИСАЕВ АЛЕКСЕЙ</t>
  </si>
  <si>
    <t>ИСАЕВА ЮЛИЯ</t>
  </si>
  <si>
    <t>ИСАЕВ ФЕДОР</t>
  </si>
  <si>
    <t>ИСАЕВА ВАРВАРА</t>
  </si>
  <si>
    <t>205306100</t>
  </si>
  <si>
    <t>РЕЗАНОВА НАТАЛЬЯ</t>
  </si>
  <si>
    <t>РЕЗАНОВ ВЯЧЕСЛАВ</t>
  </si>
  <si>
    <t>РЕЗАНОВА МАРГАРИТТА</t>
  </si>
  <si>
    <t>205301790</t>
  </si>
  <si>
    <t>ХАРИТОНОВА ЕЛЕНА</t>
  </si>
  <si>
    <t>ХАРИТОНОВ ОЛЕГ</t>
  </si>
  <si>
    <t>105301170</t>
  </si>
  <si>
    <t>БУЗАНОВ АЛЕКСЕЙ</t>
  </si>
  <si>
    <t>СИДОРОВА СВЕТЛАНА</t>
  </si>
  <si>
    <t>ЗАКУСИЛОВА НИКОЛЬ</t>
  </si>
  <si>
    <t>БУЗАНОВ ПЛАТОН</t>
  </si>
  <si>
    <t>ЛУРЬЕ ЯКОВ</t>
  </si>
  <si>
    <t>ЛУРЬЕ АНАСТАСИЯ</t>
  </si>
  <si>
    <t>ЛУРЬЕ ЕВА</t>
  </si>
  <si>
    <t>ЛУРЬЕ МАРК</t>
  </si>
  <si>
    <t>105300774</t>
  </si>
  <si>
    <t>ЧУБАРЬЯН НАТАЛЬЯ</t>
  </si>
  <si>
    <t>КАЗАРЬЯНЦ ДЖУЛЬЕТА</t>
  </si>
  <si>
    <t>105300653</t>
  </si>
  <si>
    <t>ДОКУЧАЕВ АРСЕНИЙ</t>
  </si>
  <si>
    <t>ДОКУЧАЕВА МАРГАРИТА</t>
  </si>
  <si>
    <t>ДОКУЧАЕВ РАФАЭЛЬ</t>
  </si>
  <si>
    <t>205301746</t>
  </si>
  <si>
    <t>ГОЛОВАТЕНКО ИВАН</t>
  </si>
  <si>
    <t>ГОЛОВАТЕНКО ЕКАТЕРИНА</t>
  </si>
  <si>
    <t>ГОЛОВАТЕНКО МАРИЯ</t>
  </si>
  <si>
    <t>ГОЛОВАТЕНКО ЕГОР</t>
  </si>
  <si>
    <t>ЧЕРНЯКОВ АРТУР</t>
  </si>
  <si>
    <t>ЧЕРНЯКОВА ЕКАТЕРИНА</t>
  </si>
  <si>
    <t>ЧЕРНЯКОВ ДМИТРИЙ</t>
  </si>
  <si>
    <t>ГОЛОВАТЕНКО ВЕРА</t>
  </si>
  <si>
    <t>205307521</t>
  </si>
  <si>
    <t>РЮКОВА АННА</t>
  </si>
  <si>
    <t>РЮКОВ ДЕНИС</t>
  </si>
  <si>
    <t>РЮКОВА АРИНА</t>
  </si>
  <si>
    <t>БОРМОТОВА ЗОЯ</t>
  </si>
  <si>
    <t>205306663</t>
  </si>
  <si>
    <t>ШМЕЛЕВА ЛАРИСА</t>
  </si>
  <si>
    <t>ЕГОРЕНКО ЕЛЕНА</t>
  </si>
  <si>
    <t>205300717</t>
  </si>
  <si>
    <t>КОРЧАГИНА ИРИНА</t>
  </si>
  <si>
    <t>КОРЧАГИНА ТАТЬЯНА</t>
  </si>
  <si>
    <t>205306330</t>
  </si>
  <si>
    <t>БАРАБОШИНА ИРИНА</t>
  </si>
  <si>
    <t>БАРАБОШИНА АНАСТАСИЯ</t>
  </si>
  <si>
    <t>205302034</t>
  </si>
  <si>
    <t>МЕРГАЛЯУТДИНОВ РИНАТ</t>
  </si>
  <si>
    <t>ЛЫСОВА АЛЕКСАНДРА</t>
  </si>
  <si>
    <t>ЛЫСОВА АНАСТАСИЯ</t>
  </si>
  <si>
    <t>ЛЫСОВА ТАТЬЯНА</t>
  </si>
  <si>
    <t>205300835</t>
  </si>
  <si>
    <t>ЗАВАЛИШИН ВЛАДИМИР</t>
  </si>
  <si>
    <t>ЗАВАЛИШИН ОЛЕГ</t>
  </si>
  <si>
    <t>205306488</t>
  </si>
  <si>
    <t>ПЕТЬКОВ ВЛАДИМИР</t>
  </si>
  <si>
    <t>19.05.2015</t>
  </si>
  <si>
    <t>ПЕТЬКОВА НАТАЛЬЯ</t>
  </si>
  <si>
    <t>205308259</t>
  </si>
  <si>
    <t>ГРИГОРЬЕВ НИКОЛАЙ</t>
  </si>
  <si>
    <t>20.05.2015</t>
  </si>
  <si>
    <t>ГРИГОРЬЕВА ЕЛЕНА</t>
  </si>
  <si>
    <t>ДОРИНА МАРИНА</t>
  </si>
  <si>
    <t>ДОРИНА АЛИСА</t>
  </si>
  <si>
    <t>105300203</t>
  </si>
  <si>
    <t>ПЕНЧУК ОЛЬГА</t>
  </si>
  <si>
    <t>ПЕНЧУК ДАНИИЛ</t>
  </si>
  <si>
    <t>ПЕНЧУК ПАВЕЛ</t>
  </si>
  <si>
    <t>105302933</t>
  </si>
  <si>
    <t>ГИЕВСКАЯ СВЕТЛАНА</t>
  </si>
  <si>
    <t>СИДОРОВ ВАДИМ</t>
  </si>
  <si>
    <t>СИДОРОВ АЛЕКСАНДР</t>
  </si>
  <si>
    <t>СИДОРОВА НАТАЛЬЯ</t>
  </si>
  <si>
    <t>105302690</t>
  </si>
  <si>
    <t>РЫБЕЦ СЕРГЕЙ</t>
  </si>
  <si>
    <t>ГЕРАСИМОВА ВИКТОРИЯ</t>
  </si>
  <si>
    <t>205310294</t>
  </si>
  <si>
    <t>КОРЮКОВ АЛЕКСАНДР</t>
  </si>
  <si>
    <t>КОРЮКОВА АЛЕКСАНДРА</t>
  </si>
  <si>
    <t>ТЕТЮЕВА ЕКАТЕРИНА</t>
  </si>
  <si>
    <t>ПАНФИЛОВ ВЛАДИМИР</t>
  </si>
  <si>
    <t>105301299</t>
  </si>
  <si>
    <t>БОЙЦОВ АЛЕКСАНДР</t>
  </si>
  <si>
    <t>БОЙЦОВА ИРИНА</t>
  </si>
  <si>
    <t>БОЙЦОВА ДАРЬЯ</t>
  </si>
  <si>
    <t>105301236</t>
  </si>
  <si>
    <t>ХАНТЕЕВ РОМАН</t>
  </si>
  <si>
    <t>ХАНТЕЕВА НАТАЛЬЯ</t>
  </si>
  <si>
    <t>ХАНТЕЕВА СТЕФАНИЯ</t>
  </si>
  <si>
    <t>ХАНТЕЕВА ВИКТОРИЯ</t>
  </si>
  <si>
    <t>105301078</t>
  </si>
  <si>
    <t>ПРИХОДЬКО ВИТАЛИЙ</t>
  </si>
  <si>
    <t>ПРИХОДЬКО ТАТЬЯНА</t>
  </si>
  <si>
    <t>ПРИХОДЬКО АРТЕМ</t>
  </si>
  <si>
    <t>105300977</t>
  </si>
  <si>
    <t>СТАЖКОВОЙ ОЛЕГ</t>
  </si>
  <si>
    <t>СТАЖКОВАЯ АНГЕЛИНА</t>
  </si>
  <si>
    <t>СТАЖКОВАЯ СОФИЯ</t>
  </si>
  <si>
    <t>105301063</t>
  </si>
  <si>
    <t>АЛБУЛ ИВАН</t>
  </si>
  <si>
    <t>ШАБАНОВА ВИКТОРИЯ</t>
  </si>
  <si>
    <t>205307984</t>
  </si>
  <si>
    <t>ГОНЧАРОВА КСЕНИЯ</t>
  </si>
  <si>
    <t>ГОНЧАРОВ ВЛАДИМИР</t>
  </si>
  <si>
    <t>ГОНЧАРОВ АРТЕМ</t>
  </si>
  <si>
    <t>105300874</t>
  </si>
  <si>
    <t>АГАБАБОВ БОРИС</t>
  </si>
  <si>
    <t>АГАБАБОВА МАРИНА</t>
  </si>
  <si>
    <t>105300735</t>
  </si>
  <si>
    <t>ШАЛДЫШЕВА ЕКАТЕРИНА</t>
  </si>
  <si>
    <t>ШАЛДЫШЕВ АЛЕКСЕЙ</t>
  </si>
  <si>
    <t>ШАЛДЫШЕВА АНТОНИНА</t>
  </si>
  <si>
    <t>ШАЛДЫШЕВА ДАРЬЯ</t>
  </si>
  <si>
    <t>205308401</t>
  </si>
  <si>
    <t>РЫКОВА МИРА</t>
  </si>
  <si>
    <t>СУББОТИНА ЮЛИЯ</t>
  </si>
  <si>
    <t>105302669</t>
  </si>
  <si>
    <t>105303011</t>
  </si>
  <si>
    <t>УСПЕНСКАЯ ЛЮДМИЛА</t>
  </si>
  <si>
    <t>МЕКЕДА БОГДАН</t>
  </si>
  <si>
    <t>205310757</t>
  </si>
  <si>
    <t>АЛЕКСЕЕВА НАТАЛЬЯ</t>
  </si>
  <si>
    <t>КУЛЬШ ДЕНИС</t>
  </si>
  <si>
    <t>205310866</t>
  </si>
  <si>
    <t>АГЕЕВА ЕЛЕНА</t>
  </si>
  <si>
    <t>ДЗОБИЕВА ИРИНА</t>
  </si>
  <si>
    <t>205310691</t>
  </si>
  <si>
    <t>СЕННИКОВА НАТАЛЬЯ</t>
  </si>
  <si>
    <t>ВОРОБЬЕВ ДЕНИС</t>
  </si>
  <si>
    <t>105302092</t>
  </si>
  <si>
    <t>БАГРАЕВ ВИТАЛИЙ</t>
  </si>
  <si>
    <t>КАЗБЕКОВА ЗАРЕМА</t>
  </si>
  <si>
    <t>КАЗБЕКОВ ДАВИД</t>
  </si>
  <si>
    <t>205309858</t>
  </si>
  <si>
    <t>ЖАХЯН МАЙЯ</t>
  </si>
  <si>
    <t>ЖАХЯН ИРИНА</t>
  </si>
  <si>
    <t>МХИТАРЯН ЛУИЗА</t>
  </si>
  <si>
    <t>ОГАНЕСЯН КАРИНЭ</t>
  </si>
  <si>
    <t>105302205</t>
  </si>
  <si>
    <t>КАЗБЕКОВ КАЗБЕК</t>
  </si>
  <si>
    <t>КАЗБЕКОВА НИНА</t>
  </si>
  <si>
    <t>КАЗБЕКОВА ВЕРОНИКА</t>
  </si>
  <si>
    <t>205310090</t>
  </si>
  <si>
    <t>МАСЛИЧ ВЯЧЕСЛАВ</t>
  </si>
  <si>
    <t>МАСЛИЧ АНДРЕЙ</t>
  </si>
  <si>
    <t>205309874</t>
  </si>
  <si>
    <t>МУСТАФИН РАФАЭЛЬ</t>
  </si>
  <si>
    <t>МУСТАФИНА СВЕТЛАНА</t>
  </si>
  <si>
    <t>205308451</t>
  </si>
  <si>
    <t>СТОЛЯРОВА НАТАЛЬЯ</t>
  </si>
  <si>
    <t>КОЛОСОВ АНТОН</t>
  </si>
  <si>
    <t>КОЛОСОВА АЛЕКСАНДРА</t>
  </si>
  <si>
    <t>205307971</t>
  </si>
  <si>
    <t>КАЛМЫКОВА АНГЕЛИНА</t>
  </si>
  <si>
    <t>ГОНЧАРОВ АЛЕКСЕЙ</t>
  </si>
  <si>
    <t>105300804</t>
  </si>
  <si>
    <t>ПОНОМАРЕВА ГАЛИНА</t>
  </si>
  <si>
    <t>ПОНОМАРЕВ РЕНАТ</t>
  </si>
  <si>
    <t>ПОНОМРЕВ БОГДАН</t>
  </si>
  <si>
    <t>205301706</t>
  </si>
  <si>
    <t>УЛОВИСТОВА НАТАЛЬЯ</t>
  </si>
  <si>
    <t>ТЫРТОВ АЛЕКСАНДР</t>
  </si>
  <si>
    <t>205308867</t>
  </si>
  <si>
    <t>ШОРЫГИН АЛЕКСАНДР</t>
  </si>
  <si>
    <t>ШОРЫГИНА ОЛЬГА</t>
  </si>
  <si>
    <t>ШОРЫГИНА АЛИНА</t>
  </si>
  <si>
    <t>ШОРЫГИН ЕГОР</t>
  </si>
  <si>
    <t>ШОРЫГИНА СОФИЯ</t>
  </si>
  <si>
    <t>205308367</t>
  </si>
  <si>
    <t>КИРЕЕВ МИХАИЛ</t>
  </si>
  <si>
    <t>КИРЕЕВА АННА</t>
  </si>
  <si>
    <t>КИРЕЕВ АЛЕКСАНДР</t>
  </si>
  <si>
    <t>105300969</t>
  </si>
  <si>
    <t>ЛЕБЕДЕВ ЮРИЙ</t>
  </si>
  <si>
    <t>ЛЕБЕДЕВА ТАТЬЯНА</t>
  </si>
  <si>
    <t>ЛЕБЕДЕВ СЕРГЕЙ</t>
  </si>
  <si>
    <t>ГАЛАНОВ ИЛЬЯ</t>
  </si>
  <si>
    <t>105300930</t>
  </si>
  <si>
    <t>ПИВНЕВА ЮЛИЯ</t>
  </si>
  <si>
    <t>ПИВНЕВ АЛЕКСАНДР</t>
  </si>
  <si>
    <t>ПИВНЕВА АЛИНА</t>
  </si>
  <si>
    <t>105300915</t>
  </si>
  <si>
    <t>КОЗЛОВЦЕВА ЕЛЕНА</t>
  </si>
  <si>
    <t>КОЗЛОВЦЕВ ДМИТРИЙ</t>
  </si>
  <si>
    <t>КОЗЛОВЦЕВА АННА</t>
  </si>
  <si>
    <t>АРУТЮНЯН МИКАЭЛЬ</t>
  </si>
  <si>
    <t>105300853</t>
  </si>
  <si>
    <t>АНТОНОВ ИГОРЬ</t>
  </si>
  <si>
    <t>АНТОНОВА ОЛЬГА</t>
  </si>
  <si>
    <t>АНТОНОВА АННА</t>
  </si>
  <si>
    <t>ДЖАПАРИДЗЕ ТИМУР</t>
  </si>
  <si>
    <t>205301406</t>
  </si>
  <si>
    <t>ТОКМЯНИН АЛЕКСАНДР</t>
  </si>
  <si>
    <t>ТОКМЯНИНА ГАЛИНА</t>
  </si>
  <si>
    <t>205301747</t>
  </si>
  <si>
    <t>ШКУРЧЕНКО АНДРЕЙ</t>
  </si>
  <si>
    <t>КАСИМОВА МАРИНА</t>
  </si>
  <si>
    <t>ШКУРЧЕНКО ВЛАДИСЛАВ</t>
  </si>
  <si>
    <t>205301552</t>
  </si>
  <si>
    <t>СОЛОШЕНКО АНАСТАСИЯ</t>
  </si>
  <si>
    <t>СОЛОШЕНКО ДМИТРИЙ</t>
  </si>
  <si>
    <t>СОЛОШЕНКО КСЕНИЯ</t>
  </si>
  <si>
    <t>205301615</t>
  </si>
  <si>
    <t>ПОЛТИНОВ ДМИТРИЙ</t>
  </si>
  <si>
    <t>КИСЕЛЕВА АНАСТАСИЯ</t>
  </si>
  <si>
    <t>ПОЛТИНОВ САВЕЛИЙ</t>
  </si>
  <si>
    <t>ФЕРТИК ПЛАТОН</t>
  </si>
  <si>
    <t>205301487</t>
  </si>
  <si>
    <t>БАБЕНКО СВЕТЛАНА</t>
  </si>
  <si>
    <t>БАБЕНКО ИГОРЬ</t>
  </si>
  <si>
    <t>205301318</t>
  </si>
  <si>
    <t>АХМАТОВА АЛЕНА</t>
  </si>
  <si>
    <t>АХМАТОВ ВЛАДИМИР</t>
  </si>
  <si>
    <t>АХМАТОВ ИГОРЬ</t>
  </si>
  <si>
    <t>205305108</t>
  </si>
  <si>
    <t>КАСТОВ ГЕННАДИЙ</t>
  </si>
  <si>
    <t>КАСТОВА ЯНА</t>
  </si>
  <si>
    <t>205301822</t>
  </si>
  <si>
    <t>СКАЧКОВА ОКСАНА</t>
  </si>
  <si>
    <t>СКАЧКОВ СЕРГЕЙ</t>
  </si>
  <si>
    <t>СКАЧКОВА МАРИЯ</t>
  </si>
  <si>
    <t>СКАЧКОВА АЛЕНА</t>
  </si>
  <si>
    <t>105300314</t>
  </si>
  <si>
    <t>ТАРАВКОВА ТАИСИЯ</t>
  </si>
  <si>
    <t>ТАРАВКОВА НАДЕЖДА</t>
  </si>
  <si>
    <t>ГРИГОРОВА ЛЮБОВЬ</t>
  </si>
  <si>
    <t>ТАРАВКОВ ГЛЕБ</t>
  </si>
  <si>
    <t>205306573</t>
  </si>
  <si>
    <t>КОШМАН ИГОРЬ</t>
  </si>
  <si>
    <t>КОШНЕВ ОЛЕГ</t>
  </si>
  <si>
    <t>КОШМАН МАРИЯ</t>
  </si>
  <si>
    <t>ЗДЕШНЕВА ДАРЬЯ</t>
  </si>
  <si>
    <t>205308124</t>
  </si>
  <si>
    <t>СТРОГАНОВА НАТАЛИЯ</t>
  </si>
  <si>
    <t>СТРОГАНОВА АЛЛА</t>
  </si>
  <si>
    <t>СТРОГАНОВА ВАСИЛИСА</t>
  </si>
  <si>
    <t>СТРОГАНОВА АНИСИЯ</t>
  </si>
  <si>
    <t>205307603</t>
  </si>
  <si>
    <t>ШЕМЯКИН АЛЕКСЕЙ</t>
  </si>
  <si>
    <t>ШЕМЯКИНА НАТАЛЬЯ</t>
  </si>
  <si>
    <t>ШЕМЯКИН МИХАИЛ</t>
  </si>
  <si>
    <t>СЛОБОДСКАЯ ГАЛИНА</t>
  </si>
  <si>
    <t>205306866</t>
  </si>
  <si>
    <t>ВОЙЛОЧНИКОВ ВИТАЛИЙ</t>
  </si>
  <si>
    <t>ВОЙЛОЧНИКОВА АНАСТАСИЯ</t>
  </si>
  <si>
    <t>105301049</t>
  </si>
  <si>
    <t>ХИЖНЯК ВАДИМ</t>
  </si>
  <si>
    <t>ХИЖНЯК ЕКАТЕРИНА</t>
  </si>
  <si>
    <t>ХИЖНЯК АНАСТАСИЯ</t>
  </si>
  <si>
    <t>205308670</t>
  </si>
  <si>
    <t>ПРОКОПЕНКО ТАТЬЯНА</t>
  </si>
  <si>
    <t>БАРАШКОВ ВИТАЛИЙ</t>
  </si>
  <si>
    <t>БАРАШКОВА ЭВЕЛИНА</t>
  </si>
  <si>
    <t>БАРАШКОВА ЭЛЛИНА</t>
  </si>
  <si>
    <t>205308631</t>
  </si>
  <si>
    <t>НАСАДЮК АНДРЕЙ</t>
  </si>
  <si>
    <t>НАСАДЮК ОЛЬГА</t>
  </si>
  <si>
    <t>НАСАДЮК АЛЕНА</t>
  </si>
  <si>
    <t>НАСАДЮК ИВАН</t>
  </si>
  <si>
    <t>205306080</t>
  </si>
  <si>
    <t>АРТЕМЕНКО ИРИНА</t>
  </si>
  <si>
    <t>СИДОРОВ СТАНИСЛАВ</t>
  </si>
  <si>
    <t>АРТЕМЕНКО ЕКАТЕРИНА</t>
  </si>
  <si>
    <t>105300410</t>
  </si>
  <si>
    <t>ЧОТЧАЕВА МАРИЯ</t>
  </si>
  <si>
    <t>ЧОТЧАЕВ РАШИД</t>
  </si>
  <si>
    <t>ЧОТЧАЕВА АСИЯТ</t>
  </si>
  <si>
    <t>205303591</t>
  </si>
  <si>
    <t>МАРКИНА ИРИНА</t>
  </si>
  <si>
    <t>МАРКИН АЛЕКСЕЙ</t>
  </si>
  <si>
    <t>МАРКИНА СОФЬЯ</t>
  </si>
  <si>
    <t>КОВАЛЕВА ПАВЛИНА</t>
  </si>
  <si>
    <t>МАРКИН ЛЕОНИД</t>
  </si>
  <si>
    <t>105300789</t>
  </si>
  <si>
    <t>РИБЛИНГЕР ВЯЧЕСЛАВ</t>
  </si>
  <si>
    <t>РИБЛИНГЕР ОЛЕСЯ</t>
  </si>
  <si>
    <t>РИБЛИНГЕР ВСЕВОЛОД</t>
  </si>
  <si>
    <t>РИБЛИНГЕР ИЗУМРУДА</t>
  </si>
  <si>
    <t>105300960</t>
  </si>
  <si>
    <t>ПОГНЕРЫБКО ВАДИМ</t>
  </si>
  <si>
    <t>ПОГНЕРЫБКО ЯНИНА</t>
  </si>
  <si>
    <t>БОГОДУХ ЕВГЕНИЙ</t>
  </si>
  <si>
    <t>ПОГНЕРЫБКО МАКАР</t>
  </si>
  <si>
    <t>205311448</t>
  </si>
  <si>
    <t>ШУЛЯТСКИЙ РОМАН</t>
  </si>
  <si>
    <t>ШУЛЯТСКАЯ НАТЛЬЯ</t>
  </si>
  <si>
    <t>105303256</t>
  </si>
  <si>
    <t>105302975</t>
  </si>
  <si>
    <t>ШАДРУНОВ АНТОН</t>
  </si>
  <si>
    <t>ТОЛОЧКО ВИКТОРИЯ</t>
  </si>
  <si>
    <t>105302837</t>
  </si>
  <si>
    <t>АНИЩЕНКО АЛЕКСЕЙ</t>
  </si>
  <si>
    <t>СЕМИЛЯКОВА ЕЛЕНА</t>
  </si>
  <si>
    <t>105303131</t>
  </si>
  <si>
    <t>МАЙОРОВ АЛЕКСЕЙ</t>
  </si>
  <si>
    <t>МАЙОРОВА НАТАЛЬЯ</t>
  </si>
  <si>
    <t>МАЙОРОВА АЛИНА</t>
  </si>
  <si>
    <t>МАЙОРОВ АРТЕМ</t>
  </si>
  <si>
    <t>205310316</t>
  </si>
  <si>
    <t>105301457</t>
  </si>
  <si>
    <t>ПЕРЕБЫЙНОСЮК АЛЕКСАНДР</t>
  </si>
  <si>
    <t>МОРУНОВ КОНСТАНТИН</t>
  </si>
  <si>
    <t>105301399</t>
  </si>
  <si>
    <t>ГАМБАРЯН СЕВАК</t>
  </si>
  <si>
    <t>ГАМБАРЯН АНАСТАСИЯ</t>
  </si>
  <si>
    <t>105303072</t>
  </si>
  <si>
    <t>СЫРКОВА МАРИНА</t>
  </si>
  <si>
    <t>205311298</t>
  </si>
  <si>
    <t>105303150</t>
  </si>
  <si>
    <t>ЛИТОШ НИКОЛАЙ</t>
  </si>
  <si>
    <t>ЛИТОШ ГАЛИНА</t>
  </si>
  <si>
    <t>105301443</t>
  </si>
  <si>
    <t>ЧЕРНИКОВА СВЕТЛАНА</t>
  </si>
  <si>
    <t>ЧЕРНИКОВ СЕРГЕЙ</t>
  </si>
  <si>
    <t>105303219</t>
  </si>
  <si>
    <t>ЧАРИКОВ АНТОН</t>
  </si>
  <si>
    <t>КОНДРАХИНА ЮЛИЯ</t>
  </si>
  <si>
    <t>205306780</t>
  </si>
  <si>
    <t>MINASYAN GAHARINE</t>
  </si>
  <si>
    <t>KAVALIAN ARSEN</t>
  </si>
  <si>
    <t>KAVALIAN ANNA</t>
  </si>
  <si>
    <t>205308202</t>
  </si>
  <si>
    <t>ЧИШКО ВЛАДИМИР</t>
  </si>
  <si>
    <t>АПАРИНА ВИКТОРИЯ</t>
  </si>
  <si>
    <t>ЧИШКО МАКСИМ</t>
  </si>
  <si>
    <t>ЧИШКО ЯРОСЛАВ</t>
  </si>
  <si>
    <t>205307329</t>
  </si>
  <si>
    <t>ЕГОРОВ ОЛЕГ</t>
  </si>
  <si>
    <t>ЕГОРОВА ЕВГЕНИЯ</t>
  </si>
  <si>
    <t>ЕГОРОВ МИХАИЛ</t>
  </si>
  <si>
    <t>ЕГОРОВА МАРИЯ</t>
  </si>
  <si>
    <t>205306912</t>
  </si>
  <si>
    <t>ЗАКАРЯН ХАЧИК</t>
  </si>
  <si>
    <t>ЗАКАРЯН АНАИД</t>
  </si>
  <si>
    <t>105300710</t>
  </si>
  <si>
    <t>ИРЕВЛИН МАКСИМ</t>
  </si>
  <si>
    <t>ИРЕВЛИНА СВЕТЛАНА</t>
  </si>
  <si>
    <t>ИРЕВЛИНА КИРА</t>
  </si>
  <si>
    <t>105300788</t>
  </si>
  <si>
    <t>ЛАПА СЕРГЕЙ</t>
  </si>
  <si>
    <t>ЛАПА ЕЛЕНА</t>
  </si>
  <si>
    <t>ЛАПА ДАРЬЯ</t>
  </si>
  <si>
    <t>ЛАПА АЛЕКСАНДР</t>
  </si>
  <si>
    <t>105300705</t>
  </si>
  <si>
    <t>КАЛИСТРАТОВ ВАСИЛИЙ</t>
  </si>
  <si>
    <t>КАЛИСТРАТОВА ТАТЬЯНА</t>
  </si>
  <si>
    <t>КАЛИСТРАТОВ МАТВЕЙ</t>
  </si>
  <si>
    <t>205306403</t>
  </si>
  <si>
    <t>ВЕЛИЧКИН ДМИТРИЙ</t>
  </si>
  <si>
    <t>ЩЕРБАКОВ ИГОРЬ</t>
  </si>
  <si>
    <t>КОНДРАШОВ СЕРГЕЙ</t>
  </si>
  <si>
    <t>ДАНИЛЬЧЕНКО ЕЛИЗАВЕТА</t>
  </si>
  <si>
    <t>ЩЕРБАКОВА ЮЛИЯ</t>
  </si>
  <si>
    <t>ВЕЛИЧКИНА АЛЕКСАНДРА</t>
  </si>
  <si>
    <t>МАЙМУЛА ДЕНИС</t>
  </si>
  <si>
    <t>МАЙМУЛА НАДЕЖДА</t>
  </si>
  <si>
    <t>МАЙМУЛА ДАРЬЯ</t>
  </si>
  <si>
    <t>ЗАНЧЕНКО АЛЕКСЕЙ</t>
  </si>
  <si>
    <t>ЗАНЧЕНКО ТАТЬЯНА</t>
  </si>
  <si>
    <t>ЗАНЧЕНКО ПОЛИНА</t>
  </si>
  <si>
    <t>КОЛЕСНИКОВ ИГОРЬ</t>
  </si>
  <si>
    <t>КОЛЕСНИКОВА ЕКАТЕРИНА</t>
  </si>
  <si>
    <t>КОЛЕСНИКОВА СОФЬЯ</t>
  </si>
  <si>
    <t>105300389</t>
  </si>
  <si>
    <t>БАБЕНКО ВАЛЕРИЙ</t>
  </si>
  <si>
    <t>БАБЕНКО МАРИНА</t>
  </si>
  <si>
    <t>БАБЕНКО ВЛАДИСЛАВ</t>
  </si>
  <si>
    <t>205308389</t>
  </si>
  <si>
    <t>ЛЕДОВСКИХ СЕРГЕЙ</t>
  </si>
  <si>
    <t>БЕЛУХИНА ЕЛЕНА</t>
  </si>
  <si>
    <t>ЛЕДОВСКИХ ИВАН</t>
  </si>
  <si>
    <t>ЛЕДОВСКИХ ДЕНИС</t>
  </si>
  <si>
    <t>205308528</t>
  </si>
  <si>
    <t>КОПЫЛОВ МИХАИЛ</t>
  </si>
  <si>
    <t>КОПЫЛОВА ТАТЬЯНА</t>
  </si>
  <si>
    <t>КОПЫЛОВ ЕГОР</t>
  </si>
  <si>
    <t>КОПЫЛОВА МАРИЯ</t>
  </si>
  <si>
    <t>205306559</t>
  </si>
  <si>
    <t>ПЕТРОВСКИЙ МИХАИЛ</t>
  </si>
  <si>
    <t>СИНЕГУБКИН ДЕНИС</t>
  </si>
  <si>
    <t>205306356</t>
  </si>
  <si>
    <t>ПЕТРОВСКАЯ ОКСАНА</t>
  </si>
  <si>
    <t>ЯКИМЕНКО АНДРЕЙ</t>
  </si>
  <si>
    <t>СИНЕГУБКИНА ОЛЬГА</t>
  </si>
  <si>
    <t>ПЕТРОВСКАЯ ЕЛЕНА</t>
  </si>
  <si>
    <t>СИНЕГУБКИН ДМИТРИЙ</t>
  </si>
  <si>
    <t>205307282</t>
  </si>
  <si>
    <t>ТКАЧЕНКО НАТАЛЬЯ</t>
  </si>
  <si>
    <t>ТКАЧЕНКО АНТОН</t>
  </si>
  <si>
    <t>ТКАЧЕНКО ПЛАТОН</t>
  </si>
  <si>
    <t>205306154</t>
  </si>
  <si>
    <t>АБРАМОВ РУСЛАН</t>
  </si>
  <si>
    <t>МОГИЛЬНАЯ ГАЛИНА</t>
  </si>
  <si>
    <t>205307993</t>
  </si>
  <si>
    <t>КОЛОДНЯЯ ЕЛЕНА</t>
  </si>
  <si>
    <t>КОЛОДНИЙ АЛЬБЕРТ</t>
  </si>
  <si>
    <t>КОЛОДНЯЯ ЮЛИЯ</t>
  </si>
  <si>
    <t>КОЛОДНЯЯ МАРИЯ</t>
  </si>
  <si>
    <t>205306143</t>
  </si>
  <si>
    <t>БЕЛЕНЬКАЯ АННА</t>
  </si>
  <si>
    <t>БЕЛЕНЬКИЙ ВИТАЛИЙ</t>
  </si>
  <si>
    <t>205306164</t>
  </si>
  <si>
    <t>БЕЛЕНЬКАЯ БЕЛЛА</t>
  </si>
  <si>
    <t>БЕЛЕНЬКИЙ ЯКОВ</t>
  </si>
  <si>
    <t>105300828</t>
  </si>
  <si>
    <t>ЭЛЬСИЕВ САЙДАЛИ</t>
  </si>
  <si>
    <t>АЗИМОВА ЛИЗА</t>
  </si>
  <si>
    <t>ЭЛЬСИЕВ НУРДИ</t>
  </si>
  <si>
    <t>ЭЛЬСИЕВ ЭЛЬСИ</t>
  </si>
  <si>
    <t>205301620</t>
  </si>
  <si>
    <t>АЛТУХОВА ЮЛИЯ</t>
  </si>
  <si>
    <t>АЛТУХОВ ДЕНИС</t>
  </si>
  <si>
    <t>АЛТУХОВ АНТОН</t>
  </si>
  <si>
    <t>ШЕВЧЕНКО СВЕТЛАНА</t>
  </si>
  <si>
    <t>205301557</t>
  </si>
  <si>
    <t>БУДАНИЦКАЯ ОЛЬГА</t>
  </si>
  <si>
    <t>ОСОКИНА АННА</t>
  </si>
  <si>
    <t>ТКАЧЕВА ИРИНА</t>
  </si>
  <si>
    <t>205303731</t>
  </si>
  <si>
    <t>ПОТАПОВА ЛАРИСА</t>
  </si>
  <si>
    <t>ЕРМОЛЕНКО СВЕТЛАНА</t>
  </si>
  <si>
    <t>205301667</t>
  </si>
  <si>
    <t>СТРУКАЧЕВА НАТАЛИЯ</t>
  </si>
  <si>
    <t>СТРУКАЧЕВ ОЛЕГ</t>
  </si>
  <si>
    <t>СТРУКАЧЕВ НАУМ</t>
  </si>
  <si>
    <t>СТРУКАЧЕВ НАЗАР</t>
  </si>
  <si>
    <t>205308201</t>
  </si>
  <si>
    <t>БУЛГАКОВА НАТАЛЬЯ</t>
  </si>
  <si>
    <t>БУЛГАКОВА АНАСТАСИЯ</t>
  </si>
  <si>
    <t>МОНАХОВ ДАНИИЛ</t>
  </si>
  <si>
    <t>НОВИЧИХИН МАКСИМ</t>
  </si>
  <si>
    <t>205308059</t>
  </si>
  <si>
    <t>ФИЛЬЦЕВ МИХАИЛ</t>
  </si>
  <si>
    <t>ФИЛЬЦЕВА ЕКАТЕРИНА</t>
  </si>
  <si>
    <t>ФИЛЬЦЕВА АНАСТАСИЯ</t>
  </si>
  <si>
    <t>ФИЛЬЦЕВ КИРИЛЛ</t>
  </si>
  <si>
    <t>205303200</t>
  </si>
  <si>
    <t>ГУЩИН СЕРГЕЙ</t>
  </si>
  <si>
    <t>НЕЗНАМОВА МАРИЯ</t>
  </si>
  <si>
    <t>НЕЗНАМОВ ИВАН</t>
  </si>
  <si>
    <t>205300405</t>
  </si>
  <si>
    <t>КИЗЬКО ВЛАДИМИР</t>
  </si>
  <si>
    <t>ПОРОШИНА ТАТЬЯНА</t>
  </si>
  <si>
    <t>205301004</t>
  </si>
  <si>
    <t>ЖИЛЬЦОВ МИРОН</t>
  </si>
  <si>
    <t>ЖИЛЬЦОВА ЮЛИЯ</t>
  </si>
  <si>
    <t>ЖИЛЬЦОВ ДАНИИЛ</t>
  </si>
  <si>
    <t>ЖИЛЬЦОВ МАТВЕЙ</t>
  </si>
  <si>
    <t>205300976</t>
  </si>
  <si>
    <t>ПЕТРИЕНКО РОМАН</t>
  </si>
  <si>
    <t>ПЕТРИЕНКО АННА</t>
  </si>
  <si>
    <t>205307845</t>
  </si>
  <si>
    <t>МАРТЬЯНОВА ОЛЬГА</t>
  </si>
  <si>
    <t>МАРТЬЯНОВ НИКОЛАЙ</t>
  </si>
  <si>
    <t>ФИЛИМОНОВ ВЯЧЕСЛАВ</t>
  </si>
  <si>
    <t>ФИЛИМОНОВ МИХАИЛ</t>
  </si>
  <si>
    <t>205306476</t>
  </si>
  <si>
    <t>СОКОЛОВ СЕРГЕЙ</t>
  </si>
  <si>
    <t>СОКОЛОВА ЛЮДМИЛА</t>
  </si>
  <si>
    <t>105300522</t>
  </si>
  <si>
    <t>ГУРА ОКСАНА</t>
  </si>
  <si>
    <t>ГУРА СЕРГЕЙ</t>
  </si>
  <si>
    <t>ГУРА УЛЬЯНА</t>
  </si>
  <si>
    <t>ГУРА АЛЕНА</t>
  </si>
  <si>
    <t>105301002</t>
  </si>
  <si>
    <t>НЕМЫЧ ЕЛЕНА</t>
  </si>
  <si>
    <t>НЕМЫЧ ДМИТРИЙ</t>
  </si>
  <si>
    <t>ПОГРЕБНАЯ ЕКАТЕРИНА</t>
  </si>
  <si>
    <t>ПОГРЕБНАЯ ЕЛЕНА</t>
  </si>
  <si>
    <t>205307747</t>
  </si>
  <si>
    <t>КЛЕКОВКИН АЛЕКСАНДР</t>
  </si>
  <si>
    <t>КЛЕКОВКИНА НАДЕЖДА</t>
  </si>
  <si>
    <t>КЛЕКОВКИНА ЕКАТЕРИНА</t>
  </si>
  <si>
    <t>КЛЕКОВКИН ДМИТРИЙ</t>
  </si>
  <si>
    <t>205307980</t>
  </si>
  <si>
    <t>ЛАВРОВ АНДРЕЙ</t>
  </si>
  <si>
    <t>ЛАВРОВА ЛЮДМИЛА</t>
  </si>
  <si>
    <t>ЛАВРОВА ВИКТОРИЯ</t>
  </si>
  <si>
    <t>ЛАВРОВА МАРИНА</t>
  </si>
  <si>
    <t>105300378</t>
  </si>
  <si>
    <t>БАКЕЕВА ЕКАТЕРИНА</t>
  </si>
  <si>
    <t>БАКЕЕВА АНАСТАСИЯ</t>
  </si>
  <si>
    <t>БАКЕЕВ АЛЕКСАНДР</t>
  </si>
  <si>
    <t>205300603</t>
  </si>
  <si>
    <t>ЧЕХОМОВ АНДРЕЙ</t>
  </si>
  <si>
    <t>ЧЕХОМОВА ЕКАТЕРИНА</t>
  </si>
  <si>
    <t>105300190</t>
  </si>
  <si>
    <t>СМИРНОВ СЕРГЕЙ</t>
  </si>
  <si>
    <t>СМИРНОВА ВИКТОРИЯ</t>
  </si>
  <si>
    <t>205301476</t>
  </si>
  <si>
    <t>БИЗЮКОВ АЛЕКСАНДР</t>
  </si>
  <si>
    <t>БИЗЮКОВА ЕЛЕНА</t>
  </si>
  <si>
    <t>БИЗЮКОВА АННА</t>
  </si>
  <si>
    <t>105300843</t>
  </si>
  <si>
    <t>205304113</t>
  </si>
  <si>
    <t>КУЛИК ЕВГЕНИЯ</t>
  </si>
  <si>
    <t>КУЛИК РОСТИСЛАВ</t>
  </si>
  <si>
    <t>КУЛИК АЛЕКСАНДР</t>
  </si>
  <si>
    <t>КУЛИК МИХАИЛ</t>
  </si>
  <si>
    <t>205308129</t>
  </si>
  <si>
    <t>НЕЧАЕВА ТАТЬЯНА</t>
  </si>
  <si>
    <t>НЕЧАЕВ ВИТАЛИЙ</t>
  </si>
  <si>
    <t>НЕЧАЕВ АНДРЕЙ</t>
  </si>
  <si>
    <t>НЕЧАЕВ ВЛАДИМИР</t>
  </si>
  <si>
    <t>105301089</t>
  </si>
  <si>
    <t>NEKRASOVA YULIYA</t>
  </si>
  <si>
    <t>NEKRASOVA GALINA</t>
  </si>
  <si>
    <t>NEKRASOVA ARIANA</t>
  </si>
  <si>
    <t>ROSLYAKOVA IRINA</t>
  </si>
  <si>
    <t>205308714</t>
  </si>
  <si>
    <t>КУЗИН ИГОРЬ</t>
  </si>
  <si>
    <t>КУЗИН ИЛЬЯ</t>
  </si>
  <si>
    <t>КУЗИН НИКИТА</t>
  </si>
  <si>
    <t>205306700</t>
  </si>
  <si>
    <t>ШАМРАЕВ ПАВЕЛ</t>
  </si>
  <si>
    <t>ШАМРАЕВА МАРИНА</t>
  </si>
  <si>
    <t>205306927</t>
  </si>
  <si>
    <t>УСМИНСКИЙ ИГОРЬ</t>
  </si>
  <si>
    <t>УСМИНСКАЯ ОЛЬГА</t>
  </si>
  <si>
    <t>УСМИНСКИЙ ВЛАДИМИР</t>
  </si>
  <si>
    <t>205306696</t>
  </si>
  <si>
    <t>ЯКУНИНА ЭЛИНА</t>
  </si>
  <si>
    <t>ЯКУНИНА КРИСТИНА</t>
  </si>
  <si>
    <t>АВДЖЯН АЛЬБЕРТ</t>
  </si>
  <si>
    <t>АВДЖЯН МАРИКА</t>
  </si>
  <si>
    <t>205306316</t>
  </si>
  <si>
    <t>ПОСТРИЧЕВА НАТАЛЬЯ</t>
  </si>
  <si>
    <t>ПОСТРИЧЕВ МАКСИМ</t>
  </si>
  <si>
    <t>205307668</t>
  </si>
  <si>
    <t>КЛЕПИКОВ НИКОЛАЙ</t>
  </si>
  <si>
    <t>КЛЕПИКОВА ЛЮДМИЛА</t>
  </si>
  <si>
    <t>КЛЕПИКОВ ЕГОР</t>
  </si>
  <si>
    <t>КЛЕПИКОВА МАРИЯ</t>
  </si>
  <si>
    <t>205306477</t>
  </si>
  <si>
    <t>СТУРОВА МАРИНА</t>
  </si>
  <si>
    <t>СОБОЛЕВ ЕВГЕНИЙ</t>
  </si>
  <si>
    <t>205306256</t>
  </si>
  <si>
    <t>ЕРШОВА АНАСТАСИЯ</t>
  </si>
  <si>
    <t>ЕРШОВ ЮРИЙ</t>
  </si>
  <si>
    <t>205306971</t>
  </si>
  <si>
    <t>ЗАХАРОВ ИГОРЬ</t>
  </si>
  <si>
    <t>НИКОЛАЕВА ОЛЕСЯ</t>
  </si>
  <si>
    <t>205306153</t>
  </si>
  <si>
    <t>ОСИКИН ВЛАДИМИР</t>
  </si>
  <si>
    <t>ОСИКИНА НИНА</t>
  </si>
  <si>
    <t>205306138</t>
  </si>
  <si>
    <t>ДЬЯЧКОВ ПАВЕЛ</t>
  </si>
  <si>
    <t>ДЬЯЧКОВА ВАЛЕРИЯ</t>
  </si>
  <si>
    <t>205306111</t>
  </si>
  <si>
    <t>НИКИТИН АЛЕКСАНДР</t>
  </si>
  <si>
    <t>205306159</t>
  </si>
  <si>
    <t>ГАПОНОВА ЮЛИЯ</t>
  </si>
  <si>
    <t>ГАПОНОВА СОФИЯ</t>
  </si>
  <si>
    <t>ЯРЕМЧУК ДЕНИС</t>
  </si>
  <si>
    <t>205306101</t>
  </si>
  <si>
    <t>ГАПОНОВА СВЕТАЛАНА</t>
  </si>
  <si>
    <t>ГАПОНОВ АЛЕКСАНДР</t>
  </si>
  <si>
    <t>105300464</t>
  </si>
  <si>
    <t>ХМЫРОВ ЮРИЙ</t>
  </si>
  <si>
    <t>ХМЫРОВА ВИЛЕНА</t>
  </si>
  <si>
    <t>ХМЫРОВА ДАРИНА</t>
  </si>
  <si>
    <t>ДЕМИН АНАТОЛИЙ</t>
  </si>
  <si>
    <t>ДЕМИНА КРИСТИНА</t>
  </si>
  <si>
    <t>ДЕМИНА СОФИЯ</t>
  </si>
  <si>
    <t>ДЕМИН СЕРГЕЙ</t>
  </si>
  <si>
    <t>КОЖЕВНИКОВ ИВАН</t>
  </si>
  <si>
    <t>ДЕМИНА СВЕТЛАНА</t>
  </si>
  <si>
    <t>КОЖЕВНИКОВ ГЕОРГИЙ</t>
  </si>
  <si>
    <t>205306265</t>
  </si>
  <si>
    <t>ВЕРШИНИН КИРИЛЛ</t>
  </si>
  <si>
    <t>ВЕРШИНИНА АНАСТАСИЯ</t>
  </si>
  <si>
    <t>205306494</t>
  </si>
  <si>
    <t>ЗАЛОЗНАЯ ЮЛИЯ</t>
  </si>
  <si>
    <t>ЗАЛОЗНЫЙ АНДРЕЙ</t>
  </si>
  <si>
    <t>ЗАЛОЗНАЯ КСЕНИЯ</t>
  </si>
  <si>
    <t>205306187</t>
  </si>
  <si>
    <t>ЗАНИНА ОКСАНА</t>
  </si>
  <si>
    <t>ЗАНИНА МАРГАРИТА</t>
  </si>
  <si>
    <t>ЗАНИН МИХАИЛ</t>
  </si>
  <si>
    <t>205306942</t>
  </si>
  <si>
    <t>ДАНИЛЕНКО ЛЮДМИЛА</t>
  </si>
  <si>
    <t>ДАНИЛЕНКО АНДРЕЙ</t>
  </si>
  <si>
    <t>205306705</t>
  </si>
  <si>
    <t>КУЗНЕЦОВ ДМИТРИЙ</t>
  </si>
  <si>
    <t>КУЗНЕЦОВА КСЕНИЯ</t>
  </si>
  <si>
    <t>КУЗНЕЦОВА ВИКТОРИЯ</t>
  </si>
  <si>
    <t>205306923</t>
  </si>
  <si>
    <t>БЫКОВ ЕВГЕНИЙ</t>
  </si>
  <si>
    <t>БЫКОВА ЕКАТЕРИНА</t>
  </si>
  <si>
    <t>БЫКОВА АНАСТАСИЯ</t>
  </si>
  <si>
    <t>БЫКОВА МАРИЯ</t>
  </si>
  <si>
    <t>205307137</t>
  </si>
  <si>
    <t>КОНЕВ АНДРЕЙ</t>
  </si>
  <si>
    <t>КОНЕВА МАРИНА</t>
  </si>
  <si>
    <t>205306168</t>
  </si>
  <si>
    <t>КОРОТЕНКО ЮЛИЯ</t>
  </si>
  <si>
    <t>ШАРКОВА ЕЛЕНА</t>
  </si>
  <si>
    <t>205306067</t>
  </si>
  <si>
    <t>МИРГОРОДСКАЯ АННА</t>
  </si>
  <si>
    <t>СТЕПАНОВА МАРИЯ</t>
  </si>
  <si>
    <t>105300455</t>
  </si>
  <si>
    <t>ГУРА СВЕТЛАНА</t>
  </si>
  <si>
    <t>ГУРА ДМИТРИЙ</t>
  </si>
  <si>
    <t>ГУРА ЕКАТЕРИНА</t>
  </si>
  <si>
    <t>205306128</t>
  </si>
  <si>
    <t>БИСОВА АЛЛА</t>
  </si>
  <si>
    <t>БИСОВ АЛЕКСАНДР</t>
  </si>
  <si>
    <t>БИСОВА ДАРЬЯ</t>
  </si>
  <si>
    <t>205306656</t>
  </si>
  <si>
    <t>ЯКУНИН СЕРГЕЙ</t>
  </si>
  <si>
    <t>ЯКУНИНА МАРИНА</t>
  </si>
  <si>
    <t>АВДЖЯН ЛИЯ</t>
  </si>
  <si>
    <t>205306584</t>
  </si>
  <si>
    <t>ЗАЛОЗНЫЙ ДАНИЛА</t>
  </si>
  <si>
    <t>ЗАЛОЗНАЯ ЕКАТЕРИНА</t>
  </si>
  <si>
    <t>ЗАЛОЗНЫЙ ЯРОСЛАВ</t>
  </si>
  <si>
    <t>205306496</t>
  </si>
  <si>
    <t>БЕГОВА АННА</t>
  </si>
  <si>
    <t>БЕГОВ ОЛЕГ</t>
  </si>
  <si>
    <t>БЕГОВА АНАСТАСИЯ</t>
  </si>
  <si>
    <t>БЕГОВ КИРИЛЛ</t>
  </si>
  <si>
    <t>205306363</t>
  </si>
  <si>
    <t>АННЕНКО АЛЕКСАНДРА</t>
  </si>
  <si>
    <t>МАНДОЛЬЯН АРАКСИ</t>
  </si>
  <si>
    <t>205306527</t>
  </si>
  <si>
    <t>ПЫШНОЙ АЛЕКСАНДР</t>
  </si>
  <si>
    <t>СИДОРЕНКО ЕКАТЕРИНА</t>
  </si>
  <si>
    <t>205306981</t>
  </si>
  <si>
    <t>КИШОЯН ЭММА</t>
  </si>
  <si>
    <t>КИШОЯН АДЕЛИНА</t>
  </si>
  <si>
    <t>205306813</t>
  </si>
  <si>
    <t>СМИРНОВА АНАСТАСИЯ</t>
  </si>
  <si>
    <t>САВЧЕНКО ОКСАНА</t>
  </si>
  <si>
    <t>205306185</t>
  </si>
  <si>
    <t>ПЕТРОВА ПОЛИНА</t>
  </si>
  <si>
    <t>КИСЛИЦА ЛИЛИЯ</t>
  </si>
  <si>
    <t>205306147</t>
  </si>
  <si>
    <t>БАРДАЧЕВА ВЕРА</t>
  </si>
  <si>
    <t>БАРДАЧЕВ ДМИТРИЙ</t>
  </si>
  <si>
    <t>205306490</t>
  </si>
  <si>
    <t>КВАСНЕВСКАЯ СВЕТЛАНА</t>
  </si>
  <si>
    <t>КВАСНЕВСКИЙ НИКИТА</t>
  </si>
  <si>
    <t>205306209</t>
  </si>
  <si>
    <t>РОЛЕТНЯЯ НАТАЛЬЯ</t>
  </si>
  <si>
    <t>РОЛЕТНИЙ АНТОН</t>
  </si>
  <si>
    <t>РОЛЕТНИЙ ПЛАТОН</t>
  </si>
  <si>
    <t>205306193</t>
  </si>
  <si>
    <t>КОРЯГИНА НИНА</t>
  </si>
  <si>
    <t>КОРЯГИН МАКСИМ</t>
  </si>
  <si>
    <t>КОРЯГИН НИКИТА</t>
  </si>
  <si>
    <t>205306710</t>
  </si>
  <si>
    <t>АЙРАПЕТЯН ЭДУАРД</t>
  </si>
  <si>
    <t>БАБИЧ ЮЛИЯ</t>
  </si>
  <si>
    <t>АЙРАПЕТЯН ВЛАДИМИР</t>
  </si>
  <si>
    <t>205306499</t>
  </si>
  <si>
    <t>ШИПУЛА ЮРИЙ</t>
  </si>
  <si>
    <t>ШИПУЛА ЕКАТЕРИНА</t>
  </si>
  <si>
    <t>ШИПУЛА ДМИТРИЙ</t>
  </si>
  <si>
    <t>ШИПУЛА ДАРЬЯ</t>
  </si>
  <si>
    <t>205307303</t>
  </si>
  <si>
    <t>МОНЬКО ЕКАТЕРИНА</t>
  </si>
  <si>
    <t>ДЬЯЧЕНКО ВЯЧЕСЛАВ</t>
  </si>
  <si>
    <t>ЛИТВИНОВА АРИАНА</t>
  </si>
  <si>
    <t>ИВАШКИН АЛЕКСАНДР</t>
  </si>
  <si>
    <t>205306544</t>
  </si>
  <si>
    <t>ЦЫГАНКОВА МАРИНА</t>
  </si>
  <si>
    <t>ЦЫГАНКОВ РОМАН</t>
  </si>
  <si>
    <t>205306695</t>
  </si>
  <si>
    <t>ДМИТРИЕВ СЕРГЕЙ</t>
  </si>
  <si>
    <t>ДМИТРИЕВА ВЕРА</t>
  </si>
  <si>
    <t>205306158</t>
  </si>
  <si>
    <t>ЗАВЬЯЛОВА ЮЛИЯ</t>
  </si>
  <si>
    <t>БОЙЦОВ ВАЛЕРИЙ</t>
  </si>
  <si>
    <t>205306268</t>
  </si>
  <si>
    <t>ПОСТРИЧЕВА ВИКТОРИЯ</t>
  </si>
  <si>
    <t>ПОСТРИЧЕВА ВАЛЕРИЯ</t>
  </si>
  <si>
    <t>ПОСТРИЧЕВ ВИКТОР</t>
  </si>
  <si>
    <t>205306186</t>
  </si>
  <si>
    <t>ИВАНОВА ВЕРА</t>
  </si>
  <si>
    <t>ВЕЛИЧКО ОКСАНА</t>
  </si>
  <si>
    <t>АГЕЕВА КСЕНИЯ</t>
  </si>
  <si>
    <t>205306261</t>
  </si>
  <si>
    <t>СОРОКИНА НАТАЛЬЯ</t>
  </si>
  <si>
    <t>СОРОКИН ВАЛЕРИЙ</t>
  </si>
  <si>
    <t>205307062</t>
  </si>
  <si>
    <t>ТАРАСОВА ДИНА</t>
  </si>
  <si>
    <t>ГРИГОРЬЕВ АЛЕКСЕЙ</t>
  </si>
  <si>
    <t>205306727</t>
  </si>
  <si>
    <t>СКОРОБОГАТОВ РОМАН</t>
  </si>
  <si>
    <t>СКОРОБОГАТОВА ЕЛЕНА</t>
  </si>
  <si>
    <t>СКОРОБОГАТОВА АЛИСА</t>
  </si>
  <si>
    <t>205306426</t>
  </si>
  <si>
    <t>ШИПУЛА МИХАИЛ</t>
  </si>
  <si>
    <t>ШИПУЛА АНЖЕЛА</t>
  </si>
  <si>
    <t>ШИПУЛА РОМАН</t>
  </si>
  <si>
    <t>205307153</t>
  </si>
  <si>
    <t>САМАРЧЕНКО ИЛЬЯ</t>
  </si>
  <si>
    <t>КИРИНА НАТАЛЬЯ</t>
  </si>
  <si>
    <t>105300745</t>
  </si>
  <si>
    <t>НЕСТЕРЕНКО СЕРГЕЙ</t>
  </si>
  <si>
    <t>НЕСТЕРЕНКО АЛЕСЯ</t>
  </si>
  <si>
    <t>НЕСТЕРЕНКО ПОЛИНА</t>
  </si>
  <si>
    <t>НЕСТЕРЕНКО НИКИТА</t>
  </si>
  <si>
    <t>205306455</t>
  </si>
  <si>
    <t>ЛЫШКО ЕЛИЗАВЕТА</t>
  </si>
  <si>
    <t>ДАШКИНА ИРИНА</t>
  </si>
  <si>
    <t>205306502</t>
  </si>
  <si>
    <t>СЕВИДОВА АЛИСА</t>
  </si>
  <si>
    <t>СЕВИДОВ ЮРИЙ</t>
  </si>
  <si>
    <t>СЕВИДОВА ПОЛИНА</t>
  </si>
  <si>
    <t>105300320</t>
  </si>
  <si>
    <t>КЛИМЕНКО ИННА</t>
  </si>
  <si>
    <t>САВЕЛЬЕВА ОЛЕСЯ</t>
  </si>
  <si>
    <t>105300259</t>
  </si>
  <si>
    <t>МАРКОСЬЯН АНДРЕЙ</t>
  </si>
  <si>
    <t>МАРКОСЬЯН ОЛЬГА</t>
  </si>
  <si>
    <t>МАРКОСЬЯН АРТЕМ</t>
  </si>
  <si>
    <t>МАРКОСЬЯН МАКСИМ</t>
  </si>
  <si>
    <t>205300328</t>
  </si>
  <si>
    <t>КОЗЛОВ НИКОЛАЙ</t>
  </si>
  <si>
    <t>КОЗЛОВА АННА</t>
  </si>
  <si>
    <t>105300298</t>
  </si>
  <si>
    <t>ДИКОПОЛЬЦЕВ АНДРЕЙ</t>
  </si>
  <si>
    <t>ДИКОПОЛЬЦЕВА СВЕТАЛАНА</t>
  </si>
  <si>
    <t>ДИКОПОЛЬЦЕВ МАКСИМ</t>
  </si>
  <si>
    <t>205300600</t>
  </si>
  <si>
    <t>ВАЛЬКОВ ДМИТРИЙ</t>
  </si>
  <si>
    <t>ВАЛЬКОВА ОЛЕСЯ</t>
  </si>
  <si>
    <t>ВАЛЬКОВ ИЛЬЯ</t>
  </si>
  <si>
    <t>ВАЛЬКОВА МАРИЯ</t>
  </si>
  <si>
    <t>105300382</t>
  </si>
  <si>
    <t>КЛИМЕНКО ТАТЬЯНА</t>
  </si>
  <si>
    <t>САВЕЛЬЕВА ВИКТОРИЯ</t>
  </si>
  <si>
    <t>105300377</t>
  </si>
  <si>
    <t>ДОРОШЕНКО ИРИНА</t>
  </si>
  <si>
    <t>АНДРЕЕВА ЮЛИЯ</t>
  </si>
  <si>
    <t>205303537</t>
  </si>
  <si>
    <t>105300349</t>
  </si>
  <si>
    <t>ЕВЕНКО МАРИНА</t>
  </si>
  <si>
    <t>ПЫЖОВ ПЕТР</t>
  </si>
  <si>
    <t>105300325</t>
  </si>
  <si>
    <t>ЧУМАК ПАВЕЛ</t>
  </si>
  <si>
    <t>ТКАЧЕВА ЯНА</t>
  </si>
  <si>
    <t>205303556</t>
  </si>
  <si>
    <t>205307601</t>
  </si>
  <si>
    <t>ФОМИНА ЕЛЕНА</t>
  </si>
  <si>
    <t>ФОМИН ДМИТРИЙ</t>
  </si>
  <si>
    <t>ЧАПЛЫГИНА АЛЕКСАНДРА</t>
  </si>
  <si>
    <t>ФОМИНА СОФЬЯ</t>
  </si>
  <si>
    <t>205305679</t>
  </si>
  <si>
    <t>ПАСЫНКОВ ВИКТОР</t>
  </si>
  <si>
    <t>205302062</t>
  </si>
  <si>
    <t>ЧАРУШНИКОВ АЛЕКСЕЙ</t>
  </si>
  <si>
    <t>ПАСТУХОВА НАТАЛЬЯ</t>
  </si>
  <si>
    <t>ЧАРУШНИКОВА АЛИСА</t>
  </si>
  <si>
    <t>ЧАРУШНИКОВ ГЛЕБ</t>
  </si>
  <si>
    <t>ПАСЫНКОВ ОЛЕГ</t>
  </si>
  <si>
    <t>ПАСЫНКОВА ТАТЬЯНА</t>
  </si>
  <si>
    <t>ПАСЫНКОВА МИЛАНА</t>
  </si>
  <si>
    <t>ПАСЫНКОВ ДАНИЛ</t>
  </si>
  <si>
    <t>205301571</t>
  </si>
  <si>
    <t>ЮРИЩЕВ ГРИГОРИЙ</t>
  </si>
  <si>
    <t>ЮРИЩЕВА ЕКАТЕРИНА</t>
  </si>
  <si>
    <t>ЮРИЩЕВА ЕЛИЗАВЕТА</t>
  </si>
  <si>
    <t>ЮРИЩЕВА АНИСИЯ</t>
  </si>
  <si>
    <t>105300266</t>
  </si>
  <si>
    <t>АЛТУХОВ ВЛАДИСЛАВ</t>
  </si>
  <si>
    <t>АЛТУХОВА ПОЛИНА</t>
  </si>
  <si>
    <t>ЕСАУЛЕНКО РОМАН</t>
  </si>
  <si>
    <t>ЕСАУЛЕНКО НАТАЛЬЯ</t>
  </si>
  <si>
    <t>205308170</t>
  </si>
  <si>
    <t>ГАВРЮШОВ ВЛАДИМИР</t>
  </si>
  <si>
    <t>ГАВРЮШОВА АННА</t>
  </si>
  <si>
    <t>ГАВРЮШОВ АРСЕНИЙ</t>
  </si>
  <si>
    <t>ГАВРЮШОВ АРТЕМ</t>
  </si>
  <si>
    <t>205308265</t>
  </si>
  <si>
    <t>ВАСИЛЬЕВА НАТАЛИЯ</t>
  </si>
  <si>
    <t>ГАЛИМБОВСКАЯ МАРИЯ</t>
  </si>
  <si>
    <t>ВАСИЛЬЕВ ЕГОР</t>
  </si>
  <si>
    <t>ЯРОМА ЛЕВ</t>
  </si>
  <si>
    <t>105300264</t>
  </si>
  <si>
    <t>ЮДИН ПАВЕЛ</t>
  </si>
  <si>
    <t>ПОГОРЕЛЬСКАЯ ОКСАНА</t>
  </si>
  <si>
    <t>205308344</t>
  </si>
  <si>
    <t>ГРИГОРЬЕВА ИРИНА</t>
  </si>
  <si>
    <t>ЦЫПЛУХИН АЛЕКСЕЙ</t>
  </si>
  <si>
    <t>ГРИГОРЬЕВА ДАРЬЯ</t>
  </si>
  <si>
    <t>ЦЫПЛУХИН ВАЛЕРИЙ</t>
  </si>
  <si>
    <t>205306642</t>
  </si>
  <si>
    <t>ШАРПЕНКОВ АЛЕКСАНДР</t>
  </si>
  <si>
    <t>ШАРПЕНКОВА ОЛЬГА</t>
  </si>
  <si>
    <t>ШАРПЕНКОВ ФЕДОР</t>
  </si>
  <si>
    <t>205308416</t>
  </si>
  <si>
    <t>АПЕНЫШЕВА ЕЛЕНА</t>
  </si>
  <si>
    <t>МЕЛЬНИЧЕНКО ЛЮДМИЛА</t>
  </si>
  <si>
    <t>ХОДАРЕВА ЕКАТЕРИНА</t>
  </si>
  <si>
    <t>АПЕНЫШЕВА ОЛЬГА</t>
  </si>
  <si>
    <t>205308131</t>
  </si>
  <si>
    <t>ЧЕРНОВА СВЕТЛАНА</t>
  </si>
  <si>
    <t>ЧЕРНОВ АНТОН</t>
  </si>
  <si>
    <t>ЧЕРНОВ ДАНИИЛ</t>
  </si>
  <si>
    <t>ЧЕРНОВ ДМИТРИЙ</t>
  </si>
  <si>
    <t>205308231</t>
  </si>
  <si>
    <t>КУЛАГИН АЛЕКСАНДР</t>
  </si>
  <si>
    <t>КУЛАГИНА АЛЕКСАНДРА</t>
  </si>
  <si>
    <t>КУЛАГИНА АЛЕНА</t>
  </si>
  <si>
    <t>КУЛАГИН ИВАН</t>
  </si>
  <si>
    <t>205306321</t>
  </si>
  <si>
    <t>ОСТАПОВИЧ МАРИНА</t>
  </si>
  <si>
    <t>ОСТАПОВИЧ ОЛЬГА</t>
  </si>
  <si>
    <t>205306351</t>
  </si>
  <si>
    <t>ГАЛАГАН ЯННА</t>
  </si>
  <si>
    <t>ГАЛАГАН КОНСТАНТИН</t>
  </si>
  <si>
    <t>ГАЛАГАН ЛЕВ</t>
  </si>
  <si>
    <t>205306291</t>
  </si>
  <si>
    <t>УСОВА НАТАЛЬЯ</t>
  </si>
  <si>
    <t>УСОВ ЛЕВВИ</t>
  </si>
  <si>
    <t>УСОВ АРСЕНИЙ</t>
  </si>
  <si>
    <t>205307272</t>
  </si>
  <si>
    <t>ПЕКАЧ МАРИЯ</t>
  </si>
  <si>
    <t>ПЕКАЧ ЕВГЕНИЙ</t>
  </si>
  <si>
    <t>205306385</t>
  </si>
  <si>
    <t>МЕЛЕХОВА ИРИНА</t>
  </si>
  <si>
    <t>МЕЛЕХОВ АЛЕКСАНДР</t>
  </si>
  <si>
    <t>МЕЛЕХОВ ЗАХАР</t>
  </si>
  <si>
    <t>205306112</t>
  </si>
  <si>
    <t>ВЕРШИНИН МАКСИМ</t>
  </si>
  <si>
    <t>ХРИСТЮХА АЛЕНА</t>
  </si>
  <si>
    <t>105300432</t>
  </si>
  <si>
    <t>СТАРОДУБРОВСКИЙ ГЛЕБ</t>
  </si>
  <si>
    <t>СТАРОДУБРОВСКАЯ МАРИАННА</t>
  </si>
  <si>
    <t>205306539</t>
  </si>
  <si>
    <t>МЕЛЬНИКОВА ЯРОСЛАВА</t>
  </si>
  <si>
    <t>205306107</t>
  </si>
  <si>
    <t>ВЕРШИНИНА ИРИНА</t>
  </si>
  <si>
    <t>ВЕРШИНИН НИКОЛАЙ</t>
  </si>
  <si>
    <t>ВЕРШИНИНА УЛЬЯНА</t>
  </si>
  <si>
    <t>205306129</t>
  </si>
  <si>
    <t>ЭДАСИ НАТАЛЬЯ</t>
  </si>
  <si>
    <t>ЭДАСИ ДМИТРИЙ</t>
  </si>
  <si>
    <t>ЭДАСИ ВИКТОРИЯ</t>
  </si>
  <si>
    <t>205306198</t>
  </si>
  <si>
    <t>КУЛИК АНТОНИНА</t>
  </si>
  <si>
    <t>ГАРУС АРТЕМ</t>
  </si>
  <si>
    <t>205306284</t>
  </si>
  <si>
    <t>ПОСТРИЧЕВ ВЛАДИМИР</t>
  </si>
  <si>
    <t>ПОСТРИЧЕВ ДМИТРИЙ</t>
  </si>
  <si>
    <t>205306937</t>
  </si>
  <si>
    <t>ГРЕК ВИТАЛИЙ</t>
  </si>
  <si>
    <t>БАБИЧ МАРИНА</t>
  </si>
  <si>
    <t>205306932</t>
  </si>
  <si>
    <t>ДЕРИНГ СВЕТЛАНА</t>
  </si>
  <si>
    <t>ТОКАРЕВ ЮРИЙ</t>
  </si>
  <si>
    <t>ТОКАРЕВА ЭЛИНА</t>
  </si>
  <si>
    <t>ТОКАРЕВА ЕВА</t>
  </si>
  <si>
    <t>205306909</t>
  </si>
  <si>
    <t>САКАНЯН ЭРИК</t>
  </si>
  <si>
    <t>КУЩЕВСКАЯ МАРГАРИТА</t>
  </si>
  <si>
    <t>205306505</t>
  </si>
  <si>
    <t>ЗАЛОЗНАЯ ГАЛИНА</t>
  </si>
  <si>
    <t>ПОЗДНЯКОВА ИРИНА</t>
  </si>
  <si>
    <t>205306498</t>
  </si>
  <si>
    <t>ДЕМЧУК КРЕСТИНА</t>
  </si>
  <si>
    <t>КУСОВА СВЕТЛАНА</t>
  </si>
  <si>
    <t>205301639</t>
  </si>
  <si>
    <t>КОВАЛЕНКО ТАТЬЯНА</t>
  </si>
  <si>
    <t>КОВАЛЕНКО МАКСИМ</t>
  </si>
  <si>
    <t>105300888</t>
  </si>
  <si>
    <t>АГАФОНОВ АНДРЕЙ</t>
  </si>
  <si>
    <t>АГАФОНОВА ЛАРИСА</t>
  </si>
  <si>
    <t>АГАФОНОВА ВИКТОРИЯ</t>
  </si>
  <si>
    <t>АГАФОНОВА ЯНА</t>
  </si>
  <si>
    <t>205308739</t>
  </si>
  <si>
    <t>КУЗНЕЦОВА ДИАНА</t>
  </si>
  <si>
    <t>КУЗНЕЦОВ СЕРГЕЙ</t>
  </si>
  <si>
    <t>КУЗНЕЦОВА ТАТЬЯНА</t>
  </si>
  <si>
    <t>КУЗНЕЦОВА ДАРЬЯ</t>
  </si>
  <si>
    <t>205305614</t>
  </si>
  <si>
    <t>ТАРАСОВ ЯКОВ</t>
  </si>
  <si>
    <t>ИЛЬИНСКАЯ ВЕРОНИКА</t>
  </si>
  <si>
    <t>205306623</t>
  </si>
  <si>
    <t>ПАНАРИН ВЛАДИСЛАВ</t>
  </si>
  <si>
    <t>ПАНАРИНА СВЕТЛАНА</t>
  </si>
  <si>
    <t>105300512</t>
  </si>
  <si>
    <t>205302768</t>
  </si>
  <si>
    <t>ПРУДНИКОВА СВЕТЛАНА</t>
  </si>
  <si>
    <t>ГУРИНА ЕКАТЕРИНА</t>
  </si>
  <si>
    <t>ПРУДНИКОВ ВЛАДИМИР</t>
  </si>
  <si>
    <t>205300785</t>
  </si>
  <si>
    <t>ЛЕВИН МИХАИЛ</t>
  </si>
  <si>
    <t>ЛЕВИНА ЛИЛИЯ</t>
  </si>
  <si>
    <t>205301800</t>
  </si>
  <si>
    <t>ТИМОХИН А</t>
  </si>
  <si>
    <t>ДОЛБОЛЕЖА У</t>
  </si>
  <si>
    <t>ТИМОХИНА Р</t>
  </si>
  <si>
    <t>ТИМОХИНА У</t>
  </si>
  <si>
    <t>205307144</t>
  </si>
  <si>
    <t>КУПАЕВА ВАЛЕНТИНА</t>
  </si>
  <si>
    <t>17.05.2015</t>
  </si>
  <si>
    <t>КАРМАЗОВА ВАСИЛИНА</t>
  </si>
  <si>
    <t>КАРМАЗОВА СОФИЯ</t>
  </si>
  <si>
    <t>КАРМАЗОВА ЯРОСЛАВА</t>
  </si>
  <si>
    <t>105300267</t>
  </si>
  <si>
    <t>КОНДРАШОВ КИРИЛЛ</t>
  </si>
  <si>
    <t>18.05.2015</t>
  </si>
  <si>
    <t>КОНДРАШОВА СВЕТЛАНА</t>
  </si>
  <si>
    <t>КОНДРАШОВ КЛИМ</t>
  </si>
  <si>
    <t>205303637</t>
  </si>
  <si>
    <t>ВОРОБЬЕВ ЮРИЙ</t>
  </si>
  <si>
    <t>НОРИЦЫНА ТАТЬЯНА</t>
  </si>
  <si>
    <t>ВОРОБЬЕВ МИХАИЛ</t>
  </si>
  <si>
    <t>205302851</t>
  </si>
  <si>
    <t>ДЕМЬЯНЮК ЮЛИЯ</t>
  </si>
  <si>
    <t>ДЕМЬЯНЮК АЛЕКСАНДР</t>
  </si>
  <si>
    <t>ДЕМЬЯНЮК КИРИЛЛ</t>
  </si>
  <si>
    <t>ДЕМЬЯНЮК КОНСТАНТИН</t>
  </si>
  <si>
    <t>105300272</t>
  </si>
  <si>
    <t>ХОМЧЕНКО НИКОЛАЙ</t>
  </si>
  <si>
    <t>ХОМЧЕНКО ЛЮДМИЛА</t>
  </si>
  <si>
    <t>105302820</t>
  </si>
  <si>
    <t>ГАБРИЕЛЯН ВЛАДИСЛАВ</t>
  </si>
  <si>
    <t>ДАВИДЕНКО ЕКАТЕРИНА</t>
  </si>
  <si>
    <t>ГАБРИЕЛЯН ЭДУАРД</t>
  </si>
  <si>
    <t>МАРКАЕВА МАРИЯ</t>
  </si>
  <si>
    <t>205308190</t>
  </si>
  <si>
    <t>БЕЛИЧЕНКО КСЕНИЯ</t>
  </si>
  <si>
    <t>КАПУСТА АЛЕКСЕЙ</t>
  </si>
  <si>
    <t>205310481</t>
  </si>
  <si>
    <t>ВАСИЛЕНКО ЕЛЕНА</t>
  </si>
  <si>
    <t>105301421</t>
  </si>
  <si>
    <t>ЖАДОБИНА АЛЕКСАНДРА</t>
  </si>
  <si>
    <t>ЖАДОБИН НИКОЛАЙ</t>
  </si>
  <si>
    <t>205308335</t>
  </si>
  <si>
    <t>КОТОВА ЕВГЕНИЯ</t>
  </si>
  <si>
    <t>КОТОВ АНАТОЛИЙ</t>
  </si>
  <si>
    <t>205307625</t>
  </si>
  <si>
    <t>ПЕТРОВА АНФИСА</t>
  </si>
  <si>
    <t>ПЕТРОВА ЯНА</t>
  </si>
  <si>
    <t>205307213</t>
  </si>
  <si>
    <t>СКОРИКОВА ОКСАНА</t>
  </si>
  <si>
    <t>СКОРИКОВА АЛЕКСАНДРА</t>
  </si>
  <si>
    <t>ЗИНЧЕНКО ОЛЬГА</t>
  </si>
  <si>
    <t>ЗИНЧЕНКО АНДРЕЙ</t>
  </si>
  <si>
    <t>ЗИНЧЕНКО ЕВГЕНИЙ</t>
  </si>
  <si>
    <t>БОГУС ЕЛИЗАВЕТА</t>
  </si>
  <si>
    <t>ШАХОВА СОФИЯ</t>
  </si>
  <si>
    <t>БОГУС АНАСТАСИЯ</t>
  </si>
  <si>
    <t>205309393</t>
  </si>
  <si>
    <t>НЕЧЕПОРЕНКО ЕЛЕНА</t>
  </si>
  <si>
    <t>НЕЧЕПОРЕНКО МИЛАНА</t>
  </si>
  <si>
    <t>НЕЧЕПОРЕНКО АЛИНА</t>
  </si>
  <si>
    <t>205310592</t>
  </si>
  <si>
    <t>ЗОТОВА ЭРИКА</t>
  </si>
  <si>
    <t>ЗОТОВ ВИТАЛИЙ</t>
  </si>
  <si>
    <t>205309738</t>
  </si>
  <si>
    <t>ЯРОВА ИРИНА</t>
  </si>
  <si>
    <t>ШАХАЕВА АНАСТАСИЯ</t>
  </si>
  <si>
    <t>ДРУГАЛЕВА ВЛАДИСЛАВА</t>
  </si>
  <si>
    <t>ДРУГАЛЕВА ВИОЛЕТТА</t>
  </si>
  <si>
    <t>205308156</t>
  </si>
  <si>
    <t>ПАНЧЕНКО ЛЮДМИЛА</t>
  </si>
  <si>
    <t>ПАНЧЕНКО СЕРГЕЙ</t>
  </si>
  <si>
    <t>205309325</t>
  </si>
  <si>
    <t>СЛЮСАРЕВ ВИТАЛИЙ</t>
  </si>
  <si>
    <t>БОБРОВСКАЯ ЕКАТЕРИНА</t>
  </si>
  <si>
    <t>205307560</t>
  </si>
  <si>
    <t>ПЕТРУХИНА ЕЛЕНА</t>
  </si>
  <si>
    <t>ПЕТРУХИН СЕРГЕЙ</t>
  </si>
  <si>
    <t>205309650</t>
  </si>
  <si>
    <t>ШЕВЛЯКОВ КИРИЛЛ</t>
  </si>
  <si>
    <t>МЯЧИНА ОЛЬГА</t>
  </si>
  <si>
    <t>ПОПОВА АНГЕЛИНА</t>
  </si>
  <si>
    <t>205309960</t>
  </si>
  <si>
    <t>ДРУГАЛЕВ ДЕНИС</t>
  </si>
  <si>
    <t>ДРУГАЛЕВА НАТАЛЬЯ</t>
  </si>
  <si>
    <t>205307537</t>
  </si>
  <si>
    <t>АДОНИНА НАТАЛЬЯ</t>
  </si>
  <si>
    <t>АДОНИН ВАСИЛИЙ</t>
  </si>
  <si>
    <t>205310600</t>
  </si>
  <si>
    <t>ТАРАНЕНКО ВИКТОРИЯ</t>
  </si>
  <si>
    <t>МАКЕЕВ АЛЕКСАНДР</t>
  </si>
  <si>
    <t>205308966</t>
  </si>
  <si>
    <t>ШТЫРЕВ АЛЕКСАНДР</t>
  </si>
  <si>
    <t>ШТЫРЕВА ЕЛЕНА</t>
  </si>
  <si>
    <t>ШТЫРЕВА АРИНА</t>
  </si>
  <si>
    <t>ШТЫРЕВА КРИСТИНА</t>
  </si>
  <si>
    <t>205309086</t>
  </si>
  <si>
    <t>POGORELOV MIKHAIL</t>
  </si>
  <si>
    <t>POGORELOVA ELENA</t>
  </si>
  <si>
    <t>KOSICHENKO KAROLINA</t>
  </si>
  <si>
    <t>POGORELOV NIKITA</t>
  </si>
  <si>
    <t>105301374</t>
  </si>
  <si>
    <t>ФРИНАС ИГОРЬ</t>
  </si>
  <si>
    <t>ФРИНАС ЕЛЕНА</t>
  </si>
  <si>
    <t>ФРИНАС ЕВГЕНИЙ</t>
  </si>
  <si>
    <t>ФРИНАС МИХАИЛ</t>
  </si>
  <si>
    <t>205308516</t>
  </si>
  <si>
    <t>ЧЕКРЫГИНА АНАСТАСИЯ</t>
  </si>
  <si>
    <t>ЧЕКРЫГИН АЛЕКСАНДР</t>
  </si>
  <si>
    <t>ЧЕКРЫГИНА ЕКАТЕРИНА</t>
  </si>
  <si>
    <t>ЧЕКРЫГИН МИХАИЛ</t>
  </si>
  <si>
    <t>205306501</t>
  </si>
  <si>
    <t>ДЖУМАНИЯЗОВ ДАНИИЛ</t>
  </si>
  <si>
    <t>ДЖУМАНИЯЗОВА АЛЕКСАНДРА</t>
  </si>
  <si>
    <t>205309629</t>
  </si>
  <si>
    <t>ЗАВИТАЕВА ИРИНА</t>
  </si>
  <si>
    <t>ЗАВИТАЕВА ЭЛЬВИРА</t>
  </si>
  <si>
    <t>205308431</t>
  </si>
  <si>
    <t>ГОРОЖАНКИН АЛЕКСАНДР</t>
  </si>
  <si>
    <t>ГОРОЖАНКИНА ЛИДИЯ</t>
  </si>
  <si>
    <t>ГОРОЖАНКИНА ЕЛИЗАВЕТА</t>
  </si>
  <si>
    <t>205309755</t>
  </si>
  <si>
    <t>ЕМЕЛИН СЕРГЕЙ</t>
  </si>
  <si>
    <t>ЕМЕЛИНА ВИКТОРИЯ</t>
  </si>
  <si>
    <t>205309576</t>
  </si>
  <si>
    <t>ЖИВОТОВСКИЙ АЛЕКСАНДР</t>
  </si>
  <si>
    <t>ЖИВОТОВСКАЯ ЮЛИЯ</t>
  </si>
  <si>
    <t>205309026</t>
  </si>
  <si>
    <t>СЕНЬКЕВИЧ СЕМЕН</t>
  </si>
  <si>
    <t>ГУРЬЯНОВА МАРГАРИТА</t>
  </si>
  <si>
    <t>БИЧЕЛЬ ДАНИИЛ</t>
  </si>
  <si>
    <t>205308570</t>
  </si>
  <si>
    <t>НЕКРАСОВА СВЕТЛАНА</t>
  </si>
  <si>
    <t>АЛЕКСЕЕВА ЕКАТЕРИНА</t>
  </si>
  <si>
    <t>205308894</t>
  </si>
  <si>
    <t>ЕРМИШИНА СВЕТЛАНА</t>
  </si>
  <si>
    <t>МОРОЗКИНА АНАСТАСИЯ</t>
  </si>
  <si>
    <t>ЖЕГАЛИН ДМИТРИЙ</t>
  </si>
  <si>
    <t>МОРОЗКИНА ЕЛЕНА</t>
  </si>
  <si>
    <t>ЕРМИШИН НИКОЛАЙ</t>
  </si>
  <si>
    <t>ЖЕГАЛИНА МАРИЯ</t>
  </si>
  <si>
    <t>205303233</t>
  </si>
  <si>
    <t>БИБИКОВ ВЯЧЕСЛАВ</t>
  </si>
  <si>
    <t>БИБИКОВА ОЛЬГА</t>
  </si>
  <si>
    <t>205306242</t>
  </si>
  <si>
    <t>ПУТИНЦЕВА КСЕНИЯ</t>
  </si>
  <si>
    <t>КОНЯХИНА РЕГИНА</t>
  </si>
  <si>
    <t>205306541</t>
  </si>
  <si>
    <t>РЫБАЧУК ЕКАТЕРИНА</t>
  </si>
  <si>
    <t>БОБРОВ МИХАИЛ</t>
  </si>
  <si>
    <t>205308132</t>
  </si>
  <si>
    <t>ЛЮБИМОВ АНТОН</t>
  </si>
  <si>
    <t>ВАРДАНЯН ВЕНЕРА</t>
  </si>
  <si>
    <t>205308341</t>
  </si>
  <si>
    <t>СМИРНОВА СВЕТЛАНА</t>
  </si>
  <si>
    <t>СМИРНОВ ВАДИМ</t>
  </si>
  <si>
    <t>СМИРНОВА ДАРЬЯ</t>
  </si>
  <si>
    <t>МАЛЯРОВ МАКСИМ</t>
  </si>
  <si>
    <t>СМИРНОВ ЕВГЕНИЙ</t>
  </si>
  <si>
    <t>СМИРНОВ АЛЕКСАНДР</t>
  </si>
  <si>
    <t>205307633</t>
  </si>
  <si>
    <t>ОВЧИННИКОВ ЕВГЕНИЙ</t>
  </si>
  <si>
    <t>ТУГУШЕВА ЭЛЬВИРА</t>
  </si>
  <si>
    <t>205310320</t>
  </si>
  <si>
    <t>205310031</t>
  </si>
  <si>
    <t>ДЖАФАРОВА ЛЕЙЛА</t>
  </si>
  <si>
    <t>ДЖАФАРОВА ЭЛЬВИРА</t>
  </si>
  <si>
    <t>105300901</t>
  </si>
  <si>
    <t>НЕВЕЖИНА СЕРАФИМА</t>
  </si>
  <si>
    <t>МАРЕНИЧ ВАЛЕНТИНА</t>
  </si>
  <si>
    <t>205302431</t>
  </si>
  <si>
    <t>УХТОМСКИЙ АНТОН</t>
  </si>
  <si>
    <t>ХОХЛОВА ВАЛЕРИЯ</t>
  </si>
  <si>
    <t>БЫКОВ АЛЕКСЕЙ</t>
  </si>
  <si>
    <t>ДУБОВА ПОЛИНА</t>
  </si>
  <si>
    <t>205309582</t>
  </si>
  <si>
    <t>ЩЕКИНОВА ЮЛИЯ</t>
  </si>
  <si>
    <t>ЩЕКИНОВА АНАСТАСИЯ</t>
  </si>
  <si>
    <t>ЩЕКИНОВ АЛЕКСЕЙ</t>
  </si>
  <si>
    <t>ЩЕКИНОВ ЕВГЕНИЙ</t>
  </si>
  <si>
    <t>205308159</t>
  </si>
  <si>
    <t>САВОСТЬЯНОВ ЕВГЕНИЙ</t>
  </si>
  <si>
    <t>ГЛУШКОВА ИРИНА</t>
  </si>
  <si>
    <t>105301212</t>
  </si>
  <si>
    <t>ЛУЧКИНА НАТАЛЬЯ</t>
  </si>
  <si>
    <t>ЛУЧКИН ОЛЕГ</t>
  </si>
  <si>
    <t>205309645</t>
  </si>
  <si>
    <t>ГАЛАЙДО ЕЛЕНА</t>
  </si>
  <si>
    <t>ГАЛАЙДО ЕЛИЗАВЕТА</t>
  </si>
  <si>
    <t>205308395</t>
  </si>
  <si>
    <t>СЛИПЧЕНКО ТАТЬЯНА</t>
  </si>
  <si>
    <t>СЛИПЧЕНКО СЕРГЕЙ</t>
  </si>
  <si>
    <t>205308501</t>
  </si>
  <si>
    <t>СЕРОВ ДМИТРИЙ</t>
  </si>
  <si>
    <t>СЕРОВА НАТАЛЬЯ</t>
  </si>
  <si>
    <t>СЕРОВ МАКСИМ</t>
  </si>
  <si>
    <t>205308643</t>
  </si>
  <si>
    <t>НОВОСАДОВА ОЛЬГА</t>
  </si>
  <si>
    <t>АФАНАСЬЕВА КРИСТИНА</t>
  </si>
  <si>
    <t>205309560</t>
  </si>
  <si>
    <t>ГОРОЖАНКИН ВИКТОР</t>
  </si>
  <si>
    <t>ГОРОЖАНКИНА ВАЛЕНТИНА</t>
  </si>
  <si>
    <t>ГОРОЖАНКИНА ВИКТОРИЯ</t>
  </si>
  <si>
    <t>205309593</t>
  </si>
  <si>
    <t>МЕЛИХОВА ОЛЬГА</t>
  </si>
  <si>
    <t>МЕЛИХОВ ЕГОР</t>
  </si>
  <si>
    <t>205308298</t>
  </si>
  <si>
    <t>СААКЯН АРМАН</t>
  </si>
  <si>
    <t>СААКЯН НОННА</t>
  </si>
  <si>
    <t>СААКЯН ЭДГАР</t>
  </si>
  <si>
    <t>205309176</t>
  </si>
  <si>
    <t>КУЛАКОВА ЕЛЕНА</t>
  </si>
  <si>
    <t>КРАСНОРУЖЕНКО ОЛЬГА</t>
  </si>
  <si>
    <t>КОЛОСКОВ АРТЕМ</t>
  </si>
  <si>
    <t>205306965</t>
  </si>
  <si>
    <t>АКЧУРИНА НАДИЯ</t>
  </si>
  <si>
    <t>САДЫКОВА ТАТЬЯНА</t>
  </si>
  <si>
    <t>205307618</t>
  </si>
  <si>
    <t>ЕЛИСЕЕВ МИХАИЛ</t>
  </si>
  <si>
    <t>ТУГУШЕВА ДИНА</t>
  </si>
  <si>
    <t>205310336</t>
  </si>
  <si>
    <t>ХАРЧЕНКО ТАТЬЯНА</t>
  </si>
  <si>
    <t>ЛЕУШИН ДАНИЛА</t>
  </si>
  <si>
    <t>ЛЕУШИН ТИМОФЕЙ</t>
  </si>
  <si>
    <t>205302356</t>
  </si>
  <si>
    <t>ДРАНАЯ ВАЛЕНТИНА</t>
  </si>
  <si>
    <t>ДРАНЫЙ ВИКТОР</t>
  </si>
  <si>
    <t>205302530</t>
  </si>
  <si>
    <t>ФЕДОРЧЕНКО НАДЕЖДА</t>
  </si>
  <si>
    <t>СОЛОЩЕНКО ВЛАДИМИР</t>
  </si>
  <si>
    <t>205302616</t>
  </si>
  <si>
    <t>ЕРОПОЛОВА ЕЛЕНА</t>
  </si>
  <si>
    <t>ЕРОПОЛОВА ТАТЬЯНА</t>
  </si>
  <si>
    <t>АБУ БАКЕР ВИВЬЕН</t>
  </si>
  <si>
    <t>205308200</t>
  </si>
  <si>
    <t>РАДЗИХОВСКИЙ МАКСИМ</t>
  </si>
  <si>
    <t>РАДЗИХОВСКАЯ МАРИЯ</t>
  </si>
  <si>
    <t>РАДЗИХОВСКИЙ МАТВЕЙ</t>
  </si>
  <si>
    <t>РАДЗИХОВСКАЯ ЕВГЕНИЯ</t>
  </si>
  <si>
    <t>205308356</t>
  </si>
  <si>
    <t>АБРАМОВА АНАСТАСИЯ</t>
  </si>
  <si>
    <t>НЕЧАЕВА ЮЛИЯ</t>
  </si>
  <si>
    <t>105301424</t>
  </si>
  <si>
    <t>ДУМАН ОКСАНА</t>
  </si>
  <si>
    <t>ДУМАН МИХАИЛ</t>
  </si>
  <si>
    <t>ДУМАН ЭДВИН</t>
  </si>
  <si>
    <t>ДУМАН ЭМИЛИЯ</t>
  </si>
  <si>
    <t>205308504</t>
  </si>
  <si>
    <t>ЛЬВОВИЧ ЛЕОНИД</t>
  </si>
  <si>
    <t>ЛЬВОВИЧ ЮЛИЯ</t>
  </si>
  <si>
    <t>ЛЬВОВИЧ МАРК</t>
  </si>
  <si>
    <t>205308866</t>
  </si>
  <si>
    <t>ПАНТЕЛЕЕВА ЮЛИЯ</t>
  </si>
  <si>
    <t>ПАНТЕЛЕЕВА ОЛЬГА</t>
  </si>
  <si>
    <t>205308123</t>
  </si>
  <si>
    <t>ЩЕГЛОВА НАТАЛИЯ</t>
  </si>
  <si>
    <t>АНДРЕЕВА ЛЮБОВЬ</t>
  </si>
  <si>
    <t>205307922</t>
  </si>
  <si>
    <t>ИВЛЕВА МАРИНА</t>
  </si>
  <si>
    <t>ВАСИЛЬЕВА ЕЛЕНА</t>
  </si>
  <si>
    <t>205307811</t>
  </si>
  <si>
    <t>КАЛАШНИКОВА АННА</t>
  </si>
  <si>
    <t>КУЗЬМИНА ОЛЬГА</t>
  </si>
  <si>
    <t>КАЛАШНИКОВА ЕВА</t>
  </si>
  <si>
    <t>МОРДВИНОВА МАРИЯ</t>
  </si>
  <si>
    <t>205308060</t>
  </si>
  <si>
    <t>КОРОЛЕВА НАТАЛЬЯ</t>
  </si>
  <si>
    <t>ДОБРОВОЛЬСКАЯ ОЛЬГА</t>
  </si>
  <si>
    <t>КОРОЛЕВА ЕКАТЕРИНА</t>
  </si>
  <si>
    <t>ДОБРОВОЛЬСКИЙ АРСЕНИЙ</t>
  </si>
  <si>
    <t>105301040</t>
  </si>
  <si>
    <t>ХУРДАЯН СЕРГЕЙ</t>
  </si>
  <si>
    <t>СЕМЕНОВА СВЕТЛАНА</t>
  </si>
  <si>
    <t>205302143</t>
  </si>
  <si>
    <t>ХВИЮЗОВ ГЕННАДИЙ</t>
  </si>
  <si>
    <t>ХВИЮЗОВА ТАТЬЯНА</t>
  </si>
  <si>
    <t>205310614</t>
  </si>
  <si>
    <t>КРАЙТОР ВЛАДИМИР</t>
  </si>
  <si>
    <t>КРАЙТОР ЕКАТЕРИНА</t>
  </si>
  <si>
    <t>КРАЙТОР АРТЕМ</t>
  </si>
  <si>
    <t>КРАЙТОР РОМАН</t>
  </si>
  <si>
    <t>205310548</t>
  </si>
  <si>
    <t>АНТОШИНА НАДЕЖДА</t>
  </si>
  <si>
    <t>АНТОШИНА ЕКАТЕРИНА</t>
  </si>
  <si>
    <t>АНТОШИН МИХАИЛ</t>
  </si>
  <si>
    <t>205310606</t>
  </si>
  <si>
    <t>КРАЙТОР АЛЕКСЕЙ</t>
  </si>
  <si>
    <t>КРАЙТОР МАРИНА</t>
  </si>
  <si>
    <t>105302210</t>
  </si>
  <si>
    <t>ФРОЛОВ АНДРЕЙ</t>
  </si>
  <si>
    <t>ДЫМСКАЯ ИННА</t>
  </si>
  <si>
    <t>ФРОЛОВ МИРОН</t>
  </si>
  <si>
    <t>205302718</t>
  </si>
  <si>
    <t>БАЯНДИНА ЕЛЕНА</t>
  </si>
  <si>
    <t>БАЯНДИНА АРИНА</t>
  </si>
  <si>
    <t>205302180</t>
  </si>
  <si>
    <t>ПАВЛОВА СВЕТЛАНА</t>
  </si>
  <si>
    <t>ВЕЛИКЖАНИНА ЕЛЕНА</t>
  </si>
  <si>
    <t>205302384</t>
  </si>
  <si>
    <t>КАШИРИНА ЕЛЕНА</t>
  </si>
  <si>
    <t>КАШИРИН ЮРИЙ</t>
  </si>
  <si>
    <t>205306856</t>
  </si>
  <si>
    <t>ПРОСТОВ СЕРГЕЙ</t>
  </si>
  <si>
    <t>ПРОСТОВА НАТАЛЬЯ</t>
  </si>
  <si>
    <t>205303340</t>
  </si>
  <si>
    <t>ТАМУРЕНКО АЛЕКСЕЙ</t>
  </si>
  <si>
    <t>ТАМУРЕНКО ЛИЛИЯ</t>
  </si>
  <si>
    <t>ТАМУРЕНКО ЕЛИЗАВЕТА</t>
  </si>
  <si>
    <t>205300585</t>
  </si>
  <si>
    <t>БОГАЧЕВ АЛЕКСАНДР</t>
  </si>
  <si>
    <t>БОГАЧЕВА ТАТЬЯНА</t>
  </si>
  <si>
    <t>205302444</t>
  </si>
  <si>
    <t>ХМЕЛЬНОВА ТАТЬЯНА</t>
  </si>
  <si>
    <t>БАБИНЦЕВА ТАТЬЯНА</t>
  </si>
  <si>
    <t>205303695</t>
  </si>
  <si>
    <t>ВЕРЕЩАГИНА ЛЮДМИЛА</t>
  </si>
  <si>
    <t>НИЗОВЦЕВА ОЛЬГА</t>
  </si>
  <si>
    <t>105300849</t>
  </si>
  <si>
    <t>НЕПОМНЯЩАЯ ОЛЬГА</t>
  </si>
  <si>
    <t>ГУДЗЕВА СОФЬЯ</t>
  </si>
  <si>
    <t>205301254</t>
  </si>
  <si>
    <t>КОВАЛЬЧУК СЕМЕН</t>
  </si>
  <si>
    <t>КОВАЛЬЧУК КСЕНИЯ</t>
  </si>
  <si>
    <t>205309241</t>
  </si>
  <si>
    <t>АНИКУШИН МИХАИЛ</t>
  </si>
  <si>
    <t>АНИКУШИНА МАРИНА</t>
  </si>
  <si>
    <t>205310229</t>
  </si>
  <si>
    <t>МАЛЫШЕВА НАДЕЖДА</t>
  </si>
  <si>
    <t>БЕБРИШ ИЛЬЯ</t>
  </si>
  <si>
    <t>БЕБРИШ АННА</t>
  </si>
  <si>
    <t>205302336</t>
  </si>
  <si>
    <t>ФЕДОРЧЕНКО ЕЛЕНА</t>
  </si>
  <si>
    <t>ФЕДОРЧЕНКО РОМАН</t>
  </si>
  <si>
    <t>ФЕДОРЧЕНКО ВИКТОР</t>
  </si>
  <si>
    <t>ФЕДОРЧЕНКО ВЯЧЕСЛАВ</t>
  </si>
  <si>
    <t>105301592</t>
  </si>
  <si>
    <t>ВОСКРЕСЕНСКИЙ АЛЕКСАНДР</t>
  </si>
  <si>
    <t>ПУЗАКОВА НАТАЛИЯ</t>
  </si>
  <si>
    <t>ВОСКРЕСЕНСКИЙ АЛЕКСЕЙ</t>
  </si>
  <si>
    <t>ПУЗАКОВА АНТОНИНА</t>
  </si>
  <si>
    <t>205308130</t>
  </si>
  <si>
    <t>ЛОМОВА ТАТЬЯНА</t>
  </si>
  <si>
    <t>ЛОМОВ ИВАН</t>
  </si>
  <si>
    <t>205306078</t>
  </si>
  <si>
    <t>ЛАВРЕНОВА ЕЛЕНА</t>
  </si>
  <si>
    <t>ЛАВРЕНОВ ДМИТРИЙ</t>
  </si>
  <si>
    <t>ЛАВРЕНОВА ОЛЬГА</t>
  </si>
  <si>
    <t>ЛАВРЕНОВА МАРИЯ</t>
  </si>
  <si>
    <t>205303273</t>
  </si>
  <si>
    <t>САДРТДИНОВА АЛЬБИНА</t>
  </si>
  <si>
    <t>КУЗИКОВ ДМИТРИЙ</t>
  </si>
  <si>
    <t>205302905</t>
  </si>
  <si>
    <t>БЕЛЯЕВ ПАВЕЛ</t>
  </si>
  <si>
    <t>24.05.2015</t>
  </si>
  <si>
    <t>БЕЛЯЕВ РОМАН</t>
  </si>
  <si>
    <t>205307940</t>
  </si>
  <si>
    <t>ОКУЛОВА ОЛЬГА</t>
  </si>
  <si>
    <t>ОКУЛОВ ПЕТР</t>
  </si>
  <si>
    <t>ОКУЛОВА ВИКТОРИЯ</t>
  </si>
  <si>
    <t>205311436</t>
  </si>
  <si>
    <t>ЕРМАКОВ ГЕОРГИЙ</t>
  </si>
  <si>
    <t>БИЦАДЗЕ ДАВИД</t>
  </si>
  <si>
    <t>105303698</t>
  </si>
  <si>
    <t>205310261</t>
  </si>
  <si>
    <t>ОЛИШЕВСКИЙ АЛЕКСЕЙ</t>
  </si>
  <si>
    <t>КОРОЛЕВ АНДРЕЙ</t>
  </si>
  <si>
    <t>205309587</t>
  </si>
  <si>
    <t>205309413</t>
  </si>
  <si>
    <t>МАВРОМАТИС АНДРЕЙ</t>
  </si>
  <si>
    <t>МАВРОМАТИС ВИКТОРИЯ</t>
  </si>
  <si>
    <t>105303779</t>
  </si>
  <si>
    <t>ТУЧИНСКАЯ ЮЛИЯ</t>
  </si>
  <si>
    <t>СОЛОВЬЕВ АЛЕКСАНДР</t>
  </si>
  <si>
    <t>105303721</t>
  </si>
  <si>
    <t>КОНОВАЛОВ АЛЕКСАНДР</t>
  </si>
  <si>
    <t>КОНОВАЛОВА ОЛЕСЯ</t>
  </si>
  <si>
    <t>КОНОВАЛОВ СТЕПАН</t>
  </si>
  <si>
    <t>КОНОВАЛОВА МАРИЯ</t>
  </si>
  <si>
    <t>205311333</t>
  </si>
  <si>
    <t>МИРОНОВА ОЛЬГА</t>
  </si>
  <si>
    <t>МИРОНОВА ДАРЬЯ</t>
  </si>
  <si>
    <t>КРЫЛОВ ЮРИЙ</t>
  </si>
  <si>
    <t>205310711</t>
  </si>
  <si>
    <t>ШИМОХИНА НАТАЛЬЯ</t>
  </si>
  <si>
    <t>ШИМОХИН СЕРГЕЙ</t>
  </si>
  <si>
    <t>205303551</t>
  </si>
  <si>
    <t>205310970</t>
  </si>
  <si>
    <t>АГАФОНОВА ОКСАНА</t>
  </si>
  <si>
    <t>АГАФОНОВА НАТАША</t>
  </si>
  <si>
    <t>АГАФОНОВА ЕЛИЗАВЕТА</t>
  </si>
  <si>
    <t>ХИЖНЯК ВИКТОРИЯ</t>
  </si>
  <si>
    <t>ХИЖНЯК ЕГОР</t>
  </si>
  <si>
    <t>105303430</t>
  </si>
  <si>
    <t>ГУНИНА АННА</t>
  </si>
  <si>
    <t>ПЛАКСИН АЛЕКСЕЙ</t>
  </si>
  <si>
    <t>105303365</t>
  </si>
  <si>
    <t>НАУМКИН ДМИТРИЙ</t>
  </si>
  <si>
    <t>ПЫЛЬЦИНОВА НАТАЛЬЯ</t>
  </si>
  <si>
    <t>НАУМКИН ДАНИИЛ</t>
  </si>
  <si>
    <t>205310658</t>
  </si>
  <si>
    <t>ШИМОХИНА ЕКАТЕРИНА</t>
  </si>
  <si>
    <t>ИВАНЦОВ СЕРГЕЙ</t>
  </si>
  <si>
    <t>105300867</t>
  </si>
  <si>
    <t>ШЕЛЕСКО ВЛАДИМИР</t>
  </si>
  <si>
    <t>ШЕЛЕСКО МАРИЯ</t>
  </si>
  <si>
    <t>ШЕЛЕСКО АКИМ</t>
  </si>
  <si>
    <t>205306599</t>
  </si>
  <si>
    <t>ИВАНОВА НАДЕЖДА</t>
  </si>
  <si>
    <t>ДАУРОВА ФАТИМА</t>
  </si>
  <si>
    <t>205306511</t>
  </si>
  <si>
    <t>ПЕТРОВ МАКСИМ</t>
  </si>
  <si>
    <t>ПЕТРОВА НАТАЛЬЯ</t>
  </si>
  <si>
    <t>205306548</t>
  </si>
  <si>
    <t>ЗАЙЧЕНКО НАТАЛЬЯ</t>
  </si>
  <si>
    <t>ЗАЙЧЕНКО ДАРЬЯ</t>
  </si>
  <si>
    <t>205308430</t>
  </si>
  <si>
    <t>МИХАЙЛОВ СЕРГЕЙ</t>
  </si>
  <si>
    <t>ПАРФЕНОВА ИРИНА</t>
  </si>
  <si>
    <t>205306543</t>
  </si>
  <si>
    <t>ФИЛОНОВА ВИОЛЕТТА</t>
  </si>
  <si>
    <t>ТРЕФИЛОВА ВИОЛЕТТА</t>
  </si>
  <si>
    <t>205311439</t>
  </si>
  <si>
    <t>СЕВРЮКОВА НАТАЛЬЯ</t>
  </si>
  <si>
    <t>СЛЮСАРЕВ АНДРЕЙ</t>
  </si>
  <si>
    <t>СЛЮСАРЕВ АРТЕМ</t>
  </si>
  <si>
    <t>205311654</t>
  </si>
  <si>
    <t>ШИЛОВ ЕВГЕНИЙ</t>
  </si>
  <si>
    <t>ТРОШКИНА ЕКАТЕРИНА</t>
  </si>
  <si>
    <t>205308315</t>
  </si>
  <si>
    <t>АЛЕКСЕЕВА ЛАРИСА</t>
  </si>
  <si>
    <t>АЛЕКСЕЕВ АЛЕКСАНДР</t>
  </si>
  <si>
    <t>АЛЕКСЕЕВ ДМИТРИЙ</t>
  </si>
  <si>
    <t>АЛЕКСЕЕВ АНДРЕЙ</t>
  </si>
  <si>
    <t>205309287</t>
  </si>
  <si>
    <t>ЗЕЛЕНЬКО РУСЛАН</t>
  </si>
  <si>
    <t>ЖУКОВСКАЯ ОКСАНА</t>
  </si>
  <si>
    <t>ЗЕЛЕНЬКО ДАНИИЛ</t>
  </si>
  <si>
    <t>205308305</t>
  </si>
  <si>
    <t>ГОМОЗОВА ВЕРА</t>
  </si>
  <si>
    <t>ТРОШИНА ВАЛЕНТИНА</t>
  </si>
  <si>
    <t>205310551</t>
  </si>
  <si>
    <t>ГРОМОВ КОНСТАНТИН</t>
  </si>
  <si>
    <t>КУЛИК ОКСАНА</t>
  </si>
  <si>
    <t>ГРОМОВ ЛЕВ</t>
  </si>
  <si>
    <t>205310703</t>
  </si>
  <si>
    <t>БОНДАРЕНКО КРИСТИНА</t>
  </si>
  <si>
    <t>СТРЕЛЬЦОВА ДАРЬЯ</t>
  </si>
  <si>
    <t>ШУШЛАКОВА ЮЛИЯ</t>
  </si>
  <si>
    <t>205307687</t>
  </si>
  <si>
    <t>НАУМОВА АЛЕКСАНДРА</t>
  </si>
  <si>
    <t>МАРТИРОСЯН МАРАТ</t>
  </si>
  <si>
    <t>105300635</t>
  </si>
  <si>
    <t>КОВТУН ВИТАЛИЙ</t>
  </si>
  <si>
    <t>КОВТУН ОКСАНА</t>
  </si>
  <si>
    <t>КОВТУН ЗЛАТА</t>
  </si>
  <si>
    <t>КОВТУН БОЖЕНА</t>
  </si>
  <si>
    <t>105302030</t>
  </si>
  <si>
    <t>СИГАРЕВА ОЛЬГА</t>
  </si>
  <si>
    <t>СИГАРЕВА АЛИНА</t>
  </si>
  <si>
    <t>205310536</t>
  </si>
  <si>
    <t>БРЕСЛАВЕЦ СЕРГЕЙ</t>
  </si>
  <si>
    <t>СОКОЛОВА НАТАЛЬЯ</t>
  </si>
  <si>
    <t>205310541</t>
  </si>
  <si>
    <t>ВАЛИЕВ РУСЛАН</t>
  </si>
  <si>
    <t>ВАЛИЕВА СВЕТЛАНА</t>
  </si>
  <si>
    <t>105301239</t>
  </si>
  <si>
    <t>ФАЛАЛЕЕВ ДМИТРИЙ</t>
  </si>
  <si>
    <t>ФАЛАЛЕЕВА НУРЬЕ</t>
  </si>
  <si>
    <t>ФАЛАЛЕЕВА КИРА</t>
  </si>
  <si>
    <t>ЛАШИНА ЛЕМАРА</t>
  </si>
  <si>
    <t>205309495</t>
  </si>
  <si>
    <t>БАРЫШЕВА ЕЛЕНА</t>
  </si>
  <si>
    <t>НОВИКОВ СЕРГЕЙ</t>
  </si>
  <si>
    <t>205309952</t>
  </si>
  <si>
    <t>АНТОНОВ ДЕНИС</t>
  </si>
  <si>
    <t>АНТОНОВА ТАТЬЯНА</t>
  </si>
  <si>
    <t>АНТОНОВ БОГДАН</t>
  </si>
  <si>
    <t>105300232</t>
  </si>
  <si>
    <t>ЛИСИХИНА ТАТЬЯНА</t>
  </si>
  <si>
    <t>ЛИСИХИН ДМИТРИЙ</t>
  </si>
  <si>
    <t>ЛИСИХИН РОМАН</t>
  </si>
  <si>
    <t>205308575</t>
  </si>
  <si>
    <t>АЛЕКСАНДРОВА ЛИДИЯ</t>
  </si>
  <si>
    <t>ЖИВОГЛЯД ЛЮДМИЛА</t>
  </si>
  <si>
    <t>205306589</t>
  </si>
  <si>
    <t>ФИЛОНОВА ТАТЬЯНА</t>
  </si>
  <si>
    <t>ФИЛОНОВ ИГОРЬ</t>
  </si>
  <si>
    <t>205311686</t>
  </si>
  <si>
    <t>ЛЫСЕНКО ВИТАЛИЙ</t>
  </si>
  <si>
    <t>ЛЫСЕНКО ОЛЕСЯ</t>
  </si>
  <si>
    <t>ЛЫСЕНКО АЛИНА</t>
  </si>
  <si>
    <t>ЛЫСЕНКО ВАДИМ</t>
  </si>
  <si>
    <t>205311641</t>
  </si>
  <si>
    <t>ПАРАХИНА ЕЛЕНА</t>
  </si>
  <si>
    <t>ПАРАХИН ЕГОР</t>
  </si>
  <si>
    <t>205311636</t>
  </si>
  <si>
    <t>ИВАНОВА КСЕНИЯ</t>
  </si>
  <si>
    <t>ИВАНОВ ДЕНИС</t>
  </si>
  <si>
    <t>205311647</t>
  </si>
  <si>
    <t>ВИРЧЕНКО ЯРОСЛАВ</t>
  </si>
  <si>
    <t>ЕПИХИНА МАРИЯ</t>
  </si>
  <si>
    <t>АЛТУНИНА ДАРЬЯ</t>
  </si>
  <si>
    <t>205308162</t>
  </si>
  <si>
    <t>ГАРИБЯН ВАЛЯ</t>
  </si>
  <si>
    <t>ГАРИБЯН НАРИНЕ</t>
  </si>
  <si>
    <t>105303923</t>
  </si>
  <si>
    <t>BABALI DEMIR</t>
  </si>
  <si>
    <t>105303334</t>
  </si>
  <si>
    <t>ВАСИЛЬЕВ СТАНИСЛАВ</t>
  </si>
  <si>
    <t>АВИЛОВА ЕКАТЕРИНА</t>
  </si>
  <si>
    <t>205310973</t>
  </si>
  <si>
    <t>ШЕВЧЕНКО ЕЛЕНА</t>
  </si>
  <si>
    <t>УЛИБЕГЯН ГЕВОРГ</t>
  </si>
  <si>
    <t>205306553</t>
  </si>
  <si>
    <t>ГУСАКОВА СОФИЯ</t>
  </si>
  <si>
    <t>ПЕТРОВА ЕВА</t>
  </si>
  <si>
    <t>205306629</t>
  </si>
  <si>
    <t>ГУСАКОВ ВЛАДИМИР</t>
  </si>
  <si>
    <t>ГУСАКОВА СВЕТЛАНА</t>
  </si>
  <si>
    <t>205308366</t>
  </si>
  <si>
    <t>БЕРЕЗНИЦКИЙ АНТОН</t>
  </si>
  <si>
    <t>БЕРЕЗНИЦКАЯ АЛИНА</t>
  </si>
  <si>
    <t>105300900</t>
  </si>
  <si>
    <t>МОРОСЯК АННА</t>
  </si>
  <si>
    <t>МОРОСЯК МИХАИЛ</t>
  </si>
  <si>
    <t>МОРОСЯК ВИТАЛИНА</t>
  </si>
  <si>
    <t>МОРОСЯК ТИМОФЕЙ</t>
  </si>
  <si>
    <t>105301192</t>
  </si>
  <si>
    <t>ТОРЖКОВ ВЛАДИМИР</t>
  </si>
  <si>
    <t>МАЖАРА ТАТЬЯНА</t>
  </si>
  <si>
    <t>105301280</t>
  </si>
  <si>
    <t>РУДЕНКО МАКСИМ</t>
  </si>
  <si>
    <t>РУДЕНКО ИННА</t>
  </si>
  <si>
    <t>РУДЕНКО АННА</t>
  </si>
  <si>
    <t>РУДЕНКО НИКИТА</t>
  </si>
  <si>
    <t>205309203</t>
  </si>
  <si>
    <t>ШИТУХИН АЛЕКСЕЙ</t>
  </si>
  <si>
    <t>ШИТУХИНА ГАЛИНА</t>
  </si>
  <si>
    <t>ШИТУХИНА СОФЬЯ</t>
  </si>
  <si>
    <t>205308397</t>
  </si>
  <si>
    <t>КОПЫЛОВ АЛЕКСЕЙ</t>
  </si>
  <si>
    <t>КОПЫЛОВА НАТАЛЬЯ</t>
  </si>
  <si>
    <t>205310689</t>
  </si>
  <si>
    <t>БЕЛОВ АЛЕКСАНДР</t>
  </si>
  <si>
    <t>ВИНОКУРОВА НАТАЛЬЯ</t>
  </si>
  <si>
    <t>105300440</t>
  </si>
  <si>
    <t>КОСЫХ СЕРГЕЙ</t>
  </si>
  <si>
    <t>КОСЫХ АНАСТАСИЯ</t>
  </si>
  <si>
    <t>КОСЫХ ДМИТРИЙ</t>
  </si>
  <si>
    <t>КОСЫХ МАКСИМ</t>
  </si>
  <si>
    <t>205303755</t>
  </si>
  <si>
    <t>ГУСЛАВСКИЙ ВЛАДИСЛАВ</t>
  </si>
  <si>
    <t>ГУСЛАВСКАЯ НАТАЛЬЯ</t>
  </si>
  <si>
    <t>205303812</t>
  </si>
  <si>
    <t>МАСЮКОВА АННА</t>
  </si>
  <si>
    <t>МАСЮКОВ АНДРЕЙ</t>
  </si>
  <si>
    <t>105301020</t>
  </si>
  <si>
    <t>ЛАДЭ АНАСТАСИЯ</t>
  </si>
  <si>
    <t>205308252</t>
  </si>
  <si>
    <t>ЭНТИН ВЛАДИМИР</t>
  </si>
  <si>
    <t>ГОРОБИНСКАЯ ЕКАТЕРИНА</t>
  </si>
  <si>
    <t>205302728</t>
  </si>
  <si>
    <t>КОРОТКИНА АНТОНИНА</t>
  </si>
  <si>
    <t>КОРОТКИНА ГАЛИНА</t>
  </si>
  <si>
    <t>ПОДКОРЫТОВ ДАНАИЛ</t>
  </si>
  <si>
    <t>ВОЙНОВА АННА</t>
  </si>
  <si>
    <t>205303984</t>
  </si>
  <si>
    <t>ШАКЕНОВ ТИМУР</t>
  </si>
  <si>
    <t>ИШИНГАЛИЕВА АСЕЛЯ</t>
  </si>
  <si>
    <t>205302852</t>
  </si>
  <si>
    <t>БУШМАНОВ ВЯЧЕСЛАВ</t>
  </si>
  <si>
    <t>СЫСОЕВА ЮЛИЯ</t>
  </si>
  <si>
    <t>205303714</t>
  </si>
  <si>
    <t>МЕДВЕДЕВ ИГОРЬ</t>
  </si>
  <si>
    <t>МЕДВЕДЕВА ЕЛЕНА</t>
  </si>
  <si>
    <t>МЕДВЕДЕВА ЕКАТЕРИНА</t>
  </si>
  <si>
    <t>205304600</t>
  </si>
  <si>
    <t>СТАРОСТИН СЕРГЕЙ</t>
  </si>
  <si>
    <t>СТАРОСТИНА МАРИЯ</t>
  </si>
  <si>
    <t>СТАРОСТИН ЕЛИСЕЙ</t>
  </si>
  <si>
    <t>СТАРОСТИНА ЕСЕНИЯ</t>
  </si>
  <si>
    <t>105300427</t>
  </si>
  <si>
    <t>ТАБАЦКАЯ ГАЛИНА</t>
  </si>
  <si>
    <t>КОРНЕЕВА КСЕНИЯ</t>
  </si>
  <si>
    <t>КОРНЕЕВА СОФИЯ</t>
  </si>
  <si>
    <t>205307223</t>
  </si>
  <si>
    <t>ОГНЕВА ЕЛЕНА</t>
  </si>
  <si>
    <t>БАЖИНА ТАТЬЯНА</t>
  </si>
  <si>
    <t>БАЖИН КИРИЛЛ</t>
  </si>
  <si>
    <t>БАЖИН МАТВЕЙ</t>
  </si>
  <si>
    <t>205307208</t>
  </si>
  <si>
    <t>ИВАНОВА СВЕТЛАНА</t>
  </si>
  <si>
    <t>ИВАНОВ АРТЕМ</t>
  </si>
  <si>
    <t>205307332</t>
  </si>
  <si>
    <t>КОЗЛЮК МАРИЯ</t>
  </si>
  <si>
    <t>ЖИРНОВА ЕЛЕНА</t>
  </si>
  <si>
    <t>205306617</t>
  </si>
  <si>
    <t>ВЛАСОВА ИННА</t>
  </si>
  <si>
    <t>ВОЛКОВА АНЖЕЛИКА</t>
  </si>
  <si>
    <t>205308022</t>
  </si>
  <si>
    <t>ГАБИТОВА ДИНАРА</t>
  </si>
  <si>
    <t>ГАБИТОВ РУСЛАН</t>
  </si>
  <si>
    <t>205308480</t>
  </si>
  <si>
    <t>УВАРОВ СЕРГЕЙ</t>
  </si>
  <si>
    <t>УВАРОВА ИРИНА</t>
  </si>
  <si>
    <t>УВАРОВ ВСЕВОЛОД</t>
  </si>
  <si>
    <t>205300758</t>
  </si>
  <si>
    <t>ДМИТРИЕВ АЛЕКСЕЙ</t>
  </si>
  <si>
    <t>ВОРОБЬЕВА ОЛЬГА</t>
  </si>
  <si>
    <t>205303354</t>
  </si>
  <si>
    <t>ПЕТРОВ СЕРГЕЙ</t>
  </si>
  <si>
    <t>ПЕТРОВА СВЕТЛАНА</t>
  </si>
  <si>
    <t>ПЕТРОВ ДМИТРИЙ</t>
  </si>
  <si>
    <t>205309063</t>
  </si>
  <si>
    <t>ТИМАКИНА ЕКАТЕРИНА</t>
  </si>
  <si>
    <t>ЗАГОРУЙ АЛЕКСАНДР</t>
  </si>
  <si>
    <t>ЗАГОРУЙ ДАНИИЛ</t>
  </si>
  <si>
    <t>205311470</t>
  </si>
  <si>
    <t>ЮРЦЕВА ЛЮДМИЛА</t>
  </si>
  <si>
    <t>ЮРЦЕВ АНДРЕЙ</t>
  </si>
  <si>
    <t>205303019</t>
  </si>
  <si>
    <t>SHISHKOVA VALENTINA</t>
  </si>
  <si>
    <t>VORONIN PAVEL</t>
  </si>
  <si>
    <t>VORONIN SERGEY</t>
  </si>
  <si>
    <t>VORONINA NATALIA</t>
  </si>
  <si>
    <t>VORONIN EGOR</t>
  </si>
  <si>
    <t>VORONINA MARIA</t>
  </si>
  <si>
    <t>105300958</t>
  </si>
  <si>
    <t>АЛЕКСЕЕНКО ВЛАДИМИР</t>
  </si>
  <si>
    <t>АЛЕКСЕЕНКО МАРИНА</t>
  </si>
  <si>
    <t>АЛЕКСЕЕНКО ЯРОСЛАВ</t>
  </si>
  <si>
    <t>АЛЕКСЕЕНКО ЮЛИЯ</t>
  </si>
  <si>
    <t>205310133</t>
  </si>
  <si>
    <t>ОЧИРОВА ГАЛИНА</t>
  </si>
  <si>
    <t>ОЧИРОВА ЕЛЕНА</t>
  </si>
  <si>
    <t>205303748</t>
  </si>
  <si>
    <t>КУЛИНИЧЕВА ВАЛЕНТИНА</t>
  </si>
  <si>
    <t>ГЕГАМОВ ДЭМИС</t>
  </si>
  <si>
    <t>205308186</t>
  </si>
  <si>
    <t>АБРАМОВА НАТАЛИЯ</t>
  </si>
  <si>
    <t>БАБКИНА ЕЛЕНА</t>
  </si>
  <si>
    <t>БАБКИН ИВАН</t>
  </si>
  <si>
    <t>105300953</t>
  </si>
  <si>
    <t>ОНУФРИЕНКО КИРИЛЛ</t>
  </si>
  <si>
    <t>ОНУФРИЕНКО ДИАНА</t>
  </si>
  <si>
    <t>ОНУФРИЕНКО УЛЬЯНА</t>
  </si>
  <si>
    <t>205307090</t>
  </si>
  <si>
    <t>ШЛЕНЕВА ЕКАТЕРИНА</t>
  </si>
  <si>
    <t>ПОДШИВАЛОВ ИГОРЬ</t>
  </si>
  <si>
    <t>МАКАРОВА АННА</t>
  </si>
  <si>
    <t>205307642</t>
  </si>
  <si>
    <t>ГАЛАНИН ДЕНИС</t>
  </si>
  <si>
    <t>ГАЛАНИНА ОЛЬГА</t>
  </si>
  <si>
    <t>205304249</t>
  </si>
  <si>
    <t>БЕЗЗУБКИН СЕРГЕЙ</t>
  </si>
  <si>
    <t>ПЛЕЧКО НАДЕЖДА</t>
  </si>
  <si>
    <t>205307323</t>
  </si>
  <si>
    <t>БЕЛЯЕВА ЗИНАИДА</t>
  </si>
  <si>
    <t>ДУМБЕРГ ЕЛЕНА</t>
  </si>
  <si>
    <t>205310653</t>
  </si>
  <si>
    <t>СЕМУШКИНА МАРТА</t>
  </si>
  <si>
    <t>МОНАКОВ ДМИТРИЙ</t>
  </si>
  <si>
    <t>105300235</t>
  </si>
  <si>
    <t>АЛИЕВ РУСЛАН</t>
  </si>
  <si>
    <t>СЕМЕНОВА ЕКАТЕРИНА</t>
  </si>
  <si>
    <t>205301341</t>
  </si>
  <si>
    <t>ЧИГИРЕВА СВЕТЛАНА</t>
  </si>
  <si>
    <t>23.05.2015</t>
  </si>
  <si>
    <t>КРИВЫХ КОНСТАНТИН</t>
  </si>
  <si>
    <t>КРИВЫХ МАРИЯ</t>
  </si>
  <si>
    <t>205306726</t>
  </si>
  <si>
    <t>АБДУЛЛАЕВА МАРИНА</t>
  </si>
  <si>
    <t>ГРИШИНА МАРИНА</t>
  </si>
  <si>
    <t>205300793</t>
  </si>
  <si>
    <t>РОТЦ ИРИНА</t>
  </si>
  <si>
    <t>РОТЦ ГАЛИНА</t>
  </si>
  <si>
    <t>РОТЦ СОФИЯ</t>
  </si>
  <si>
    <t>ИВАНОВ ИВАН</t>
  </si>
  <si>
    <t>205300676</t>
  </si>
  <si>
    <t>КОЧКИНА ЕВГЕНИЯ</t>
  </si>
  <si>
    <t>31.05.2015</t>
  </si>
  <si>
    <t>ВОЛКОВА ВАЛЕРИЯ</t>
  </si>
  <si>
    <t>ЕЛЫШЕВА ЮЛИЯ</t>
  </si>
  <si>
    <t>ВЕСЕЛОВ АНТОН</t>
  </si>
  <si>
    <t>КОЧКИНА ЕКАТЕРИНА</t>
  </si>
  <si>
    <t>ВЕСЕЛОВ СЕРГЕЙ</t>
  </si>
  <si>
    <t>205312179</t>
  </si>
  <si>
    <t>ВИНОКУРОВ МИХАИЛ</t>
  </si>
  <si>
    <t>КРЫЛОВ АНТОН</t>
  </si>
  <si>
    <t>105303063</t>
  </si>
  <si>
    <t>ЛЕДЕНЕВ ВЛАДИСЛАВ</t>
  </si>
  <si>
    <t>LEDENEVA KSENIYA</t>
  </si>
  <si>
    <t>105303096</t>
  </si>
  <si>
    <t>ДЕМИДОВ СЕРГЕЙ</t>
  </si>
  <si>
    <t>ДЕМИДОВА ЮЛИЯ</t>
  </si>
  <si>
    <t>ДЕМИДОВ АЛЕКСАНДР</t>
  </si>
  <si>
    <t>105303744</t>
  </si>
  <si>
    <t>ПЕСТОВСКАЯ ВАЛЕРИЯ</t>
  </si>
  <si>
    <t>ЯКУНИЧКИНА АННА</t>
  </si>
  <si>
    <t>205311343</t>
  </si>
  <si>
    <t>СОЛОГУБОВА ОЛЕСЯ</t>
  </si>
  <si>
    <t>САМАРИНА ВАРВАРА</t>
  </si>
  <si>
    <t>205307044</t>
  </si>
  <si>
    <t>ЯКУШЕЧКИН АНТОН</t>
  </si>
  <si>
    <t>ЯКУШЕЧКИНА ОЛЬГА</t>
  </si>
  <si>
    <t>ЯКУШЕЧКИНА МАРИЯ</t>
  </si>
  <si>
    <t>ЯКУШЕЧКИНА ВАСИЛИСА</t>
  </si>
  <si>
    <t>105300910</t>
  </si>
  <si>
    <t>ЧЕПИЖКО ЕЛЕНА</t>
  </si>
  <si>
    <t>ЧЕПИЖКО ОЛЕГ</t>
  </si>
  <si>
    <t>ЧЕПИЖКО АРТЕМ</t>
  </si>
  <si>
    <t>ЧЕПИЖКО АНРИ</t>
  </si>
  <si>
    <t>ВОЛЧЕЛЮК АЛЛА</t>
  </si>
  <si>
    <t>ВОЛЧЕЛЮК ВИТАЛИЙ</t>
  </si>
  <si>
    <t>205305813</t>
  </si>
  <si>
    <t>ЗИМОГЛЯДОВА ТАТЬЯНА</t>
  </si>
  <si>
    <t>МАНИЛОВА ОЛЬГА</t>
  </si>
  <si>
    <t>105303505</t>
  </si>
  <si>
    <t>АНДРЮЩЕНКО АЛЕКСАНДР</t>
  </si>
  <si>
    <t>АНДРЮЩЕНКО СВЕТЛАНА</t>
  </si>
  <si>
    <t>105301441</t>
  </si>
  <si>
    <t>ТЕРЕЩЕНКО ОЛЬГА</t>
  </si>
  <si>
    <t>ЧАРКОВСКАЯ МАРИНА</t>
  </si>
  <si>
    <t>ТЕРЕЩЕНКО МИЛЕНА</t>
  </si>
  <si>
    <t>ЧАРКОВСКАЯ АННА</t>
  </si>
  <si>
    <t>105302685</t>
  </si>
  <si>
    <t>ПРОКОПЕНКО ЮЛИЯ</t>
  </si>
  <si>
    <t>ПРОКОПЕНКО АЛЕКСЕЙ</t>
  </si>
  <si>
    <t>ПРОКОПЕНКО СЕМЕН</t>
  </si>
  <si>
    <t>105303296</t>
  </si>
  <si>
    <t>КИСЕЛЕВ ДМИТРИЙ</t>
  </si>
  <si>
    <t>БАХШИЕВ АНДРЕЙ</t>
  </si>
  <si>
    <t>205308214</t>
  </si>
  <si>
    <t>КОМНИК ТАТЬЯНА</t>
  </si>
  <si>
    <t>ПОДСОБЛЯЕВ АЛЕКСЕЙ</t>
  </si>
  <si>
    <t>105303249</t>
  </si>
  <si>
    <t>ЛЕВОЧКИНА ЮЛИЯ</t>
  </si>
  <si>
    <t>ПАЛУХИНА ЭЛИНА</t>
  </si>
  <si>
    <t>105302963</t>
  </si>
  <si>
    <t>ГУСЬКОВ ВАСИЛИЙ</t>
  </si>
  <si>
    <t>ГУСЬКОВА КСЕНИЯ</t>
  </si>
  <si>
    <t>205309653</t>
  </si>
  <si>
    <t>ДОБРОДОМОВА ЛЮДМИЛА</t>
  </si>
  <si>
    <t>РУДЫЧ ВАЛЕНТИНА</t>
  </si>
  <si>
    <t>105303426</t>
  </si>
  <si>
    <t>ПИЩАЛКИН ЛЕОНИД</t>
  </si>
  <si>
    <t>ПИЩАЛКИНА ЛЮБОВЬ</t>
  </si>
  <si>
    <t>ПИЩАЛКИНА НОННА</t>
  </si>
  <si>
    <t>ПИЩАЛКИНА ЯРОСЛАВА</t>
  </si>
  <si>
    <t>ПИЩАЛКИНА ИРИНА</t>
  </si>
  <si>
    <t>ЧУРСИН АЛЕКСЕЙ</t>
  </si>
  <si>
    <t>ЧУРСИНА ЮЛИЯ</t>
  </si>
  <si>
    <t>ЧУРСИН ИВАН</t>
  </si>
  <si>
    <t>205311525</t>
  </si>
  <si>
    <t>ЕРОФЕЕВСКИЙ АЛЕКСАНДР</t>
  </si>
  <si>
    <t>ЕРОФЕЕВСКАЯ НАДЕЖДА</t>
  </si>
  <si>
    <t>ЕРОФЕЕВСКАЯ ДИАНА</t>
  </si>
  <si>
    <t>205311608</t>
  </si>
  <si>
    <t>КОВАЛЕНКО АЛЕКСЕЙ</t>
  </si>
  <si>
    <t>КОВАЛЕНКО ВЯЧЕСЛАВ</t>
  </si>
  <si>
    <t>КОВАЛЕНКО АННА</t>
  </si>
  <si>
    <t>205311716</t>
  </si>
  <si>
    <t>СВИСТУНОВ ВИКТОР</t>
  </si>
  <si>
    <t>СВИСТУНОВА ГАЛИНА</t>
  </si>
  <si>
    <t>205311909</t>
  </si>
  <si>
    <t>ЦАРЕНКОВА ЕКАТЕРИНА</t>
  </si>
  <si>
    <t>СТЕПАНОВА ТАТЬЯНА</t>
  </si>
  <si>
    <t>105301258</t>
  </si>
  <si>
    <t>КАЗНАЧЕЕВА ДАРЬЯ</t>
  </si>
  <si>
    <t>ШМИДТ КОНСТАНТИН</t>
  </si>
  <si>
    <t>КАЗНАЧЕЕВА КСЕНИЯ</t>
  </si>
  <si>
    <t>105303850</t>
  </si>
  <si>
    <t>ФИРСТКОВА ЕЛЕНА</t>
  </si>
  <si>
    <t>ДМИТРИЕВА ЮЛИЯ</t>
  </si>
  <si>
    <t>205311595</t>
  </si>
  <si>
    <t>СЕЛЕЗНЕВ АРТЕМ</t>
  </si>
  <si>
    <t>ОЛЕШКО ДАРЬЯ</t>
  </si>
  <si>
    <t>205305834</t>
  </si>
  <si>
    <t>ЗИМОГЛЯДОВ АЛЕКСЕЙ</t>
  </si>
  <si>
    <t>МОСКАЛЕНКО ВЕРОНИКА</t>
  </si>
  <si>
    <t>ЗИМОГЛЯДОВ ЯРОСЛАВ</t>
  </si>
  <si>
    <t>205310720</t>
  </si>
  <si>
    <t>ТИРСКИХ ЕКАТЕРИНА</t>
  </si>
  <si>
    <t>ТИРСКИХ ИГНАТИЙ</t>
  </si>
  <si>
    <t>СЕЛЕЗНЕВА ОЛЬГА</t>
  </si>
  <si>
    <t>ТИРСКИХ ВАРВАРА</t>
  </si>
  <si>
    <t>105303082</t>
  </si>
  <si>
    <t>БАГИН ЕВГЕНИЙ</t>
  </si>
  <si>
    <t>БАГИНА АННА</t>
  </si>
  <si>
    <t>БАГИН ДАНИИЛ</t>
  </si>
  <si>
    <t>205311629</t>
  </si>
  <si>
    <t>САЛАМАТОВА АНАСТАСИЯ</t>
  </si>
  <si>
    <t>АНДРЮЩЕНКО БОГДАН</t>
  </si>
  <si>
    <t>АНДРЮЩЕНКО ВОЛЬГА</t>
  </si>
  <si>
    <t>САЛАМАТОВА МИЛОЛИКА</t>
  </si>
  <si>
    <t>205309461</t>
  </si>
  <si>
    <t>ТКАЧЕВА АННА</t>
  </si>
  <si>
    <t>БОБРОВ ДЕНИС</t>
  </si>
  <si>
    <t>205311596</t>
  </si>
  <si>
    <t>ДЕМИН ВЛАДИМИР</t>
  </si>
  <si>
    <t>ДЕМИНА МАРИНА</t>
  </si>
  <si>
    <t>205310994</t>
  </si>
  <si>
    <t>КНУТ МАРИНА</t>
  </si>
  <si>
    <t>САЗОНОВА КЛАВДИЯ</t>
  </si>
  <si>
    <t>205310891</t>
  </si>
  <si>
    <t>АНИЧКИНА ЛЮБОВЬ</t>
  </si>
  <si>
    <t>НОВОВА ЛЮДМИЛА</t>
  </si>
  <si>
    <t>205304298</t>
  </si>
  <si>
    <t>МАКОЛКИНА ТАТЬЯНА</t>
  </si>
  <si>
    <t>МАКОЛКИН АЛЕКСАНДР</t>
  </si>
  <si>
    <t>205303716</t>
  </si>
  <si>
    <t>ИЛЬИН АЛЕКСАНДР</t>
  </si>
  <si>
    <t>205303770</t>
  </si>
  <si>
    <t>ЖУРОВА МАРИНА</t>
  </si>
  <si>
    <t>ZHURAU DZMITRY</t>
  </si>
  <si>
    <t>ДЕРЯГИН СЕРГЕЙ</t>
  </si>
  <si>
    <t>ДЕРЯГИНА ИРИНА</t>
  </si>
  <si>
    <t>КАПЛИН АНТОН</t>
  </si>
  <si>
    <t>205303378</t>
  </si>
  <si>
    <t>НОЗДРАЧЕВ ВАСИЛИЙ</t>
  </si>
  <si>
    <t>НОЗДРАЧЕВА ЕЛЕНА</t>
  </si>
  <si>
    <t>205308927</t>
  </si>
  <si>
    <t>ДОЛГОПОЛОВА ЕВГЕНИЯ</t>
  </si>
  <si>
    <t>ДОЛГОПОЛОВА ДИНА</t>
  </si>
  <si>
    <t>105300637</t>
  </si>
  <si>
    <t>ИЛЮГИН РОМАН</t>
  </si>
  <si>
    <t>ИЛЮГИНА ЕКАТЕРИНА</t>
  </si>
  <si>
    <t>ИЛЮГИН БОГДАН</t>
  </si>
  <si>
    <t>СИДОРОВ СЕРГЕЙ</t>
  </si>
  <si>
    <t>СИДОРОВА КСЕНИЯ</t>
  </si>
  <si>
    <t>205303315</t>
  </si>
  <si>
    <t>РУСАКЕВИЧ ТАТЬЯНА</t>
  </si>
  <si>
    <t>РУСАКЕВИЧ ИВАН</t>
  </si>
  <si>
    <t>БОРОДАВСКАЯ ИННА</t>
  </si>
  <si>
    <t>ВЕДРОВА ЮЛИЯ</t>
  </si>
  <si>
    <t>БОРОДАВСКАЯ СОФИЯ</t>
  </si>
  <si>
    <t>ВЕДРОВ ВАЛЕРИЙ</t>
  </si>
  <si>
    <t>ВЕДРОВА ИРИНА</t>
  </si>
  <si>
    <t>ВЕДРОВ МАТВЕЙ</t>
  </si>
  <si>
    <t>205306142</t>
  </si>
  <si>
    <t>КУЗНЕЦОВА ЕКАТЕРИНА</t>
  </si>
  <si>
    <t>РЕВА АЛЕКСАНДР</t>
  </si>
  <si>
    <t>КИРИЛЛОВА АЛЕКСАНДРА</t>
  </si>
  <si>
    <t>205308065</t>
  </si>
  <si>
    <t>ПЫЛЬСКАЯ ОЛЬГА</t>
  </si>
  <si>
    <t>СЕЛИМОВА НАДЕЖДА</t>
  </si>
  <si>
    <t>205301203</t>
  </si>
  <si>
    <t>МЕРКИНА ИРИНА</t>
  </si>
  <si>
    <t>ГРЯЗНОВА ОЛЬГА</t>
  </si>
  <si>
    <t>205310971</t>
  </si>
  <si>
    <t>ЛИТОМИНА АЛЕНА</t>
  </si>
  <si>
    <t>СИЗОВ АЛЕКСАНДР</t>
  </si>
  <si>
    <t>СИЗОВ ВЕЛИМИР</t>
  </si>
  <si>
    <t>205306820</t>
  </si>
  <si>
    <t>ИВАНОВА СТАНИСЛАВА</t>
  </si>
  <si>
    <t>ТАТАРНИКОВ АНДРЕЙ</t>
  </si>
  <si>
    <t>105300720</t>
  </si>
  <si>
    <t>ПОЗАЧЕНЮК ОЛЕГ</t>
  </si>
  <si>
    <t>ПОЗАЧЕНЮК ЮЛИЯ</t>
  </si>
  <si>
    <t>ПОЗАЧЕНЮК АННА</t>
  </si>
  <si>
    <t>205309158</t>
  </si>
  <si>
    <t>НИКИФОРОВА ЕЛЕНА</t>
  </si>
  <si>
    <t>НИКИФОРОВ ПАВЕЛ</t>
  </si>
  <si>
    <t>205304183</t>
  </si>
  <si>
    <t>АНДРИАНОВА АННА</t>
  </si>
  <si>
    <t>АЛЕКСЕЕНКО АЛЕВТИНА</t>
  </si>
  <si>
    <t>ГАЛКИНА ЕЛИЗАВЕТА</t>
  </si>
  <si>
    <t>ГАЛКИНА МАРИНА</t>
  </si>
  <si>
    <t>ГАЛКИН ВАЛЕРИЙ</t>
  </si>
  <si>
    <t>205303155</t>
  </si>
  <si>
    <t>АЛЬПЕРОВИЧ ТАТЬЯНА</t>
  </si>
  <si>
    <t>АЛЬПЕРОВИЧ АННА</t>
  </si>
  <si>
    <t>105300330</t>
  </si>
  <si>
    <t>ЖУКОВ АЛЕКСАНДР</t>
  </si>
  <si>
    <t>ЖУКОВА НАТАЛЬЯ</t>
  </si>
  <si>
    <t>ЖУКОВ МИХАИЛ</t>
  </si>
  <si>
    <t>205311191</t>
  </si>
  <si>
    <t>ДОМБРОВСКАЯ НАТАЛИЯ</t>
  </si>
  <si>
    <t>ДОМБРОВСКАЯ ИРИНА</t>
  </si>
  <si>
    <t>105303205</t>
  </si>
  <si>
    <t>ФЕДОТОВ АЛЕКСАНДР</t>
  </si>
  <si>
    <t>БАРАНОВА АННА</t>
  </si>
  <si>
    <t>205310425</t>
  </si>
  <si>
    <t>ВЕРИГИНА ВЕРА</t>
  </si>
  <si>
    <t>ВЕРИГИНА ЕКАТЕРИНА</t>
  </si>
  <si>
    <t>ВЕРИГИНА ВАСИЛИСА</t>
  </si>
  <si>
    <t>VERIGIN BORIS</t>
  </si>
  <si>
    <t>205307731</t>
  </si>
  <si>
    <t>СОХИН АРТЕМ</t>
  </si>
  <si>
    <t>21.05.2015</t>
  </si>
  <si>
    <t>СОХИНА АННА</t>
  </si>
  <si>
    <t>СОХИНА ЕКАТЕРИНА</t>
  </si>
  <si>
    <t>СОХИНА ДАРЬЯ</t>
  </si>
  <si>
    <t>205307598</t>
  </si>
  <si>
    <t>СОХИНА СЕРГЕЙ</t>
  </si>
  <si>
    <t>СОХИН ГЛЕБ</t>
  </si>
  <si>
    <t>205310121</t>
  </si>
  <si>
    <t>КАЧАН МИХАИЛ</t>
  </si>
  <si>
    <t>22.05.2015</t>
  </si>
  <si>
    <t>ЛИННИКОВА ДАРЬЯ</t>
  </si>
  <si>
    <t>НИКИТИНА СОФИЯ</t>
  </si>
  <si>
    <t>205302505</t>
  </si>
  <si>
    <t>КРАВЦОВА СОФЬЯ</t>
  </si>
  <si>
    <t>МАРТЫНОВ ДМИТРИЙ</t>
  </si>
  <si>
    <t>205308775</t>
  </si>
  <si>
    <t>НИСТРАТОВ ИВАН</t>
  </si>
  <si>
    <t>НИСТРАТОВА АНАСТАСИЯ</t>
  </si>
  <si>
    <t>НИСТРАТОВА АННА</t>
  </si>
  <si>
    <t>АЗАРНИНА ВИКТОРИЯ</t>
  </si>
  <si>
    <t>105300441</t>
  </si>
  <si>
    <t>СОКОЛОВ АЛЕКСЕЙ</t>
  </si>
  <si>
    <t>СОКОЛОВА ЕЛЕНА</t>
  </si>
  <si>
    <t>СОКОЛОВА ЕЛИЗАВЕТА</t>
  </si>
  <si>
    <t>205311594</t>
  </si>
  <si>
    <t>ТАЛЕНКО ДМИТРИЙ</t>
  </si>
  <si>
    <t>КАЛИНИНА АЛЕКСАНДРА</t>
  </si>
  <si>
    <t>105302999</t>
  </si>
  <si>
    <t>ТЕТЕРИНА ЛЮДМИЛА</t>
  </si>
  <si>
    <t>ТЕТЕРИНА ТАТЬЯНА</t>
  </si>
  <si>
    <t>РОЖЕНЦОВА ПОЛИНА</t>
  </si>
  <si>
    <t>205310276</t>
  </si>
  <si>
    <t>ВИНИЧЕНКО ЛАРИСА</t>
  </si>
  <si>
    <t>ЛИТАВРИН АЛЕКСАНДР</t>
  </si>
  <si>
    <t>105304017</t>
  </si>
  <si>
    <t>105303930</t>
  </si>
  <si>
    <t>ХЕЛИН ВИКТОР</t>
  </si>
  <si>
    <t>ХЕЛИНА СВЕТЛАНА</t>
  </si>
  <si>
    <t>ХЕЛИН КИРИЛЛ</t>
  </si>
  <si>
    <t>ХЕЛИНА АЛИСА</t>
  </si>
  <si>
    <t>205311305</t>
  </si>
  <si>
    <t>ТУМАСОВА ИНГА</t>
  </si>
  <si>
    <t>ТУМАСОВА ДЖУЛИАННА</t>
  </si>
  <si>
    <t>105303327</t>
  </si>
  <si>
    <t>ПАРАЗЯН АНЖЕЛИНА</t>
  </si>
  <si>
    <t>ЦАКАНЯН МИЛЕНА</t>
  </si>
  <si>
    <t>205312192</t>
  </si>
  <si>
    <t>105304053</t>
  </si>
  <si>
    <t>ШИШЛАКОВА ЕЛЕНА</t>
  </si>
  <si>
    <t>ВЕРЕЩАГИН ВАДИМ</t>
  </si>
  <si>
    <t>105303570</t>
  </si>
  <si>
    <t>ЦАКАНЯН ГРАНУШ</t>
  </si>
  <si>
    <t>205308152</t>
  </si>
  <si>
    <t>БУРКИНА ЛЮБОВЬ</t>
  </si>
  <si>
    <t>БУРКИН ЮРИЙ</t>
  </si>
  <si>
    <t>105300970</t>
  </si>
  <si>
    <t>ТИМОФЕЕВА НАДЕЖДА</t>
  </si>
  <si>
    <t>МИРОНЕНКО НАТАЛЬЯ</t>
  </si>
  <si>
    <t>205311891</t>
  </si>
  <si>
    <t>ГРАБОВСКИЙ АЛЕКСЕЙ</t>
  </si>
  <si>
    <t>ОСИПЕНКО ЕЛЕНА</t>
  </si>
  <si>
    <t>105301035</t>
  </si>
  <si>
    <t>БУБЛИК ТАТЬЯНА</t>
  </si>
  <si>
    <t>БУБЛИК ЯНА</t>
  </si>
  <si>
    <t>205308102</t>
  </si>
  <si>
    <t>ГРИНЕВА ЕВГЕНИЯ</t>
  </si>
  <si>
    <t>КАЛИНЮК ПОЛИНА</t>
  </si>
  <si>
    <t>КАЛИНЮК НАТАЛЬЯ</t>
  </si>
  <si>
    <t>КАЛИНЮК КСЕНИЯ</t>
  </si>
  <si>
    <t>105300684</t>
  </si>
  <si>
    <t>ЛАВРУС-ГИММЕЛЬРЕЙХ ВЯЧЕСЛАВ</t>
  </si>
  <si>
    <t>ЛАВРУС-ГИММЕЛЬРЕЙХ ЕКАТЕРИНА</t>
  </si>
  <si>
    <t>105300995</t>
  </si>
  <si>
    <t>МАРКЕЕВА ЗАЛИНА</t>
  </si>
  <si>
    <t>МАРКЕЕВ ИЛЬЯ</t>
  </si>
  <si>
    <t>205309845</t>
  </si>
  <si>
    <t>КИРИЕНКО ДЕНИС</t>
  </si>
  <si>
    <t>ТРОШИН СЕРГЕЙ</t>
  </si>
  <si>
    <t>105301224</t>
  </si>
  <si>
    <t>КЛИМОВА ТАТЬЯНА</t>
  </si>
  <si>
    <t>РЫБАКОВ ИВАН</t>
  </si>
  <si>
    <t>205308004</t>
  </si>
  <si>
    <t>КАСАТКИН ПАВЕЛ</t>
  </si>
  <si>
    <t>КАСАТКИНА ВЕРОНИКА</t>
  </si>
  <si>
    <t>МАХАЛОВ ЯРОСЛАВ</t>
  </si>
  <si>
    <t>105300504</t>
  </si>
  <si>
    <t>ШЕМБЕЛИДИ ГЕОРГИЙ</t>
  </si>
  <si>
    <t>ШЕМБЕЛИДИ СОФЬЯ</t>
  </si>
  <si>
    <t>ШЕМБЕЛИДИ АННА</t>
  </si>
  <si>
    <t>ШЕМБЕЛИДИ ЕЛИЗАВЕТА</t>
  </si>
  <si>
    <t>205303374</t>
  </si>
  <si>
    <t>КОЗЛОВ АНТОН</t>
  </si>
  <si>
    <t>КОЗЛОВА ТАТЬЯНА</t>
  </si>
  <si>
    <t>205300716</t>
  </si>
  <si>
    <t>ЛИТВИНЧИК ОЛЬГА</t>
  </si>
  <si>
    <t>ДАВЫДКИНА НАДЕЖДА</t>
  </si>
  <si>
    <t>ФЕДОРОВА ВИКТОРИЯ</t>
  </si>
  <si>
    <t>205301437</t>
  </si>
  <si>
    <t>ГАНЕЕВ РАШИД</t>
  </si>
  <si>
    <t>ГАНЕЕВА ВАЛЕНТИНА</t>
  </si>
  <si>
    <t>105300421</t>
  </si>
  <si>
    <t>АПАНАСЕНКО АНДРЕЙ</t>
  </si>
  <si>
    <t>АПАНАСЕНКО ЯНА</t>
  </si>
  <si>
    <t>АПАНАСЕНКО ДАРЬЯ</t>
  </si>
  <si>
    <t>АПАНАСЕНКО АРСЕНИЙ</t>
  </si>
  <si>
    <t>205304651</t>
  </si>
  <si>
    <t>ВЕРЕТЕННИКОВА ИРИНА</t>
  </si>
  <si>
    <t>ВЕРЕТЕННИКОВА АНАСТАСИЯ</t>
  </si>
  <si>
    <t>ВЕРЕТЕННИКОВА АЛЕНА</t>
  </si>
  <si>
    <t>205307721</t>
  </si>
  <si>
    <t>ГЕРАСИМОВ СЕРГЕЙ</t>
  </si>
  <si>
    <t>ГЕРАСИМОВА ОКСАНА</t>
  </si>
  <si>
    <t>ГЕРАСИМОВ АРСЕНИЙ</t>
  </si>
  <si>
    <t>105301404</t>
  </si>
  <si>
    <t>МОЛЬКОВ АЛЕКСАНДР</t>
  </si>
  <si>
    <t>МОЛЬКОВА-ПОЛЮХ ЮЛИЯ</t>
  </si>
  <si>
    <t>МОЛЬКОВА СВЕТЛАНА</t>
  </si>
  <si>
    <t>205308938</t>
  </si>
  <si>
    <t>PROKOSHEV ILYA</t>
  </si>
  <si>
    <t>GAREEVA LLYAYSAN</t>
  </si>
  <si>
    <t>PROKOSHEV ANDREY</t>
  </si>
  <si>
    <t>105301051</t>
  </si>
  <si>
    <t>САМБОРСКИЙ ДМИТРИЙ</t>
  </si>
  <si>
    <t>КОПЧАК КСЕНИЯ</t>
  </si>
  <si>
    <t>205308854</t>
  </si>
  <si>
    <t>ХОЛМАНСКИХ ЕЛЕНА</t>
  </si>
  <si>
    <t>АНИСИМОВ АЛЕКСЕЙ</t>
  </si>
  <si>
    <t>ПЕСКОВСКИЙ ЮРИЙ</t>
  </si>
  <si>
    <t>ПЕСКОВСКАЯ СВЕТЛАНА</t>
  </si>
  <si>
    <t>205311513</t>
  </si>
  <si>
    <t>КАРПУХИН АЛЕКСЕЙ</t>
  </si>
  <si>
    <t>КАРПУХИНА АННА</t>
  </si>
  <si>
    <t>205307900</t>
  </si>
  <si>
    <t>СЕРГЕЕВ ДМИТРИЙ</t>
  </si>
  <si>
    <t>СЕРГЕЕВА ТАТЬЯНА</t>
  </si>
  <si>
    <t>СЕРГЕЕВ НИКИТА</t>
  </si>
  <si>
    <t>СЕРГЕЕВ САВЕЛИЙ</t>
  </si>
  <si>
    <t>205308364</t>
  </si>
  <si>
    <t>ЛЕОНЕНКО ЕГОР</t>
  </si>
  <si>
    <t>ЛЕОНЕНКО МАРИЯ</t>
  </si>
  <si>
    <t>ЛЕОНЕНКО ВЛАДИМИР</t>
  </si>
  <si>
    <t>205308525</t>
  </si>
  <si>
    <t>БУТЫРИНА ВИКТОРИЯ</t>
  </si>
  <si>
    <t>БУТЫРИН ГЕРМАН</t>
  </si>
  <si>
    <t>БУТЫРИНА ВАЛЕРИЯ</t>
  </si>
  <si>
    <t>205308828</t>
  </si>
  <si>
    <t>БОРОДИН АРКАДИЙ</t>
  </si>
  <si>
    <t>БОРОДИНА АЛЕКСАНДРА</t>
  </si>
  <si>
    <t>205310841</t>
  </si>
  <si>
    <t>ШАПЕЛЬ НАТАЛЬЯ</t>
  </si>
  <si>
    <t>МУРЗИНЦЕВА ОЛЬГА</t>
  </si>
  <si>
    <t>105302738</t>
  </si>
  <si>
    <t>ЛОХАНОВ АЛЕКСЕЙ</t>
  </si>
  <si>
    <t>ЛОХАНОВА АННА</t>
  </si>
  <si>
    <t>ЛОХАНОВА ИРИНА</t>
  </si>
  <si>
    <t>ЛОХАНОВ ГРИГОРИЙ</t>
  </si>
  <si>
    <t>205306609</t>
  </si>
  <si>
    <t>ДЕМИДОВ ЕВГЕНИЙ</t>
  </si>
  <si>
    <t>НЕВЕРОВ ВЯЧЕСЛАВ</t>
  </si>
  <si>
    <t>205305943</t>
  </si>
  <si>
    <t>ТИХОНОВА АНАСТАСИЯ</t>
  </si>
  <si>
    <t>ВОЛЬЦ ЮЛИЯ</t>
  </si>
  <si>
    <t>205306509</t>
  </si>
  <si>
    <t>КАРТАШОВА ЕКАТЕРИНА</t>
  </si>
  <si>
    <t>КАРТАШОВ АРТЕМ</t>
  </si>
  <si>
    <t>205302976</t>
  </si>
  <si>
    <t>АЗАНОВА ЛИЛИЯ</t>
  </si>
  <si>
    <t>АЗАНОВА АННА</t>
  </si>
  <si>
    <t>205308960</t>
  </si>
  <si>
    <t>АНИСИМОВА ЛАРИСА</t>
  </si>
  <si>
    <t>ТИТОВ ИЛЬЯ</t>
  </si>
  <si>
    <t>ЕМЕЛЬЯНЕНКО НАТАЛЬЯ</t>
  </si>
  <si>
    <t>ЕМЕЛЬЯНЕНКО ЕЛИЗАВЕТА</t>
  </si>
  <si>
    <t>205303352</t>
  </si>
  <si>
    <t>СИДОРЕНКОВ ИВАН</t>
  </si>
  <si>
    <t>КАРПОВА ИРИНА</t>
  </si>
  <si>
    <t>205301750</t>
  </si>
  <si>
    <t>ДУДАРЕВ АЛЕКСАНДР</t>
  </si>
  <si>
    <t>ДУДАРЕВА НАТАЛЬЯ</t>
  </si>
  <si>
    <t>105304812</t>
  </si>
  <si>
    <t>ХРИПКОВ МАКСИМ</t>
  </si>
  <si>
    <t>105303443</t>
  </si>
  <si>
    <t>МОРОЗОВА СВЕТЛАНА</t>
  </si>
  <si>
    <t>ОКЛАДНИКОВ ИВАН</t>
  </si>
  <si>
    <t>105304114</t>
  </si>
  <si>
    <t>ПЕТУХОВ ИГОРЬ</t>
  </si>
  <si>
    <t>205309082</t>
  </si>
  <si>
    <t>ВАРИЧ ЕЛЕНА</t>
  </si>
  <si>
    <t>ВАРИЧ ВИКТОР</t>
  </si>
  <si>
    <t>205312018</t>
  </si>
  <si>
    <t>ХАМИНА ЕЛЕНА</t>
  </si>
  <si>
    <t>ПОЛЯКОВ ВИТАЛИЙ</t>
  </si>
  <si>
    <t>105304473</t>
  </si>
  <si>
    <t>КУРБАТОВА НАТАЛЬЯ</t>
  </si>
  <si>
    <t>БАЛУЕВ ЕВГЕНИЙ</t>
  </si>
  <si>
    <t>105304325</t>
  </si>
  <si>
    <t>ДАЙНЕКА ДАНИЛ</t>
  </si>
  <si>
    <t>ДАЙНЕКА НИКА</t>
  </si>
  <si>
    <t>205308943</t>
  </si>
  <si>
    <t>ЗАХАРОВА МАЙЯ</t>
  </si>
  <si>
    <t>105304020</t>
  </si>
  <si>
    <t>КАЛМЫКОВА АЛИНА</t>
  </si>
  <si>
    <t>КАЛМЫКОВА МАРИНА</t>
  </si>
  <si>
    <t>105304654</t>
  </si>
  <si>
    <t>105304289</t>
  </si>
  <si>
    <t>ГИНАТУЛИН РАМИЛЬ</t>
  </si>
  <si>
    <t>ПЯТЫХОВА АЛЕНА</t>
  </si>
  <si>
    <t>105304843</t>
  </si>
  <si>
    <t>ЛОБАНОВ ЮРИЙ</t>
  </si>
  <si>
    <t>ЛОБАНОВА ВАЛЕНТИНА</t>
  </si>
  <si>
    <t>205308382</t>
  </si>
  <si>
    <t>ДЕМЧЕНКО ЕВГЕНИЙ</t>
  </si>
  <si>
    <t>МАНУКОВСКАЯ АННА</t>
  </si>
  <si>
    <t>205309001</t>
  </si>
  <si>
    <t>КРАСЮКОВА ЛАРИСА</t>
  </si>
  <si>
    <t>КРАСЮКОВ КОНСТАНТИН</t>
  </si>
  <si>
    <t>205310347</t>
  </si>
  <si>
    <t>ГРИЩЕНКО БОРИС</t>
  </si>
  <si>
    <t>ГВОЗДИКОВА АННА</t>
  </si>
  <si>
    <t>ГВОЗДИКОВ СТЕПАН</t>
  </si>
  <si>
    <t>ГРИЩЕНКО ЕВДОКИЯ</t>
  </si>
  <si>
    <t>205309160</t>
  </si>
  <si>
    <t>ГЕРЛИХ ЮРИЙ</t>
  </si>
  <si>
    <t>СТРЕЛЕЦ МАРИНА</t>
  </si>
  <si>
    <t>ГЕРЛИХ ДИНА</t>
  </si>
  <si>
    <t>ГЕРЛИХ ГЕОРГИЙ</t>
  </si>
  <si>
    <t>205310744</t>
  </si>
  <si>
    <t>КАЗАРИНА ЕЛЕНА</t>
  </si>
  <si>
    <t>КРАСНОПЕРОВ ДМИТРИЙ</t>
  </si>
  <si>
    <t>КРАСНОПЕРОВ ПЛАТОН</t>
  </si>
  <si>
    <t>КРАСНОПЕРОВА УЛЬЯНА</t>
  </si>
  <si>
    <t>205309090</t>
  </si>
  <si>
    <t>КРАСЮКОВА ЛЮДМИЛА ЛЮДМИЛА</t>
  </si>
  <si>
    <t>ПАЛАДЫЧ СВЕТЛАНА</t>
  </si>
  <si>
    <t>205309093</t>
  </si>
  <si>
    <t>МЕНЬШИКОВА АНАСТАСИЯ</t>
  </si>
  <si>
    <t>МЕНЬШИКОВ АРКАДИЙ</t>
  </si>
  <si>
    <t>205310752</t>
  </si>
  <si>
    <t>ЖЕРЛИЦЫНА ВАЛЕНТИНА</t>
  </si>
  <si>
    <t>ШИЛОВА АЛЛА</t>
  </si>
  <si>
    <t>ЖЕРЛИЦЫНА АНАСТАСИЯ</t>
  </si>
  <si>
    <t>205301767</t>
  </si>
  <si>
    <t>ВЕРНИГОРА МИХАИЛ</t>
  </si>
  <si>
    <t>ВЕРНИГОРА ГАЛИНА</t>
  </si>
  <si>
    <t>ВЕРНИГОРА ИВАН</t>
  </si>
  <si>
    <t>205305602</t>
  </si>
  <si>
    <t>КОНДРАТЬЕВ РЕДЖИНАЛЬД</t>
  </si>
  <si>
    <t>БОЛОТОВА ЭЛЬМИРА</t>
  </si>
  <si>
    <t>205307612</t>
  </si>
  <si>
    <t>БАРИЛО МАЙЯ</t>
  </si>
  <si>
    <t>ЭРГАНЯН КОРНЕЙ</t>
  </si>
  <si>
    <t>205312548</t>
  </si>
  <si>
    <t>МАЛАМУТ ИЛЬЯ</t>
  </si>
  <si>
    <t>МАЛАМУТ НАТАЛЬЯ</t>
  </si>
  <si>
    <t>105302667</t>
  </si>
  <si>
    <t>АНТЮХОВ ДМИТРИЙ</t>
  </si>
  <si>
    <t>АНТЮХОВА ТАТЬЯНА</t>
  </si>
  <si>
    <t>АНТЮХОВА АННА</t>
  </si>
  <si>
    <t>АНТЮХОВ ВАДИМ</t>
  </si>
  <si>
    <t>205308304</t>
  </si>
  <si>
    <t>АЗАРНИКОВА ИРИНА</t>
  </si>
  <si>
    <t>ПОПАДИЧ ГЕРМАН</t>
  </si>
  <si>
    <t>КАДЕ ТИМУР</t>
  </si>
  <si>
    <t>КАДЕ ВЕРА</t>
  </si>
  <si>
    <t>205309059</t>
  </si>
  <si>
    <t>КОРНЕЕВ ВЛАДИМИР</t>
  </si>
  <si>
    <t>КОРНЕЕВА ЮЛИЯ</t>
  </si>
  <si>
    <t>205310323</t>
  </si>
  <si>
    <t>АЛЯБЬЕВА ЕЛЕНА</t>
  </si>
  <si>
    <t>ИШКОВА ИРИНА</t>
  </si>
  <si>
    <t>АЛЯБЬЕВА ДАРЬЯ</t>
  </si>
  <si>
    <t>ИШКОВ СЕРАФИМ</t>
  </si>
  <si>
    <t>205303890</t>
  </si>
  <si>
    <t>КУЛИКОВ СЕРГЕЙ</t>
  </si>
  <si>
    <t>КУЛИКОВА АНАСТАСИЯ</t>
  </si>
  <si>
    <t>КУЛИКОВ МАТВЕЙ</t>
  </si>
  <si>
    <t>105302362</t>
  </si>
  <si>
    <t>ДЕРЮГИН АНАТОЛИЙ</t>
  </si>
  <si>
    <t>ШИШОВА ВАЛЕРИЯ</t>
  </si>
  <si>
    <t>ДЕРЮГИН ДАНИЛ</t>
  </si>
  <si>
    <t>ДЕРЮГИН АРТЕМ</t>
  </si>
  <si>
    <t>205309829</t>
  </si>
  <si>
    <t>ГОРШКОВА ТАТЬЯНА</t>
  </si>
  <si>
    <t>ГОРШКОВА ОЛЬГА</t>
  </si>
  <si>
    <t>205311176</t>
  </si>
  <si>
    <t>СОРСМАН КОНСТАНТИН</t>
  </si>
  <si>
    <t>СОРСМАН ЛЮДМИЛА</t>
  </si>
  <si>
    <t>СОРСМАН ДАНИЭЛЬ</t>
  </si>
  <si>
    <t>205307407</t>
  </si>
  <si>
    <t>СКЛИЗКОВА ОЛЬГА</t>
  </si>
  <si>
    <t>БАБУШКИН НИКОЛАЙ</t>
  </si>
  <si>
    <t>СКЛИЗКОВА КАРИНА</t>
  </si>
  <si>
    <t>БАБУШКИН ДАНИИЛ</t>
  </si>
  <si>
    <t>205310459</t>
  </si>
  <si>
    <t>ТУМАНОВ АНАТОЛИЙ</t>
  </si>
  <si>
    <t>ТУМАНОВА НАТАЛЬЯ</t>
  </si>
  <si>
    <t>205307023</t>
  </si>
  <si>
    <t>ЮРЬЕВ ИГОРЬ</t>
  </si>
  <si>
    <t>ЮРЬЕВА ВИКТОРИЯ</t>
  </si>
  <si>
    <t>ЮРЬЕВА ВЕРОНИКА</t>
  </si>
  <si>
    <t>ВТОРУШИНА ОЛЬГА</t>
  </si>
  <si>
    <t>БЕЛЬДЕНКО СОФИЯ</t>
  </si>
  <si>
    <t>105303429</t>
  </si>
  <si>
    <t>СОСНОВСКАЯ СВЕТЛАНА</t>
  </si>
  <si>
    <t>МАХРОВ АЛЕКСАНДР</t>
  </si>
  <si>
    <t>МАХРОВ АНДРЕЙ</t>
  </si>
  <si>
    <t>205309069</t>
  </si>
  <si>
    <t>ЛАПЕЕВ ПАВЕЛ</t>
  </si>
  <si>
    <t>ПЕТРОВА ЕКАТЕРИНА</t>
  </si>
  <si>
    <t>ЛАПЕЕВ АНДРЕЙ</t>
  </si>
  <si>
    <t>ЛАПЕЕВА СОФИЯ</t>
  </si>
  <si>
    <t>205308440</t>
  </si>
  <si>
    <t>АВРАМЕНКО НАТАЛЬЯ</t>
  </si>
  <si>
    <t>УДОВЕНКО ГАЛИНА</t>
  </si>
  <si>
    <t>КОВАЛЕНКО ИГНАТ</t>
  </si>
  <si>
    <t>МАНУЙЛИК ЛЕВ</t>
  </si>
  <si>
    <t>205308421</t>
  </si>
  <si>
    <t>ВЯТКИНА ПОЛИНА</t>
  </si>
  <si>
    <t>ВЯТКИНА ЛИЛИЯ</t>
  </si>
  <si>
    <t>ЖИГАНОВА СВЕТЛАНА</t>
  </si>
  <si>
    <t>205307910</t>
  </si>
  <si>
    <t>ЕРИНА ВИКТОРИЯ</t>
  </si>
  <si>
    <t>ЕРИН ВЛАДИСЛАВ</t>
  </si>
  <si>
    <t>ЕРИНА МАРИЯ</t>
  </si>
  <si>
    <t>ЕРИН МИХАИЛ</t>
  </si>
  <si>
    <t>205308423</t>
  </si>
  <si>
    <t>СВАНИДЗЕ ТАМАРА</t>
  </si>
  <si>
    <t>ДВАЛИШВИЛИ ТРИСТАН</t>
  </si>
  <si>
    <t>205310506</t>
  </si>
  <si>
    <t>ГВАШЕВ ВАДИМ</t>
  </si>
  <si>
    <t>ГВАШЕВА ЮЛИЯ</t>
  </si>
  <si>
    <t>ГВАШЕВ ДАМИР</t>
  </si>
  <si>
    <t>ГВАШЕВ ВЯЧЕСЛАВ</t>
  </si>
  <si>
    <t>205308415</t>
  </si>
  <si>
    <t>ПОНОМАРЕВА ЛЮДМИЛА</t>
  </si>
  <si>
    <t>БЕДРОВ ВИКТОР</t>
  </si>
  <si>
    <t>205309675</t>
  </si>
  <si>
    <t>БОРОВКОВА МАРИЯ</t>
  </si>
  <si>
    <t>БОРОВКОВ ВЛАДИМИР</t>
  </si>
  <si>
    <t>БОРОВКОВ ДМИТРИЙ</t>
  </si>
  <si>
    <t>БОРОВКОВА ДАРЬЯ</t>
  </si>
  <si>
    <t>105302711</t>
  </si>
  <si>
    <t>КОРОБЕЙНИКОВ АЛЕКСАНДР</t>
  </si>
  <si>
    <t>КОРОБЕЙНИКОВА ДАРЬЯ</t>
  </si>
  <si>
    <t>КОРОБЕЙНИКОВА АЛИСА</t>
  </si>
  <si>
    <t>205310118</t>
  </si>
  <si>
    <t>ЛОМАКИН ВАЛЕРИЙ</t>
  </si>
  <si>
    <t>КОЧЕТОВА ОЛЬГА</t>
  </si>
  <si>
    <t>ЛОМАКИНА ВИКТОРИЯ</t>
  </si>
  <si>
    <t>205308539</t>
  </si>
  <si>
    <t>ГАРАКОЕВА РИТА</t>
  </si>
  <si>
    <t>ДЗАУРОВА ЭЛИЗА</t>
  </si>
  <si>
    <t>ДЗАУРОВ ИЛЕС</t>
  </si>
  <si>
    <t>ДЗАУРОВ ТИМУР</t>
  </si>
  <si>
    <t>ДЗАУРОВ ХАДИЖА</t>
  </si>
  <si>
    <t>205308520</t>
  </si>
  <si>
    <t>ВАСИЛЬЕВА ВЕРОНИКА</t>
  </si>
  <si>
    <t>ВАСИЛЬЕВА МАРИЯ</t>
  </si>
  <si>
    <t>ВАСИЛЬЕВ ВЛАДИМИР</t>
  </si>
  <si>
    <t>ВАСИЛЬЕВ ЕВГЕНИЙ</t>
  </si>
  <si>
    <t>205308433</t>
  </si>
  <si>
    <t>СПИРИН ЮРИЙ</t>
  </si>
  <si>
    <t>СПИРИНА А</t>
  </si>
  <si>
    <t>СПИРИНА ЕЛИЗАВЕТА</t>
  </si>
  <si>
    <t>СПИРИН О</t>
  </si>
  <si>
    <t>205308318</t>
  </si>
  <si>
    <t>ХОДЖАВА ЮЛИЯ</t>
  </si>
  <si>
    <t>ХОДЖАВА ГЕЛА</t>
  </si>
  <si>
    <t>205307607</t>
  </si>
  <si>
    <t>АВРАМЕНКО ЮРИЙ</t>
  </si>
  <si>
    <t>АВРАМЕНКО МАРИНА</t>
  </si>
  <si>
    <t>АВРАМЕНКО ЯРОСЛАВ</t>
  </si>
  <si>
    <t>АВРАМЕНКО АНАСТАСИЯ</t>
  </si>
  <si>
    <t>205310094</t>
  </si>
  <si>
    <t>БЕКТИН АНДРЕЙ</t>
  </si>
  <si>
    <t>БЕКТИНА ИРИНА</t>
  </si>
  <si>
    <t>БЕКТИН МИХАИЛ</t>
  </si>
  <si>
    <t>БЕКТИНА ЕЛИЗАВЕТА</t>
  </si>
  <si>
    <t>205309568</t>
  </si>
  <si>
    <t>ГУЛЯН АЛЕКСАНДР</t>
  </si>
  <si>
    <t>БЕДЖАНЯН МАРИНЭ</t>
  </si>
  <si>
    <t>205309022</t>
  </si>
  <si>
    <t>АНИКУШИН ВЛАДИСЛАВ</t>
  </si>
  <si>
    <t>АНИКУШИНА ИРИНА</t>
  </si>
  <si>
    <t>АНИКУШИН АРТЕМ</t>
  </si>
  <si>
    <t>АНИКУШИН ИЛЬЯ</t>
  </si>
  <si>
    <t>205308961</t>
  </si>
  <si>
    <t>ДИДОК ЮЛИЯ</t>
  </si>
  <si>
    <t>ДИДОК АНДРЕЙ</t>
  </si>
  <si>
    <t>ДИДОК ЕКАТЕРИНА</t>
  </si>
  <si>
    <t>ДИДОК ЕГОР</t>
  </si>
  <si>
    <t>205308195</t>
  </si>
  <si>
    <t>НИКИТЕНКО ГАЛИНА</t>
  </si>
  <si>
    <t>НИКИТЕНКО РОМАН</t>
  </si>
  <si>
    <t>НИКИТЕНКО МАРИЯ</t>
  </si>
  <si>
    <t>НИКИТЕНКО КИРИЛЛ</t>
  </si>
  <si>
    <t>205307518</t>
  </si>
  <si>
    <t>ДАНИЕЛЯН РУЗАННА</t>
  </si>
  <si>
    <t>ГУЛЯН ГЕОРГИЙ</t>
  </si>
  <si>
    <t>ГУЛЯН АРТЕМ</t>
  </si>
  <si>
    <t>205308418</t>
  </si>
  <si>
    <t>НИКИФОРОВА ИРИНА</t>
  </si>
  <si>
    <t>НИКИФОРОВА ЕЛИЗАВЕТА</t>
  </si>
  <si>
    <t>205308489</t>
  </si>
  <si>
    <t>ХОДЖАВА ЗАУР</t>
  </si>
  <si>
    <t>ХОДЖАВА ЛЕО</t>
  </si>
  <si>
    <t>205308378</t>
  </si>
  <si>
    <t>ЖИГАНОВ ИГОРЬ</t>
  </si>
  <si>
    <t>БАЛЦАТУ РУСЛАН</t>
  </si>
  <si>
    <t>205308232</t>
  </si>
  <si>
    <t>КАМАЛИЕВА ТИМУР</t>
  </si>
  <si>
    <t>КАМАЛИЕВА КРИСТИНА</t>
  </si>
  <si>
    <t>205310329</t>
  </si>
  <si>
    <t>НИКОЛАЕВ АЛЕКСЕЙ</t>
  </si>
  <si>
    <t>205308463</t>
  </si>
  <si>
    <t>МИХАЙЛЕНКО ВИКТОРИЯ</t>
  </si>
  <si>
    <t>МИХАЙЛЕНКО ЮРИЙ</t>
  </si>
  <si>
    <t>205308332</t>
  </si>
  <si>
    <t>ФОРТУНА ТАТЬЯНА</t>
  </si>
  <si>
    <t>СПИРИДОНОВА ТАТЬЯНА</t>
  </si>
  <si>
    <t>СПИРИДОНОВА МАРИЯ</t>
  </si>
  <si>
    <t>205307723</t>
  </si>
  <si>
    <t>ЕРИНА АНАСТАСИЯ</t>
  </si>
  <si>
    <t>МЕЛЕНЬ ПОЛИНА</t>
  </si>
  <si>
    <t>МЕЛЕНЬ НАЗАР</t>
  </si>
  <si>
    <t>205251556</t>
  </si>
  <si>
    <t>МОЛЧАНОВ ДМИТРИЙ</t>
  </si>
  <si>
    <t>МОЛЧАНОВА НАТАЛЬЯ</t>
  </si>
  <si>
    <t>МОЛЧАНОВ ИВАН</t>
  </si>
  <si>
    <t>МОЛЧАНОВА ВАРВАРА</t>
  </si>
  <si>
    <t>105300231</t>
  </si>
  <si>
    <t>НОВОШИЦКИЙ НИКОЛАЙ</t>
  </si>
  <si>
    <t>НОВОШИЦКАЯ ВАРВАРА</t>
  </si>
  <si>
    <t>НОВОШИЦКИЙ АНДРЕЙ</t>
  </si>
  <si>
    <t>НОВОШИЦКАЯ АННА</t>
  </si>
  <si>
    <t>205307357</t>
  </si>
  <si>
    <t>ДОРОШЕВ ДМИТРИЙ</t>
  </si>
  <si>
    <t>ДОРОШЕВА ЛЮДМИЛА</t>
  </si>
  <si>
    <t>ДОРОШЕВ ВЛАДИМИР</t>
  </si>
  <si>
    <t>205307021</t>
  </si>
  <si>
    <t>СТЕНИН ЕВГЕНИЙ</t>
  </si>
  <si>
    <t>СЕВЕРЮХИН НИКИТА</t>
  </si>
  <si>
    <t>205306790</t>
  </si>
  <si>
    <t>ОЛЕЙНИКОВА ГАЛИНА</t>
  </si>
  <si>
    <t>НАВОЗНОВА НАТАЛЬЯ</t>
  </si>
  <si>
    <t>ОЛЕЙНИКОВА ВАЛЕНТИНА</t>
  </si>
  <si>
    <t>205307409</t>
  </si>
  <si>
    <t>ЧЕРНЯВСКИЙ ВЛАДИМИР</t>
  </si>
  <si>
    <t>ЧЕРНЯВСКАЯ ЭЛЬВИРА</t>
  </si>
  <si>
    <t>ЧЕРНЯВСКАЯ АНАСТАСИЯ</t>
  </si>
  <si>
    <t>105300864</t>
  </si>
  <si>
    <t>ВАГАПОВ СУЛЕЙМАН</t>
  </si>
  <si>
    <t>ВАГАПОВА ЛОРА</t>
  </si>
  <si>
    <t>ВАГАПОВ РАШИД</t>
  </si>
  <si>
    <t>ВАГАПОВА СЕБИЛА</t>
  </si>
  <si>
    <t>105300252</t>
  </si>
  <si>
    <t>ДЕСЯТНИКОВ МИХАИЛ</t>
  </si>
  <si>
    <t>ДЕСЯТНИКОВА ОЛЬГА</t>
  </si>
  <si>
    <t>205306930</t>
  </si>
  <si>
    <t>ШЕВЕЛЕВ АНАТОЛИЙ</t>
  </si>
  <si>
    <t>ШЕВЕЛЕВ АНТОН</t>
  </si>
  <si>
    <t>205307273</t>
  </si>
  <si>
    <t>КРАВЧЕНКО ЛЮБОВЬ</t>
  </si>
  <si>
    <t>КРАВЧЕНКО НИКОЛАЙ</t>
  </si>
  <si>
    <t>205306506</t>
  </si>
  <si>
    <t>СОГОЛОВСКАЯ ДАРЬЯ</t>
  </si>
  <si>
    <t>ОРАЗМЕДОВ ГЕОРГИЙ</t>
  </si>
  <si>
    <t>205306537</t>
  </si>
  <si>
    <t>ПОПОВ АЛЕКСАНДР</t>
  </si>
  <si>
    <t>205307284</t>
  </si>
  <si>
    <t>ФОКИН СЕРГЕЙ</t>
  </si>
  <si>
    <t>ФОКИНА АЛЛА</t>
  </si>
  <si>
    <t>ФОКИНА АНАСТАСИЯ</t>
  </si>
  <si>
    <t>205306622</t>
  </si>
  <si>
    <t>ГУБАРЕВА ГАЛИНА</t>
  </si>
  <si>
    <t>ГУБАРЕВА ДАРЬЯ</t>
  </si>
  <si>
    <t>ГУБАРЕВА АЛЕНА</t>
  </si>
  <si>
    <t>МАНОШКИН ГОРДЕЙ</t>
  </si>
  <si>
    <t>205307542</t>
  </si>
  <si>
    <t>НИКИТИН СЕРГЕЙ</t>
  </si>
  <si>
    <t>НИКИТИНА КСЕНИЯ</t>
  </si>
  <si>
    <t>205307364</t>
  </si>
  <si>
    <t>МОРКОВСКОЙ ВАСИЛИЙ</t>
  </si>
  <si>
    <t>МОРКОВСКАЯ ЯНА</t>
  </si>
  <si>
    <t>МОРКОВСКОЙ ДЕМЬЯН</t>
  </si>
  <si>
    <t>МОРКОВСКАЯ УСТИНЬЯ</t>
  </si>
  <si>
    <t>205308406</t>
  </si>
  <si>
    <t>ИВАНОВ АЛЕКСАНДР</t>
  </si>
  <si>
    <t>СОШИНА СВЕТЛАНА</t>
  </si>
  <si>
    <t>205310469</t>
  </si>
  <si>
    <t>КУКСОВА ЮЛИЯ</t>
  </si>
  <si>
    <t>КРИГЕР МАРГАРИТА</t>
  </si>
  <si>
    <t>КУКСОВА АЛИСА</t>
  </si>
  <si>
    <t>КРИГЕР СЕРГЕЙ</t>
  </si>
  <si>
    <t>КРИГЕР ИРИНА</t>
  </si>
  <si>
    <t>105300964</t>
  </si>
  <si>
    <t>МЕЛЬНИКОВА СВЕТЛАНА</t>
  </si>
  <si>
    <t>КОРОБКИНА ТИМОФЕЙ</t>
  </si>
  <si>
    <t>105300925</t>
  </si>
  <si>
    <t>КОРОБКИН НИКОЛАЙ</t>
  </si>
  <si>
    <t>КОРОБКИНА ЕКАТЕРИНА</t>
  </si>
  <si>
    <t>КОРОБКИН МАТВЕЙ</t>
  </si>
  <si>
    <t>205306920</t>
  </si>
  <si>
    <t>ПШЕНИЧНИКОВА ЕКАТЕРИНА</t>
  </si>
  <si>
    <t>ПШЕНИЧНИКОВ ДАНИИЛ</t>
  </si>
  <si>
    <t>205307354</t>
  </si>
  <si>
    <t>АКИМОВА ЕЛЕНА</t>
  </si>
  <si>
    <t>РЕНГАЧ ВЕРОНИКА</t>
  </si>
  <si>
    <t>205310099</t>
  </si>
  <si>
    <t>ИВАНИЦКАЯ ТАТЬЯНА</t>
  </si>
  <si>
    <t>ТОРГУНАКОВА НАТАЛЬЯ</t>
  </si>
  <si>
    <t>205310282</t>
  </si>
  <si>
    <t>КОСТРИКИНА ОЛЬГА</t>
  </si>
  <si>
    <t>КОСТРИКИН ДМИТРИЙ</t>
  </si>
  <si>
    <t>КОСТРИКИНА ВИКТОРИЯ</t>
  </si>
  <si>
    <t>205303160</t>
  </si>
  <si>
    <t>КАМЕНСКАЯ СВЕТЛАНА</t>
  </si>
  <si>
    <t>КАМЕНСКИЙ ДМИТРИЙ</t>
  </si>
  <si>
    <t>205300752</t>
  </si>
  <si>
    <t>САБИРОВА ЛЮДМИЛА</t>
  </si>
  <si>
    <t>СТОРОЖЕВ ДЕНИС</t>
  </si>
  <si>
    <t>205303147</t>
  </si>
  <si>
    <t>ДЕШЕВЫХ КОНСТАНТИН</t>
  </si>
  <si>
    <t>ДЕШЕВЫХ НАДЕЖДА</t>
  </si>
  <si>
    <t>ДЕШЕВЫХ АЛИНА</t>
  </si>
  <si>
    <t>ДЕШЕВЫХ ПЛАТОН</t>
  </si>
  <si>
    <t>205308343</t>
  </si>
  <si>
    <t>РОМАНИН ВИКТОР</t>
  </si>
  <si>
    <t>РОМАНИНА НАДЕЖДА</t>
  </si>
  <si>
    <t>205310503</t>
  </si>
  <si>
    <t>БАРАНОВ ЮРИЙ</t>
  </si>
  <si>
    <t>КОСМАК ОЛЬГА</t>
  </si>
  <si>
    <t>ТЕПЛОВА СОФЬЯ</t>
  </si>
  <si>
    <t>205309080</t>
  </si>
  <si>
    <t>ПЛАТОНОВА НАТАЛЬЯ</t>
  </si>
  <si>
    <t>ГРЯЗНОВ ЕВГЕНИЙ</t>
  </si>
  <si>
    <t>205310223</t>
  </si>
  <si>
    <t>ХАЛАФЯН АКОП</t>
  </si>
  <si>
    <t>ФРОЛОВ АЛЕКСАНДР</t>
  </si>
  <si>
    <t>ФРОЛОВА ЭЛИНА</t>
  </si>
  <si>
    <t>ДИТМАРОВА МАРИНА</t>
  </si>
  <si>
    <t>ХАЛАФЯН ОЛЬГА-АНГЕЛИНА</t>
  </si>
  <si>
    <t>СМОЛЬНИКОВА ЕЛЕНА</t>
  </si>
  <si>
    <t>ФРОЛОВА ЕЛИЗАВЕТА</t>
  </si>
  <si>
    <t>205310149</t>
  </si>
  <si>
    <t>БЕКТИН АЛЕКСЕЙ</t>
  </si>
  <si>
    <t>ЛИНЧЕВСКАЯ ВИКТОРИЯ</t>
  </si>
  <si>
    <t>БЕКТИН МАРК</t>
  </si>
  <si>
    <t>205308499</t>
  </si>
  <si>
    <t>ГИЛЬДЕРМАН РОМАН</t>
  </si>
  <si>
    <t>ПОВЕТКИНА ОЛЬГА</t>
  </si>
  <si>
    <t>ИЗМАЙЛОВА ВАЛЕНТИНА</t>
  </si>
  <si>
    <t>ИЗМАЙЛОВ АЛЕКСЕЙ</t>
  </si>
  <si>
    <t>МЯЛКИНА ДИНА</t>
  </si>
  <si>
    <t>МЯЛКИН ДЕНИС</t>
  </si>
  <si>
    <t>105302731</t>
  </si>
  <si>
    <t>КУЗНЕЦОВ МИХАИЛ</t>
  </si>
  <si>
    <t>КУЗНЕЦОВ АЛЕКСАНДР</t>
  </si>
  <si>
    <t>КУЗНЕЦОВ АЛЕКСЕЙ</t>
  </si>
  <si>
    <t>105302793</t>
  </si>
  <si>
    <t>АЛБУЛ ВЯЧЕСЛАВ</t>
  </si>
  <si>
    <t>АЛБУЛ ЕЛЕНА</t>
  </si>
  <si>
    <t>205308470</t>
  </si>
  <si>
    <t>КАМАЛИЕВА СОФИЯ</t>
  </si>
  <si>
    <t>КАМАЛИЕВ ТИМУР</t>
  </si>
  <si>
    <t>205308484</t>
  </si>
  <si>
    <t>ЩЕДРИН МИХАИЛ</t>
  </si>
  <si>
    <t>ЩЕДРИНА ЕЛЕНА</t>
  </si>
  <si>
    <t>ЩЕДРИНА ЕКАТЕРИНА</t>
  </si>
  <si>
    <t>205308435</t>
  </si>
  <si>
    <t>СЕРГЕЕВА НАТАЛЬЯ</t>
  </si>
  <si>
    <t>ДЕРЯБИНА АНАСТАСИЯ</t>
  </si>
  <si>
    <t>БОБКОВА ИРИНА</t>
  </si>
  <si>
    <t>ДЕРЯБИН АРТЕМ</t>
  </si>
  <si>
    <t>205308554</t>
  </si>
  <si>
    <t>КОСТИН АЛЕКСАНДР</t>
  </si>
  <si>
    <t>КОСТИНА НАТАЛЬЯ</t>
  </si>
  <si>
    <t>205307110</t>
  </si>
  <si>
    <t>МЕЛЬНИК АЛЕКСЕЙ</t>
  </si>
  <si>
    <t>МЕЛЬНИК ЛИДИЯ</t>
  </si>
  <si>
    <t>МЕЛЬНИК ПОЛИНА</t>
  </si>
  <si>
    <t>205307051</t>
  </si>
  <si>
    <t>ТКАЧЕНКО РОМАН</t>
  </si>
  <si>
    <t>ТКАЧЕНКО ОКСАНА</t>
  </si>
  <si>
    <t>205307147</t>
  </si>
  <si>
    <t>ШЕВЕЛЕВА ОКСАНА</t>
  </si>
  <si>
    <t>ШЕВЕЛЕВ МАТВЕЙ</t>
  </si>
  <si>
    <t>ШЕВЕЛЕВА ВЕРОНИКА</t>
  </si>
  <si>
    <t>205306828</t>
  </si>
  <si>
    <t>БОЖЕНЬКИН АНДРЕЙ</t>
  </si>
  <si>
    <t>БОЖЕНЬКИНА СВЕТЛАНА</t>
  </si>
  <si>
    <t>БОЖЕНЬКИНА МИРОСЛАВА</t>
  </si>
  <si>
    <t>205306470</t>
  </si>
  <si>
    <t>ЗОЛИНА ТАМАРА</t>
  </si>
  <si>
    <t>БОРОДИНА ТАТЬЯНА</t>
  </si>
  <si>
    <t>205307016</t>
  </si>
  <si>
    <t>СЕВЕРЮХИН КОНСТАНТИН</t>
  </si>
  <si>
    <t>СТЕНИНА ОЛЬГА</t>
  </si>
  <si>
    <t>105300666</t>
  </si>
  <si>
    <t>КРАЩЕНКО ИЛЬЯ</t>
  </si>
  <si>
    <t>КРАЩЕНКО ЮЛИЯ</t>
  </si>
  <si>
    <t>КРАЩЕНКО ЕЛИЗАВЕТА</t>
  </si>
  <si>
    <t>205303370</t>
  </si>
  <si>
    <t>СТЕЦЮК ЛЮБОВЬ</t>
  </si>
  <si>
    <t>ОСТРОУМОВ АНТОН</t>
  </si>
  <si>
    <t>205304358</t>
  </si>
  <si>
    <t>АНКУДИНОВ АЛЕКСАНДР</t>
  </si>
  <si>
    <t>НЕФЕДОВА МАРИНА</t>
  </si>
  <si>
    <t>205303324</t>
  </si>
  <si>
    <t>БЕРЕЗНЕВА МАРИЯ</t>
  </si>
  <si>
    <t>БЕРЕЗНЕВ ДМИТРИЙ</t>
  </si>
  <si>
    <t>205303308</t>
  </si>
  <si>
    <t>КАЛАШНИКОВА ТАТЬЯНА</t>
  </si>
  <si>
    <t>ГОРБУНОВА НИНА</t>
  </si>
  <si>
    <t>205302892</t>
  </si>
  <si>
    <t>ГАЛЕВСКИЙ КОНСТАНТИН</t>
  </si>
  <si>
    <t>ГАЛЕВСКАЯ АНАСТАСИЯ</t>
  </si>
  <si>
    <t>205303184</t>
  </si>
  <si>
    <t>ГРОНИНА ОЛЬГА</t>
  </si>
  <si>
    <t>ЛЕБЕДЕВА НИНА</t>
  </si>
  <si>
    <t>205303059</t>
  </si>
  <si>
    <t>КОВАЛЬЧУК АННА</t>
  </si>
  <si>
    <t>КОВАЛЬЧУК СЕРГЕЙ</t>
  </si>
  <si>
    <t>205302912</t>
  </si>
  <si>
    <t>ФЕДОРОВА ЕЛЕНА</t>
  </si>
  <si>
    <t>НИКИФОРОВА СВЕТЛАНА</t>
  </si>
  <si>
    <t>ФЕДОРОВ ИВАН</t>
  </si>
  <si>
    <t>СТЕПАНОВА ВИКТОРИЯ</t>
  </si>
  <si>
    <t>205303070</t>
  </si>
  <si>
    <t>БРОНСКАЯ ЛАРИСА</t>
  </si>
  <si>
    <t>БРОНСКАЯ БОЖЕНА</t>
  </si>
  <si>
    <t>205303065</t>
  </si>
  <si>
    <t>ПОПОВА ТАТЬЯНА</t>
  </si>
  <si>
    <t>МОРДОВИНА ЕЛИЗАВЕТА</t>
  </si>
  <si>
    <t>205303182</t>
  </si>
  <si>
    <t>ЗАХАРОВА ИРИНА</t>
  </si>
  <si>
    <t>ЗАХАРОВ МИХАИЛ</t>
  </si>
  <si>
    <t>205301853</t>
  </si>
  <si>
    <t>ЛИТВИНЧУК ЛЮДМИЛА</t>
  </si>
  <si>
    <t>ЛИТВИНЧУК ЮЛИЯ</t>
  </si>
  <si>
    <t>205303295</t>
  </si>
  <si>
    <t>ЗАХАРОВА НАТАЛЬЯ</t>
  </si>
  <si>
    <t>ЗАХАРОВ СЕРГЕЙ</t>
  </si>
  <si>
    <t>105300436</t>
  </si>
  <si>
    <t>RADUK GLEB</t>
  </si>
  <si>
    <t>МАЗАНЬКО МИХАИЛ</t>
  </si>
  <si>
    <t>205308408</t>
  </si>
  <si>
    <t>НЕСОЛЕНАЯ МАРИНА</t>
  </si>
  <si>
    <t>РАСКОСТОВА СВЕТЛАНА</t>
  </si>
  <si>
    <t>НЕСОЛЕНЫЙ ТИМУР</t>
  </si>
  <si>
    <t>НЕСОЛЕНАЯ ЯРОСЛАВА</t>
  </si>
  <si>
    <t>205303094</t>
  </si>
  <si>
    <t>ИЗОТОВ ДМИТРИЙ</t>
  </si>
  <si>
    <t>ИЗОТОВА ЕКАТЕРИНА</t>
  </si>
  <si>
    <t>ИЗОТОВА ЮЛИЯ</t>
  </si>
  <si>
    <t>205303203</t>
  </si>
  <si>
    <t>СЫЧУГОВА ВЕРА</t>
  </si>
  <si>
    <t>27.05.2015</t>
  </si>
  <si>
    <t>СЫЧУГОВ СОКРАТ</t>
  </si>
  <si>
    <t>СЫЧУГОВ СТЕПАН</t>
  </si>
  <si>
    <t>205310460</t>
  </si>
  <si>
    <t>КАСЬБАНОВ ПАВЕЛ</t>
  </si>
  <si>
    <t>КАСЬБАНОВА ЕЛЕНА</t>
  </si>
  <si>
    <t>КАСЬБАНОВА МИЛЕНА</t>
  </si>
  <si>
    <t>205311404</t>
  </si>
  <si>
    <t>ШАВРИН ДМИТРИЙ</t>
  </si>
  <si>
    <t>МЕЛЬНИК ИРИНА</t>
  </si>
  <si>
    <t>ШАВРИН ГЕОРГИЙ</t>
  </si>
  <si>
    <t>ШАВРИН НИКОЛАЙ</t>
  </si>
  <si>
    <t>205310777</t>
  </si>
  <si>
    <t>ЗУБАРЬ АНАСТАСИЯ</t>
  </si>
  <si>
    <t>МАНОЕНКО ЭЛЬВИРА</t>
  </si>
  <si>
    <t>205308422</t>
  </si>
  <si>
    <t>ВОРОНЬКО ЕКАТЕРИНА</t>
  </si>
  <si>
    <t>ВОРОНЬКО СЕРГЕЙ</t>
  </si>
  <si>
    <t>205302676</t>
  </si>
  <si>
    <t>ХВОРОСТОВ АНДРЕЙ</t>
  </si>
  <si>
    <t>ХВОРОСТОВА ДАРЬЯ</t>
  </si>
  <si>
    <t>ХВОРОСТОВА ТАТЬЯНА</t>
  </si>
  <si>
    <t>ХВОРОСТОВА ГЛАФИРА</t>
  </si>
  <si>
    <t>205311430</t>
  </si>
  <si>
    <t>КЕТАЗОВА АНАСТАСИЯ</t>
  </si>
  <si>
    <t>АНТИПОВА ТАТЬЯНА</t>
  </si>
  <si>
    <t>КИРИЧЕНКО АЛЕКСАНДР</t>
  </si>
  <si>
    <t>205253153</t>
  </si>
  <si>
    <t>ТЕШЕВА ОКСАНА</t>
  </si>
  <si>
    <t>САЛЯМОВА СВЕТЛАНА</t>
  </si>
  <si>
    <t>САЛЯМОВА ВАЛЕРИЯ</t>
  </si>
  <si>
    <t>ТЕШЕВА АНАСТАСИЯ</t>
  </si>
  <si>
    <t>205307606</t>
  </si>
  <si>
    <t>ИВАХ ЕВГЕНИЙ</t>
  </si>
  <si>
    <t>ИВАХ КАРИНА</t>
  </si>
  <si>
    <t>205311974</t>
  </si>
  <si>
    <t>КАЛМЫКОВА КСЕНИЯ</t>
  </si>
  <si>
    <t>КАЛМЫКОВ АЛЕКСАНДР</t>
  </si>
  <si>
    <t>205311486</t>
  </si>
  <si>
    <t>ЛИСИЦА ЛЕОНИД</t>
  </si>
  <si>
    <t>ЛИСИЦА ИРИНА</t>
  </si>
  <si>
    <t>ЛИСИЦА ЕКАТЕРИНА</t>
  </si>
  <si>
    <t>205311675</t>
  </si>
  <si>
    <t>ГОРКОВЕНКО ДМИТРИЙ</t>
  </si>
  <si>
    <t>ГОРКОВЕНКО ЭЛИНА</t>
  </si>
  <si>
    <t>205307611</t>
  </si>
  <si>
    <t>ТКАЧЕНКО ЮЛИЯ</t>
  </si>
  <si>
    <t>ТКАЧЕНКО ВАДИМ</t>
  </si>
  <si>
    <t>205305836</t>
  </si>
  <si>
    <t>МАВРИНА ГАЛИНА</t>
  </si>
  <si>
    <t>КИРИЛЛОВ МИХАИЛ</t>
  </si>
  <si>
    <t>КИРИЛЛОВ ИВАН</t>
  </si>
  <si>
    <t>205308937</t>
  </si>
  <si>
    <t>ЗЕМЛЕНУХИНА ОЛЬГА</t>
  </si>
  <si>
    <t>ЗЕМЛЕНУХИН МАКСИМ</t>
  </si>
  <si>
    <t>205307671</t>
  </si>
  <si>
    <t>ПЕТРУХИНА АНАСТАСИЯ</t>
  </si>
  <si>
    <t>КИДАКОЕВ РУСЛАН</t>
  </si>
  <si>
    <t>205306512</t>
  </si>
  <si>
    <t>ТОРБИНА ОКСАНА</t>
  </si>
  <si>
    <t>ТОРБИН ДМИТРИЙ</t>
  </si>
  <si>
    <t>205307363</t>
  </si>
  <si>
    <t>НАУРУЗОВА ВАЛЕНТИНА</t>
  </si>
  <si>
    <t>ЯКОВЛЕВА НАТАЛЬЯ</t>
  </si>
  <si>
    <t>205308488</t>
  </si>
  <si>
    <t>ВЕДЕРНИКОВ ДМИТРИЙ</t>
  </si>
  <si>
    <t>KOLOBERDIANKO TATIANA</t>
  </si>
  <si>
    <t>205308898</t>
  </si>
  <si>
    <t>ФЕДОТОВА ДИНА</t>
  </si>
  <si>
    <t>ФЕДОТОВ ДМИТРИЙ</t>
  </si>
  <si>
    <t>ЛАРИОНОВ ПЕТР</t>
  </si>
  <si>
    <t>ДОРОНИНА ТАТЬЯНА</t>
  </si>
  <si>
    <t>205306518</t>
  </si>
  <si>
    <t>ТОРБИНА ПОЛИНА</t>
  </si>
  <si>
    <t>105303066</t>
  </si>
  <si>
    <t>ДУРОВ АРТЕМ</t>
  </si>
  <si>
    <t>ДУРОВА ОКСАНА</t>
  </si>
  <si>
    <t>ДУРОВ КИРИЛЛ</t>
  </si>
  <si>
    <t>205308553</t>
  </si>
  <si>
    <t>ВАСИЛЬЧЕНКО ОЛЬГА</t>
  </si>
  <si>
    <t>ЛЕВИНСОН ЕВГЕНИЙ</t>
  </si>
  <si>
    <t>ЛЕВИНСОН ОЛЬГА</t>
  </si>
  <si>
    <t>ЛЕВИНСОН АЛИСА</t>
  </si>
  <si>
    <t>205310717</t>
  </si>
  <si>
    <t>САДАТИЕРОВ АРСЕН</t>
  </si>
  <si>
    <t>БОЕНКО ОЛЬГА</t>
  </si>
  <si>
    <t>САДАТИЕРОВ МИХАИЛ</t>
  </si>
  <si>
    <t>205308239</t>
  </si>
  <si>
    <t>РОСЛОВА ИРИНА</t>
  </si>
  <si>
    <t>РОСЛОВА АНФИСА</t>
  </si>
  <si>
    <t>РОСЛОВ МАРК</t>
  </si>
  <si>
    <t>205307685</t>
  </si>
  <si>
    <t>ГАЛУСТОВ ЮРИЙ</t>
  </si>
  <si>
    <t>ГАЛУСТОВА ОКСАНА</t>
  </si>
  <si>
    <t>ГАЛУСТОВ МИХАИЛ</t>
  </si>
  <si>
    <t>ГАЛУСТОВА ЭЛЕОНОРА</t>
  </si>
  <si>
    <t>105300814</t>
  </si>
  <si>
    <t>КУЗНЕЦОВА МАРИНА</t>
  </si>
  <si>
    <t>КУЗНЕЦОВА УЛЬЯНА</t>
  </si>
  <si>
    <t>105301054</t>
  </si>
  <si>
    <t>КИРИЛЛОВ ИГОРЬ</t>
  </si>
  <si>
    <t>МЕДВЕДЕВ СТАНИСЛАВ</t>
  </si>
  <si>
    <t>205311559</t>
  </si>
  <si>
    <t>СТРЕЛЬНИКОВА СВЕТЛАНА</t>
  </si>
  <si>
    <t>МАЛАНДИЙ ЕКАТЕРИНА</t>
  </si>
  <si>
    <t>ВЕЧТОМОВ ВЕНИАМИН</t>
  </si>
  <si>
    <t>МАЛАНДИЙ ЯНИСЛАВ</t>
  </si>
  <si>
    <t>205311200</t>
  </si>
  <si>
    <t>ХАНИН АНТОН</t>
  </si>
  <si>
    <t>ХАНИНА ЕКАТЕРИНА</t>
  </si>
  <si>
    <t>ХИНАНА ДАРЬЯ</t>
  </si>
  <si>
    <t>205312118</t>
  </si>
  <si>
    <t>ZHEMCHUZHNIKOVA SVETLANA</t>
  </si>
  <si>
    <t>ZHEMCHUZHNIKOV PAVEL</t>
  </si>
  <si>
    <t>205307227</t>
  </si>
  <si>
    <t>КРУТОГОЛОВАЯ АЛЕНА</t>
  </si>
  <si>
    <t>TEMIRGALIEV KAMIL</t>
  </si>
  <si>
    <t>105301371</t>
  </si>
  <si>
    <t>ЛИНЮШИН ВЯЧЕСЛАВ</t>
  </si>
  <si>
    <t>РОМЕНСКАЯ МАРИЯ</t>
  </si>
  <si>
    <t>ЛИНЮШИН ИЛЬЯ</t>
  </si>
  <si>
    <t>205308660</t>
  </si>
  <si>
    <t>СОКОЛОВ ЮРИЙ</t>
  </si>
  <si>
    <t>СОКОЛОВА АЛЛА</t>
  </si>
  <si>
    <t>205308533</t>
  </si>
  <si>
    <t>КЛИМЕНКО АННА</t>
  </si>
  <si>
    <t>ДЕМЕРЧЯН АИДА</t>
  </si>
  <si>
    <t>205310721</t>
  </si>
  <si>
    <t>АГАФОНОВА АННА</t>
  </si>
  <si>
    <t>ЧУРСИНОВ НИКОЛАЙ</t>
  </si>
  <si>
    <t>205311963</t>
  </si>
  <si>
    <t>КАЛМЫКОВА АЛИСА</t>
  </si>
  <si>
    <t>КАЛМЫКОВ ЕВГЕНИЙ</t>
  </si>
  <si>
    <t>205311904</t>
  </si>
  <si>
    <t>ШУДРЕНКО ОЛЬГА</t>
  </si>
  <si>
    <t>ШУДРЕНКО СЕРГЕЙ</t>
  </si>
  <si>
    <t>205307344</t>
  </si>
  <si>
    <t>ЖЕРЕБЧИКОВА ЕЛЕНА</t>
  </si>
  <si>
    <t>КОРНИЕНКО ТАТЬЯНА</t>
  </si>
  <si>
    <t>205308606</t>
  </si>
  <si>
    <t>ЯКИМОВИЧ СЕРГЕЙ</t>
  </si>
  <si>
    <t>ЯКИМОВИЧ НАТАЛЬЯ</t>
  </si>
  <si>
    <t>ЯКИМОВИЧ ВАДИМ</t>
  </si>
  <si>
    <t>205311414</t>
  </si>
  <si>
    <t>ГАВРИНА ВАЛЕНТИНА</t>
  </si>
  <si>
    <t>ГОРИНА ЕКАТЕРИНА</t>
  </si>
  <si>
    <t>ГАВРИНА АРИНА</t>
  </si>
  <si>
    <t>ГОРИН ЕГОР</t>
  </si>
  <si>
    <t>205310219</t>
  </si>
  <si>
    <t>КОВАЛЕВА ЛАРИСА</t>
  </si>
  <si>
    <t>КОВАЛЕВА ЕЛЕНА</t>
  </si>
  <si>
    <t>МЯЧИНА ИРИНА</t>
  </si>
  <si>
    <t>МЯЧИНА ВЕРА</t>
  </si>
  <si>
    <t>205300316</t>
  </si>
  <si>
    <t>КАРЦЕВ АЛЕКСЕЙ</t>
  </si>
  <si>
    <t>ДЕЙНЕГА ОКСАНА</t>
  </si>
  <si>
    <t>ДЕЙНЕГА СЕРГЕЙ</t>
  </si>
  <si>
    <t>205308167</t>
  </si>
  <si>
    <t>ДАРЗАЕВ БАДМА</t>
  </si>
  <si>
    <t>САРЕЕВА СВЕТЛАНА</t>
  </si>
  <si>
    <t>САРЕЕВА ОКСАНА</t>
  </si>
  <si>
    <t>ФАНДО АЛЕКСАНДРА</t>
  </si>
  <si>
    <t>105300311</t>
  </si>
  <si>
    <t>СЕРДЮК ВЕРА</t>
  </si>
  <si>
    <t>СЕРДЮК ВАСИЛИЙ</t>
  </si>
  <si>
    <t>205307743</t>
  </si>
  <si>
    <t>УНАНЯН АРМИК</t>
  </si>
  <si>
    <t>СЕРОБЯН МАРИНЕ</t>
  </si>
  <si>
    <t>205308599</t>
  </si>
  <si>
    <t>КАФТАЕВА ЕЛЕНА</t>
  </si>
  <si>
    <t>АБРОСИМОВ ДЕНИС</t>
  </si>
  <si>
    <t>205303173</t>
  </si>
  <si>
    <t>ГАББАСОВ ДАНИЛ</t>
  </si>
  <si>
    <t>ГАББАСОВА ЮЛИЯ</t>
  </si>
  <si>
    <t>205301662</t>
  </si>
  <si>
    <t>РАСТЕРЯЕВА ИРИНА</t>
  </si>
  <si>
    <t>РАСТЕРЯЕВА МАРГАРИТА</t>
  </si>
  <si>
    <t>БЕКИНЕВА НАДЕЖДА</t>
  </si>
  <si>
    <t>РАСТЕРЯЕВ ДАНИИЛ</t>
  </si>
  <si>
    <t>205306789</t>
  </si>
  <si>
    <t>ДОБЬЯ ВЛАДИМИР</t>
  </si>
  <si>
    <t>КОЗЛОВА ЕКАТЕРИНА</t>
  </si>
  <si>
    <t>205307322</t>
  </si>
  <si>
    <t>ЧЕЛПАНОВА ЕЛЕНА</t>
  </si>
  <si>
    <t>26.05.2015</t>
  </si>
  <si>
    <t>ЧЕЛПАНОВ МАКСИМ</t>
  </si>
  <si>
    <t>ЧЕЛПАНОВА АНАСТАСИЯ</t>
  </si>
  <si>
    <t>205301543</t>
  </si>
  <si>
    <t>ИЖОЙКИН НИКОЛАЙ</t>
  </si>
  <si>
    <t>ИЖОЙКИНА МАРИЯ</t>
  </si>
  <si>
    <t>ИЖОЙКИН ВАСИЛИЙ</t>
  </si>
  <si>
    <t>105305099</t>
  </si>
  <si>
    <t>БАБИЛОЕВ ВАВИЛ</t>
  </si>
  <si>
    <t>БАБИЛОЕВА АНАСТАСИЯ</t>
  </si>
  <si>
    <t>105305170</t>
  </si>
  <si>
    <t>ПАРАМОНОВ КИРИЛЛ</t>
  </si>
  <si>
    <t>105305064</t>
  </si>
  <si>
    <t>ЗОГРАБЯН ЛЕВ</t>
  </si>
  <si>
    <t>БАБИЛОЕВА НИНЕЛЬ</t>
  </si>
  <si>
    <t>ЗОГРАБЯН ТАТЬЯНА</t>
  </si>
  <si>
    <t>ЗОГРАБЯН АРАИК</t>
  </si>
  <si>
    <t>105305054</t>
  </si>
  <si>
    <t>СЛЕПУХИНА ЯНИНА</t>
  </si>
  <si>
    <t>МЕДВЕДЕВ МАКСИМ</t>
  </si>
  <si>
    <t>105304111</t>
  </si>
  <si>
    <t>АРТАМОНОВА АННА</t>
  </si>
  <si>
    <t>АРУТЮНЯН ВЛАДИМИР</t>
  </si>
  <si>
    <t>АРУТЮНЯН АЛЬБЕРТ</t>
  </si>
  <si>
    <t>105305496</t>
  </si>
  <si>
    <t>КНЯЗЕВА ТАТЬЯНА</t>
  </si>
  <si>
    <t>КНЯЗЕВ АНДРЕЙ</t>
  </si>
  <si>
    <t>105304002</t>
  </si>
  <si>
    <t>105305075</t>
  </si>
  <si>
    <t>105305298</t>
  </si>
  <si>
    <t>ВЕДЕРНИКОВ КИРИЛЛ</t>
  </si>
  <si>
    <t>МЕЩАНИНОВА ИННА</t>
  </si>
  <si>
    <t>105303306</t>
  </si>
  <si>
    <t>СЕРБИНА АНАСТАСИЯ</t>
  </si>
  <si>
    <t>СЕРБИН ВЛАДИСЛАВ</t>
  </si>
  <si>
    <t>СЕРБИНА ВЕРОНИКА</t>
  </si>
  <si>
    <t>СЕРБИН ДЕНИС</t>
  </si>
  <si>
    <t>105304994</t>
  </si>
  <si>
    <t>ПОЛУХИНА ЭЛИНА</t>
  </si>
  <si>
    <t>105305352</t>
  </si>
  <si>
    <t>205312323</t>
  </si>
  <si>
    <t>105305055</t>
  </si>
  <si>
    <t>ВЕСОВА МАРИЯ</t>
  </si>
  <si>
    <t>ЛОМАГА АНДРЕЙ</t>
  </si>
  <si>
    <t>105305135</t>
  </si>
  <si>
    <t>БОРОДИНА АЛЕНА</t>
  </si>
  <si>
    <t>ПАЛАГУТА ИГОРЬ</t>
  </si>
  <si>
    <t>205308262</t>
  </si>
  <si>
    <t>ТРЕФИЛОВ ВЛАДИМИР</t>
  </si>
  <si>
    <t>ХИБАРА АННА</t>
  </si>
  <si>
    <t>105305239</t>
  </si>
  <si>
    <t>БАЛАНДИНА АНАСТАСИЯ</t>
  </si>
  <si>
    <t>КОВАЛЕВА АНАСТАСИЯ</t>
  </si>
  <si>
    <t>105305518</t>
  </si>
  <si>
    <t>МАЛЫШЕВА ИРИНА</t>
  </si>
  <si>
    <t>МАЛЫШЕВ ДАМИР</t>
  </si>
  <si>
    <t>105305246</t>
  </si>
  <si>
    <t>ЩАНЬКИНА ТАТЬЯНА</t>
  </si>
  <si>
    <t>БАРИЕВА ОЛЕСЯ</t>
  </si>
  <si>
    <t>105305151</t>
  </si>
  <si>
    <t>105305403</t>
  </si>
  <si>
    <t>БЛИНОВ ЕВГЕНИЙ</t>
  </si>
  <si>
    <t>105305506</t>
  </si>
  <si>
    <t>ВАСИЛЕНКОВА ИЛАРИЯ</t>
  </si>
  <si>
    <t>105305507</t>
  </si>
  <si>
    <t>ШАБАНИНА ВИКТОРИЯ</t>
  </si>
  <si>
    <t>ЧИДАРЬЯН АЛЕНА</t>
  </si>
  <si>
    <t>105305488</t>
  </si>
  <si>
    <t>ДАВИДОВИЧ КРИСТИНА</t>
  </si>
  <si>
    <t>КОНДРТЬЕВА АНАСТАСИЯ</t>
  </si>
  <si>
    <t>205313586</t>
  </si>
  <si>
    <t>ФАДЕЕВА ОКСАНА</t>
  </si>
  <si>
    <t>ФАДЕЕВ АНДРЕЙ</t>
  </si>
  <si>
    <t>105304862</t>
  </si>
  <si>
    <t>НЕНМАСОВА НАТАЛЬЯ</t>
  </si>
  <si>
    <t>АРХАНГЕЛЬСКАЯ ИРИНА</t>
  </si>
  <si>
    <t>105304001</t>
  </si>
  <si>
    <t>АУШЕВ МАРИУС</t>
  </si>
  <si>
    <t>САУТИЕВА ХАВА</t>
  </si>
  <si>
    <t>АУШЕВ ТИМУР</t>
  </si>
  <si>
    <t>АУШЕВ МАГОМЕТ</t>
  </si>
  <si>
    <t>АУШЕВА ЕЛИЗАВЕТА</t>
  </si>
  <si>
    <t>105304117</t>
  </si>
  <si>
    <t>РОМАНОВА ЛЮДМИЛА</t>
  </si>
  <si>
    <t>ПОНОМАРЕВА ОКСАНА</t>
  </si>
  <si>
    <t>РОМАНОВА ЕЛИЗАВЕТА</t>
  </si>
  <si>
    <t>ПОНОМАРЕВА ЕВА</t>
  </si>
  <si>
    <t>205309924</t>
  </si>
  <si>
    <t>КУДИНОВА ЕЛЕНА</t>
  </si>
  <si>
    <t>КУЗЬМЕНКО АЛЕКСАНДР</t>
  </si>
  <si>
    <t>ИВАНОВА ГАЛИНА</t>
  </si>
  <si>
    <t>БЕЛОКОНЬ ГЕННАДИЙ</t>
  </si>
  <si>
    <t>205312159</t>
  </si>
  <si>
    <t>ШИШОВ ОЛЕГ</t>
  </si>
  <si>
    <t>ШИШОВА ИРИНА</t>
  </si>
  <si>
    <t>ШИШОВ АРТЕМ</t>
  </si>
  <si>
    <t>ШИШОВА КСЕНИЯ</t>
  </si>
  <si>
    <t>205313375</t>
  </si>
  <si>
    <t>105304738</t>
  </si>
  <si>
    <t>АНДРИАНОВ АЛЕКСАНДР</t>
  </si>
  <si>
    <t>СТАРЧАК ЕЛЕНА</t>
  </si>
  <si>
    <t>205313116</t>
  </si>
  <si>
    <t>ШУЛЬГА НАТАЛЬЯ</t>
  </si>
  <si>
    <t>ШУЛЬГА НИКОЛАЙ</t>
  </si>
  <si>
    <t>205313335</t>
  </si>
  <si>
    <t>ДЕРЯВКО АЛЕКСЕЙ</t>
  </si>
  <si>
    <t>МУЛЛАЕВА ЮЛИЯ</t>
  </si>
  <si>
    <t>105304997</t>
  </si>
  <si>
    <t>МИХАЙЛОВА ЛИЛИЯ</t>
  </si>
  <si>
    <t>ФИЛИППОВА ЮЛИЯ</t>
  </si>
  <si>
    <t>205312122</t>
  </si>
  <si>
    <t>АГАФОНОВ СТАНИСЛАВ</t>
  </si>
  <si>
    <t>ШАТОН КСЕНИЯ</t>
  </si>
  <si>
    <t>205312952</t>
  </si>
  <si>
    <t>105305273</t>
  </si>
  <si>
    <t>СЛУЦКАЯ МАРГАРИТА</t>
  </si>
  <si>
    <t>ЖИТКОВА СВЕТЛАНА</t>
  </si>
  <si>
    <t>НАЗАРОВ ДЕНИС</t>
  </si>
  <si>
    <t>НАЗАРОВА АНГЕЛИНА</t>
  </si>
  <si>
    <t>105305121</t>
  </si>
  <si>
    <t>ПЕТРОВ АНДРЕЙ</t>
  </si>
  <si>
    <t>ПЕТРОВА ВИОЛЕТТА</t>
  </si>
  <si>
    <t>205312511</t>
  </si>
  <si>
    <t>МОЛОДЦОВ ИГОРЬ</t>
  </si>
  <si>
    <t>МОЛОДЦОВА НИНА</t>
  </si>
  <si>
    <t>МОЛОДЦОВА ТАТЬЯНА</t>
  </si>
  <si>
    <t>КАСАДЖИК ОКСАНА</t>
  </si>
  <si>
    <t>КАСАДЖИК ЕКАТЕРИНА</t>
  </si>
  <si>
    <t>205308886</t>
  </si>
  <si>
    <t>СИМОНЕНКОВА АНГЕЛИНА</t>
  </si>
  <si>
    <t>ЧЕРНЫШЕВ КИРИЛЛ</t>
  </si>
  <si>
    <t>205308538</t>
  </si>
  <si>
    <t>ВОЛКОВА ЕЛЕНА</t>
  </si>
  <si>
    <t>СВИРИНА ЮЛИЯ</t>
  </si>
  <si>
    <t>105305310</t>
  </si>
  <si>
    <t>105305053</t>
  </si>
  <si>
    <t>ГОРБУНОВ ИЛЬЯ</t>
  </si>
  <si>
    <t>ГОРБУНОВА ЮЛИЯ</t>
  </si>
  <si>
    <t>ГОРБУНОВ САВЕЛИЙ</t>
  </si>
  <si>
    <t>105305222</t>
  </si>
  <si>
    <t>МАТВЕЕВА АНАСТАСИЯ</t>
  </si>
  <si>
    <t>МАТВЕЕВ СТАНИСЛАВ</t>
  </si>
  <si>
    <t>105304952</t>
  </si>
  <si>
    <t>105305301</t>
  </si>
  <si>
    <t>105305449</t>
  </si>
  <si>
    <t>ФАХИРИДИ МЕРАБ</t>
  </si>
  <si>
    <t>КЮРДЖИЕВ ВАЛЕРИЙ</t>
  </si>
  <si>
    <t>ФАХИРИДИ МЕДЕЯ</t>
  </si>
  <si>
    <t>ФАХИРИДИ НЕЯ</t>
  </si>
  <si>
    <t>105305103</t>
  </si>
  <si>
    <t>КОЧЕТОВ БОРИС</t>
  </si>
  <si>
    <t>КОЧЕТОВА ЛЮДМИЛА</t>
  </si>
  <si>
    <t>105304274</t>
  </si>
  <si>
    <t>ЭЛЬ-КАРУТ ДЭВИД</t>
  </si>
  <si>
    <t>ЭЛЬ-КАРУТ МАРИЯ</t>
  </si>
  <si>
    <t>ЭЛЬ-КАРУТ МАРЬЯН</t>
  </si>
  <si>
    <t>105305549</t>
  </si>
  <si>
    <t>ЧЕБЫКИН ДМИТРИЙ</t>
  </si>
  <si>
    <t>ПУРЕЦ ПОЛИНА</t>
  </si>
  <si>
    <t>105305430</t>
  </si>
  <si>
    <t>ФАХИРИДИ ДИАНА</t>
  </si>
  <si>
    <t>КОЗЬМОВ НИКОЛАЙ</t>
  </si>
  <si>
    <t>205313615</t>
  </si>
  <si>
    <t>ПЕТРОВ ВЛАДИМИР</t>
  </si>
  <si>
    <t>КАРАГЕВУРЯН КРИСТИНА</t>
  </si>
  <si>
    <t>ПЕТРОВ ДАНИИЛ</t>
  </si>
  <si>
    <t>105305537</t>
  </si>
  <si>
    <t>ДЕГТЕВ КОНСТАНТИН</t>
  </si>
  <si>
    <t>МАЛЫШЕВА НАТАЛЬЯ</t>
  </si>
  <si>
    <t>205313464</t>
  </si>
  <si>
    <t>ХОЛОДОВ СЕРГЕЙ</t>
  </si>
  <si>
    <t>ХОЛОДОВА ОЛЕСЯ</t>
  </si>
  <si>
    <t>205313571</t>
  </si>
  <si>
    <t>САЯДОВ ПАВЕЛ</t>
  </si>
  <si>
    <t>САЯДОВА ЛЮДМИЛА</t>
  </si>
  <si>
    <t>105305439</t>
  </si>
  <si>
    <t>EZHOVA IULIIA</t>
  </si>
  <si>
    <t>BAKRADZE TEMUR</t>
  </si>
  <si>
    <t>105305380</t>
  </si>
  <si>
    <t>СЕМЕНОВ АЛЕКСЕЙ</t>
  </si>
  <si>
    <t>БУТЕНКО АНАСТАСИЯ</t>
  </si>
  <si>
    <t>205313577</t>
  </si>
  <si>
    <t>АНТИМИРОВА АНГЕЛИНА</t>
  </si>
  <si>
    <t>САВЕЛЬЕВ ДМИТРИЙ</t>
  </si>
  <si>
    <t>105305047</t>
  </si>
  <si>
    <t>БЕЗРУКОВА КСЕНИЯ</t>
  </si>
  <si>
    <t>105305446</t>
  </si>
  <si>
    <t>ЧЕРНЕНКО НАТАЛИЯ</t>
  </si>
  <si>
    <t>ГОЛУБЕВА АЛИНА</t>
  </si>
  <si>
    <t>205313272</t>
  </si>
  <si>
    <t>ПРИДВИРЬЕВ ПЕТР</t>
  </si>
  <si>
    <t>ПРИДВИРЬЕВА ЮЛИЯ</t>
  </si>
  <si>
    <t>205310439</t>
  </si>
  <si>
    <t>ПИЧУЕВА ОЛЬГА</t>
  </si>
  <si>
    <t>ПИЧУЕВ МАКСИМ</t>
  </si>
  <si>
    <t>ПИЧУЕВ ДМИТРИЙ</t>
  </si>
  <si>
    <t>105304306</t>
  </si>
  <si>
    <t>ЯГИЧЕВА БИАНА</t>
  </si>
  <si>
    <t>ЯГИЧЕВ НАРИМАН</t>
  </si>
  <si>
    <t>ЯГИЧЕВ МАРАТ</t>
  </si>
  <si>
    <t>205313337</t>
  </si>
  <si>
    <t>ЗАЙКОВА ЕЛЕНА</t>
  </si>
  <si>
    <t>ЗАЙКОВА ГАЛИНА</t>
  </si>
  <si>
    <t>105304307</t>
  </si>
  <si>
    <t>105304352</t>
  </si>
  <si>
    <t>МАРКИН ИГОРЬ</t>
  </si>
  <si>
    <t>МАРКИНА НАТАЛЬЯ</t>
  </si>
  <si>
    <t>ВОРОБЬЕВА ЕВГЕНИЯ</t>
  </si>
  <si>
    <t>205313737</t>
  </si>
  <si>
    <t>105305059</t>
  </si>
  <si>
    <t>ПАК ВАДИМ</t>
  </si>
  <si>
    <t>ПАК ТАТЬЯНА</t>
  </si>
  <si>
    <t>205301265</t>
  </si>
  <si>
    <t>РОВИНА ЗИНАИДА</t>
  </si>
  <si>
    <t>ХАЗОВА ЛАРИСА</t>
  </si>
  <si>
    <t>ХАЗОВ ИГОРЬ</t>
  </si>
  <si>
    <t>205311699</t>
  </si>
  <si>
    <t>ГУСЕВ МИХАИЛ</t>
  </si>
  <si>
    <t>ГУСЕВА ВИКТОРИЯ</t>
  </si>
  <si>
    <t>ГУСЕВА ВЛАДА</t>
  </si>
  <si>
    <t>205312134</t>
  </si>
  <si>
    <t>ПЕТРИКИН МАКСИМ</t>
  </si>
  <si>
    <t>ПЕТРИКИНА АНАСТАСИЯ</t>
  </si>
  <si>
    <t>ПЕТРИКИН ДАНИИЛ</t>
  </si>
  <si>
    <t>ПЕТРИКИН ТИМОФЕЙ</t>
  </si>
  <si>
    <t>205313020</t>
  </si>
  <si>
    <t>ГЛАДКОВ АРТЕМ</t>
  </si>
  <si>
    <t>ГЛАДКОВА АНАСТАСИЯ</t>
  </si>
  <si>
    <t>ГЛАДКОВА КРИСТИНА</t>
  </si>
  <si>
    <t>105304174</t>
  </si>
  <si>
    <t>ХРЕНОВ ВАСИЛИЙ</t>
  </si>
  <si>
    <t>ЯКУБОВСКАЯ АНАСТАСИЯ</t>
  </si>
  <si>
    <t>ХРЕНОВ ВЛАДИСЛАВ</t>
  </si>
  <si>
    <t>205312318</t>
  </si>
  <si>
    <t>СМИРНОВА ЭВЕЛИНА</t>
  </si>
  <si>
    <t>СМИРНОВ АРТЕМ</t>
  </si>
  <si>
    <t>СМИРНОВ ЯРОСЛАВ</t>
  </si>
  <si>
    <t>СМИРНОВ СТАНИСЛАВ</t>
  </si>
  <si>
    <t>205311544</t>
  </si>
  <si>
    <t>ПОТУРАЕВА ЕЛЕНА</t>
  </si>
  <si>
    <t>ПОТУРАЕВА АЛИНА</t>
  </si>
  <si>
    <t>ПОТУРАЕВА МИЛЕНА</t>
  </si>
  <si>
    <t>205312384</t>
  </si>
  <si>
    <t>ИЛЬИН ВЛАДИСЛАВ</t>
  </si>
  <si>
    <t>ИЛЬИНА ЕЛЕНА</t>
  </si>
  <si>
    <t>105300263</t>
  </si>
  <si>
    <t>КОВТУН СВЕТЛАНА</t>
  </si>
  <si>
    <t>СОЛОВЬЕВА ЕЛЕНА</t>
  </si>
  <si>
    <t>205303312</t>
  </si>
  <si>
    <t>СУРКОВ АЛЕКСАНДР</t>
  </si>
  <si>
    <t>СУРКОВ АЛЕКСЕЙ</t>
  </si>
  <si>
    <t>205302941</t>
  </si>
  <si>
    <t>КУЧЕРЯВИНА ИРИНА</t>
  </si>
  <si>
    <t>ВЛАСЕНКО МАРИНА</t>
  </si>
  <si>
    <t>205312543</t>
  </si>
  <si>
    <t>ДЕМИДОВ ИЛЬЯ</t>
  </si>
  <si>
    <t>ХАЗИЕВА ЕЛЕНА</t>
  </si>
  <si>
    <t>205312201</t>
  </si>
  <si>
    <t>БОРЗОВА ОЛЬГА</t>
  </si>
  <si>
    <t>ВЛАСОВ ЕВГЕНИЙ</t>
  </si>
  <si>
    <t>205300743</t>
  </si>
  <si>
    <t>МИНЕЕВА ЮЛИЯ</t>
  </si>
  <si>
    <t>МИНЕЕВА СНЕЖАНА</t>
  </si>
  <si>
    <t>205300956</t>
  </si>
  <si>
    <t>КАБАЛИН ВЯЧЕСЛАВ</t>
  </si>
  <si>
    <t>КАБАЛИНА ВЕРА</t>
  </si>
  <si>
    <t>205300776</t>
  </si>
  <si>
    <t>МИНЕЕВА НАТАЛЬЯ</t>
  </si>
  <si>
    <t>КАБАКОВА ОКСАНА</t>
  </si>
  <si>
    <t>205308962</t>
  </si>
  <si>
    <t>ПЕРЕМЫШЛЕВ ИВАН</t>
  </si>
  <si>
    <t>ПЕРЕМЫШЛЕВА ЕВГЕНИЯ</t>
  </si>
  <si>
    <t>205312227</t>
  </si>
  <si>
    <t>РЫЖОВ АЛЕКСАНДР</t>
  </si>
  <si>
    <t>РЫЖОВА МАРГАРИТА</t>
  </si>
  <si>
    <t>205303142</t>
  </si>
  <si>
    <t>ЗАХАРОВ ОЛЕГ</t>
  </si>
  <si>
    <t>КИРИЛЛОВА МАРИНА</t>
  </si>
  <si>
    <t>205303189</t>
  </si>
  <si>
    <t>БАБУШКИНА НАТАЛЬЯ</t>
  </si>
  <si>
    <t>БАБУШКИНА ЕКАТЕРИНА</t>
  </si>
  <si>
    <t>КАЛАЧУК СВЕТЛАНА</t>
  </si>
  <si>
    <t>ШАНГИНА ЕЛЕНА</t>
  </si>
  <si>
    <t>205300765</t>
  </si>
  <si>
    <t>ЮРКОВА СВЕТЛАНА</t>
  </si>
  <si>
    <t>ЮРКОВ АНДРЕЙ</t>
  </si>
  <si>
    <t>ЮРКОВА АРИНА</t>
  </si>
  <si>
    <t>205302304</t>
  </si>
  <si>
    <t>КОТИНА ЕЛЕНА</t>
  </si>
  <si>
    <t>КОТИН ЕВГЕНИЙ</t>
  </si>
  <si>
    <t>ИРШИН ИГОРЬ</t>
  </si>
  <si>
    <t>ИРШИНА НАТАЛИЯ</t>
  </si>
  <si>
    <t>205313473</t>
  </si>
  <si>
    <t>ДЕПРЕМ ЕВГЕНИЯ</t>
  </si>
  <si>
    <t>ДЕПРЕМ ЮКСЕЛЬ ЛЕВ</t>
  </si>
  <si>
    <t>ЛОЖКИНА АННА</t>
  </si>
  <si>
    <t>205311918</t>
  </si>
  <si>
    <t>НОВИКОВА ЭЛЛИНА</t>
  </si>
  <si>
    <t>НОВИКОВА ВЕРОНИКА</t>
  </si>
  <si>
    <t>НОВИКОВ АЛЕКСАНДР</t>
  </si>
  <si>
    <t>НОВИКОВА ЛАРИСА</t>
  </si>
  <si>
    <t>205308683</t>
  </si>
  <si>
    <t>ТИТОВА СВЕТЛАНА</t>
  </si>
  <si>
    <t>ТИТОВ МАКСИМ</t>
  </si>
  <si>
    <t>205310656</t>
  </si>
  <si>
    <t>ХАЙРИТДИНОВ РОМАН</t>
  </si>
  <si>
    <t>ХАЙРИТДИНОВА АНАСТАСИЯ</t>
  </si>
  <si>
    <t>205312125</t>
  </si>
  <si>
    <t>ТРОФИМОВИЧ ИГОРЬ</t>
  </si>
  <si>
    <t>ТРОФИМОВИЧ ЕЛЕНА</t>
  </si>
  <si>
    <t>205312232</t>
  </si>
  <si>
    <t>ФЕДЧЕНКО ЕКАТЕРИНА</t>
  </si>
  <si>
    <t>ЦЫГАНКОВ АЛЕКСАНДР</t>
  </si>
  <si>
    <t>ФЕДЧЕНКО АЛЕКСАНДРА</t>
  </si>
  <si>
    <t>205313016</t>
  </si>
  <si>
    <t>ПЕТРАШЕВСКИЙ ВЛАДИСЛАВ</t>
  </si>
  <si>
    <t>УСМАНОВА АНАСТАСИЯ</t>
  </si>
  <si>
    <t>205303453</t>
  </si>
  <si>
    <t>МИРОШНИЧЕНКО ОЛЬГА</t>
  </si>
  <si>
    <t>205312128</t>
  </si>
  <si>
    <t>БОГДАНОВА ЛЮДМИЛА</t>
  </si>
  <si>
    <t>ЛЕВ ЕЛИЗАВЕТА</t>
  </si>
  <si>
    <t>205313581</t>
  </si>
  <si>
    <t>АРХИПОВ СЕРГЕЙ</t>
  </si>
  <si>
    <t>АРХИПОВ ВЛАДИСЛАВ</t>
  </si>
  <si>
    <t>205300183</t>
  </si>
  <si>
    <t>LABUSOV VASILIY</t>
  </si>
  <si>
    <t>ЛАБУСОВА ЕЛЕНА</t>
  </si>
  <si>
    <t>ЛАБУСОВА АЛИСА</t>
  </si>
  <si>
    <t>205304051</t>
  </si>
  <si>
    <t>ЩУКИН АЛЕКСАНДР</t>
  </si>
  <si>
    <t>ЩУКИНА АЛИСА</t>
  </si>
  <si>
    <t>ЩУКИНА ПОЛИНА</t>
  </si>
  <si>
    <t>205303110</t>
  </si>
  <si>
    <t>ЕФАНОВА НАТАЛЬЯ</t>
  </si>
  <si>
    <t>28.05.2015</t>
  </si>
  <si>
    <t>НАУМОВ ЕВГЕНИЙ</t>
  </si>
  <si>
    <t>БОРОДИХИНА ЕЛЕНА</t>
  </si>
  <si>
    <t>БОРОДИХИН ЛЕВ</t>
  </si>
  <si>
    <t>205302307</t>
  </si>
  <si>
    <t>СОРОКОПУД ЛЮБОВЬ</t>
  </si>
  <si>
    <t>КОПЕЙКИН АЛЕКСАНДР</t>
  </si>
  <si>
    <t>205304061</t>
  </si>
  <si>
    <t>ПОРТНОВА ОКСАНА</t>
  </si>
  <si>
    <t>06.06.2015</t>
  </si>
  <si>
    <t>ПОРТНОВА ПОЛИНА</t>
  </si>
  <si>
    <t>БОГЕР ИВАН</t>
  </si>
  <si>
    <t>105305511</t>
  </si>
  <si>
    <t>БАЛАНДИНА ТАТЬЯНА</t>
  </si>
  <si>
    <t>105305113</t>
  </si>
  <si>
    <t>ШЕПИХИНА ЕЛЕНА</t>
  </si>
  <si>
    <t>КАРАСЮКОВ АЛЕКСАНДР</t>
  </si>
  <si>
    <t>105305553</t>
  </si>
  <si>
    <t>105303181</t>
  </si>
  <si>
    <t>СУКИАСЯН АРЕН</t>
  </si>
  <si>
    <t>GRIGORYAN AREV</t>
  </si>
  <si>
    <t>СУКИАСЯН НОРАЙР</t>
  </si>
  <si>
    <t>СУКИАСЯН АСМИК</t>
  </si>
  <si>
    <t>205312428</t>
  </si>
  <si>
    <t>КУПРИН ВИТАЛИЙ</t>
  </si>
  <si>
    <t>КРАВЧЕНКО ЛИЛИЯ</t>
  </si>
  <si>
    <t>105305562</t>
  </si>
  <si>
    <t>МАНСУРОВА ЭСЬМИРА</t>
  </si>
  <si>
    <t>АГАФОНОВА МАРГАРИТА</t>
  </si>
  <si>
    <t>105305461</t>
  </si>
  <si>
    <t>ШАНГАРЕЕВ ТИМУР</t>
  </si>
  <si>
    <t>РЯБОВА ИРИНА</t>
  </si>
  <si>
    <t>105305774</t>
  </si>
  <si>
    <t>ГРЕБНЕВ ИЛЬЯ</t>
  </si>
  <si>
    <t>СИДОРЕНКО МАРИНА</t>
  </si>
  <si>
    <t>105305401</t>
  </si>
  <si>
    <t>ПИУНОВ ДМИТРИЙ</t>
  </si>
  <si>
    <t>ПРОНЧАТОВА НАТАЛЬЯ</t>
  </si>
  <si>
    <t>ПИУНОВА СТЭФАНИЯ</t>
  </si>
  <si>
    <t>ПИУНОВА ВЕРА</t>
  </si>
  <si>
    <t>105305007</t>
  </si>
  <si>
    <t>БУРНЯШЕВ ЭДУАРД</t>
  </si>
  <si>
    <t>БУРНЯШЕВА НАТАЛЬЯ</t>
  </si>
  <si>
    <t>БУРНЯШЕВ ВЛАДИМИР</t>
  </si>
  <si>
    <t>105305573</t>
  </si>
  <si>
    <t>КОСТИН ДМИТРИЙ</t>
  </si>
  <si>
    <t>КОСТИНА АНАСТАСИЯ</t>
  </si>
  <si>
    <t>105305536</t>
  </si>
  <si>
    <t>ПАХАТУРИДИ МАРИНА</t>
  </si>
  <si>
    <t>ПАХАТУРИДИ АННА</t>
  </si>
  <si>
    <t>105305282</t>
  </si>
  <si>
    <t>ЯЦЫНА ДМИТРИЙ</t>
  </si>
  <si>
    <t>ЯЦЫНА НАТАЛЬЯ</t>
  </si>
  <si>
    <t>ЯЦЫНА АНАСТАСИЯ</t>
  </si>
  <si>
    <t>205313191</t>
  </si>
  <si>
    <t>ШЕВЫРИН НИКИТА</t>
  </si>
  <si>
    <t>ДРОЗДОВА ТАМАРА</t>
  </si>
  <si>
    <t>105305542</t>
  </si>
  <si>
    <t>105305610</t>
  </si>
  <si>
    <t>ОЛЕЙНИКОВА ЕЛЕНА</t>
  </si>
  <si>
    <t>105305605</t>
  </si>
  <si>
    <t>ЛАТФУЛЛИН РУСЛАН</t>
  </si>
  <si>
    <t>105305587</t>
  </si>
  <si>
    <t>КОСТИНА ЕКАТЕРИНА</t>
  </si>
  <si>
    <t>КОСТИН ЗАХАР</t>
  </si>
  <si>
    <t>КОСТИНА МАРИЯ</t>
  </si>
  <si>
    <t>205310135</t>
  </si>
  <si>
    <t>ГЕВОРКЯН ГРИГОРИЙ</t>
  </si>
  <si>
    <t>ДОВЛАТЯН ЭДУАРД</t>
  </si>
  <si>
    <t>ОГАНЕСЯН ОГАНЕС</t>
  </si>
  <si>
    <t>ОГАНЕСЯН АДЕЛИНА</t>
  </si>
  <si>
    <t>ГЕВОРКЯН МАРИЯ</t>
  </si>
  <si>
    <t>АУШЕВ РУСЛАН</t>
  </si>
  <si>
    <t>105305460</t>
  </si>
  <si>
    <t>ШУДРЕНКО АРТЕМ</t>
  </si>
  <si>
    <t>205313733</t>
  </si>
  <si>
    <t>105305717</t>
  </si>
  <si>
    <t>105305569</t>
  </si>
  <si>
    <t>105305467</t>
  </si>
  <si>
    <t>205313763</t>
  </si>
  <si>
    <t>105305678</t>
  </si>
  <si>
    <t>САВОНИН ВЛАДИМИР</t>
  </si>
  <si>
    <t>105303186</t>
  </si>
  <si>
    <t>GRIGORYAN VLADIMIR</t>
  </si>
  <si>
    <t>GAGIKYAN ARMINE</t>
  </si>
  <si>
    <t>GRIGORYAN VARDAN</t>
  </si>
  <si>
    <t>GRIGORYAN MARINA</t>
  </si>
  <si>
    <t>105305677</t>
  </si>
  <si>
    <t>ОГАНЕСЯН АРТУР</t>
  </si>
  <si>
    <t>ОВСЯННИКОВ АНДРЕЙ</t>
  </si>
  <si>
    <t>105305579</t>
  </si>
  <si>
    <t>ТУРЫГИНА АННА</t>
  </si>
  <si>
    <t>105305501</t>
  </si>
  <si>
    <t>КУЖЕВА АНАСТАСИЯ</t>
  </si>
  <si>
    <t>РЫБИН ЮРИЙ</t>
  </si>
  <si>
    <t>105305445</t>
  </si>
  <si>
    <t>ГРЯЗНОВ АЛЕКСЕЙ</t>
  </si>
  <si>
    <t>БУРАКЕВИЧ МАРИЯ</t>
  </si>
  <si>
    <t>105305526</t>
  </si>
  <si>
    <t>ПОЛЯНСКАЯ ВИКТОРИЯ</t>
  </si>
  <si>
    <t>ЛЕЗОВА ЕВГЕНИЯ</t>
  </si>
  <si>
    <t>105305581</t>
  </si>
  <si>
    <t>ВИКУЛОВА ВЕРА</t>
  </si>
  <si>
    <t>ГОНТАРЕВА ЛИЛИЯ</t>
  </si>
  <si>
    <t>205313165</t>
  </si>
  <si>
    <t>САВКИНА ДАРЬЯ</t>
  </si>
  <si>
    <t>САВКИНА ДОМИНИКАНА</t>
  </si>
  <si>
    <t>105305396</t>
  </si>
  <si>
    <t>СОЛОВЬЕВА ЮЛИЯ</t>
  </si>
  <si>
    <t>СОЛОВЬЕВА СВЕТЛАНА</t>
  </si>
  <si>
    <t>205313516</t>
  </si>
  <si>
    <t>КОЗЛОВ АЛЕКСЕЙ</t>
  </si>
  <si>
    <t>КОЗЛОВА АНАСТАСИЯ</t>
  </si>
  <si>
    <t>КОЗЛОВА ТАИСИЯ</t>
  </si>
  <si>
    <t>105304808</t>
  </si>
  <si>
    <t>ПАК АННА</t>
  </si>
  <si>
    <t>ПАК ВАЛЕРИЯ</t>
  </si>
  <si>
    <t>205311422</t>
  </si>
  <si>
    <t>ГУБЕРНИЦКИЙ ВИКТОР</t>
  </si>
  <si>
    <t>ГУБЕРНИЦКАЯ ПОЛИНА</t>
  </si>
  <si>
    <t>ГУБЕРНИЦКИЙ ПЛАТОН</t>
  </si>
  <si>
    <t>205309371</t>
  </si>
  <si>
    <t>ШУЛЬГА ЕЛЕНА</t>
  </si>
  <si>
    <t>ХАМО ЛЕОНТИ</t>
  </si>
  <si>
    <t>105303974</t>
  </si>
  <si>
    <t>ЮН ЮРИЙ</t>
  </si>
  <si>
    <t>ЛИ НАДЕЖДА</t>
  </si>
  <si>
    <t>205313467</t>
  </si>
  <si>
    <t>ДОБРОНРАВОВА АННА</t>
  </si>
  <si>
    <t>ДОБРОНРАВОВ АНДРЕЙ</t>
  </si>
  <si>
    <t>205313323</t>
  </si>
  <si>
    <t>КОВАЛЕВА ОЛЬГА</t>
  </si>
  <si>
    <t>ШПАЧЕНКО ЯРОСЛАВ</t>
  </si>
  <si>
    <t>205313292</t>
  </si>
  <si>
    <t>ЧЕРНЫШЕВА ЛИДИЯ</t>
  </si>
  <si>
    <t>ФУКС ИРИНА</t>
  </si>
  <si>
    <t>205313172</t>
  </si>
  <si>
    <t>КРАМАРЕЦ НАТАЛЬЯ</t>
  </si>
  <si>
    <t>ЖУКОВ АЛЕКСЕЙ</t>
  </si>
  <si>
    <t>105304984</t>
  </si>
  <si>
    <t>КУДЫМОВ ДМИТРИЙ</t>
  </si>
  <si>
    <t>ТАРАСОВА ТАТЬЯНА</t>
  </si>
  <si>
    <t>205307562</t>
  </si>
  <si>
    <t>ROHATSKYI BOHDAN</t>
  </si>
  <si>
    <t>БУРЯКОВА ИРИНА</t>
  </si>
  <si>
    <t>205313287</t>
  </si>
  <si>
    <t>ТРИФОНОВА АННА</t>
  </si>
  <si>
    <t>ИВАНЕН НАТАЛЬЯ</t>
  </si>
  <si>
    <t>205310113</t>
  </si>
  <si>
    <t>НАБОЙЩИКОВА ИРИНА</t>
  </si>
  <si>
    <t>НАБОЙЩИКОВ ИГОРЬ</t>
  </si>
  <si>
    <t>205310255</t>
  </si>
  <si>
    <t>НАУМКИНА ЕЛЕНА</t>
  </si>
  <si>
    <t>205313498</t>
  </si>
  <si>
    <t>205313174</t>
  </si>
  <si>
    <t>ДАВЛЯТГАРИЕВ ИЛЬНАР</t>
  </si>
  <si>
    <t>ДОМИНОВА ЛИЛИЯ</t>
  </si>
  <si>
    <t>ДАВЛЯТГАРИЕВ АРМАН</t>
  </si>
  <si>
    <t>205312863</t>
  </si>
  <si>
    <t>ФЕЛЬД КИРИЛЛ</t>
  </si>
  <si>
    <t>ФЕЛЬД НАТАЛИЯ</t>
  </si>
  <si>
    <t>205313208</t>
  </si>
  <si>
    <t>АЛЕКСАНДРОВА ЕКАТЕРИНА</t>
  </si>
  <si>
    <t>ПОПОВА АННА</t>
  </si>
  <si>
    <t>205313305</t>
  </si>
  <si>
    <t>ПОДОЛОВА ЛЮБОВЬ</t>
  </si>
  <si>
    <t>СУВОРОВА АЛЕКСАНДРА</t>
  </si>
  <si>
    <t>СУВОРОВ АРСЕНИЙ</t>
  </si>
  <si>
    <t>ПОЗДНЯКОВА ЕКАТЕРИНА</t>
  </si>
  <si>
    <t>ПОДОЛОВА ЮЛИЯ</t>
  </si>
  <si>
    <t>205311255</t>
  </si>
  <si>
    <t>УМРИХИНА ИРИНА</t>
  </si>
  <si>
    <t>КАЛАШНИКОВА АНАСТАСИЯ</t>
  </si>
  <si>
    <t>КАЛАШНИКОВ МАТВЕЙ</t>
  </si>
  <si>
    <t>205308272</t>
  </si>
  <si>
    <t>ТЕРЕХОВ ДМИТРИЙ</t>
  </si>
  <si>
    <t>ТЕРЕХОВА ЭЛЬВИРА</t>
  </si>
  <si>
    <t>ТЕРЕХОВ ВЛАДИМИР</t>
  </si>
  <si>
    <t>205311852</t>
  </si>
  <si>
    <t>АБАШЕВ АРТУР</t>
  </si>
  <si>
    <t>АБАШЕВА МАРИЯ</t>
  </si>
  <si>
    <t>СВЕТЛОВА КСЕНИЯ</t>
  </si>
  <si>
    <t>МАНАЕВ ЕВГЕНИЙ</t>
  </si>
  <si>
    <t>105305616</t>
  </si>
  <si>
    <t>АПЕНКИНА УЛЬЯНА</t>
  </si>
  <si>
    <t>ДЕГТЯРЕВА ОЛЬГА</t>
  </si>
  <si>
    <t>205313133</t>
  </si>
  <si>
    <t>КОШКИН ИГОРЬ</t>
  </si>
  <si>
    <t>КОШКИНА НАТАЛЬЯ</t>
  </si>
  <si>
    <t>105304906</t>
  </si>
  <si>
    <t>ВАСИЛЬЕ АЛЕКСАНДР</t>
  </si>
  <si>
    <t>ВАСИЛЬЕВА ТАТЬЯНА</t>
  </si>
  <si>
    <t>205310241</t>
  </si>
  <si>
    <t>ДЫМКОВА ОЛЬГА</t>
  </si>
  <si>
    <t>ГАЙДАЙ АННА</t>
  </si>
  <si>
    <t>ГАЙДАЙ ВЛАДИМИР</t>
  </si>
  <si>
    <t>205313024</t>
  </si>
  <si>
    <t>СИНОНЯН ТАРАС</t>
  </si>
  <si>
    <t>СИНОНЯН АННА</t>
  </si>
  <si>
    <t>СИНОНЯН КРЕСТИАН</t>
  </si>
  <si>
    <t>205313101</t>
  </si>
  <si>
    <t>ФРОЛОВ АНАТОЛИЙ</t>
  </si>
  <si>
    <t>ФРОЛОВА ЕВГЕНИЯ</t>
  </si>
  <si>
    <t>205311933</t>
  </si>
  <si>
    <t>КАПУСТИНА ЕЛИЗАВЕТА</t>
  </si>
  <si>
    <t>ЗАКУСИЛОВА ГАЛИНА</t>
  </si>
  <si>
    <t>205304163</t>
  </si>
  <si>
    <t>ГОНЧАРУК-ИВАНОВА АННА</t>
  </si>
  <si>
    <t>ОСАУЛЕНКО ДМИТРИЙ</t>
  </si>
  <si>
    <t>ОСАУЛЕНКО АЛЕКСАНДРА</t>
  </si>
  <si>
    <t>205302786</t>
  </si>
  <si>
    <t>ЩЕРБАКОВА АНАСТАСИЯ</t>
  </si>
  <si>
    <t>ЩЕРБАКОВА НАТАЛЬЯ</t>
  </si>
  <si>
    <t>ШВЕДОВ МАТВЕЙ</t>
  </si>
  <si>
    <t>ЩЕРБАКОВА ВАСИЛИСА</t>
  </si>
  <si>
    <t>205302770</t>
  </si>
  <si>
    <t>ШИРОКОВА ОЛЬГА</t>
  </si>
  <si>
    <t>ПУШКАРСКАЯ ЮЛИЯ</t>
  </si>
  <si>
    <t>ПУШКАРСКИЙ ГЛЕБ</t>
  </si>
  <si>
    <t>КРАВЧЕНКО ИЛЬЯ</t>
  </si>
  <si>
    <t>205303104</t>
  </si>
  <si>
    <t>КОНДРАТЬЕВ АЛЕКСАНДР</t>
  </si>
  <si>
    <t>ПОПОВА ЕЛЕНА</t>
  </si>
  <si>
    <t>205303038</t>
  </si>
  <si>
    <t>ВОЛКОВА ГАЛИНА</t>
  </si>
  <si>
    <t>ВОЛКОВА ЯНА</t>
  </si>
  <si>
    <t>205306041</t>
  </si>
  <si>
    <t>ДАНИЛЬЧЕНКО АЛЕКСАНДР</t>
  </si>
  <si>
    <t>ДАНИЛЬЧЕНКО СНЕЖАНА</t>
  </si>
  <si>
    <t>205303143</t>
  </si>
  <si>
    <t>VUORISALO TATIANA</t>
  </si>
  <si>
    <t>30.05.2015</t>
  </si>
  <si>
    <t>BUTINA ELENA</t>
  </si>
  <si>
    <t>205310086</t>
  </si>
  <si>
    <t>СТЕПИН АЛЕКСАНДР</t>
  </si>
  <si>
    <t>СТЕПИНА ЮЛИЯ</t>
  </si>
  <si>
    <t>205306973</t>
  </si>
  <si>
    <t>РЯБЕНЬКОВ ПАВЕЛ</t>
  </si>
  <si>
    <t>ХОЛОД МАРИНА</t>
  </si>
  <si>
    <t>205314197</t>
  </si>
  <si>
    <t>105305884</t>
  </si>
  <si>
    <t>СЕРЕБРЕННИКОВА ЕКАТЕРИНА</t>
  </si>
  <si>
    <t>КОНОПЛИНА ЕЛИЗАВЕТА</t>
  </si>
  <si>
    <t>105305796</t>
  </si>
  <si>
    <t>205313803</t>
  </si>
  <si>
    <t>СЕРИЩЕВА СВЕТЛАНА</t>
  </si>
  <si>
    <t>105305523</t>
  </si>
  <si>
    <t>105305992</t>
  </si>
  <si>
    <t>СИДОРЕНКО МАРИЯ</t>
  </si>
  <si>
    <t>ДРУЖИНИН МАКСИМ</t>
  </si>
  <si>
    <t>105305839</t>
  </si>
  <si>
    <t>105306184</t>
  </si>
  <si>
    <t>ЦАДКИН МИРОСЛАВ</t>
  </si>
  <si>
    <t>ЦАДКИНА АЛЕКСАНДРА</t>
  </si>
  <si>
    <t>205313989</t>
  </si>
  <si>
    <t>БОБЫЛЕВ НУРИ</t>
  </si>
  <si>
    <t>ШАМБА ЕЛЕНА</t>
  </si>
  <si>
    <t>БОБЫЛЕВА ДЖЕММА</t>
  </si>
  <si>
    <t>БОБЫЛЕВ ДАМИР</t>
  </si>
  <si>
    <t>105305920</t>
  </si>
  <si>
    <t>ЧУМАКОВА АЛЕКСАНДРА</t>
  </si>
  <si>
    <t>ГЛАДУН ЮЛИЯ</t>
  </si>
  <si>
    <t>105305591</t>
  </si>
  <si>
    <t>АРАКЕЛЯН ДАВИД</t>
  </si>
  <si>
    <t>ПОГОСЯН ФЛОРА</t>
  </si>
  <si>
    <t>105306134</t>
  </si>
  <si>
    <t>ЛАГВИЛАВА АЛХАС</t>
  </si>
  <si>
    <t>АМИЧБА АСТАНДА</t>
  </si>
  <si>
    <t>ЛАГВИЛАВА АСЛАН</t>
  </si>
  <si>
    <t>105305447</t>
  </si>
  <si>
    <t>БОНДАРЕВА АЛЕКСАНДРА</t>
  </si>
  <si>
    <t>И ОЛЬГА</t>
  </si>
  <si>
    <t>105304659</t>
  </si>
  <si>
    <t>ЭДНЯШЕВА БАИРА</t>
  </si>
  <si>
    <t>РАДНАЕВ ЭРДЭН</t>
  </si>
  <si>
    <t>105305772</t>
  </si>
  <si>
    <t>ЕГОРОВА КРИСТИНА</t>
  </si>
  <si>
    <t>ЛАРИКОВА ЛИНА</t>
  </si>
  <si>
    <t>105305527</t>
  </si>
  <si>
    <t>105305851</t>
  </si>
  <si>
    <t>МЕЗЕНЦЕВ МИХАИЛ</t>
  </si>
  <si>
    <t>САЛАМАХА СОФЬЯ</t>
  </si>
  <si>
    <t>105306199</t>
  </si>
  <si>
    <t>САХАРОВА ВИКТОРИЯ</t>
  </si>
  <si>
    <t>БОЛДЕНКОВ ДМИТРИЙ</t>
  </si>
  <si>
    <t>205314140</t>
  </si>
  <si>
    <t>ЧУПИНА ШАРИПАТ</t>
  </si>
  <si>
    <t>205313928</t>
  </si>
  <si>
    <t>205314020</t>
  </si>
  <si>
    <t>ВОХМЯНИН РОМАН</t>
  </si>
  <si>
    <t>АНИСИМОВ АНДРЕЙ</t>
  </si>
  <si>
    <t>105305395</t>
  </si>
  <si>
    <t>БЕЛОУСОВА МАРИЯ</t>
  </si>
  <si>
    <t>105305869</t>
  </si>
  <si>
    <t>ПАСЬКО ДМИТРИЙ</t>
  </si>
  <si>
    <t>105305859</t>
  </si>
  <si>
    <t>205313934</t>
  </si>
  <si>
    <t>ВИКОЛ ЮЛИЯ</t>
  </si>
  <si>
    <t>МАГАКЯН СУРИК</t>
  </si>
  <si>
    <t>105305844</t>
  </si>
  <si>
    <t>105305874</t>
  </si>
  <si>
    <t>МАЛЫШЕВА НАТАЛИЯ</t>
  </si>
  <si>
    <t>105305836</t>
  </si>
  <si>
    <t>105305552</t>
  </si>
  <si>
    <t>205313982</t>
  </si>
  <si>
    <t>205313752</t>
  </si>
  <si>
    <t>ТАРАСОВ АРТЕМ</t>
  </si>
  <si>
    <t>БОРОДИНА ДИАНА</t>
  </si>
  <si>
    <t>205313907</t>
  </si>
  <si>
    <t>ДЖАНХОТ ДАМИР</t>
  </si>
  <si>
    <t>ДЖАНХОТ РУСЛАН</t>
  </si>
  <si>
    <t>БЕРЕЗОВСКАЯ ЕСЕНИЯ</t>
  </si>
  <si>
    <t>БЕРЕЗОВСКАЯ НАТАЛЬЯ</t>
  </si>
  <si>
    <t>ЕРМАКОВА ЕКАТЕРИНА</t>
  </si>
  <si>
    <t>105305878</t>
  </si>
  <si>
    <t>МАЧЕХИН ЕВГЕНИЙ</t>
  </si>
  <si>
    <t>РЯСНЕНКО ДАРЬЯ</t>
  </si>
  <si>
    <t>105305757</t>
  </si>
  <si>
    <t>СУХАРИНОВА АЛЕНА</t>
  </si>
  <si>
    <t>СУХАРИНОВА ЛЮДМИЛА</t>
  </si>
  <si>
    <t>СУХАРИНОВА САРГЫЛАНА</t>
  </si>
  <si>
    <t>МУРУКОВА АИНА</t>
  </si>
  <si>
    <t>205313950</t>
  </si>
  <si>
    <t>МАРКАРЯН ДАВИД</t>
  </si>
  <si>
    <t>САИНЧУК ВЛАДА</t>
  </si>
  <si>
    <t>105305661</t>
  </si>
  <si>
    <t>МИСИКОВА КРИСТИНА</t>
  </si>
  <si>
    <t>ПАТРАКОВА ОЛЬГА</t>
  </si>
  <si>
    <t>205314109</t>
  </si>
  <si>
    <t>КУРЯЧИЙ АЛЕКСАНДР</t>
  </si>
  <si>
    <t>КУРЯЧАЯ ВЕРОНИКА</t>
  </si>
  <si>
    <t>КУРЯЧАЯ ЭЛИНА</t>
  </si>
  <si>
    <t>105305521</t>
  </si>
  <si>
    <t>ТРУНОВА ОЛЬГА</t>
  </si>
  <si>
    <t>ПАВЛОВА ЕКАТЕРИНА</t>
  </si>
  <si>
    <t>105305806</t>
  </si>
  <si>
    <t>ТУРКИНА ЕЛЕНА</t>
  </si>
  <si>
    <t>МАРЬЯСОВА ЮЛИЯ</t>
  </si>
  <si>
    <t>205314006</t>
  </si>
  <si>
    <t>КОНОНОВ ЛЕКСЕЙА</t>
  </si>
  <si>
    <t>ЦХОВРЕБОВА ЛЮДМИЛА</t>
  </si>
  <si>
    <t>205309112</t>
  </si>
  <si>
    <t>ТОМОВА ЕВГЕНИЯ</t>
  </si>
  <si>
    <t>КИЙКО ЕЛЕНА</t>
  </si>
  <si>
    <t>ТОМОВА МИЛОСЛАВА</t>
  </si>
  <si>
    <t>КИЙКО ИГОРЬ</t>
  </si>
  <si>
    <t>205314192</t>
  </si>
  <si>
    <t>КИПА РОМАН</t>
  </si>
  <si>
    <t>КИПА ЕЛЕНА</t>
  </si>
  <si>
    <t>205314221</t>
  </si>
  <si>
    <t>ПОПОВ АНДРЕЙ</t>
  </si>
  <si>
    <t>105305410</t>
  </si>
  <si>
    <t>ГАВРИЛЕНКО АННА</t>
  </si>
  <si>
    <t>РОМАХИНА ЕЛЕНА</t>
  </si>
  <si>
    <t>105305876</t>
  </si>
  <si>
    <t>ГРИДНЕВ РУСЛАН</t>
  </si>
  <si>
    <t>ГРИДНЕВА НАТАЛЬЯ</t>
  </si>
  <si>
    <t>ГРИДНЕВА МАРИЯ</t>
  </si>
  <si>
    <t>105305595</t>
  </si>
  <si>
    <t>205313949</t>
  </si>
  <si>
    <t>105305584</t>
  </si>
  <si>
    <t>ГЕЙМ АНАСТАСИЯ</t>
  </si>
  <si>
    <t>ВИРИНА НАТАЛЬЯ</t>
  </si>
  <si>
    <t>205313352</t>
  </si>
  <si>
    <t>БОРИСОВА ЛИЛИЯ</t>
  </si>
  <si>
    <t>ТРИППЕЛЬ КРИСТИНА</t>
  </si>
  <si>
    <t>ТРИППЕЛЬ ЕКАТЕРИНА</t>
  </si>
  <si>
    <t>ПЛОТНИКОВ ЯРОСЛАВ</t>
  </si>
  <si>
    <t>ТРИППЕЛЬ АНГЕЛИНА</t>
  </si>
  <si>
    <t>205313369</t>
  </si>
  <si>
    <t>АРХИПОВ ГЕННАДИЙ</t>
  </si>
  <si>
    <t>АРХИПОВА КЛАВДИЯ</t>
  </si>
  <si>
    <t>РУМЯНЦЕВА РАИСА</t>
  </si>
  <si>
    <t>СЛЯДНЕВА РАИСА</t>
  </si>
  <si>
    <t>205313501</t>
  </si>
  <si>
    <t>ГОЛОВАНОВА НАДЕЖДА</t>
  </si>
  <si>
    <t>МИРОНОВА ГАЛИНА</t>
  </si>
  <si>
    <t>205313824</t>
  </si>
  <si>
    <t>КОЛЕСНИК ДМИТРИЙ</t>
  </si>
  <si>
    <t>КОЛЕСНИК ОКСАНА</t>
  </si>
  <si>
    <t>КОЛЕСНИК АРСЕНИЙ</t>
  </si>
  <si>
    <t>205314178</t>
  </si>
  <si>
    <t>КИПА АЛЕКСАНДР</t>
  </si>
  <si>
    <t>КИПА НАТАЛЬЯ</t>
  </si>
  <si>
    <t>КИПА АРСЕНИЙ</t>
  </si>
  <si>
    <t>105305744</t>
  </si>
  <si>
    <t>ЮЗЕФОВИЧ ОЛЕГ</t>
  </si>
  <si>
    <t>ЮЗЕФОВИЧ НАТАЛЬЯ</t>
  </si>
  <si>
    <t>105300425</t>
  </si>
  <si>
    <t>КОХАНЕНКО ЛЮДМИЛА</t>
  </si>
  <si>
    <t>ТАРАСЕНКО АЛЕКСАНДР</t>
  </si>
  <si>
    <t>ТАРАСЕНКО ЕВА</t>
  </si>
  <si>
    <t>ТАРАСЕНКО НИКА</t>
  </si>
  <si>
    <t>205308454</t>
  </si>
  <si>
    <t>ИЛЬЧЕНКО МАРИНА</t>
  </si>
  <si>
    <t>ИЛЬЧЕНКО ДМИТРИЙ</t>
  </si>
  <si>
    <t>ИЛЬЧЕНКО МАРГАРИТА</t>
  </si>
  <si>
    <t>205312774</t>
  </si>
  <si>
    <t>ДОЛБЕ ИРИНА</t>
  </si>
  <si>
    <t>ВИННИЧЕНКО ТАТЬЯНА</t>
  </si>
  <si>
    <t>205314167</t>
  </si>
  <si>
    <t>ПОГОЖЕВ ДЕНИС</t>
  </si>
  <si>
    <t>ПОГОЖЕВА СВЕТЛАНА</t>
  </si>
  <si>
    <t>ПОГОЖЕВ МАТВЕЙ</t>
  </si>
  <si>
    <t>205306986</t>
  </si>
  <si>
    <t>ХУДОЛЕЕВА ЕЛЕНА</t>
  </si>
  <si>
    <t>ХУДОЛЕЕВ БОРИС</t>
  </si>
  <si>
    <t>205300886</t>
  </si>
  <si>
    <t>НОЧЕВСКИЙ АЛЕКСАНДР</t>
  </si>
  <si>
    <t>НОЧЕВСКАЯ ЕЛЕНА</t>
  </si>
  <si>
    <t>НОЧЕВСКИЙ ДАНИИЛ</t>
  </si>
  <si>
    <t>НОЧЕВСКАЯ ЯНА</t>
  </si>
  <si>
    <t>205314088</t>
  </si>
  <si>
    <t>ТУРКИНА АЛИНА</t>
  </si>
  <si>
    <t>НИКИТИНА АННА</t>
  </si>
  <si>
    <t>205314070</t>
  </si>
  <si>
    <t>КОЗИЦЫН АРСЕНИЙ</t>
  </si>
  <si>
    <t>ВААЛЬ АННА</t>
  </si>
  <si>
    <t>105305673</t>
  </si>
  <si>
    <t>КЛЕШНИНА ЕКАТЕРИНА</t>
  </si>
  <si>
    <t>СКОРОБОГАТОВА ЮЛИЯ</t>
  </si>
  <si>
    <t>105305802</t>
  </si>
  <si>
    <t>105305767</t>
  </si>
  <si>
    <t>СЕРДЮК НИКОЛАЙ</t>
  </si>
  <si>
    <t>СЕРДЮК ТАТЬЯНА</t>
  </si>
  <si>
    <t>СЕРДЮК ЗАХАР</t>
  </si>
  <si>
    <t>105305680</t>
  </si>
  <si>
    <t>ЛАРЮШКИНА ЕЛЕНА</t>
  </si>
  <si>
    <t>ПЕЛЕДОВА ОЛЬГА</t>
  </si>
  <si>
    <t>205314045</t>
  </si>
  <si>
    <t>105305740</t>
  </si>
  <si>
    <t>ГАЦЕВИЧ АНДРЕЙ</t>
  </si>
  <si>
    <t>ГАЦЕВИЧ ЮЛИЯ</t>
  </si>
  <si>
    <t>205313255</t>
  </si>
  <si>
    <t>KALMYKOVA YELENA</t>
  </si>
  <si>
    <t>ЯКОВЛЕВА ЮЛИЯ</t>
  </si>
  <si>
    <t>105305868</t>
  </si>
  <si>
    <t>КОВАЛЕВ ИВАН</t>
  </si>
  <si>
    <t>205313275</t>
  </si>
  <si>
    <t>РОДИОНОВА СВЕТЛАНА</t>
  </si>
  <si>
    <t>ГЛУШЕЦ ЕКАТЕРИНА</t>
  </si>
  <si>
    <t>205313482</t>
  </si>
  <si>
    <t>ТОКАРЕВ ИГОРЬ</t>
  </si>
  <si>
    <t>ШАРКОВА ДИАНА</t>
  </si>
  <si>
    <t>205313088</t>
  </si>
  <si>
    <t>СЕМЕНЦОВ ДЕНИС</t>
  </si>
  <si>
    <t>СЕМЕНЦОВА ТАТЬЯНА</t>
  </si>
  <si>
    <t>205313418</t>
  </si>
  <si>
    <t>КУЗНЕЦОВ ВАДИМ</t>
  </si>
  <si>
    <t>ЛИТВИНЕНКО АЛИНА</t>
  </si>
  <si>
    <t>ЛИТВИНЕНКО АНГЕЛИНА</t>
  </si>
  <si>
    <t>205308182</t>
  </si>
  <si>
    <t>МУГИНОВА ЕВГЕНИЯ</t>
  </si>
  <si>
    <t>МУГИНОВ УБУШ</t>
  </si>
  <si>
    <t>МУГИНОВ МАКСИМ</t>
  </si>
  <si>
    <t>МУГИНОВ ДЕНИС</t>
  </si>
  <si>
    <t>205313018</t>
  </si>
  <si>
    <t>ХАПЕРСКИЙ АЛЕКСАНДР</t>
  </si>
  <si>
    <t>ЛУБЕЕВА ОЛЬГА</t>
  </si>
  <si>
    <t>205312054</t>
  </si>
  <si>
    <t>ЧЕРНОРУЧКО ВАЛЕНТИНА</t>
  </si>
  <si>
    <t>ЧЕРНОРУЧКО ТАТЬЯНА</t>
  </si>
  <si>
    <t>КОЗИК АННА</t>
  </si>
  <si>
    <t>КОЗИК ЛЕВ</t>
  </si>
  <si>
    <t>205313871</t>
  </si>
  <si>
    <t>ТУХКИНА ТАТЬЯНА</t>
  </si>
  <si>
    <t>ТУХКИНА НАТАЛЬЯ</t>
  </si>
  <si>
    <t>205310492</t>
  </si>
  <si>
    <t>НЕПЕЙВОДА ИНЕССА</t>
  </si>
  <si>
    <t>29.05.2015</t>
  </si>
  <si>
    <t>НЕПЕЙВОДА ЕВГЕНИЙ</t>
  </si>
  <si>
    <t>205309257</t>
  </si>
  <si>
    <t>ЦИСНИЦКИЙ БОГДАН</t>
  </si>
  <si>
    <t>РЫБАЛКА АНАСТАСИЯ</t>
  </si>
  <si>
    <t>205313046</t>
  </si>
  <si>
    <t>ДОЛБИН АЛЕКСАНДР</t>
  </si>
  <si>
    <t>03.06.2015</t>
  </si>
  <si>
    <t>ДОЛБИНА ЮЛИЯ</t>
  </si>
  <si>
    <t>105305976</t>
  </si>
  <si>
    <t>ГАГАУЗОВ КОНСТАНТИН</t>
  </si>
  <si>
    <t>ПРОКОПЬЕВА КСЕНИЯ</t>
  </si>
  <si>
    <t>105305741</t>
  </si>
  <si>
    <t>105305572</t>
  </si>
  <si>
    <t>105305787</t>
  </si>
  <si>
    <t>ТУТОВА НАТАЛЬЯ</t>
  </si>
  <si>
    <t>ЛУЧИНИН ДМИТРИЙ</t>
  </si>
  <si>
    <t>105305750</t>
  </si>
  <si>
    <t>ЗЕЛЕНКОВА НАДЕЖДА</t>
  </si>
  <si>
    <t>БУКЕЛЬ КСЕНИЯ</t>
  </si>
  <si>
    <t>205312707</t>
  </si>
  <si>
    <t>ШЕЛЕПОВ ВЛАДИМИР</t>
  </si>
  <si>
    <t>205314241</t>
  </si>
  <si>
    <t>ТЕРПИЦКИЙ НИКОЛАЙ</t>
  </si>
  <si>
    <t>ТЕРПИЦКАЯ ЛЮДМИЛА</t>
  </si>
  <si>
    <t>205314415</t>
  </si>
  <si>
    <t>ОЛЬДЕНБУРГ ЕГОР</t>
  </si>
  <si>
    <t>ОЛЬДЕНБУРГ АННА</t>
  </si>
  <si>
    <t>105306052</t>
  </si>
  <si>
    <t>ЗИНЬКОВА ЮЛИЯ</t>
  </si>
  <si>
    <t>ЗИНЬКОВ ПЛАТОН</t>
  </si>
  <si>
    <t>105305831</t>
  </si>
  <si>
    <t>205314325</t>
  </si>
  <si>
    <t>ХРУСТАЛЕВА ОЛЬГА</t>
  </si>
  <si>
    <t>НЕСКИНА УЛЬЯНА</t>
  </si>
  <si>
    <t>105305961</t>
  </si>
  <si>
    <t>105306213</t>
  </si>
  <si>
    <t>БЕРЕСТОВ ДАНИИЛ</t>
  </si>
  <si>
    <t>ЧЕБЕЛЮК ЯРОСЛАВ</t>
  </si>
  <si>
    <t>105306033</t>
  </si>
  <si>
    <t>ТАТАРНИКОВА ЕЛЕНА</t>
  </si>
  <si>
    <t>ЧЕРКАШИНА АЛЕНА</t>
  </si>
  <si>
    <t>105306149</t>
  </si>
  <si>
    <t>205314256</t>
  </si>
  <si>
    <t>СЕМЕНОВА ИННА</t>
  </si>
  <si>
    <t>КАНЦУР ЕЛЕНА</t>
  </si>
  <si>
    <t>205314181</t>
  </si>
  <si>
    <t>ЛИК ИРИНА</t>
  </si>
  <si>
    <t>ДОБРОСЕРДОВА ОЛЬГА</t>
  </si>
  <si>
    <t>105305563</t>
  </si>
  <si>
    <t>105305538</t>
  </si>
  <si>
    <t>СКЛЯР ПАВЕЛ</t>
  </si>
  <si>
    <t>СКЛЯР ВИКТОРИЯ</t>
  </si>
  <si>
    <t>СКЛЯР СЕРГЕЙ</t>
  </si>
  <si>
    <t>105305567</t>
  </si>
  <si>
    <t>205314335</t>
  </si>
  <si>
    <t>СИМАВОНЯН АРМЕН</t>
  </si>
  <si>
    <t>СИМАВОНЯН ЯНА</t>
  </si>
  <si>
    <t>СИМАВОНЯН МАЙЯ</t>
  </si>
  <si>
    <t>205314296</t>
  </si>
  <si>
    <t>ШМЫГЛЕНКО ДМИТРИЙ</t>
  </si>
  <si>
    <t>ШМЫГЛЕНКО ЮЛИЯ</t>
  </si>
  <si>
    <t>ШМЫГЛЕНКО СОФИЯ</t>
  </si>
  <si>
    <t>105305762</t>
  </si>
  <si>
    <t>105306036</t>
  </si>
  <si>
    <t>205311335</t>
  </si>
  <si>
    <t>ЧЕРТОВСКИХ ИРИНА</t>
  </si>
  <si>
    <t>БИРЮКОВА ЛЮБОВЬ</t>
  </si>
  <si>
    <t>ЧЕРТОВСКИХ МАРИЯ</t>
  </si>
  <si>
    <t>ЧЕРТОВСКИХ НИКИТА</t>
  </si>
  <si>
    <t>205313575</t>
  </si>
  <si>
    <t>КЛИМОВА ЕВГЕНИЯ</t>
  </si>
  <si>
    <t>КЛИМОВА ВАРВАРА</t>
  </si>
  <si>
    <t>205313672</t>
  </si>
  <si>
    <t>НАЗАРОВА АНАСТАСИЯ</t>
  </si>
  <si>
    <t>205313604</t>
  </si>
  <si>
    <t>ДМИТРИЕВА АЛЕКСАНДРА</t>
  </si>
  <si>
    <t>205313682</t>
  </si>
  <si>
    <t>ТЕРЕНТЬЕВА НАТАЛЬЯ</t>
  </si>
  <si>
    <t>ДРОНЗИКОВ КОНСТАНТИН</t>
  </si>
  <si>
    <t>205313273</t>
  </si>
  <si>
    <t>ГРЯЗНОВА АЛЕВТИНА</t>
  </si>
  <si>
    <t>КАЗАКЕВИЧ ЛЮДМИЛА</t>
  </si>
  <si>
    <t>205312572</t>
  </si>
  <si>
    <t>ПЕРЕВЕРЗЕВА ТАТЬЯНА</t>
  </si>
  <si>
    <t>ЩУКОВ ИВАН</t>
  </si>
  <si>
    <t>ЩУКОВ ДАНИИЛ</t>
  </si>
  <si>
    <t>205310842</t>
  </si>
  <si>
    <t>ЛАПИКИН СЕРГЕЙ</t>
  </si>
  <si>
    <t>ЛАПЫКИНА ИРИНА</t>
  </si>
  <si>
    <t>ЧЕПУРНОВА ДАРЬЯ</t>
  </si>
  <si>
    <t>205312843</t>
  </si>
  <si>
    <t>РОДИОНОВ ДМИТРИЙ</t>
  </si>
  <si>
    <t>ОЗНОБИШИНА ЮЛИЯ</t>
  </si>
  <si>
    <t>БОРИСОВ ИГОРЬ</t>
  </si>
  <si>
    <t>БОРИСОВА ЮЛИЯ</t>
  </si>
  <si>
    <t>БОРИСОВ ИВАН</t>
  </si>
  <si>
    <t>205310743</t>
  </si>
  <si>
    <t>МАТЮШЕВ ГЕОРГИЙ</t>
  </si>
  <si>
    <t>ТОЗЛИЯН ЮЛИЯ</t>
  </si>
  <si>
    <t>205313213</t>
  </si>
  <si>
    <t>АКИМОВ ВАЛЕРИЙ</t>
  </si>
  <si>
    <t>АКИМОВА ОЛЕСЯ</t>
  </si>
  <si>
    <t>АКИМОВА СЕРАФИМА</t>
  </si>
  <si>
    <t>СВАРОВСКАЯ НАТАЛИЯ</t>
  </si>
  <si>
    <t>ПИСАРЕВА ЮЛИЯ</t>
  </si>
  <si>
    <t>ШАДРИНА ТАТЬЯНА</t>
  </si>
  <si>
    <t>ЛУКАШЕВА СВЕТЛАНА</t>
  </si>
  <si>
    <t>205312037</t>
  </si>
  <si>
    <t>БОЧКАРЕВА ЕЛЕНА</t>
  </si>
  <si>
    <t>ВОДОЛАЦКАЯ ЕКАТЕРИНА</t>
  </si>
  <si>
    <t>ВОДОЛАЦКИЙ МАТВЕЙ ДМИТРИЕВИЧ</t>
  </si>
  <si>
    <t>ВОДОЛАЦКИЙ ТИМОФЕЙ</t>
  </si>
  <si>
    <t>205303386</t>
  </si>
  <si>
    <t>ТЮФТИНА ЕЛЕНА</t>
  </si>
  <si>
    <t>ПЕСТОВА АЛЕНА</t>
  </si>
  <si>
    <t>ТЮФТИНА ВИТАЛИНА</t>
  </si>
  <si>
    <t>205313690</t>
  </si>
  <si>
    <t>ГАВИН ИЛЬЯ</t>
  </si>
  <si>
    <t>САЦУК ИННА</t>
  </si>
  <si>
    <t>205313476</t>
  </si>
  <si>
    <t>АЛЕХИНА ЕЛЕНА</t>
  </si>
  <si>
    <t>АЛЕХИН АЛЕКСЕЙ</t>
  </si>
  <si>
    <t>105305083</t>
  </si>
  <si>
    <t>РУСАКОВ АЛЕКСАНДР</t>
  </si>
  <si>
    <t>ПОЛИТОВА ОЛЬГА</t>
  </si>
  <si>
    <t>РУСАКОВ КИРИЛЛ</t>
  </si>
  <si>
    <t>205313290</t>
  </si>
  <si>
    <t>РУДНЕВА ЛЮДМИЛА</t>
  </si>
  <si>
    <t>РУДНЕВА ТАТЬЯНА</t>
  </si>
  <si>
    <t>РУНДКВИСТ ЕВГЕНИЙ</t>
  </si>
  <si>
    <t>ШАБАЛИНА ТАТЬЯНА</t>
  </si>
  <si>
    <t>ШАБАЛИНА ЕЛИЗАВЕТА</t>
  </si>
  <si>
    <t>ШАБАЛИНА ВАРВАРА</t>
  </si>
  <si>
    <t>ШАБАЛИНА ЕВГЕНИЯ</t>
  </si>
  <si>
    <t>ФЕОДОРИТОВ СЕРГЕЙ</t>
  </si>
  <si>
    <t>ФЕОДОРИТОВ ЮРИЙ</t>
  </si>
  <si>
    <t>205313205</t>
  </si>
  <si>
    <t>АЛЕКСЕЕВА ОЛЬГА</t>
  </si>
  <si>
    <t>АЛЕКСЕЕВ МАРК</t>
  </si>
  <si>
    <t>105306038</t>
  </si>
  <si>
    <t>ГАЛЛЯМОВА АЛЬЗАНА</t>
  </si>
  <si>
    <t>ФИЛАТОВА МАРИЯ</t>
  </si>
  <si>
    <t>105306021</t>
  </si>
  <si>
    <t>105305900</t>
  </si>
  <si>
    <t>105305903</t>
  </si>
  <si>
    <t>205314444</t>
  </si>
  <si>
    <t>ПАВОН ЭРАСО ДАВИД</t>
  </si>
  <si>
    <t>ЩЕРБИНА ЛАРИСА</t>
  </si>
  <si>
    <t>ПАВОН ЭРАСО АЛЕКСАНДР</t>
  </si>
  <si>
    <t>ПАВОН ЭРАСО АНДРЕС</t>
  </si>
  <si>
    <t>ПАВОН ЭРАСО НИККОЛА</t>
  </si>
  <si>
    <t>ЩЕРБИНА НИНА</t>
  </si>
  <si>
    <t>105305485</t>
  </si>
  <si>
    <t>105305531</t>
  </si>
  <si>
    <t>ЧЕРНЫХ СЕРГЕЙ</t>
  </si>
  <si>
    <t>БАКАНИН КИРИЛЛ</t>
  </si>
  <si>
    <t>105305435</t>
  </si>
  <si>
    <t>МИХАЛЬЧЕНКО СТАНИСЛАВ</t>
  </si>
  <si>
    <t>МИХАЛЬЧЕНКО АНАСТАСИЯ</t>
  </si>
  <si>
    <t>205314347</t>
  </si>
  <si>
    <t>ХРУСТАЛЕВА АЛЕКСАНДРА</t>
  </si>
  <si>
    <t>МАКАРЕНКО СЕРГЕЙ</t>
  </si>
  <si>
    <t>МАКАРЕНКО СОФЬЯ</t>
  </si>
  <si>
    <t>105306182</t>
  </si>
  <si>
    <t>КОШЕЛЕНКО АРТЕМ</t>
  </si>
  <si>
    <t>105305440</t>
  </si>
  <si>
    <t>ЗИМИН СЕРГЕЙ</t>
  </si>
  <si>
    <t>КРИВОЩЕКОВА ОЛЬГА</t>
  </si>
  <si>
    <t>105306177</t>
  </si>
  <si>
    <t>ДОРОХИН ЕВГЕНИЙ</t>
  </si>
  <si>
    <t>105306032</t>
  </si>
  <si>
    <t>ТОРОПЫГИНА АНЖЕЛИКА</t>
  </si>
  <si>
    <t>СУХАРИЯН ДИАНА</t>
  </si>
  <si>
    <t>105306194</t>
  </si>
  <si>
    <t>205313455</t>
  </si>
  <si>
    <t>IVASHCHENKO TETYANA</t>
  </si>
  <si>
    <t>БОЙКО ПАВЕЛ</t>
  </si>
  <si>
    <t>ГРОО МАРИЯ</t>
  </si>
  <si>
    <t>205313192</t>
  </si>
  <si>
    <t>ШУПАРОВ ИГОРЬ</t>
  </si>
  <si>
    <t>ШУПАРОВА ГАЛИНА</t>
  </si>
  <si>
    <t>205310722</t>
  </si>
  <si>
    <t>МАТЮШЕВ ЕВГЕНИЙ</t>
  </si>
  <si>
    <t>МАТЮШЕВА НАТАЛЬЯ</t>
  </si>
  <si>
    <t>205310761</t>
  </si>
  <si>
    <t>ТОЗЛИЯН КЕВОРК</t>
  </si>
  <si>
    <t>ТОЗЛИЯН НАТАЛЬЯ</t>
  </si>
  <si>
    <t>205313019</t>
  </si>
  <si>
    <t>ДЕГТЯРЕВ ВАЛЕРИЙ</t>
  </si>
  <si>
    <t>ДЕГТЯРЕВА ЛЮДМИЛА</t>
  </si>
  <si>
    <t>205314106</t>
  </si>
  <si>
    <t>АЛИЕВА ГАЛИНА</t>
  </si>
  <si>
    <t>205314183</t>
  </si>
  <si>
    <t>СУЛЕЙМАНОВ РУСТАМ</t>
  </si>
  <si>
    <t>НЕЧУНАЕВА ИРИНА</t>
  </si>
  <si>
    <t>205313400</t>
  </si>
  <si>
    <t>МОРОЗОВА ЕЛЕНА</t>
  </si>
  <si>
    <t>САМСОНОВ РУСЛАН</t>
  </si>
  <si>
    <t>205312435</t>
  </si>
  <si>
    <t>СОКОЛОВА ЮЛИЯ</t>
  </si>
  <si>
    <t>ПЕТРОВ НИКОЛАЙ</t>
  </si>
  <si>
    <t>ПЕТРОВА АНАСТАСИЯ</t>
  </si>
  <si>
    <t>ПЕТРОВ АЛЕКСАНДР</t>
  </si>
  <si>
    <t>205311865</t>
  </si>
  <si>
    <t>МЯКИНИНА ТАТЬЯНА</t>
  </si>
  <si>
    <t>КУДРЯВЦЕВА ИРИНА</t>
  </si>
  <si>
    <t>205311917</t>
  </si>
  <si>
    <t>ОБЛИВАНЦЕВА ЕЛЕНА</t>
  </si>
  <si>
    <t>ОБЛИВАНЦЕВ РОМАН</t>
  </si>
  <si>
    <t>ОБЛИВАНЦЕВ ЯРОСЛАВ</t>
  </si>
  <si>
    <t>205302929</t>
  </si>
  <si>
    <t>КЛЕМЕНКОВА ЛЮДМИЛА</t>
  </si>
  <si>
    <t>ПРОКОФЬЕВА ЕЛЕНА</t>
  </si>
  <si>
    <t>205302736</t>
  </si>
  <si>
    <t>ПРОКОФЬЕВ АНДРЕЙ</t>
  </si>
  <si>
    <t>КЛЕМЕНКОВА КСЕНИЯ</t>
  </si>
  <si>
    <t>105305320</t>
  </si>
  <si>
    <t>205301763</t>
  </si>
  <si>
    <t>ПРОКУРАТОВ АНДРЕЙ</t>
  </si>
  <si>
    <t>ПРОКУРАТОВА ОЛЕСЯ</t>
  </si>
  <si>
    <t>ПРОКУРАТОВА ВИКТОРИЯ</t>
  </si>
  <si>
    <t>ПРОКУРАТОВА ДАРЬЯ</t>
  </si>
  <si>
    <t>205308432</t>
  </si>
  <si>
    <t>АЛЕКСЕЕВ СЕМЕН</t>
  </si>
  <si>
    <t>КУЛИНИЧ НИКИТА</t>
  </si>
  <si>
    <t>АЛЕКСЕЕВА АНИТА</t>
  </si>
  <si>
    <t>205313541</t>
  </si>
  <si>
    <t>ЛИЦАРЕВ ЮРИЙ</t>
  </si>
  <si>
    <t>ЛИЦАРЕВА ТАТЬЯНА</t>
  </si>
  <si>
    <t>205312121</t>
  </si>
  <si>
    <t>ЧВАНОВА МАРИЯ</t>
  </si>
  <si>
    <t>КОДРЯНСКИЙ СЕРГЕЙ</t>
  </si>
  <si>
    <t>205301772</t>
  </si>
  <si>
    <t>ФИЛАТОВ ВЯЧЕСЛАВ</t>
  </si>
  <si>
    <t>ФИЛАТОВА ЮЛИЯ</t>
  </si>
  <si>
    <t>ФИЛАТОВА ПОЛИНА</t>
  </si>
  <si>
    <t>ФИЛАТОВА АЛЕКСАНДРА</t>
  </si>
  <si>
    <t>105300446</t>
  </si>
  <si>
    <t>КУЗНЕЦОВА ОЛЬГА</t>
  </si>
  <si>
    <t>МАЛИНИНА ЕЛЕНА</t>
  </si>
  <si>
    <t>АНДРЕЕВА ВАЛЕНТИНА</t>
  </si>
  <si>
    <t>105306190</t>
  </si>
  <si>
    <t>ДЕГТЯРЕВА ТАТЬЯНА</t>
  </si>
  <si>
    <t>КИСЕЛЕВ МАКСИМ</t>
  </si>
  <si>
    <t>105305730</t>
  </si>
  <si>
    <t>СКОРНЯКОВА МАРИНА</t>
  </si>
  <si>
    <t>ПОНОМАРЕНКО АРТЕМ</t>
  </si>
  <si>
    <t>205314303</t>
  </si>
  <si>
    <t>ОВЧИННИКОВ АЛЕКСЕЙ</t>
  </si>
  <si>
    <t>UCHIDA KAORI</t>
  </si>
  <si>
    <t>105306335</t>
  </si>
  <si>
    <t>ШАЛИМОВА ИРИНА</t>
  </si>
  <si>
    <t>105306260</t>
  </si>
  <si>
    <t>ПТАШКО ГРИГОРИЙ</t>
  </si>
  <si>
    <t>105306332</t>
  </si>
  <si>
    <t>105306300</t>
  </si>
  <si>
    <t>ШАБУРОВ ДМИТРИЙ</t>
  </si>
  <si>
    <t>ШАБУРОВА МАРИЯ</t>
  </si>
  <si>
    <t>ШАБУРОВ ИЛЬЯ</t>
  </si>
  <si>
    <t>105306060</t>
  </si>
  <si>
    <t>СЕЛИНА ЕЛЕНА</t>
  </si>
  <si>
    <t>БОЛДАРЕВА ЗЛАТА</t>
  </si>
  <si>
    <t>105306225</t>
  </si>
  <si>
    <t>БЕЙФЕР ИРИНА</t>
  </si>
  <si>
    <t>ИЧМЕЛЯН АРТУР</t>
  </si>
  <si>
    <t>105306132</t>
  </si>
  <si>
    <t>ТИТОВА ТАТЬЯНА</t>
  </si>
  <si>
    <t>МИХАЙЛОВА ДАРЬЯ</t>
  </si>
  <si>
    <t>105306014</t>
  </si>
  <si>
    <t>105306337</t>
  </si>
  <si>
    <t>КРАМАРЕНКО НАДЕЖДА</t>
  </si>
  <si>
    <t>КРАМАРЕНКО КАРОЛИНА</t>
  </si>
  <si>
    <t>105306287</t>
  </si>
  <si>
    <t>ЗИМИНА КСЕНИЯ</t>
  </si>
  <si>
    <t>МИХАЙЛИАН АНАСТАСИЯ</t>
  </si>
  <si>
    <t>205314530</t>
  </si>
  <si>
    <t>ГОРЛОВ ЕВГЕНИЙ</t>
  </si>
  <si>
    <t>ГОРЛОВА АЛИНА</t>
  </si>
  <si>
    <t>205314506</t>
  </si>
  <si>
    <t>ГОЛУБ ЕКАТЕРИНА</t>
  </si>
  <si>
    <t>ГОЛУБ АЛЕКСЕЙ</t>
  </si>
  <si>
    <t>105306236</t>
  </si>
  <si>
    <t>АРУТЮНЯН АРМЕН</t>
  </si>
  <si>
    <t>АФУКСЕНОВА ЛЮДМИЛА</t>
  </si>
  <si>
    <t>205313428</t>
  </si>
  <si>
    <t>ШЕХОВЦОВА ГАЛИНА</t>
  </si>
  <si>
    <t>GARABA SVETLANA</t>
  </si>
  <si>
    <t>ШЕХОВЦОВ КИРИЛ</t>
  </si>
  <si>
    <t>205313423</t>
  </si>
  <si>
    <t>ЧИСТЯКОВА ЛЮБОВЬ</t>
  </si>
  <si>
    <t>МЕРХАЛЕВА ЕЛЕНА</t>
  </si>
  <si>
    <t>СЕМЯНИКИНА ВАРВАРА</t>
  </si>
  <si>
    <t>205312503</t>
  </si>
  <si>
    <t>САВВ КИМ</t>
  </si>
  <si>
    <t>205312034</t>
  </si>
  <si>
    <t>МАРЕННИКОВА НАТАЛЬЯ</t>
  </si>
  <si>
    <t>МАРЕННИКОВ ИГОРЬ</t>
  </si>
  <si>
    <t>205312356</t>
  </si>
  <si>
    <t>ТЕМОЩЕНКО ОКСАНА</t>
  </si>
  <si>
    <t>ПОЛЕНЧИК АНАСТАСИЯ</t>
  </si>
  <si>
    <t>105302854</t>
  </si>
  <si>
    <t>НЕЗНАНОВ АЛЕКСАНДР</t>
  </si>
  <si>
    <t>НЕЗНАНОВА ЕКАТЕРИНА</t>
  </si>
  <si>
    <t>НЕЗНАНОВ ДМИТРИЙ</t>
  </si>
  <si>
    <t>205313206</t>
  </si>
  <si>
    <t>ШПИЛЕВОЙ АЛЕКСАНДР</t>
  </si>
  <si>
    <t>МИХАЙЛОВА АННА</t>
  </si>
  <si>
    <t>ШПИЛЕВАЯ МАРИЯ</t>
  </si>
  <si>
    <t>МИХАЙЛОВ МАРК</t>
  </si>
  <si>
    <t>105303271</t>
  </si>
  <si>
    <t>ПОДОЛЬСКИЙ АНДРЕЙ</t>
  </si>
  <si>
    <t>ПОДОЛЬСКАЯ МАРГАРИТА</t>
  </si>
  <si>
    <t>105302760</t>
  </si>
  <si>
    <t>CЕМЕНОВ ЛЕОНИД</t>
  </si>
  <si>
    <t>СЕМЕНОВА НАТАЛЬЯ</t>
  </si>
  <si>
    <t>105302634</t>
  </si>
  <si>
    <t>МОРЕНКО ОКСАНА</t>
  </si>
  <si>
    <t>МОРЕНКО НИКИТА</t>
  </si>
  <si>
    <t>105306070</t>
  </si>
  <si>
    <t>205313011</t>
  </si>
  <si>
    <t>БОРИСЕНКО ВЛАДИМИР</t>
  </si>
  <si>
    <t>БОРИСЕНКО ВЕРА</t>
  </si>
  <si>
    <t>105306111</t>
  </si>
  <si>
    <t>ПЕНЬЕВСКИЙ АЛЕКСЕЙ</t>
  </si>
  <si>
    <t>ПЕНЬЕВСКАЯ АЛЕКСАНДРА</t>
  </si>
  <si>
    <t>ПЕНЬЕВСКИЙ БОГДАН</t>
  </si>
  <si>
    <t>205312061</t>
  </si>
  <si>
    <t>ЧЕЧЕТКО ДАРЬЯ</t>
  </si>
  <si>
    <t>ЧЕЧЕТКО ВАЛЕНТИНА</t>
  </si>
  <si>
    <t>ЧЕЧЕТКО АННА</t>
  </si>
  <si>
    <t>ЧЕЧЕТКО КИРИЛЛ</t>
  </si>
  <si>
    <t>105306249</t>
  </si>
  <si>
    <t>МЕЛЕШКО ЕЛЕНА</t>
  </si>
  <si>
    <t>205303397</t>
  </si>
  <si>
    <t>ЗОТКИНА ЕКАТЕРИНА</t>
  </si>
  <si>
    <t>ЗОТКИН МИХАИЛ</t>
  </si>
  <si>
    <t>205313639</t>
  </si>
  <si>
    <t>ТЕРНЕР ИГОРЬ</t>
  </si>
  <si>
    <t>ОЗЕРОВА ИРИНА</t>
  </si>
  <si>
    <t>205311084</t>
  </si>
  <si>
    <t>КОЧЕТКОВА ИРИНА</t>
  </si>
  <si>
    <t>КОЧЕТКОВ ВЛАДИМИР</t>
  </si>
  <si>
    <t>КОЧЕТКОВА ДАРЬЯ</t>
  </si>
  <si>
    <t>СОКОЛОВ ВАЛЕРИЙ</t>
  </si>
  <si>
    <t>СОКОЛОВА НАТАЛИЯ</t>
  </si>
  <si>
    <t>СОКОЛОВ АЛЕКСАНДР</t>
  </si>
  <si>
    <t>105306261</t>
  </si>
  <si>
    <t>РЫБКИН ДМИТРИЙ</t>
  </si>
  <si>
    <t>ЖУКОВА ВЛНТИНА</t>
  </si>
  <si>
    <t>205314278</t>
  </si>
  <si>
    <t>КРЯНИНА ИРИНА</t>
  </si>
  <si>
    <t>ЛАДАНОВА ЕКАТЕРИНА</t>
  </si>
  <si>
    <t>ЛАДАНОВА ВАЛЕРИЯ</t>
  </si>
  <si>
    <t>105305821</t>
  </si>
  <si>
    <t>205314485</t>
  </si>
  <si>
    <t>105306175</t>
  </si>
  <si>
    <t>МИРОНЮК ОЛЬГА</t>
  </si>
  <si>
    <t>МУХАМЕДЯРОВА СОФЬЯ</t>
  </si>
  <si>
    <t>105305648</t>
  </si>
  <si>
    <t>ЧИДАРЬЯН РАИСА</t>
  </si>
  <si>
    <t>ЧИДАРЬЯН АРШАК</t>
  </si>
  <si>
    <t>205312351</t>
  </si>
  <si>
    <t>ТЕМОЩЕНКО ВИТАЛИЙ</t>
  </si>
  <si>
    <t>ТЕМОЩЕНКО НИКОЛАЙ</t>
  </si>
  <si>
    <t>105304268</t>
  </si>
  <si>
    <t>ОВСЯННИКОВ ПАВЕЛ</t>
  </si>
  <si>
    <t>ОВСЯННИКОВА ТАТЬЯНА</t>
  </si>
  <si>
    <t>ОВСЯННИКОВ ГЛЕБ</t>
  </si>
  <si>
    <t>205312039</t>
  </si>
  <si>
    <t>МАРЕННИКОВ АЛЕКСАНДР</t>
  </si>
  <si>
    <t>МАРЕННИКОВА АРИНА</t>
  </si>
  <si>
    <t>205313021</t>
  </si>
  <si>
    <t>ЗАБРОДИНА ТАТЬЯНА</t>
  </si>
  <si>
    <t>КОТЛЯРЕНКО ЕЛЕНА</t>
  </si>
  <si>
    <t>105306042</t>
  </si>
  <si>
    <t>205313463</t>
  </si>
  <si>
    <t>БЫЧИХИН ЕВГЕНИЙ</t>
  </si>
  <si>
    <t>БЫЧИХИНА ТАТЬЯНА</t>
  </si>
  <si>
    <t>БЫЧИХИН ДАНИИЛ</t>
  </si>
  <si>
    <t>205300668</t>
  </si>
  <si>
    <t>ФЕДОРОВА ЕКАТЕРИНА</t>
  </si>
  <si>
    <t>205314030</t>
  </si>
  <si>
    <t>ФОМИЧЕВА ЕЛЕНА</t>
  </si>
  <si>
    <t>ЗАЙЦЕВА АРИАДНА</t>
  </si>
  <si>
    <t>205313972</t>
  </si>
  <si>
    <t>РУДЕНКО АЛЕКСАНДР</t>
  </si>
  <si>
    <t>РУДЕНКО МАРИНА</t>
  </si>
  <si>
    <t>РУДЕНКО ДМИТРИЙ</t>
  </si>
  <si>
    <t>205307405</t>
  </si>
  <si>
    <t>NOVIKOV IGOR</t>
  </si>
  <si>
    <t>ANDREEVA LARISA</t>
  </si>
  <si>
    <t>205314243</t>
  </si>
  <si>
    <t>ЕГОРОВ ВЛАДИМИР</t>
  </si>
  <si>
    <t>ГРЕШНОВА НАТАЛЬЯ</t>
  </si>
  <si>
    <t>205313899</t>
  </si>
  <si>
    <t>АНДРИАНОВА ЕЛЕНА</t>
  </si>
  <si>
    <t>КОНОВАЛОВА НАТАЛЬЯ</t>
  </si>
  <si>
    <t>АНДРИАНОВ АРТЕМ</t>
  </si>
  <si>
    <t>205300817</t>
  </si>
  <si>
    <t>ОТТ ОЛЬГА</t>
  </si>
  <si>
    <t>КУРЕПИН ЯКОВ</t>
  </si>
  <si>
    <t>КУРЕПИНА ВИКТОРИЯ</t>
  </si>
  <si>
    <t>КУРЕПИН ВАСИЛИЙ</t>
  </si>
  <si>
    <t>105305902</t>
  </si>
  <si>
    <t>СУПЛЫКО АННА</t>
  </si>
  <si>
    <t>ЕРОХИН МИХАИЛ</t>
  </si>
  <si>
    <t>205314572</t>
  </si>
  <si>
    <t>СЕРБИНОВСКИЙ АЛЕКСАНДР</t>
  </si>
  <si>
    <t>НАЗМУТДИНОВА ВЕРОНИКА</t>
  </si>
  <si>
    <t>205301433</t>
  </si>
  <si>
    <t>ТРОФИМОВА ИРИНА</t>
  </si>
  <si>
    <t>ТРОФИМОВА ЕВГЕНИЯ</t>
  </si>
  <si>
    <t>ЧЕРКАШИНА КСЕНИЯ</t>
  </si>
  <si>
    <t>ЧЕРКАШИНА СОФИЯ</t>
  </si>
  <si>
    <t>205312238</t>
  </si>
  <si>
    <t>ТАТАРИН МИРОСЛАВА</t>
  </si>
  <si>
    <t>205300673</t>
  </si>
  <si>
    <t>НЕСТЕРОВ МАКСИМ</t>
  </si>
  <si>
    <t>НЕСТЕРОВА ПОЛИНА</t>
  </si>
  <si>
    <t>НЕСТЕРОВ ДМИТРИЙ</t>
  </si>
  <si>
    <t>НЕСТЕРОВ ИВАН</t>
  </si>
  <si>
    <t>НЕСТЕРОВА ПАВЛИНА</t>
  </si>
  <si>
    <t>205301987</t>
  </si>
  <si>
    <t>МИХАЙЛОВА ТАТЬЯНА</t>
  </si>
  <si>
    <t>02.06.2015</t>
  </si>
  <si>
    <t>205314151</t>
  </si>
  <si>
    <t>АДОНЬЕВА ЕЛЕНА</t>
  </si>
  <si>
    <t>ЗАХАРЯН ОЛЬГА</t>
  </si>
  <si>
    <t>АДОНЬЕВ ВАДИМ</t>
  </si>
  <si>
    <t>205314891</t>
  </si>
  <si>
    <t>МАКАРОВ ИГОРЬ</t>
  </si>
  <si>
    <t>МАКАРОВА ЭЛИНА</t>
  </si>
  <si>
    <t>105306475</t>
  </si>
  <si>
    <t>205314618</t>
  </si>
  <si>
    <t>ТЕШЕВА АСИЕТ</t>
  </si>
  <si>
    <t>ВОЕВОДОВ ДАНИИЛ</t>
  </si>
  <si>
    <t>105306375</t>
  </si>
  <si>
    <t>205313992</t>
  </si>
  <si>
    <t>УСТИНОВ БОРИС</t>
  </si>
  <si>
    <t>УСТИНОВА ТАТЬЯНА</t>
  </si>
  <si>
    <t>УСТИНОВА ДАРЬЯ</t>
  </si>
  <si>
    <t>205312728</t>
  </si>
  <si>
    <t>АВДЕЕВА ИРИНА</t>
  </si>
  <si>
    <t>АВДЕЕВ АЛЕКСАНДР</t>
  </si>
  <si>
    <t>АВДЕЕВА ЗЛАТА</t>
  </si>
  <si>
    <t>205312552</t>
  </si>
  <si>
    <t>ФИСИКОВА ТАТЬЯНА</t>
  </si>
  <si>
    <t>ИВЧЕНКО СПАРТАК</t>
  </si>
  <si>
    <t>205312598</t>
  </si>
  <si>
    <t>БАШИРОВА АННА</t>
  </si>
  <si>
    <t>БАШИРОВ ТИМУР</t>
  </si>
  <si>
    <t>205314791</t>
  </si>
  <si>
    <t>ВОЛКОВА ЛЮДМИЛА</t>
  </si>
  <si>
    <t>ВОЛКОВ СТАНИСЛАВ</t>
  </si>
  <si>
    <t>205314781</t>
  </si>
  <si>
    <t>НИЗАМОВА МАРИЯ</t>
  </si>
  <si>
    <t>ВОСТРИКОВ ДМИТРИЙ</t>
  </si>
  <si>
    <t>НИЗАМОВА РУСЛАНА</t>
  </si>
  <si>
    <t>ВОСТРИКОВА АННА</t>
  </si>
  <si>
    <t>205309056</t>
  </si>
  <si>
    <t>МОРОЗОВ АНДРЕЙ</t>
  </si>
  <si>
    <t>МОРОЗОВ ЕГОР</t>
  </si>
  <si>
    <t>МОРОЗОВА ДАРИНА</t>
  </si>
  <si>
    <t>205308998</t>
  </si>
  <si>
    <t>НОВИКОВА НЕЛЛИ</t>
  </si>
  <si>
    <t>НОВИКОВ МИХАИЛ</t>
  </si>
  <si>
    <t>НОВИКОВ ЗАХАР</t>
  </si>
  <si>
    <t>205314393</t>
  </si>
  <si>
    <t>КНЯЗЕВ ВЯЧЕСЛАВ</t>
  </si>
  <si>
    <t>КНЯЗЕВА НАТАЛЬЯ</t>
  </si>
  <si>
    <t>КНЯЗЕВА АНАСТАСИЯ</t>
  </si>
  <si>
    <t>205312541</t>
  </si>
  <si>
    <t>205314861</t>
  </si>
  <si>
    <t>НАЗАРОВА АНЖЕЛИКА</t>
  </si>
  <si>
    <t>МАЦКО ВАСИЛИЙ</t>
  </si>
  <si>
    <t>205314854</t>
  </si>
  <si>
    <t>МИХЕЕВ ДМИТРИЙ</t>
  </si>
  <si>
    <t>АРМЯКОВА ОЛЬГА</t>
  </si>
  <si>
    <t>205314720</t>
  </si>
  <si>
    <t>РОДИОНОВА ЕВГЕНИЯ</t>
  </si>
  <si>
    <t>РОДИОНОВ ПАВЕЛ</t>
  </si>
  <si>
    <t>205314774</t>
  </si>
  <si>
    <t>АЛЕХИНА АЛИСА</t>
  </si>
  <si>
    <t>МАЙСТРЕНКО ИННА</t>
  </si>
  <si>
    <t>205310608</t>
  </si>
  <si>
    <t>КЕКАЛО АНАСТАСИЯ</t>
  </si>
  <si>
    <t>ПАНКОВ АНДРЕЙ</t>
  </si>
  <si>
    <t>205314688</t>
  </si>
  <si>
    <t>МАГОМЕДОВ МАГОМЕД</t>
  </si>
  <si>
    <t>ДИЧЕНСКИЙ ГЕРМАН</t>
  </si>
  <si>
    <t>205314805</t>
  </si>
  <si>
    <t>БИБИК ГРИГОРИЙ</t>
  </si>
  <si>
    <t>АНТИПИНА ОЛЕСЯ</t>
  </si>
  <si>
    <t>205313967</t>
  </si>
  <si>
    <t>АРЗУМАНЯН АРАМ</t>
  </si>
  <si>
    <t>ПИСЬМЕННАЯ ЕЛЕНА</t>
  </si>
  <si>
    <t>АРЗУМАНЯН АЛИСА</t>
  </si>
  <si>
    <t>АРЗУМАНЯН АРТЕМ</t>
  </si>
  <si>
    <t>205313665</t>
  </si>
  <si>
    <t>КАРПЕНКО ИРИНА</t>
  </si>
  <si>
    <t>ЗАЙЦЕВА ДАНИЕЛА</t>
  </si>
  <si>
    <t>205312099</t>
  </si>
  <si>
    <t>КОЧКИНА ОКСАНА</t>
  </si>
  <si>
    <t>АНТОНЯН ОЛЕСЯ</t>
  </si>
  <si>
    <t>АНТОНЯН АРТУР</t>
  </si>
  <si>
    <t>205314986</t>
  </si>
  <si>
    <t>КОСУХИНА ДАРЬЯ</t>
  </si>
  <si>
    <t>СОКОЛОВА ДАРЬЯ</t>
  </si>
  <si>
    <t>205314745</t>
  </si>
  <si>
    <t>МИХАЙЛЕНКО ВЯЧЕСЛАВ</t>
  </si>
  <si>
    <t>МИХАЙЛЕНКО АЛИНА</t>
  </si>
  <si>
    <t>205314703</t>
  </si>
  <si>
    <t>КУПРАДЗЕ НАТАЛЬЯ</t>
  </si>
  <si>
    <t>ЩЕРБИНИНА ОКСАНА</t>
  </si>
  <si>
    <t>105306316</t>
  </si>
  <si>
    <t>105306478</t>
  </si>
  <si>
    <t>ЗУБРИК ДМИТРИЙ</t>
  </si>
  <si>
    <t>КУЗНЕЦОВА МАРИЯ</t>
  </si>
  <si>
    <t>ЗУБРИК МАКСИМ</t>
  </si>
  <si>
    <t>205313902</t>
  </si>
  <si>
    <t>МИКИТЮК ЮРИЙ</t>
  </si>
  <si>
    <t>МИКИТЮК НАТАЛЬЯ</t>
  </si>
  <si>
    <t>205312542</t>
  </si>
  <si>
    <t>АЛФЕРОВА ЕВГЕНИЯ</t>
  </si>
  <si>
    <t>АЛФЕРОВ АЛЕКСЕЙ</t>
  </si>
  <si>
    <t>205312078</t>
  </si>
  <si>
    <t>ХАРИТОНОВ СЕРГЕЙ</t>
  </si>
  <si>
    <t>ХАРИТОНОВА ИРИНА</t>
  </si>
  <si>
    <t>МЕДВЕДЕВА КРИСТИНА</t>
  </si>
  <si>
    <t>СОРОКИНА ГАЛИНА</t>
  </si>
  <si>
    <t>МЕДВЕДЕВА КСЕНИЯ</t>
  </si>
  <si>
    <t>205312381</t>
  </si>
  <si>
    <t>СЕВОСТЬЯНОВ КИРИЛЛ</t>
  </si>
  <si>
    <t>СЕВОСТЬЯНОВА ЮЛИЯ</t>
  </si>
  <si>
    <t>205314603</t>
  </si>
  <si>
    <t>ПАШКЕВИЧ ГАЛИНА</t>
  </si>
  <si>
    <t>КИРИЛЕНКО ТАТЬЯНА</t>
  </si>
  <si>
    <t>205314438</t>
  </si>
  <si>
    <t>МАЛЫГИН ИЛЬЯ</t>
  </si>
  <si>
    <t>МАЛЫГИНА ВАЛЕРИЯ</t>
  </si>
  <si>
    <t>ЛОНШАКОВА АЛИСА</t>
  </si>
  <si>
    <t>205312152</t>
  </si>
  <si>
    <t>ЧУДОВСКИЙ РОМАН</t>
  </si>
  <si>
    <t>БАШКИРСКАЯ ЛЮДМИЛА</t>
  </si>
  <si>
    <t>205313180</t>
  </si>
  <si>
    <t>БЕСПАЛЬКО ДМИТРИЙ</t>
  </si>
  <si>
    <t>МОЛЧАНОВА АНАСТАСИЯ</t>
  </si>
  <si>
    <t>205314801</t>
  </si>
  <si>
    <t>АЛЕХИНА ВИКТОРИЯ</t>
  </si>
  <si>
    <t>ХУДЯКОВА МАРИНА</t>
  </si>
  <si>
    <t>205314952</t>
  </si>
  <si>
    <t>МИШИНА ОКСАНА</t>
  </si>
  <si>
    <t>КУЛИНИЧЕНКО ОЛЬГА</t>
  </si>
  <si>
    <t>105306616</t>
  </si>
  <si>
    <t>ПОДЗИГУН МАКСИМ</t>
  </si>
  <si>
    <t>KRUGLYAK SVITLANA</t>
  </si>
  <si>
    <t>205307390</t>
  </si>
  <si>
    <t>БОРОДИНА АНАСТАСИЯ</t>
  </si>
  <si>
    <t>СТРЕЛЬНИКОВА АНАСТАСИЯ</t>
  </si>
  <si>
    <t>205303785</t>
  </si>
  <si>
    <t>САРКИСЯН ЮРИЙ</t>
  </si>
  <si>
    <t>ПЕТРОСЯН АРСЕН</t>
  </si>
  <si>
    <t>САРКИСЯН ЭРИК</t>
  </si>
  <si>
    <t>205303793</t>
  </si>
  <si>
    <t>ПЕТРОСЯН СЕРГЕЙ</t>
  </si>
  <si>
    <t>САРКИСЯН НИНА</t>
  </si>
  <si>
    <t>ПЕТРОСЯН АНЖЕЛА</t>
  </si>
  <si>
    <t>ЭКОЯН АНГЕЛИНА</t>
  </si>
  <si>
    <t>205307382</t>
  </si>
  <si>
    <t>АНДРУСЕВА НАТАЛЬЯ</t>
  </si>
  <si>
    <t>ТАРАСИКОВА ПОЛИНА</t>
  </si>
  <si>
    <t>105306458</t>
  </si>
  <si>
    <t>205314169</t>
  </si>
  <si>
    <t>ГУЛЯЕВ АЛЕКСЕЙ</t>
  </si>
  <si>
    <t>ШУРИНА ТАТЬЯНА</t>
  </si>
  <si>
    <t>105306674</t>
  </si>
  <si>
    <t>205312438</t>
  </si>
  <si>
    <t>МЫСЛИВКА ИГОРЬ</t>
  </si>
  <si>
    <t>МЫСЛИВКА ЕЛЕНА</t>
  </si>
  <si>
    <t>МЫСЛИВКА ПОЛИНА</t>
  </si>
  <si>
    <t>МЫСЛИВКА ВАДИМ</t>
  </si>
  <si>
    <t>205313081</t>
  </si>
  <si>
    <t>ФИЛИМОНОВА ЕВГЕНИЯ</t>
  </si>
  <si>
    <t>ПОНОМАРЕВ СЕРГЕЙ</t>
  </si>
  <si>
    <t>205313568</t>
  </si>
  <si>
    <t>МЕЛЕНТЬЕВ ОЛЕГ</t>
  </si>
  <si>
    <t>ШУЛЫГИНА НАТАЛЬЯ</t>
  </si>
  <si>
    <t>205311959</t>
  </si>
  <si>
    <t>КОПОСОВ СТАНИСЛАВ</t>
  </si>
  <si>
    <t>КОПОСОВА МАРИНА</t>
  </si>
  <si>
    <t>105305015</t>
  </si>
  <si>
    <t>КУРАТОВА ЕЛЕНА</t>
  </si>
  <si>
    <t>КУРАТОВ АЛЕКСАНДР</t>
  </si>
  <si>
    <t>КУРАТОВ ИВАН</t>
  </si>
  <si>
    <t>105306578</t>
  </si>
  <si>
    <t>БЕКАСОВА ЕЛЕНА</t>
  </si>
  <si>
    <t>МАСЛОВСКАЯ ЛЮДМИЛА</t>
  </si>
  <si>
    <t>105306645</t>
  </si>
  <si>
    <t>105306826</t>
  </si>
  <si>
    <t>АКСЕНОВА МАРИЯ</t>
  </si>
  <si>
    <t>105306841</t>
  </si>
  <si>
    <t>105306433</t>
  </si>
  <si>
    <t>РОГАЦКИЙ БОГДАН</t>
  </si>
  <si>
    <t>105306560</t>
  </si>
  <si>
    <t>205312416</t>
  </si>
  <si>
    <t>ГАЙКАЛОВ СЕРГЕЙ</t>
  </si>
  <si>
    <t>ГАЙКАЛОВА ЛЮДМИЛА</t>
  </si>
  <si>
    <t>205313786</t>
  </si>
  <si>
    <t>ЗАБАРЬЯНСКИЙ НИКОЛАЙ</t>
  </si>
  <si>
    <t>ЗАБАРЬЯНСКАЯ ЛЮБОВЬ</t>
  </si>
  <si>
    <t>205312546</t>
  </si>
  <si>
    <t>ГАВРЯ ГРИГОРИЙ</t>
  </si>
  <si>
    <t>ГАВРЯ ЛЮБОВЬ</t>
  </si>
  <si>
    <t>205313222</t>
  </si>
  <si>
    <t>АРТЕМОВ ВИТАЛИЙ</t>
  </si>
  <si>
    <t>ПУСТОВАЛОВА ВАЛЕРИЯ</t>
  </si>
  <si>
    <t>205312994</t>
  </si>
  <si>
    <t>КОЖУШКО НИКОЛАЙ</t>
  </si>
  <si>
    <t>ИЛЬИНОВА КСЕНИЯ</t>
  </si>
  <si>
    <t>205314819</t>
  </si>
  <si>
    <t>СОБОЛЕВА АНЖЕЛИКА</t>
  </si>
  <si>
    <t>ОЛЬШАННИКОВ НИКИТА</t>
  </si>
  <si>
    <t>205313176</t>
  </si>
  <si>
    <t>ТЕРПЕЛЕЦ НАТАЛЬЯ</t>
  </si>
  <si>
    <t>ТЕРПЕЛЕЦ ЕВГЕНИЙ</t>
  </si>
  <si>
    <t>ТЕРПЕЛЕЦ МИХАИЛ</t>
  </si>
  <si>
    <t>ТЕРПЕЛЕЦ МИРОН</t>
  </si>
  <si>
    <t>205314683</t>
  </si>
  <si>
    <t>МАГОМЕДОВ АЧАЛО</t>
  </si>
  <si>
    <t>ХОТЕЛЕВА ЕЛИЗАВЕТА</t>
  </si>
  <si>
    <t>205312213</t>
  </si>
  <si>
    <t>НОВИКОВА ОКСАНА</t>
  </si>
  <si>
    <t>ЧУРИЛОВА КРИСТИНА</t>
  </si>
  <si>
    <t>205314830</t>
  </si>
  <si>
    <t>КУРЕЙ НИНА</t>
  </si>
  <si>
    <t>ЖИДОМИРОВА ЕКАТЕРИНА</t>
  </si>
  <si>
    <t>205314862</t>
  </si>
  <si>
    <t>МАРИНИН ЭДУАРД</t>
  </si>
  <si>
    <t>ПИТИРИМОВА АННА</t>
  </si>
  <si>
    <t>205312190</t>
  </si>
  <si>
    <t>МИЛИН ВИКТОР</t>
  </si>
  <si>
    <t>МИЛИНА СВЕТЛАНА</t>
  </si>
  <si>
    <t>105306569</t>
  </si>
  <si>
    <t>СИТНИКОВ МАКСИМ</t>
  </si>
  <si>
    <t>СИТНИКОВА ОЛЬГА</t>
  </si>
  <si>
    <t>105306263</t>
  </si>
  <si>
    <t>ГРИШИН ДМИТРИЙ</t>
  </si>
  <si>
    <t>НЕХАЕВА СОФЬЯ</t>
  </si>
  <si>
    <t>205313188</t>
  </si>
  <si>
    <t>СОКОЛОВСКИЙ ВАЛЕРИЙ</t>
  </si>
  <si>
    <t>СОКОЛОВСКАЯ ИРИНА</t>
  </si>
  <si>
    <t>СОКОЛОВСКАЯ КСЕНИЯ</t>
  </si>
  <si>
    <t>СОКОЛОВСКИЙ ЕВГЕНИЙ</t>
  </si>
  <si>
    <t>205303926</t>
  </si>
  <si>
    <t>ЭКОЯН БЕЛА</t>
  </si>
  <si>
    <t>ЭКОЯН СРАБИОН</t>
  </si>
  <si>
    <t>ЭКОЯН ВИОЛЕТА</t>
  </si>
  <si>
    <t>ЭКОЯН АРКАДИЙ</t>
  </si>
  <si>
    <t>205314866</t>
  </si>
  <si>
    <t>СТЕКЛЕНЕВА ЛЮДМИЛА</t>
  </si>
  <si>
    <t>СТЕКЛЕНЕВ ВЛАДИМИР</t>
  </si>
  <si>
    <t>105306041</t>
  </si>
  <si>
    <t>ДЕНИСЕНКО АЛЕКСЕЙ</t>
  </si>
  <si>
    <t>ДЕНИСЕНКО ЕЛЕНА</t>
  </si>
  <si>
    <t>ДЕНИСЕНКО АНАСТАСИЯ</t>
  </si>
  <si>
    <t>ДЕНИСЕНКО АННА</t>
  </si>
  <si>
    <t>105306548</t>
  </si>
  <si>
    <t>ГУДЗ ВАЛЕНТИНА</t>
  </si>
  <si>
    <t>КРАВЦОВ МАКСИМ</t>
  </si>
  <si>
    <t>205314318</t>
  </si>
  <si>
    <t>РУДЫЧ СЕРГЕЙ</t>
  </si>
  <si>
    <t>РУДЫЧ КСЕНИЯ</t>
  </si>
  <si>
    <t>РУДЫЧ МАКСИМ</t>
  </si>
  <si>
    <t>РУДЫЧ МАРГАРИТА</t>
  </si>
  <si>
    <t>205313687</t>
  </si>
  <si>
    <t>ФЕРТИКОВА ОЛЬГА</t>
  </si>
  <si>
    <t>МОРОЗОВА НАТАЛЬЯ</t>
  </si>
  <si>
    <t>205314448</t>
  </si>
  <si>
    <t>ЛОЖКОВА АНАСТАСИЯ</t>
  </si>
  <si>
    <t>АЗАРОВ РУСЛАН</t>
  </si>
  <si>
    <t>205313074</t>
  </si>
  <si>
    <t>ВЕДЕНЬЕВ АНДРЕЙ</t>
  </si>
  <si>
    <t>ГРЕЗИНА ЕЛЕНА</t>
  </si>
  <si>
    <t>ВЕДЕНЬЕВ МИХАИЛ</t>
  </si>
  <si>
    <t>205312172</t>
  </si>
  <si>
    <t>КОЗЫРЕВА НАТАЛЬЯ</t>
  </si>
  <si>
    <t>НАГАЙЕВА НАТАЛЬЯ</t>
  </si>
  <si>
    <t>КОЗЫРЕВА ВАРВАРА</t>
  </si>
  <si>
    <t>НАГАЙЕВА АРИНА</t>
  </si>
  <si>
    <t>205300809</t>
  </si>
  <si>
    <t>ДЕНЧИК ВАЛЕНТИНА</t>
  </si>
  <si>
    <t>СЕРГЕЕВ ГЛЕБ</t>
  </si>
  <si>
    <t>205300777</t>
  </si>
  <si>
    <t>СЕРГЕЕВА АЛИНА</t>
  </si>
  <si>
    <t>СЕРГЕЕВ АЛЕКСАНДР</t>
  </si>
  <si>
    <t>205314529</t>
  </si>
  <si>
    <t>ФИЛАТОВА ЕКАТЕРИНА</t>
  </si>
  <si>
    <t>ХЫШОВ АНДРЕЙ</t>
  </si>
  <si>
    <t>ХЫШОВ АЛЕКСЕЙ</t>
  </si>
  <si>
    <t>205311106</t>
  </si>
  <si>
    <t>АЩЕУЛОВА ЮЛИЯ</t>
  </si>
  <si>
    <t>АЩЕУЛОВ ВАЛЕРИЙ</t>
  </si>
  <si>
    <t>АЩЕУЛОВ КИРИЛЛ</t>
  </si>
  <si>
    <t>АЩЕУЛОВА ДАРЬЯ</t>
  </si>
  <si>
    <t>205308205</t>
  </si>
  <si>
    <t>ЗИМИН АЛЕКСАНДР</t>
  </si>
  <si>
    <t>ЗИМИНА ВИКТОРИЯ</t>
  </si>
  <si>
    <t>ЗИМИН СТЕПАН</t>
  </si>
  <si>
    <t>КАЙГОРОДОВ РОМАН</t>
  </si>
  <si>
    <t>КАЙГОРОДОВА АННА</t>
  </si>
  <si>
    <t>КАЙГОРОДОВА ВИКТОРИЯ</t>
  </si>
  <si>
    <t>205312593</t>
  </si>
  <si>
    <t>ДЕРТИШНИКОВ ЕВГЕНИЙ</t>
  </si>
  <si>
    <t>ЧЕРЕВКОВА ЕЛЕНА</t>
  </si>
  <si>
    <t>105306522</t>
  </si>
  <si>
    <t>КРАВЦОВА ИРИНА</t>
  </si>
  <si>
    <t>КРАВЦОВА ДАРЬЯ</t>
  </si>
  <si>
    <t>205313314</t>
  </si>
  <si>
    <t>ДРОЗДОВ АЛЕКСАНДР</t>
  </si>
  <si>
    <t>ДРОЗДОВА КСЕНИЯ</t>
  </si>
  <si>
    <t>ДРОЗДОВ АРТЕМИЙ</t>
  </si>
  <si>
    <t>205314847</t>
  </si>
  <si>
    <t>ВОЛОШИНА ИРИНА</t>
  </si>
  <si>
    <t>ЛАВРЕНТЬЕВА АННА</t>
  </si>
  <si>
    <t>205313766</t>
  </si>
  <si>
    <t>ГОНЧАР ДМИТРИЙ</t>
  </si>
  <si>
    <t>ГОНЧАР ТАТЬЯНА</t>
  </si>
  <si>
    <t>205312823</t>
  </si>
  <si>
    <t>БЕЛОБОРОДОВ АНДРЕЙ</t>
  </si>
  <si>
    <t>БЕЛОБОРОДОВА ОЛЬГА</t>
  </si>
  <si>
    <t>205312293</t>
  </si>
  <si>
    <t>ВЕДЕНЕЕВА СВЕТЛАНА</t>
  </si>
  <si>
    <t>01.06.2015</t>
  </si>
  <si>
    <t>ВЕДЕНЕЕВ ИВАН</t>
  </si>
  <si>
    <t>РЕЕНТЕНКО СВЯТОСЛАВ</t>
  </si>
  <si>
    <t>ВЕДЕНЕЕВ ДАНИИЛ</t>
  </si>
  <si>
    <t>105303106</t>
  </si>
  <si>
    <t>СЕМЕНОВ ПАВЕЛ</t>
  </si>
  <si>
    <t>ШЛЯХТИНА АНАСТАСИЯ</t>
  </si>
  <si>
    <t>205314597</t>
  </si>
  <si>
    <t>ЩЕЛКУН СВЕТЛАНА</t>
  </si>
  <si>
    <t>ЩЕЛКУН ЕЛЕНА</t>
  </si>
  <si>
    <t>205314916</t>
  </si>
  <si>
    <t>ЕРАСТОВА ЕКАТЕРИНА</t>
  </si>
  <si>
    <t>ЕРАСТОВ АНТОН</t>
  </si>
  <si>
    <t>205314831</t>
  </si>
  <si>
    <t>ИЛЬЧЕНКО ЮЛИЯ</t>
  </si>
  <si>
    <t>205311526</t>
  </si>
  <si>
    <t>СИНИЦИНА АННА</t>
  </si>
  <si>
    <t>СИНИЦИНА ЮЛИЯ</t>
  </si>
  <si>
    <t>105306500</t>
  </si>
  <si>
    <t>205314826</t>
  </si>
  <si>
    <t>ФРОЛОВ ПАВЕЛ</t>
  </si>
  <si>
    <t>ФРОЛОВА ТАТЬЯНА</t>
  </si>
  <si>
    <t>ФРОЛОВ ВЛАДИМИР</t>
  </si>
  <si>
    <t>ФРОЛОВ АЛЕКСЕЙ</t>
  </si>
  <si>
    <t>205314657</t>
  </si>
  <si>
    <t>ВЕРЕТЕННИКОВ ВЛАДИСЛАВ</t>
  </si>
  <si>
    <t>ВЕРЕТЕННИКОВА ЮЛИЯ</t>
  </si>
  <si>
    <t>205313945</t>
  </si>
  <si>
    <t>БОЧКАРЕВА ИРИНА</t>
  </si>
  <si>
    <t>ОГИЕНКО АЛЕНА</t>
  </si>
  <si>
    <t>105300268</t>
  </si>
  <si>
    <t>ДЕМИДОВА НАДЕЖДА</t>
  </si>
  <si>
    <t>ДЕМИДОВА АНАСТАСИЯ</t>
  </si>
  <si>
    <t>105300337</t>
  </si>
  <si>
    <t>ПРЕОБРАЖЕНСКИЙ АЛЕКСЕЙ</t>
  </si>
  <si>
    <t>ПРЕОБРАЖЕНСКАЯ ВЕРОНИКА</t>
  </si>
  <si>
    <t>ПРЕОБРАЖЕНСКИЙ ФЕДОР</t>
  </si>
  <si>
    <t>ПРЕОБРАЖЕНСКАЯ МАРГАРИТА</t>
  </si>
  <si>
    <t>105305705</t>
  </si>
  <si>
    <t>РАССАДИН ВЛАДИМИР</t>
  </si>
  <si>
    <t>КАЗАНОВА СВЕТЛАНА</t>
  </si>
  <si>
    <t>РАССАДИН ДАНИИЛ</t>
  </si>
  <si>
    <t>205314856</t>
  </si>
  <si>
    <t>САКОВ АНДРЕЙ</t>
  </si>
  <si>
    <t>САКОВА НАТАЛЬЯ</t>
  </si>
  <si>
    <t>САКОВ АНТОН</t>
  </si>
  <si>
    <t>205314101</t>
  </si>
  <si>
    <t>ШАХАНОВ ВЛАДИМИР</t>
  </si>
  <si>
    <t>ЩЕВЕЛЕВА КРИСТИНА</t>
  </si>
  <si>
    <t>105306495</t>
  </si>
  <si>
    <t>БРУЕВИЧ КОНСТАНТИН</t>
  </si>
  <si>
    <t>205314905</t>
  </si>
  <si>
    <t>ЖЕЛИБА ДАРЬЯ</t>
  </si>
  <si>
    <t>КОМАРОВ ИВАН</t>
  </si>
  <si>
    <t>205314699</t>
  </si>
  <si>
    <t>ТРИКИЛО АЛЕКСАНДР</t>
  </si>
  <si>
    <t>ТРИКИЛО АЛЕВТИНА</t>
  </si>
  <si>
    <t>ТРИКИЛО МАРИЯ</t>
  </si>
  <si>
    <t>ТРИКИЛО ГЛЕБ</t>
  </si>
  <si>
    <t>205314261</t>
  </si>
  <si>
    <t>ОШУКОВ АЛЕКСАНДР</t>
  </si>
  <si>
    <t>ОШУКОВА ИРИНА</t>
  </si>
  <si>
    <t>ОШУКОВ АЛЛЕКСАНДР</t>
  </si>
  <si>
    <t>205314450</t>
  </si>
  <si>
    <t>АБДУЛЛИН ЭМИЛЬ</t>
  </si>
  <si>
    <t>ВЗРОСЛЫЙ ВЗРОСЛЫЙ</t>
  </si>
  <si>
    <t>205314997</t>
  </si>
  <si>
    <t>ЛОБАНОВА АНФИСА</t>
  </si>
  <si>
    <t>ТАРБА АМИНАТ</t>
  </si>
  <si>
    <t>ЛОБАНОВА АРИНА</t>
  </si>
  <si>
    <t>105306502</t>
  </si>
  <si>
    <t>СЫЧЕВА МАРИЯ</t>
  </si>
  <si>
    <t>ШИШКИНА АРИНА</t>
  </si>
  <si>
    <t>205310560</t>
  </si>
  <si>
    <t>БУРЛЯ ВАЛЕНТИНА</t>
  </si>
  <si>
    <t>БОЙИЧИЧ МИОДРАГ</t>
  </si>
  <si>
    <t>БУРЛЯ ЯНА</t>
  </si>
  <si>
    <t>205313882</t>
  </si>
  <si>
    <t>СИТНИКОВА ОЛЕСЯ</t>
  </si>
  <si>
    <t>СИТНИКОВ СЕРГЕЙ</t>
  </si>
  <si>
    <t>КУЛЬБЯКИНА НАТАЛЬЯ</t>
  </si>
  <si>
    <t>КУЛЬБЯКИНА УЛЬЯНА</t>
  </si>
  <si>
    <t>205314458</t>
  </si>
  <si>
    <t>ЛЮБЧЕНКО ВИТАЛИЙ</t>
  </si>
  <si>
    <t>ЛЮБЧЕНКО ИРИНА</t>
  </si>
  <si>
    <t>105306719</t>
  </si>
  <si>
    <t>105300315</t>
  </si>
  <si>
    <t>ОБУХОВА ОЛЬГА</t>
  </si>
  <si>
    <t>ОБУХОВ МАКСИМ</t>
  </si>
  <si>
    <t>205314786</t>
  </si>
  <si>
    <t>205314049</t>
  </si>
  <si>
    <t>БЕСЕДИН ЮРИЙ</t>
  </si>
  <si>
    <t>БЕСЕДИНА ВИКТОРИЯ</t>
  </si>
  <si>
    <t>БЕСЕДИНА ЮЛИЯ</t>
  </si>
  <si>
    <t>БЕСЕДИНА АЛИНА</t>
  </si>
  <si>
    <t>205314846</t>
  </si>
  <si>
    <t>ГОЛОБОРОДЬКО АЛЛА</t>
  </si>
  <si>
    <t>КУЛИКОВ ЮРИЙ</t>
  </si>
  <si>
    <t>ГОЛОБОРОДЬКО ДМИТРИЙ</t>
  </si>
  <si>
    <t>ГОЛОБОРОДЬКО ТАТЬЯНА</t>
  </si>
  <si>
    <t>ГОЛОБОРОДЬКО КСЕНИЯ</t>
  </si>
  <si>
    <t>205314658</t>
  </si>
  <si>
    <t>РОТЬКИНА ИННА</t>
  </si>
  <si>
    <t>РОТЬКИН ИГОРЬ</t>
  </si>
  <si>
    <t>105306135</t>
  </si>
  <si>
    <t>205314710</t>
  </si>
  <si>
    <t>САМОЙЛОВ АЛЕКСЕЙ</t>
  </si>
  <si>
    <t>ЭРФУРТ ОЛЬГА</t>
  </si>
  <si>
    <t>САМОЙЛОВ НИКИТА</t>
  </si>
  <si>
    <t>205301968</t>
  </si>
  <si>
    <t>МАРЧУК ДМИТРИЙ</t>
  </si>
  <si>
    <t>МАРЧУК АНАСТАСИЯ</t>
  </si>
  <si>
    <t>МАРЧУК АНДРЕЙ</t>
  </si>
  <si>
    <t>105300016</t>
  </si>
  <si>
    <t>БИЛЯТОВА ИРИНА</t>
  </si>
  <si>
    <t>САВИНА ЕЛЕНА</t>
  </si>
  <si>
    <t>ЗАЙЦЕВА ВАЛЕРИЯ</t>
  </si>
  <si>
    <t>МОЛОТКОВ ЗАХАР</t>
  </si>
  <si>
    <t>БОЖИНА ЕЛЕНА</t>
  </si>
  <si>
    <t>РОДИНА АЛИНА</t>
  </si>
  <si>
    <t>СМОРЧКОВА СОФИЯ</t>
  </si>
  <si>
    <t>ПОТАПОВА ДАРЬЯ</t>
  </si>
  <si>
    <t>МИРОНОВА-ПЕТРИЩЕВА АННА</t>
  </si>
  <si>
    <t>ПЕТРИЩЕВ ИВАН</t>
  </si>
  <si>
    <t>ПЕТРИЩЕВ АЛЕКСАНДР</t>
  </si>
  <si>
    <t>РУСИА НАТАЛЬЯ</t>
  </si>
  <si>
    <t>РУСИА МИХАИЛ</t>
  </si>
  <si>
    <t>КАЗАКОВА ОЛЬГА</t>
  </si>
  <si>
    <t>КАЗАКОВ ГЕННАДИЙ</t>
  </si>
  <si>
    <t>КАЗАКОВ ИЛЬЯ</t>
  </si>
  <si>
    <t>ЛЕВИНА ИРИНА</t>
  </si>
  <si>
    <t>РУБЕНКОВ ГЕННАДИЙ</t>
  </si>
  <si>
    <t>ЛЕВИН НИКОЛАЙ</t>
  </si>
  <si>
    <t>БАБЧЕНКО ИГОРЬ</t>
  </si>
  <si>
    <t>КРАСАВЦЕВА ЕКАТЕРИНА</t>
  </si>
  <si>
    <t>БАБЧЕНКО ДМИТРИЙ</t>
  </si>
  <si>
    <t>БАБЧЕНКО ВЕРА</t>
  </si>
  <si>
    <t>БОРИСОВА ИРИНА</t>
  </si>
  <si>
    <t>БОРИСОВ ПАВЕЛ</t>
  </si>
  <si>
    <t>БОРИСОВА МАРИЯ</t>
  </si>
  <si>
    <t>105304261</t>
  </si>
  <si>
    <t>ДОРОФЕЕВ АНДРЕЙ</t>
  </si>
  <si>
    <t>ДОРОФЕЕВА ТАТЬЯНА</t>
  </si>
  <si>
    <t>ДОРОФЕЕВА ОЛЬГА</t>
  </si>
  <si>
    <t>ДОРОФЕЕВА АННА</t>
  </si>
  <si>
    <t>205313618</t>
  </si>
  <si>
    <t>СЕРОВА ОЛЬГА</t>
  </si>
  <si>
    <t>РЕМИЗОВА ЕКАТЕРИНА</t>
  </si>
  <si>
    <t>205301510</t>
  </si>
  <si>
    <t>ЗВАРИЧ ЛИЛИЯ</t>
  </si>
  <si>
    <t>ШАКУН ЕЛЕНА</t>
  </si>
  <si>
    <t>ШАКУН ЕГОР</t>
  </si>
  <si>
    <t>ШАКУН ВАЛЕРИЙ</t>
  </si>
  <si>
    <t>205308046</t>
  </si>
  <si>
    <t>ЯНКОВИЧ НАДЕЖДА</t>
  </si>
  <si>
    <t>ЯНКОВИЧ АНАТОЛИЙ</t>
  </si>
  <si>
    <t>ЯНКОВИЧ ИГОРЬ</t>
  </si>
  <si>
    <t>205313984</t>
  </si>
  <si>
    <t>КОЗЛОВСКИЙ МАКСИМ</t>
  </si>
  <si>
    <t>КОЗЛОВСКАЯ ЮЛИЯ</t>
  </si>
  <si>
    <t>205314674</t>
  </si>
  <si>
    <t>КУЛИКОВ МИХАИЛ</t>
  </si>
  <si>
    <t>КУЛИКОВА МАРИЯ</t>
  </si>
  <si>
    <t>205314806</t>
  </si>
  <si>
    <t>КОНОНОВ АЛЕКСАНДР</t>
  </si>
  <si>
    <t>КОНОНОВА ИРИНА</t>
  </si>
  <si>
    <t>105303255</t>
  </si>
  <si>
    <t>КУЗЬМИН АЛЕКСЕЙ</t>
  </si>
  <si>
    <t>КУЗЬМИН НИКОЛАЙ</t>
  </si>
  <si>
    <t>КУЗЬМИН АНДРЕЙ</t>
  </si>
  <si>
    <t>105304864</t>
  </si>
  <si>
    <t>КОРАБЕЛЬНИКОВ АЛЕКСАНДР</t>
  </si>
  <si>
    <t>КОРАБЕЛЬНИКОВА ЕЛЕНА</t>
  </si>
  <si>
    <t>КОРАБЕЛЬНИКОВА ЕВА</t>
  </si>
  <si>
    <t>205314800</t>
  </si>
  <si>
    <t>САМСОНОВ НИКИТА</t>
  </si>
  <si>
    <t>САМСОНОВА АННА</t>
  </si>
  <si>
    <t>205314443</t>
  </si>
  <si>
    <t>ПАВЛОВА НАТАЛЬЯ</t>
  </si>
  <si>
    <t>ВОЛЛОСОВИЧ ЕЛЕНА</t>
  </si>
  <si>
    <t>ВОЛЛОСОВИЧ АНДРЕЙ</t>
  </si>
  <si>
    <t>205313856</t>
  </si>
  <si>
    <t>КАНЦЕВА ЛАРИСА</t>
  </si>
  <si>
    <t>КАНЦЕВА МАРИЯ</t>
  </si>
  <si>
    <t>105300674</t>
  </si>
  <si>
    <t>ВАЖКИЙ АЛЕКСЕЙ</t>
  </si>
  <si>
    <t>ВАЖКАЯ МАРИЯ</t>
  </si>
  <si>
    <t>ВАЖКИЙ САВВА</t>
  </si>
  <si>
    <t>105303400</t>
  </si>
  <si>
    <t>ИЛЬИНСКАЯ СВЕТЛАНА</t>
  </si>
  <si>
    <t>НУЖДИНОВА УЛЬЯНА</t>
  </si>
  <si>
    <t>205300783</t>
  </si>
  <si>
    <t>ЕГОРОВА ЛИЛИЯ</t>
  </si>
  <si>
    <t>ЕГОРОВА ЛИДИЯ</t>
  </si>
  <si>
    <t>205312452</t>
  </si>
  <si>
    <t>ПЕТУХОВА ЛЮБОВЬ</t>
  </si>
  <si>
    <t>КОРАБЛЕВА ВЕРА</t>
  </si>
  <si>
    <t>205313249</t>
  </si>
  <si>
    <t>ЗДОБНЯКОВ АЛЕКСАНДР</t>
  </si>
  <si>
    <t>ЗДОБНЯКОВА ТАТЬЯНА</t>
  </si>
  <si>
    <t>205314623</t>
  </si>
  <si>
    <t>БЕЛОУСОВА СВЕТЛАНА</t>
  </si>
  <si>
    <t>ЛЫЖИНА ТАТЬЯНА</t>
  </si>
  <si>
    <t>205310890</t>
  </si>
  <si>
    <t>БЕЗРУКОВА ОЛЬГА</t>
  </si>
  <si>
    <t>КОБАЛИНСКАЯ АНАСТАСИЯ</t>
  </si>
  <si>
    <t>205313017</t>
  </si>
  <si>
    <t>ГОГИН ЗАУР</t>
  </si>
  <si>
    <t>ГОГИНА ЕКАТЕРИНА</t>
  </si>
  <si>
    <t>ГОГИНА КАМИЛЛА</t>
  </si>
  <si>
    <t>205314428</t>
  </si>
  <si>
    <t>БЕТЕХТИН КОНСТАНТИН</t>
  </si>
  <si>
    <t>БЕТЕХТИНА МАРИНА</t>
  </si>
  <si>
    <t>БЕТЕХТИН МАТВЕЙ</t>
  </si>
  <si>
    <t>205314396</t>
  </si>
  <si>
    <t>ЛУЧИНКИНА НАТАЛЬЯ</t>
  </si>
  <si>
    <t>KORKO GALINA</t>
  </si>
  <si>
    <t>205314543</t>
  </si>
  <si>
    <t>КИЛИНА АННА</t>
  </si>
  <si>
    <t>КИЛИН ДМИТРИЙ</t>
  </si>
  <si>
    <t>205314532</t>
  </si>
  <si>
    <t>ГОЛУБ МАРИЯ</t>
  </si>
  <si>
    <t>ПАВЛЕНКО ЕЛЕНА</t>
  </si>
  <si>
    <t>205300570</t>
  </si>
  <si>
    <t>ЛУНЕВ СЕРГЕЙ</t>
  </si>
  <si>
    <t>ЛУНЕВА ЭЛЛА</t>
  </si>
  <si>
    <t>ЛУНЕВА АЛИСА</t>
  </si>
  <si>
    <t>205308217</t>
  </si>
  <si>
    <t>СУХОВ АЛЕКСАНДР</t>
  </si>
  <si>
    <t>205311921</t>
  </si>
  <si>
    <t>РАЗУМОВ АЛЕКСЕЙ</t>
  </si>
  <si>
    <t>05.06.2015</t>
  </si>
  <si>
    <t>РАЗУМОВА АЛЕКСАНДРА</t>
  </si>
  <si>
    <t>РАЗУМОВ ЕГОР</t>
  </si>
  <si>
    <t>РАЗУМОВ АРТЕМ</t>
  </si>
  <si>
    <t>105306742</t>
  </si>
  <si>
    <t>ВАНИН СТАНИСЛАВ</t>
  </si>
  <si>
    <t>ХВАЩЕВА ОЛЬГА</t>
  </si>
  <si>
    <t>105306758</t>
  </si>
  <si>
    <t>НИКОЛАЕВА АЛЕКСАНДРА</t>
  </si>
  <si>
    <t>105306743</t>
  </si>
  <si>
    <t>БЕЛОУСОВ СТАНИСЛАВ</t>
  </si>
  <si>
    <t>205314309</t>
  </si>
  <si>
    <t>205314413</t>
  </si>
  <si>
    <t>СЕРГИЕНКО ЭЛИНА</t>
  </si>
  <si>
    <t>ТАСИЧ ДЭЯН</t>
  </si>
  <si>
    <t>105306984</t>
  </si>
  <si>
    <t>105306732</t>
  </si>
  <si>
    <t>205315160</t>
  </si>
  <si>
    <t>ЧЕРКАШИНА ЕКАТЕРИНА</t>
  </si>
  <si>
    <t>205315119</t>
  </si>
  <si>
    <t>SOKHAN INNA</t>
  </si>
  <si>
    <t>СОХАНЬ НИКИТА</t>
  </si>
  <si>
    <t>105306800</t>
  </si>
  <si>
    <t>ЯКОВЛЕВА МАРИНА</t>
  </si>
  <si>
    <t>105306663</t>
  </si>
  <si>
    <t>ТАТАРНИКОВА АНТОНИНА</t>
  </si>
  <si>
    <t>ПАНИНА ВИКТОРИЯ</t>
  </si>
  <si>
    <t>205315062</t>
  </si>
  <si>
    <t>КАМАЛИЕВА СОФЬЯ</t>
  </si>
  <si>
    <t>205314999</t>
  </si>
  <si>
    <t>ХОДОРОВСКАЯ Ю</t>
  </si>
  <si>
    <t>КРИЦКИЙ Н</t>
  </si>
  <si>
    <t>205314843</t>
  </si>
  <si>
    <t>БУРАКОВА ВАЛЕРИЯ</t>
  </si>
  <si>
    <t>БУРАКОВ ИВАН</t>
  </si>
  <si>
    <t>205314838</t>
  </si>
  <si>
    <t>САВРАНСКАЯ МАРИНА</t>
  </si>
  <si>
    <t>МЕЩЕРЯКОВ КОНСТАНТИН</t>
  </si>
  <si>
    <t>205314945</t>
  </si>
  <si>
    <t>ОЛЬЗЕЕВА ЕЛЕНА</t>
  </si>
  <si>
    <t>ОЛЬЗЕЕВ АРТЕМ</t>
  </si>
  <si>
    <t>205315046</t>
  </si>
  <si>
    <t>ТАМАРОВСКИЙ ПЛАТОН</t>
  </si>
  <si>
    <t>ТАМАРОВСКАЯ УЛЬЯНА</t>
  </si>
  <si>
    <t>ТАМАРОВСКИЙ РОМАН</t>
  </si>
  <si>
    <t>БАЕВА ВАЛЕНТИНА</t>
  </si>
  <si>
    <t>205315105</t>
  </si>
  <si>
    <t>ЕЖЕЛОВА ЭЛЕОНОРА</t>
  </si>
  <si>
    <t>ЕЖЕЛОВ РОМАН</t>
  </si>
  <si>
    <t>205315172</t>
  </si>
  <si>
    <t>ЕЖЕЛОВА ЕКАТЕРИНА</t>
  </si>
  <si>
    <t>ЕЖЕЛОВ СЕМЕН</t>
  </si>
  <si>
    <t>205300995</t>
  </si>
  <si>
    <t>АЙРАПЕТОВА НАТАЛЬЯ</t>
  </si>
  <si>
    <t>14.06.2015</t>
  </si>
  <si>
    <t>АЙРАПЕТОВ РАФАЭЛЬ</t>
  </si>
  <si>
    <t>АЙРАПЕТОВ АРТЕМ</t>
  </si>
  <si>
    <t>АЙРАПЕТОВА МАЙЯ</t>
  </si>
  <si>
    <t>МОИСЕЕВ ОЛЕГ</t>
  </si>
  <si>
    <t>МОИСЕЕВА ТАТЬЯНА</t>
  </si>
  <si>
    <t>МОИСЕЕВ АРТЕМ</t>
  </si>
  <si>
    <t>МОИСЕЕВ ВАДИМ</t>
  </si>
  <si>
    <t>ГАЛКИНА АНАСТАСИЯ</t>
  </si>
  <si>
    <t>ГАЛКИН СЕРГЕЙ</t>
  </si>
  <si>
    <t>ГАЛКИН ИВАН</t>
  </si>
  <si>
    <t>ГАЛКИН НИКОЛАЙ</t>
  </si>
  <si>
    <t>105306789</t>
  </si>
  <si>
    <t>ТИХОНОВА ЯНА</t>
  </si>
  <si>
    <t>ХАУСОВА ЖАННА</t>
  </si>
  <si>
    <t>205314089</t>
  </si>
  <si>
    <t>МАСЛОВ АЛЕКСЕЙ</t>
  </si>
  <si>
    <t>ШЕНДРИК ОКСАНА</t>
  </si>
  <si>
    <t>205315139</t>
  </si>
  <si>
    <t>КАЛАШНИКОВА ВИКТОРИЯ</t>
  </si>
  <si>
    <t>ЗАХАРОВ ВЛАДИМИР</t>
  </si>
  <si>
    <t>205315134</t>
  </si>
  <si>
    <t>ШКУРОПАДСКАЯ ВИКТОРИЯ</t>
  </si>
  <si>
    <t>ШКУРОПАДСКИЙ БОРИС</t>
  </si>
  <si>
    <t>105306799</t>
  </si>
  <si>
    <t>ИГНАТЕНКО СВЕТЛАНА</t>
  </si>
  <si>
    <t>ИГНАТЕНКО ВЕРОНИКА</t>
  </si>
  <si>
    <t>205314873</t>
  </si>
  <si>
    <t>НЕКРАСОВ ИГОРЬ</t>
  </si>
  <si>
    <t>НЕКРАСОВА ВАЛЕРИЯ</t>
  </si>
  <si>
    <t>205315144</t>
  </si>
  <si>
    <t>СОХАНЬ ПАВЕЛ</t>
  </si>
  <si>
    <t>ИНОХОДОВА ЖАННА</t>
  </si>
  <si>
    <t>205309228</t>
  </si>
  <si>
    <t>БУЗАЕВ АНДРЕЙ</t>
  </si>
  <si>
    <t>БУЗАЕВА ЮЛИЯ</t>
  </si>
  <si>
    <t>БУЗАЕВ ФИЛИПП</t>
  </si>
  <si>
    <t>БУЗАЕВ КИРИЛЛ</t>
  </si>
  <si>
    <t>БУЗАЕВА ТАТЬЯНА</t>
  </si>
  <si>
    <t>БУЗАЕВ ДАНИЛА</t>
  </si>
  <si>
    <t>БРАГИНА АНФИСА</t>
  </si>
  <si>
    <t>105306725</t>
  </si>
  <si>
    <t>ПОЛЯКОВА ИННА</t>
  </si>
  <si>
    <t>ПОЛЯКОВ ОЛЕГ</t>
  </si>
  <si>
    <t>ПОЛЯКОВ ГЛЕБ</t>
  </si>
  <si>
    <t>205315061</t>
  </si>
  <si>
    <t>ПАНТЕЛЕЙМОНОВА НАТАЛЬЯ</t>
  </si>
  <si>
    <t>КОСМАК АНАТОЛИЙ</t>
  </si>
  <si>
    <t>205315036</t>
  </si>
  <si>
    <t>ФЕДОРОВСКАЯ АННА</t>
  </si>
  <si>
    <t>ФЕДОРОВСКАЯ СОФИЯ</t>
  </si>
  <si>
    <t>ИВАЩЕНКО ОКСАНА</t>
  </si>
  <si>
    <t>ИВАЩЕНКО МАКСИМ</t>
  </si>
  <si>
    <t>205314879</t>
  </si>
  <si>
    <t>ГАРСАНЯНЦ АНАСТАСИЯ</t>
  </si>
  <si>
    <t>ГАРСАНЯНЦ НАТАЛЬЯ</t>
  </si>
  <si>
    <t>205315117</t>
  </si>
  <si>
    <t>МИХАЙЛИЧЕНКО ОЛЬГА</t>
  </si>
  <si>
    <t>МИХАЙЛИЧЕНКО АЛИНА</t>
  </si>
  <si>
    <t>205314857</t>
  </si>
  <si>
    <t>УЧАДЗЕ НИНО</t>
  </si>
  <si>
    <t>205314750</t>
  </si>
  <si>
    <t>ТУЛЯН ДАВИД</t>
  </si>
  <si>
    <t>105306750</t>
  </si>
  <si>
    <t>ТИМОФЕЕВ ИГОРЬ</t>
  </si>
  <si>
    <t>ТИМОФЕЕВА ЕКАТЕРИНА</t>
  </si>
  <si>
    <t>205314832</t>
  </si>
  <si>
    <t>205314788</t>
  </si>
  <si>
    <t>АРТАМОНОВА ЛЮДМИЛА</t>
  </si>
  <si>
    <t>КОСТЕНКО НАТАЛЬЯ</t>
  </si>
  <si>
    <t>205314865</t>
  </si>
  <si>
    <t>ХУДИЕВА КАМИЛА</t>
  </si>
  <si>
    <t>СУББОТИНА КРИСТИНА</t>
  </si>
  <si>
    <t>205314770</t>
  </si>
  <si>
    <t>ФЕДОРЕНКО СВЕТЛАНА</t>
  </si>
  <si>
    <t>ФЕДОРЕНКО МАРИЯ</t>
  </si>
  <si>
    <t>105306824</t>
  </si>
  <si>
    <t>МИСЯВИЧЮТЕ ДАЙВА</t>
  </si>
  <si>
    <t>ПАПАЗЯН АЛЕКСАНДР</t>
  </si>
  <si>
    <t>МИСЯВИЧЮТЕ КАРОЛИНА</t>
  </si>
  <si>
    <t>205314512</t>
  </si>
  <si>
    <t>МАСАЛОВА ВАЛЕНТИНА</t>
  </si>
  <si>
    <t>РОЖКОВА НАТАЛЬЯ</t>
  </si>
  <si>
    <t>205314885</t>
  </si>
  <si>
    <t>ШУМСКАЯ ОЛЬГА</t>
  </si>
  <si>
    <t>205315022</t>
  </si>
  <si>
    <t>УСТИМЕНКО ЗИНАИДА</t>
  </si>
  <si>
    <t>ШУМСКИЙ ИГОРЬ</t>
  </si>
  <si>
    <t>205314889</t>
  </si>
  <si>
    <t>МУРАДЯН АРСЕН</t>
  </si>
  <si>
    <t>МУРАДЯН НАРИНЕ</t>
  </si>
  <si>
    <t>205314126</t>
  </si>
  <si>
    <t>НОВИКОВСКАЯ ОЛЬГА</t>
  </si>
  <si>
    <t>НОВИКОВСКИЙ АНАТОЛИЙ</t>
  </si>
  <si>
    <t>ФУГАРОВА ЕЛЕНА</t>
  </si>
  <si>
    <t>ФУГАРОВ АЛЕКСАНДР</t>
  </si>
  <si>
    <t>205314872</t>
  </si>
  <si>
    <t>МАСЕНКО АНАСТАСИЯ</t>
  </si>
  <si>
    <t>СВАНИДЗЕ АЛЕКСАНДР</t>
  </si>
  <si>
    <t>КОЧАРОВА НИКОЛЬ</t>
  </si>
  <si>
    <t>КОЧАРОВА НАТАЛЬЯ</t>
  </si>
  <si>
    <t>ЗЕЙТУНЯН МАРГАРИТА</t>
  </si>
  <si>
    <t>КОЧАРОВА НОНА</t>
  </si>
  <si>
    <t>205313692</t>
  </si>
  <si>
    <t>БУРКИНА ВЕРОНИКА</t>
  </si>
  <si>
    <t>БУРКИНА ЕЛЕНА</t>
  </si>
  <si>
    <t>205309548</t>
  </si>
  <si>
    <t>ФОМЕНКО АЛЕКСАНДР</t>
  </si>
  <si>
    <t>ФОМЕНКО ТАТЬЯНА</t>
  </si>
  <si>
    <t>ФОМЕНКО КРИСТИНА</t>
  </si>
  <si>
    <t>205309543</t>
  </si>
  <si>
    <t>ГАНЖА НАТАЛЬЯ</t>
  </si>
  <si>
    <t>ГАНЖА ВИТАЛИЙ</t>
  </si>
  <si>
    <t>ГАНЖА ДОМИНИКА</t>
  </si>
  <si>
    <t>ГАНЖА ЭРИКА</t>
  </si>
  <si>
    <t>105304996</t>
  </si>
  <si>
    <t>ШИХ АНДРЕЙ</t>
  </si>
  <si>
    <t>ШИХ НАТАЛЬЯ</t>
  </si>
  <si>
    <t>ШИХ АНАСТАСИЯ</t>
  </si>
  <si>
    <t>ШИХ МАРИЯ</t>
  </si>
  <si>
    <t>205313845</t>
  </si>
  <si>
    <t>БАРАНОВА ЕЛЕНА</t>
  </si>
  <si>
    <t>БАРАНОВ АЛЕКСАНДР</t>
  </si>
  <si>
    <t>205313155</t>
  </si>
  <si>
    <t>ГОРКУН ЛАРИСА</t>
  </si>
  <si>
    <t>ШИЛОВА ЛЮДМИЛА</t>
  </si>
  <si>
    <t>205313861</t>
  </si>
  <si>
    <t>ИВАНОВА М</t>
  </si>
  <si>
    <t>ИВАНОВА АЛИНА</t>
  </si>
  <si>
    <t>ИВАНОВА ЮЛИЯ</t>
  </si>
  <si>
    <t>ИВАНОВ ЯРОСЛАВ</t>
  </si>
  <si>
    <t>205314031</t>
  </si>
  <si>
    <t>BABAKHANYAN YEGOR</t>
  </si>
  <si>
    <t>ДАНИЕЛЯН АНИ</t>
  </si>
  <si>
    <t>205314333</t>
  </si>
  <si>
    <t>АЛБАНОВА НАТАЛЬЯ</t>
  </si>
  <si>
    <t>АЛБАНОВ ГЕОРГИЙ</t>
  </si>
  <si>
    <t>АЛБАНОВ СЕМЕН</t>
  </si>
  <si>
    <t>205314779</t>
  </si>
  <si>
    <t>ВОВЧЕНКО ВИТАЛИЙ</t>
  </si>
  <si>
    <t>ВОВЧЕНКО ЕВГЕНИЯ</t>
  </si>
  <si>
    <t>ВОВЧЕНКО ЗЛАТА</t>
  </si>
  <si>
    <t>205315166</t>
  </si>
  <si>
    <t>ЛЕБЕДЕВА ГАЛИНА</t>
  </si>
  <si>
    <t>ЛЕБЕДЕВ КОНСТАНТИН</t>
  </si>
  <si>
    <t>205314426</t>
  </si>
  <si>
    <t>ГЕОРГИЕВА ХРИСТИНА</t>
  </si>
  <si>
    <t>ГЕОРГИЕВ ПЕТР</t>
  </si>
  <si>
    <t>205315014</t>
  </si>
  <si>
    <t>БЕРЕТАРЬ НАФИСЕТ</t>
  </si>
  <si>
    <t>ГИМБАТДИБИРОВА САИДА</t>
  </si>
  <si>
    <t>ГИМБАТДИБИРОВА СУБА</t>
  </si>
  <si>
    <t>ГИМБАТДИБИРОВ ГАДЖИ</t>
  </si>
  <si>
    <t>205313732</t>
  </si>
  <si>
    <t>ФИЛАТОВА ОЛЬГА</t>
  </si>
  <si>
    <t>КОНКИНА ЕЛЕНА</t>
  </si>
  <si>
    <t>205314818</t>
  </si>
  <si>
    <t>ЩЕПЕЛЕВ ИВАН</t>
  </si>
  <si>
    <t>ЩЕПЕЛЕВА ОЛЕСЯ</t>
  </si>
  <si>
    <t>105305804</t>
  </si>
  <si>
    <t>ЧЕПЛАНОВА ОЛЬГА</t>
  </si>
  <si>
    <t>105305145</t>
  </si>
  <si>
    <t>НЕСЕНКО ЮЛИЯ</t>
  </si>
  <si>
    <t>НЕСЕНКО МАРИЯ</t>
  </si>
  <si>
    <t>205313788</t>
  </si>
  <si>
    <t>ЛЫСКОВЕЦ ЕЛЕНА</t>
  </si>
  <si>
    <t>ЛЫСКОВЕЦ МИХАИЛ</t>
  </si>
  <si>
    <t>205311546</t>
  </si>
  <si>
    <t>205315090</t>
  </si>
  <si>
    <t>МУРАШОВА ГАЛИНА</t>
  </si>
  <si>
    <t>МУРАШОВА МАРИЯ</t>
  </si>
  <si>
    <t>205314264</t>
  </si>
  <si>
    <t>ЛОМОВ ЮРИИ</t>
  </si>
  <si>
    <t>ЛОБАНОВА ОЛЬГА</t>
  </si>
  <si>
    <t>205313416</t>
  </si>
  <si>
    <t>ХРИСТЮК ЮРИЙ</t>
  </si>
  <si>
    <t>ХРИСТЮК ОЛЬГА</t>
  </si>
  <si>
    <t>205314406</t>
  </si>
  <si>
    <t>СЕДОВИЧ СТАНИСЛАВ</t>
  </si>
  <si>
    <t>СКВОРЦОВА ОЛЬГА</t>
  </si>
  <si>
    <t>СЕДОВИЧ СОФИЯ</t>
  </si>
  <si>
    <t>205313421</t>
  </si>
  <si>
    <t>ХРИСТЮК АННА</t>
  </si>
  <si>
    <t>ХРИСТЮК ЭЛИНА</t>
  </si>
  <si>
    <t>205314162</t>
  </si>
  <si>
    <t>ДЕГТЯРЕВ ЮРИЙ</t>
  </si>
  <si>
    <t>205314957</t>
  </si>
  <si>
    <t>ВАЙЦНЕР СВЕТЛАНА</t>
  </si>
  <si>
    <t>ВАЙЦНЕР ГЕОРГИЙ</t>
  </si>
  <si>
    <t>ВАЙЦНЕР ЯРОСЛАВ</t>
  </si>
  <si>
    <t>ВАЙЦНЕР АНДРЕЙ</t>
  </si>
  <si>
    <t>205315002</t>
  </si>
  <si>
    <t>ПРЯДКА АННА</t>
  </si>
  <si>
    <t>ПРЯДКА РОМАН</t>
  </si>
  <si>
    <t>ПРЯДКА ЯРОСЛАВ</t>
  </si>
  <si>
    <t>205309715</t>
  </si>
  <si>
    <t>ОГУРЦОВ АЛЕКСЕЙ</t>
  </si>
  <si>
    <t>ОГУРЦОВА ЕЛЕНА</t>
  </si>
  <si>
    <t>205311620</t>
  </si>
  <si>
    <t>205315142</t>
  </si>
  <si>
    <t>ЖЕНЕТЛЬ ТЕМИР</t>
  </si>
  <si>
    <t>АПОСТОЛИДИ СТЕЛЛА</t>
  </si>
  <si>
    <t>205315099</t>
  </si>
  <si>
    <t>ЩЕГЕЛЬСКИЙ ЕВГЕНИЙ</t>
  </si>
  <si>
    <t>ЩЕГЕЛЬСКАЯ ОЛЬГА</t>
  </si>
  <si>
    <t>ЩЕГЕЛЬСКАЯ ВАЛЕРИЯ</t>
  </si>
  <si>
    <t>ЩЕГЕЛЬСКИЙ ВЯЧЕСЛАВ</t>
  </si>
  <si>
    <t>205315042</t>
  </si>
  <si>
    <t>УРБАНОВИЧ ПОЛИНА</t>
  </si>
  <si>
    <t>РАСУЛОВА МАДИНА</t>
  </si>
  <si>
    <t>205314874</t>
  </si>
  <si>
    <t>СУЛЕЙМАНОВ МАГОМЕД</t>
  </si>
  <si>
    <t>СУЛЕЙМАНОВА МАРИАННА</t>
  </si>
  <si>
    <t>105306999</t>
  </si>
  <si>
    <t>205315076</t>
  </si>
  <si>
    <t>КОРНИЕНКО НАТАЛЬЯ</t>
  </si>
  <si>
    <t>205314977</t>
  </si>
  <si>
    <t>ЧАЛОВСКАЯ КСЕНИЯ</t>
  </si>
  <si>
    <t>МАМАЕВА ВАЛЕНТИНА</t>
  </si>
  <si>
    <t>МАМАЕВА ВИКТОРИЯ</t>
  </si>
  <si>
    <t>205314297</t>
  </si>
  <si>
    <t>ВАЦИК ВИКТОР</t>
  </si>
  <si>
    <t>ВАЦИК НАТАЛЬЯ</t>
  </si>
  <si>
    <t>СМОРОДИН КОНСТАНТИН</t>
  </si>
  <si>
    <t>205314123</t>
  </si>
  <si>
    <t>NAZARYAN EDGAR</t>
  </si>
  <si>
    <t>НАЗАРЯН ОЛЬГА</t>
  </si>
  <si>
    <t>205315120</t>
  </si>
  <si>
    <t>ТИФАНЮК ИРИНА</t>
  </si>
  <si>
    <t>ТИФАНЮК АЛЕКСАНДР</t>
  </si>
  <si>
    <t>ПЛОТНИКОВ ИВАН</t>
  </si>
  <si>
    <t>ЗАВГОРОДНЯЯ ЕЛЕНА</t>
  </si>
  <si>
    <t>ЯКИМОВИЧ ВАСИЛИЙ</t>
  </si>
  <si>
    <t>105306053</t>
  </si>
  <si>
    <t>КОВТУН СЕРГЕЙ</t>
  </si>
  <si>
    <t>КОВТУН АРТЕМ</t>
  </si>
  <si>
    <t>КОВТУН ДМИТРИЙ</t>
  </si>
  <si>
    <t>КОВТУН НИКИТА</t>
  </si>
  <si>
    <t>205315084</t>
  </si>
  <si>
    <t>ПРОСИЧЕНКО ДМИТРИЙ</t>
  </si>
  <si>
    <t>СТРАМОУСОВА ВЕРОНИКА</t>
  </si>
  <si>
    <t>205314319</t>
  </si>
  <si>
    <t>ФОМИЧЕВ АНТОН</t>
  </si>
  <si>
    <t>МАГДАНОВА ЮЛИЯ</t>
  </si>
  <si>
    <t>105304142</t>
  </si>
  <si>
    <t>ПОДКОРЫТОВА НАТАЛЬЯ</t>
  </si>
  <si>
    <t>ПОДКОРЫТОВА ЕКАТЕРИНА</t>
  </si>
  <si>
    <t>ХИЛЬКО МАРИЯ</t>
  </si>
  <si>
    <t>ПОДКОРЫТОВА МАРИЯ</t>
  </si>
  <si>
    <t>ХИЛЬКО АЛЕКСАНДР</t>
  </si>
  <si>
    <t>205314836</t>
  </si>
  <si>
    <t>ЕВТУШЕНКО АНДРЕЙ</t>
  </si>
  <si>
    <t>ЕВТУШЕНКО АЛИНА</t>
  </si>
  <si>
    <t>ЕВТУШЕНКО ПЕТР</t>
  </si>
  <si>
    <t>ЕВТУШЕНКО ИВАН</t>
  </si>
  <si>
    <t>205315050</t>
  </si>
  <si>
    <t>ТУРКИВСКАЯ ЛЮБОВЬ</t>
  </si>
  <si>
    <t>ТУРКИВСКИЙ АЛЕКСЕЙ</t>
  </si>
  <si>
    <t>ТУРКИВСКАЯ АЛЕНА</t>
  </si>
  <si>
    <t>ТУРКИВСКАЯ АННА</t>
  </si>
  <si>
    <t>205307488</t>
  </si>
  <si>
    <t>ОБУХОВА ВИКТОРИЯ</t>
  </si>
  <si>
    <t>ЕФИМЕНКО АНТОН</t>
  </si>
  <si>
    <t>205314673</t>
  </si>
  <si>
    <t>ШАШКИНА ЕКАТЕРИНА</t>
  </si>
  <si>
    <t>205300729</t>
  </si>
  <si>
    <t>ЛУКИН ДМИТРИЙ</t>
  </si>
  <si>
    <t>ЛУКИНА ЕЛЕНА</t>
  </si>
  <si>
    <t>ЛУКИН РОДИОН</t>
  </si>
  <si>
    <t>205300804</t>
  </si>
  <si>
    <t>ЛЕВАШКИН НИКОЛАЙ</t>
  </si>
  <si>
    <t>АЛБУ АНАСТАСИЯ</t>
  </si>
  <si>
    <t>ФЕДОТОВА ОЛЬГА</t>
  </si>
  <si>
    <t>КОЧЕТОВА АННА</t>
  </si>
  <si>
    <t>ПЕРШУКОВА ЮЛИЯ</t>
  </si>
  <si>
    <t>ВЛАСОВА АЛЕНА</t>
  </si>
  <si>
    <t>205300774</t>
  </si>
  <si>
    <t>СЕРБСКИЙ ВЛАДИМИР</t>
  </si>
  <si>
    <t>СЕРБСКАЯ ЮЛИЯ</t>
  </si>
  <si>
    <t>ХРЕНОВА ЕЛЕНА</t>
  </si>
  <si>
    <t>СЕРБСКИЙ ВЛАДИСЛАВ</t>
  </si>
  <si>
    <t>205300654</t>
  </si>
  <si>
    <t>СЕЛИНА АННА</t>
  </si>
  <si>
    <t>САВЕЛЬЕВА МАРИНА</t>
  </si>
  <si>
    <t>205306560</t>
  </si>
  <si>
    <t>ШУБИН НИКОЛАЙ</t>
  </si>
  <si>
    <t>ШУБИНА ОЛЬГА</t>
  </si>
  <si>
    <t>ШУБИН АРКАДИЙ</t>
  </si>
  <si>
    <t>205300794</t>
  </si>
  <si>
    <t>КАЗАКОВ АЛЕКСАНДР</t>
  </si>
  <si>
    <t>04.06.2015</t>
  </si>
  <si>
    <t>АЛЬШЕВСКАЯ КСЕНИЯ</t>
  </si>
  <si>
    <t>КАЗАКОВА АЛИСА</t>
  </si>
  <si>
    <t>205312290</t>
  </si>
  <si>
    <t>БАБИКОВ АЛЕКСАНДР</t>
  </si>
  <si>
    <t>07.06.2015</t>
  </si>
  <si>
    <t>БАБИКОВ КИРИЛЛ</t>
  </si>
  <si>
    <t>БАБИКОВА ЕЛИЗАВЕТА</t>
  </si>
  <si>
    <t>205300768</t>
  </si>
  <si>
    <t>ДУНАЕВА ЮЛИЯ</t>
  </si>
  <si>
    <t>08.06.2015</t>
  </si>
  <si>
    <t>ДУНАЕВ ЯРОСЛАВ</t>
  </si>
  <si>
    <t>ДУНАЕВ НИКИТА</t>
  </si>
  <si>
    <t>205300800</t>
  </si>
  <si>
    <t>ШАНСКАЯ АЛЕНА</t>
  </si>
  <si>
    <t>10.06.2015</t>
  </si>
  <si>
    <t>ШАНСКИЙ ЕГОР</t>
  </si>
  <si>
    <t>205300702</t>
  </si>
  <si>
    <t>СИЛЬЧЕНКО ЗИНАИДА</t>
  </si>
  <si>
    <t>205300725</t>
  </si>
  <si>
    <t>КАЛЬКО ИННА</t>
  </si>
  <si>
    <t>ПАРФЕНОВ МИХАИЛ</t>
  </si>
  <si>
    <t>205312002</t>
  </si>
  <si>
    <t>ГВОЗДЕВ ИГОРЬ</t>
  </si>
  <si>
    <t>КОВАЛЕНКО ЕВГЕНИЯ</t>
  </si>
  <si>
    <t>ГВОЗДЕВ МИХАИЛ</t>
  </si>
  <si>
    <t>205300796</t>
  </si>
  <si>
    <t>НЕФЕДОВСКАЯ ВАЛЕНТИНА</t>
  </si>
  <si>
    <t>НЕФЕДОВСКАЯ КАРИНА</t>
  </si>
  <si>
    <t>105306858</t>
  </si>
  <si>
    <t>ГЛАЗУНОВ НИКОЛАЙ</t>
  </si>
  <si>
    <t>ФИЛОНОВА АННА</t>
  </si>
  <si>
    <t>105307218</t>
  </si>
  <si>
    <t>БЫЧКОВ АНДРЕЙ</t>
  </si>
  <si>
    <t>ШЕРВУД ВАЛЕРИЯ</t>
  </si>
  <si>
    <t>105306810</t>
  </si>
  <si>
    <t>ЕФРЕМОВА ОЛЕСЯ</t>
  </si>
  <si>
    <t>ЕФРЕМОВ АЛЕКСЕЙ</t>
  </si>
  <si>
    <t>105307569</t>
  </si>
  <si>
    <t>105307931</t>
  </si>
  <si>
    <t>РУДЫК ОЛЬГА</t>
  </si>
  <si>
    <t>105307573</t>
  </si>
  <si>
    <t>ОРЕШКО АЛЕКСАНДРА</t>
  </si>
  <si>
    <t>ИСМАИЛЯН ДАВИД</t>
  </si>
  <si>
    <t>205315267</t>
  </si>
  <si>
    <t>КРАПОТКИН ВАСИЛИЙ</t>
  </si>
  <si>
    <t>КРАПОТКИНА ЕЛЕНА</t>
  </si>
  <si>
    <t>КРАПОТКИН МАКСИМ</t>
  </si>
  <si>
    <t>КРАПОТКИН БОГДАН</t>
  </si>
  <si>
    <t>205315095</t>
  </si>
  <si>
    <t>ДЖАНАШИЯ МАРИНА</t>
  </si>
  <si>
    <t>СОНГУЛИЯ МАРИАМ</t>
  </si>
  <si>
    <t>СОНГУЛИЯ ЛАША</t>
  </si>
  <si>
    <t>105307431</t>
  </si>
  <si>
    <t>105307746</t>
  </si>
  <si>
    <t>ИГНАТЕНКО СВЕТА</t>
  </si>
  <si>
    <t>105307120</t>
  </si>
  <si>
    <t>ШОКОРЕВ ИЛЬЯ</t>
  </si>
  <si>
    <t>ШОКОРЕВА КСЕНИЯ</t>
  </si>
  <si>
    <t>105307473</t>
  </si>
  <si>
    <t>ХАУСТОВА ЖАННА</t>
  </si>
  <si>
    <t>105307084</t>
  </si>
  <si>
    <t>205310327</t>
  </si>
  <si>
    <t>ВОРОБЬЕВА ТАТЬЯНА</t>
  </si>
  <si>
    <t>ВОРОБЬЕВ СЕРГЕЙ</t>
  </si>
  <si>
    <t>205310306</t>
  </si>
  <si>
    <t>ВОРОБЬЕВА ИРИНА</t>
  </si>
  <si>
    <t>ВОРОБЬЕВ РОМАН</t>
  </si>
  <si>
    <t>ВОРОБЬЕВА АЛИСА</t>
  </si>
  <si>
    <t>105307080</t>
  </si>
  <si>
    <t>ЛАВРИНОВА ТАТЬЯНА</t>
  </si>
  <si>
    <t>МИНЕХАНОВ РЕНАТ</t>
  </si>
  <si>
    <t>105307088</t>
  </si>
  <si>
    <t>ПИЛЯСИНСКИЙ ВЛАДИМИР</t>
  </si>
  <si>
    <t>ПИЛЯСИНСКАЯ АЛЕНА</t>
  </si>
  <si>
    <t>ПИЛЯСИНСКАЯ ВЕРОНИКА</t>
  </si>
  <si>
    <t>205314845</t>
  </si>
  <si>
    <t>КЛИМЕНКО АЛЕКСАНДР</t>
  </si>
  <si>
    <t>КЛИМЕНКО ИРИНА</t>
  </si>
  <si>
    <t>КЛИМЕНКО ЕКАТЕРИНА</t>
  </si>
  <si>
    <t>205313367</t>
  </si>
  <si>
    <t>ШАКУН ТАТЬЯНА</t>
  </si>
  <si>
    <t>ГОМЛЕШКО МУРАТ</t>
  </si>
  <si>
    <t>ГОМЛЕШКО ТИМУР</t>
  </si>
  <si>
    <t>205312982</t>
  </si>
  <si>
    <t>ПОЛЕТАЕВА АЛЕКСАНДРА</t>
  </si>
  <si>
    <t>ПЛУЖНОЙ ВИТАЛИЙ</t>
  </si>
  <si>
    <t>205315471</t>
  </si>
  <si>
    <t>105307494</t>
  </si>
  <si>
    <t>КУЗМИНСКИЙ АЛЕКСЕЙ</t>
  </si>
  <si>
    <t>КОЛЕСНИКОВА МАРИЯ</t>
  </si>
  <si>
    <t>КУЗМИНСКАЯ ЮЛИЯ</t>
  </si>
  <si>
    <t>105307112</t>
  </si>
  <si>
    <t>САВИНСКАЯ АННА</t>
  </si>
  <si>
    <t>105307008</t>
  </si>
  <si>
    <t>КОСУЛЬНИКОВА ТАТЬЯНА</t>
  </si>
  <si>
    <t>КОСУЛЬНИКОВА СВЕТЛАНА</t>
  </si>
  <si>
    <t>КОСУЛЬНИКОВА СТЕФАНИЯ</t>
  </si>
  <si>
    <t>КОСУЛЬНИКОВА КИРА</t>
  </si>
  <si>
    <t>105307113</t>
  </si>
  <si>
    <t>ГОРДИЕНКО ЕЛЕНА</t>
  </si>
  <si>
    <t>ТОРОПЦОВА МАРИЯ</t>
  </si>
  <si>
    <t>ГОРДИЕНКО ПОЛИНА</t>
  </si>
  <si>
    <t>105304508</t>
  </si>
  <si>
    <t>ГОНЧАРОВА МАРИНА</t>
  </si>
  <si>
    <t>ДЕДОВА АЛИНА</t>
  </si>
  <si>
    <t>ДЕДОВ ДМИТРИЙ</t>
  </si>
  <si>
    <t>205315181</t>
  </si>
  <si>
    <t>205315173</t>
  </si>
  <si>
    <t>ТОРОПЦОВА НАТАЛЬЯ</t>
  </si>
  <si>
    <t>105307904</t>
  </si>
  <si>
    <t>РЫНДИН РОМАН</t>
  </si>
  <si>
    <t>САМАРИНА ЛЮДМИЛА</t>
  </si>
  <si>
    <t>105307360</t>
  </si>
  <si>
    <t>БАХТИН МАКСИМ</t>
  </si>
  <si>
    <t>БАХТИНА НАТАЛИЯ</t>
  </si>
  <si>
    <t>БОЛЬШЕШАПОВА МИЛЕНА</t>
  </si>
  <si>
    <t>105307702</t>
  </si>
  <si>
    <t>СТАРОДУБЦЕВА ЕВГЕНИЯ</t>
  </si>
  <si>
    <t>СТАРОДУБЦЕВ ВЯЧЕСЛАЛВ</t>
  </si>
  <si>
    <t>205315316</t>
  </si>
  <si>
    <t>БЛАЖЕЕВ БОРИС</t>
  </si>
  <si>
    <t>БЛАЖЕЕВА РАИСА</t>
  </si>
  <si>
    <t>105307208</t>
  </si>
  <si>
    <t>КУЗЬМИНЫХ АЛЕКСАНДР</t>
  </si>
  <si>
    <t>КУЗЬМИНЫХ МИХАИЛ</t>
  </si>
  <si>
    <t>СТАРИКОВА ЮЛИЯ</t>
  </si>
  <si>
    <t>ДЕНИСОВ ЯРОСЛАВ</t>
  </si>
  <si>
    <t>105307408</t>
  </si>
  <si>
    <t>АЛЕКСЕЕВ ИЛЬЯ</t>
  </si>
  <si>
    <t>205314694</t>
  </si>
  <si>
    <t>ДЫМЧЕНКО ПЕТР</t>
  </si>
  <si>
    <t>КАРАБЛИНОВА СВЕТЛАНА</t>
  </si>
  <si>
    <t>205314842</t>
  </si>
  <si>
    <t>ОВСЯННИКОВА АЛЛА</t>
  </si>
  <si>
    <t>ОВСЯННИКОВА ИРИНА</t>
  </si>
  <si>
    <t>ЛОГАЧЕВА НЭЙЛА</t>
  </si>
  <si>
    <t>205314949</t>
  </si>
  <si>
    <t>НОВАКОВСКАЯ МАРИНА</t>
  </si>
  <si>
    <t>ПОПИК СВЕТЛАНА</t>
  </si>
  <si>
    <t>205314569</t>
  </si>
  <si>
    <t>САМАРИНА ОКСАНА</t>
  </si>
  <si>
    <t>САМАРИН МАКСИМ</t>
  </si>
  <si>
    <t>КРАВЕЦКАЯ АНАСТАСИЯ</t>
  </si>
  <si>
    <t>205314600</t>
  </si>
  <si>
    <t>DASHKO MARIANNA</t>
  </si>
  <si>
    <t>DASHKO VIACHESLAV</t>
  </si>
  <si>
    <t>DASHKO NIKITA</t>
  </si>
  <si>
    <t>205313760</t>
  </si>
  <si>
    <t>МХИТАРЯНЦ ГЕОРГИЙ</t>
  </si>
  <si>
    <t>ПУГАЧЕВА АННА</t>
  </si>
  <si>
    <t>205313518</t>
  </si>
  <si>
    <t>АЛИЕВА ОКСАНА</t>
  </si>
  <si>
    <t>АЛИЕВ РАМИЗ</t>
  </si>
  <si>
    <t>АЛИЕВА МИЛАНА</t>
  </si>
  <si>
    <t>АЛИЕВА СОФИЯ</t>
  </si>
  <si>
    <t>105307185</t>
  </si>
  <si>
    <t>205314920</t>
  </si>
  <si>
    <t>ОГНЕВА АЛЕКСАНДРА</t>
  </si>
  <si>
    <t>ТЕНЯЕВА АЛЛА</t>
  </si>
  <si>
    <t>ОГНЕВА ВЕРА</t>
  </si>
  <si>
    <t>205314050</t>
  </si>
  <si>
    <t>ЧЕРНОВ АЛЕКСАНДР</t>
  </si>
  <si>
    <t>205313987</t>
  </si>
  <si>
    <t>СТРОЕВА НАТАЛЬЯ</t>
  </si>
  <si>
    <t>СТРОЕВ КИРИЛЛ</t>
  </si>
  <si>
    <t>СТРОЕВА КСЕНИЯ</t>
  </si>
  <si>
    <t>205310567</t>
  </si>
  <si>
    <t>ЛЕОНОВ БОРИС</t>
  </si>
  <si>
    <t>ЛЕОНОВА ТАТЬЯНА</t>
  </si>
  <si>
    <t>ЛЕОНОВА СОФЬЯ</t>
  </si>
  <si>
    <t>ЛЕОНОВА ЕЛИЗАВЕТА</t>
  </si>
  <si>
    <t>205314620</t>
  </si>
  <si>
    <t>ТРУХАНОВА ВИКТОРИЯ</t>
  </si>
  <si>
    <t>ТРУХАНОВ МАКСИМ</t>
  </si>
  <si>
    <t>205314226</t>
  </si>
  <si>
    <t>ЛАЗАРЕВА АЛЛА</t>
  </si>
  <si>
    <t>ЛАЗАРЕВА ВИКТОРИЯ</t>
  </si>
  <si>
    <t>205314652</t>
  </si>
  <si>
    <t>КРАМАРЕНКО ВЕРОНИКА</t>
  </si>
  <si>
    <t>КРАМАРЕНКО АРИНА</t>
  </si>
  <si>
    <t>205314663</t>
  </si>
  <si>
    <t>ПЕТЧЕНКО НАТАЛЬЯ</t>
  </si>
  <si>
    <t>ДОЛГОВА ЕЛИЗАВЕТА</t>
  </si>
  <si>
    <t>ДОЛГОВА ЕКАТЕРИНА</t>
  </si>
  <si>
    <t>205306418</t>
  </si>
  <si>
    <t>MENSHOVA EVGENIYA</t>
  </si>
  <si>
    <t>ANDERSSON ALEXANDER</t>
  </si>
  <si>
    <t>205314778</t>
  </si>
  <si>
    <t>КОНОВАЛОВА ОКСАНА</t>
  </si>
  <si>
    <t>КОНОВАЛОВА ЛЮДМИЛА</t>
  </si>
  <si>
    <t>205314358</t>
  </si>
  <si>
    <t>ЛУЖЕЦКИЙ ДЕНИС</t>
  </si>
  <si>
    <t>ЛУЖЕЦКАЯ ДАРЬЯ</t>
  </si>
  <si>
    <t>ЛУЖЕЦКИЙ КИРИЛЛ</t>
  </si>
  <si>
    <t>205307520</t>
  </si>
  <si>
    <t>ГЕВОНДЯН КАРИНЭ</t>
  </si>
  <si>
    <t>ГЕВОНДЯН ФАРАНДЗЕМ</t>
  </si>
  <si>
    <t>ОСИПОВА АНЖЕЛИКА</t>
  </si>
  <si>
    <t>ОСИПОВ ТИГРАН</t>
  </si>
  <si>
    <t>205314025</t>
  </si>
  <si>
    <t>ВАСИЛЕНКО АЛЛА</t>
  </si>
  <si>
    <t>ВАСИЛЕНКО ДМИТРИЙ</t>
  </si>
  <si>
    <t>ВАСИЛЕНКО НАЗАР</t>
  </si>
  <si>
    <t>205312234</t>
  </si>
  <si>
    <t>ХАВЛЮК ДМИТРИЙ</t>
  </si>
  <si>
    <t>ЧИСТЮХИНА ИРИНА</t>
  </si>
  <si>
    <t>205312252</t>
  </si>
  <si>
    <t>УКОЛОВ ЭДУАРД</t>
  </si>
  <si>
    <t>ФЕТИСОВА ОЛЬГА</t>
  </si>
  <si>
    <t>205313956</t>
  </si>
  <si>
    <t>ТОХТАГУЛОВА АСИЯТ</t>
  </si>
  <si>
    <t>ТОХТАГУЛОВ РАСУЛ</t>
  </si>
  <si>
    <t>205315229</t>
  </si>
  <si>
    <t>ШТУЧНЫЙ СЕРГЕЙ</t>
  </si>
  <si>
    <t>ШТУЧНАЯ МАРИНА</t>
  </si>
  <si>
    <t>ШТУЧНАЯ АННА</t>
  </si>
  <si>
    <t>205315162</t>
  </si>
  <si>
    <t>КИРИЧЕНКО НАТАЛЬЯ</t>
  </si>
  <si>
    <t>КИРИЧЕНКО ВИКТОРИЯ</t>
  </si>
  <si>
    <t>КИРИЧЕНКО АЛИНА</t>
  </si>
  <si>
    <t>105307167</t>
  </si>
  <si>
    <t>ГУРОВ АНДРЕЙ</t>
  </si>
  <si>
    <t>ГУРОВА ВИКТОРИЯ</t>
  </si>
  <si>
    <t>ГУРОВА АЛИСА</t>
  </si>
  <si>
    <t>105306527</t>
  </si>
  <si>
    <t>ЗИМНИЦКАЯ АЛЕКСАНДРА</t>
  </si>
  <si>
    <t>ЗИМНИЦКИЙ СЕРГЕЙ</t>
  </si>
  <si>
    <t>ЗИМНИЦКИЙ АРТЕМИЙ</t>
  </si>
  <si>
    <t>205315396</t>
  </si>
  <si>
    <t>205314947</t>
  </si>
  <si>
    <t>ГУК ЕВГЕНИЯ</t>
  </si>
  <si>
    <t>СВЯТКИНА ПОЛИНА</t>
  </si>
  <si>
    <t>ГУК КИРИЛЛ</t>
  </si>
  <si>
    <t>ГУК РУСЛАН</t>
  </si>
  <si>
    <t>105306870</t>
  </si>
  <si>
    <t>ПЕРЕВЕРЗЕВА АНАСТАСИЯ</t>
  </si>
  <si>
    <t>КОСТЮЧЕНКО ИРИНА</t>
  </si>
  <si>
    <t>205314513</t>
  </si>
  <si>
    <t>ЯКОВЛЕВА ИРИНА</t>
  </si>
  <si>
    <t>105307074</t>
  </si>
  <si>
    <t>ГЕЛЬТМАН ЮЛИЯ</t>
  </si>
  <si>
    <t>МАРТЫНЕНКО ЕЛЕНА</t>
  </si>
  <si>
    <t>205313566</t>
  </si>
  <si>
    <t>ТИШКИНА ЮЛИЯ</t>
  </si>
  <si>
    <t>ДАНИН АНДРЕЙ</t>
  </si>
  <si>
    <t>ДАНИНА АНАСТАСИЯ</t>
  </si>
  <si>
    <t>205314439</t>
  </si>
  <si>
    <t>ДЕГТЯРЕВ МАКСИМ</t>
  </si>
  <si>
    <t>ДЕГТЯРЕВА СВЕТЛАНА</t>
  </si>
  <si>
    <t>ДЕГТЯРЕВ НИКИТА</t>
  </si>
  <si>
    <t>205308936</t>
  </si>
  <si>
    <t>105302701</t>
  </si>
  <si>
    <t>НЕСМЕЯНОВ АЛЕКСЕЙ</t>
  </si>
  <si>
    <t>НЕСМЕЯНОВА ЕКАТЕРИНА</t>
  </si>
  <si>
    <t>НЕСМЕЯНОВ ДМИТРИЙ</t>
  </si>
  <si>
    <t>105307995</t>
  </si>
  <si>
    <t>АЛЕХИН НИКОЛАЙ</t>
  </si>
  <si>
    <t>МОРТУ РОМАН</t>
  </si>
  <si>
    <t>105307874</t>
  </si>
  <si>
    <t>ВАХРУШЕВА ЕЛЕНА</t>
  </si>
  <si>
    <t>СИЛГЭРО ТРЕТЬЯ НАТАЛЬЯ</t>
  </si>
  <si>
    <t>105306580</t>
  </si>
  <si>
    <t>ШИПОВСКАЯ АНАСТАСИЯ</t>
  </si>
  <si>
    <t>ФИСЮРЕНКО АНДРЕЙ</t>
  </si>
  <si>
    <t>105307864</t>
  </si>
  <si>
    <t>МУХИНА СВЕТЛАНА</t>
  </si>
  <si>
    <t>СУЛЕЙМАНОВА ЛИЯ</t>
  </si>
  <si>
    <t>105307819</t>
  </si>
  <si>
    <t>ЛУБЕНЕЦ ЛИЛИЯ</t>
  </si>
  <si>
    <t>КАТАЕВ ВИТАЛИЙ</t>
  </si>
  <si>
    <t>105307482</t>
  </si>
  <si>
    <t>КОЗЛОВА НАТАЛЬЯ</t>
  </si>
  <si>
    <t>205315437</t>
  </si>
  <si>
    <t>ЗАБАЙРАЦКИЙ ДЕНИС</t>
  </si>
  <si>
    <t>РЕШЕТНЕВА ОЛЬГА</t>
  </si>
  <si>
    <t>105307859</t>
  </si>
  <si>
    <t>ЖУКОВСКАЯ ДАРЬЯ</t>
  </si>
  <si>
    <t>ЖУКОВСКИЙ АЛЕКСЕЙ</t>
  </si>
  <si>
    <t>105307915</t>
  </si>
  <si>
    <t>ЕВДОКИМОВА АННА</t>
  </si>
  <si>
    <t>ЕВДОКИМОВА ТАИСИЯ</t>
  </si>
  <si>
    <t>ЕВДОКИМОВ МАКАР</t>
  </si>
  <si>
    <t>205315492</t>
  </si>
  <si>
    <t>ЦЫМБАЛИЙ ЛИЛИЯ</t>
  </si>
  <si>
    <t>СЛЕПЦОВА СВЕТЛАНА</t>
  </si>
  <si>
    <t>105307190</t>
  </si>
  <si>
    <t>САГИЛЯН РУСЛАН</t>
  </si>
  <si>
    <t>АЗЕЕВА ЯНА</t>
  </si>
  <si>
    <t>205315442</t>
  </si>
  <si>
    <t>МАЦОРА НАТАЛЬЯ</t>
  </si>
  <si>
    <t>БОБРО ОЛЬГА</t>
  </si>
  <si>
    <t>БОБРО ЯРОМИР</t>
  </si>
  <si>
    <t>МАЦОРА АЛИНА</t>
  </si>
  <si>
    <t>205315406</t>
  </si>
  <si>
    <t>ЧЕРДАКОВ ДЕНИС</t>
  </si>
  <si>
    <t>ЧЕРДАКОВА СВЕТЛАНА</t>
  </si>
  <si>
    <t>105306860</t>
  </si>
  <si>
    <t>МАРКОВА ВИКТОРИЯ</t>
  </si>
  <si>
    <t>БАБАРЫКА АЛЕНА</t>
  </si>
  <si>
    <t>205315182</t>
  </si>
  <si>
    <t>ЛИСИЦИН СЕРГЕЙ</t>
  </si>
  <si>
    <t>ЛИСИЦИНА ОЛЬГА</t>
  </si>
  <si>
    <t>ЛИСИЦИНА ЕКАТЕРИНА</t>
  </si>
  <si>
    <t>205314953</t>
  </si>
  <si>
    <t>МАКИЕВСКАЯ ВИКТОРИЯ</t>
  </si>
  <si>
    <t>ОГНЕНКО РАИСА</t>
  </si>
  <si>
    <t>205315055</t>
  </si>
  <si>
    <t>ДОЮН ИНЕССА</t>
  </si>
  <si>
    <t>ДОЮН ЭЛЬДАР</t>
  </si>
  <si>
    <t>ДОЮН ДЕМИД</t>
  </si>
  <si>
    <t>105307491</t>
  </si>
  <si>
    <t>205315000</t>
  </si>
  <si>
    <t>ГУРА ЕЛЕНА</t>
  </si>
  <si>
    <t>ГУРА СТЕФАН</t>
  </si>
  <si>
    <t>205314648</t>
  </si>
  <si>
    <t>ХОДЖАВА МАРИЯ</t>
  </si>
  <si>
    <t>ХОДЖАВА АНДРЕЙ</t>
  </si>
  <si>
    <t>ХОДЖАВА ВЯЧЕСЛАВ</t>
  </si>
  <si>
    <t>ХОДЖАВА ЕСЕНИЯ</t>
  </si>
  <si>
    <t>205314975</t>
  </si>
  <si>
    <t>АЛЕКСЕЕВ АЛЕКСЕЙ</t>
  </si>
  <si>
    <t>АЛЕКСЕЕВА МАРИНА</t>
  </si>
  <si>
    <t>105301218</t>
  </si>
  <si>
    <t>КОЛОС ВЛАДИСЛАВ</t>
  </si>
  <si>
    <t>КОЛОС ВИКТОРИЯ</t>
  </si>
  <si>
    <t>105301275</t>
  </si>
  <si>
    <t>ШЕКУЛА ЯН</t>
  </si>
  <si>
    <t>ШЕКУЛА НАТАЛЬЯ</t>
  </si>
  <si>
    <t>205313407</t>
  </si>
  <si>
    <t>КОМИШНАЯ ИРИНА</t>
  </si>
  <si>
    <t>КОБЦЕВ НИКИТА</t>
  </si>
  <si>
    <t>ЛИТОВЧЕНКО ДАНИИЛ</t>
  </si>
  <si>
    <t>205315301</t>
  </si>
  <si>
    <t>ЛУХТА НАДЕЖДА</t>
  </si>
  <si>
    <t>ЛУХТА ОКСАНА</t>
  </si>
  <si>
    <t>205315253</t>
  </si>
  <si>
    <t>МОГИЛЬНЫЙ ЛЕОНИД</t>
  </si>
  <si>
    <t>САВЧЕНКО ВИКТОР</t>
  </si>
  <si>
    <t>205315309</t>
  </si>
  <si>
    <t>СТРИЖИЦКАЯ ЕЛЕНА</t>
  </si>
  <si>
    <t>ИСАГУЛОВА ИРИНА</t>
  </si>
  <si>
    <t>105307090</t>
  </si>
  <si>
    <t>САРУХАНЯН КАРИНА</t>
  </si>
  <si>
    <t>БЕРНГАРТТ МАРИНА</t>
  </si>
  <si>
    <t>САРУХАНЯН МАРК</t>
  </si>
  <si>
    <t>105307404</t>
  </si>
  <si>
    <t>БУШУЕВА ИРИНА</t>
  </si>
  <si>
    <t>ПОПОВ НИКОЛАЙ</t>
  </si>
  <si>
    <t>205302753</t>
  </si>
  <si>
    <t>МИТЯКИНА ИРИНА</t>
  </si>
  <si>
    <t>МИТЯКИН ВИТАЛИЙ</t>
  </si>
  <si>
    <t>МИТЯКИН ДМИТРИЙ</t>
  </si>
  <si>
    <t>МИТЯКИН ЮРИЙ</t>
  </si>
  <si>
    <t>105307182</t>
  </si>
  <si>
    <t>105307319</t>
  </si>
  <si>
    <t>ЗАБРОДИНА АЛИНА</t>
  </si>
  <si>
    <t>МУСТАКИМОВ ВЯЧЕСЛАВ</t>
  </si>
  <si>
    <t>105307226</t>
  </si>
  <si>
    <t>ЧЕБЕЛЮК ОЛЬГА</t>
  </si>
  <si>
    <t>САБРИЯ ТАРИЕЛ</t>
  </si>
  <si>
    <t>205313651</t>
  </si>
  <si>
    <t>БОРОДИНА ЛЮБОВЬ</t>
  </si>
  <si>
    <t>АЛЕШИНА ЛАРИСА</t>
  </si>
  <si>
    <t>105307086</t>
  </si>
  <si>
    <t>ПАУСТОВОЙТ ТАТЬЯНА</t>
  </si>
  <si>
    <t>ПАУСТОВОЙТ РОМАН</t>
  </si>
  <si>
    <t>ПАУСТОВОЙТ ДМИТРИЙ</t>
  </si>
  <si>
    <t>ПАУСТОВОЙТ ДИАНА</t>
  </si>
  <si>
    <t>205313764</t>
  </si>
  <si>
    <t>КИСТЕНЕВА ОЛЬГА</t>
  </si>
  <si>
    <t>КИСТЕНЕВА ВАЛЕНТИНА</t>
  </si>
  <si>
    <t>ВАЛОВА АЛИНА</t>
  </si>
  <si>
    <t>205315242</t>
  </si>
  <si>
    <t>КУХАРЬ АЛЕКСАНДР</t>
  </si>
  <si>
    <t>ЧЕБАНОВА ИРИНА</t>
  </si>
  <si>
    <t>КУХАРЬ ЕЛИЗАВЕТА</t>
  </si>
  <si>
    <t>205314216</t>
  </si>
  <si>
    <t>ДЕРГАЧ ЮЛИЯ</t>
  </si>
  <si>
    <t>ДЕРГАЧ АЛЕКСАНДР</t>
  </si>
  <si>
    <t>ДЕРГАЧ ВЕРОНИКА</t>
  </si>
  <si>
    <t>205313734</t>
  </si>
  <si>
    <t>ЮРКОВА ЮЛИЯ</t>
  </si>
  <si>
    <t>PUPYSHEVA KRISTINA</t>
  </si>
  <si>
    <t>ЮРКОВ НИКОЛАЙ</t>
  </si>
  <si>
    <t>105306311</t>
  </si>
  <si>
    <t>ЮЗЕФОВИЧ АЛИНА</t>
  </si>
  <si>
    <t>КОЖИНА АНАСТАСИЯ</t>
  </si>
  <si>
    <t>205313500</t>
  </si>
  <si>
    <t>СЕДЫХ СЕРГЕЙ</t>
  </si>
  <si>
    <t>БАБИЕВА ТАТЬЯНА</t>
  </si>
  <si>
    <t>105306976</t>
  </si>
  <si>
    <t>БАРАБАНОВ ОЛЕГ</t>
  </si>
  <si>
    <t>ДИКАЯ НАТАЛЬЯ</t>
  </si>
  <si>
    <t>БАРАБАНОВА АНГЕЛИНА</t>
  </si>
  <si>
    <t>105306403</t>
  </si>
  <si>
    <t>САМОХИНА ОЛЬГА</t>
  </si>
  <si>
    <t>ЕФРЕМОВА ЛИДИЯ</t>
  </si>
  <si>
    <t>ФИЛИППОВА СОФЬЯ</t>
  </si>
  <si>
    <t>205306084</t>
  </si>
  <si>
    <t>БАСТРЫКИН АЛЕКСАНДР</t>
  </si>
  <si>
    <t>ГОЛЫШЕВСКАЯ ЕЛЕНА</t>
  </si>
  <si>
    <t>KAPSIAR JAROSLAV</t>
  </si>
  <si>
    <t>WOLFF REINHARD HANS-MARTIN</t>
  </si>
  <si>
    <t>MIHOV STAYKO STOEV</t>
  </si>
  <si>
    <t>SEC MARTIN</t>
  </si>
  <si>
    <t>SARASA MIQUELI DELFIN</t>
  </si>
  <si>
    <t>КУПИН АЛЕКСАНДР</t>
  </si>
  <si>
    <t>205315304</t>
  </si>
  <si>
    <t>БЕЛКИН ЯКОВ</t>
  </si>
  <si>
    <t>БЕЛКИН ВЛАДИМИР</t>
  </si>
  <si>
    <t>БЕЛКИНА МИЛА</t>
  </si>
  <si>
    <t>АНИКЕЕВ АНДРЕЙ</t>
  </si>
  <si>
    <t>АНИКЕЕВА ЮЛИЯ</t>
  </si>
  <si>
    <t>АНИКЕЕВА ЕЛИЗАВЕТА</t>
  </si>
  <si>
    <t>АНИКЕЕВ ДМИТРИЙ</t>
  </si>
  <si>
    <t>205315079</t>
  </si>
  <si>
    <t>КРУТЬ ДМИТРИЙ</t>
  </si>
  <si>
    <t>НОВИКОВА ВАЛЕНТИНА</t>
  </si>
  <si>
    <t>205312296</t>
  </si>
  <si>
    <t>БАЗАРКИНА ЛЮБОВЬ</t>
  </si>
  <si>
    <t>БАЗАРКИН ВАЛЕНТИН</t>
  </si>
  <si>
    <t>105306584</t>
  </si>
  <si>
    <t>ГЛУЩЕНКО НАТАЛЬЯ</t>
  </si>
  <si>
    <t>САМОХИНА ДИАНА</t>
  </si>
  <si>
    <t>105306898</t>
  </si>
  <si>
    <t>BORZOVA SVETLANA</t>
  </si>
  <si>
    <t>КОБЗЕВА НАТАЛИЯ</t>
  </si>
  <si>
    <t>205315224</t>
  </si>
  <si>
    <t>КОЛМЫЧЕНКО ЯН</t>
  </si>
  <si>
    <t>КОЛМЫЧЕНКО ЕЛЕНА</t>
  </si>
  <si>
    <t>205312668</t>
  </si>
  <si>
    <t>ВАСИН ДЕНИС</t>
  </si>
  <si>
    <t>ВАСИНА ЮЛИЯ</t>
  </si>
  <si>
    <t>205307077</t>
  </si>
  <si>
    <t>KOSHELEV ANDREY</t>
  </si>
  <si>
    <t>KOSHELEVA OLGA</t>
  </si>
  <si>
    <t>105305808</t>
  </si>
  <si>
    <t>КОВТУНОВА СВЕТЛАНА</t>
  </si>
  <si>
    <t>КОВТУНОВА ЕЛЕНА</t>
  </si>
  <si>
    <t>105307375</t>
  </si>
  <si>
    <t>КОТ ЯНА</t>
  </si>
  <si>
    <t>КОТ ВЛАДИМИР</t>
  </si>
  <si>
    <t>105307496</t>
  </si>
  <si>
    <t>ЛУКЬЯНОВА КРИСТИНА</t>
  </si>
  <si>
    <t>ЛУКЬЯНОВ МИХАИЛ</t>
  </si>
  <si>
    <t>105307851</t>
  </si>
  <si>
    <t>205314474</t>
  </si>
  <si>
    <t>КОШЛАКОВ ВЛАДИМИР</t>
  </si>
  <si>
    <t>КОШЛАКОВА ОЛЕСЯ</t>
  </si>
  <si>
    <t>КОШЛАКОВ КИРИЛЛ</t>
  </si>
  <si>
    <t>205315060</t>
  </si>
  <si>
    <t>ЛАУТОВА ГАЛИНА</t>
  </si>
  <si>
    <t>БАЛАКАРДАШЕВА АЛЕКСАНДВА</t>
  </si>
  <si>
    <t>БАЛАКАРДАШЕВ РИНАТ</t>
  </si>
  <si>
    <t>БАЛАКАРДАШЕВ РОМАН</t>
  </si>
  <si>
    <t>205315311</t>
  </si>
  <si>
    <t>ПЕРВУХИНА ИРМА</t>
  </si>
  <si>
    <t>ПЕРВУХИН СЕРГЕЙ</t>
  </si>
  <si>
    <t>205314442</t>
  </si>
  <si>
    <t>ВОЛОШИН АРТЕМ</t>
  </si>
  <si>
    <t>КАТРЮХИНА АНАСТАСИЯ</t>
  </si>
  <si>
    <t>105307045</t>
  </si>
  <si>
    <t>СУППЕС ТАТЬЯНА</t>
  </si>
  <si>
    <t>СУППЕС АНДРЕЙ</t>
  </si>
  <si>
    <t>СУППЕС РОМАН</t>
  </si>
  <si>
    <t>СУППЕС ДАНИИЛ</t>
  </si>
  <si>
    <t>205310332</t>
  </si>
  <si>
    <t>МОКРОУСОВА АЛЕКСАНДРА</t>
  </si>
  <si>
    <t>БАЙГУЗЕВ СТАНИСЛАВ</t>
  </si>
  <si>
    <t>БАЙГУЗЕВ АРТЕМ</t>
  </si>
  <si>
    <t>ДЕРГАЛИНА ЛЮДМИЛА</t>
  </si>
  <si>
    <t>ТЮРИНА АЛЛА</t>
  </si>
  <si>
    <t>ДЕРГАЛИНА ЕКАТЕРИНА</t>
  </si>
  <si>
    <t>ТЮРИНА АЛИНА</t>
  </si>
  <si>
    <t>205313927</t>
  </si>
  <si>
    <t>ЗАХОВАЕВА АНАСТАСИЯ</t>
  </si>
  <si>
    <t>МЕЛЬНИКОВА НАТАЛЬЯ</t>
  </si>
  <si>
    <t>ИМИНОВ НИКИТА</t>
  </si>
  <si>
    <t>205315078</t>
  </si>
  <si>
    <t>НИКОЛАЕВА СВЕТЛАНА</t>
  </si>
  <si>
    <t>ГОРБУНОВА АНАСТАСИЯ</t>
  </si>
  <si>
    <t>ПЕТУХОВА АНАСТАСИЯ</t>
  </si>
  <si>
    <t>ГОРБУНОВА ВИКТОРИЯ</t>
  </si>
  <si>
    <t>105308074</t>
  </si>
  <si>
    <t>205314334</t>
  </si>
  <si>
    <t>КЕРИМОВ АРТУР</t>
  </si>
  <si>
    <t>КЕРИМОВА ВАСИЛИСА</t>
  </si>
  <si>
    <t>КЕРИМОВ ТИМУР</t>
  </si>
  <si>
    <t>205314702</t>
  </si>
  <si>
    <t>РУЗАНОВА ГАЛИНА</t>
  </si>
  <si>
    <t>ПОПОВА ЮЛИЯ</t>
  </si>
  <si>
    <t>ПЕНЬКОВА ЯНА</t>
  </si>
  <si>
    <t>ПОПОВА АНФИСА</t>
  </si>
  <si>
    <t>205315145</t>
  </si>
  <si>
    <t>ШТРО РОМАН</t>
  </si>
  <si>
    <t>STROH JAKOB</t>
  </si>
  <si>
    <t>ОВЧАРЕНКО ИГОРЬ</t>
  </si>
  <si>
    <t>ОВЧАРЕНКО АННА</t>
  </si>
  <si>
    <t>ОВЧАРЕНКО ЕКАТЕРИНА</t>
  </si>
  <si>
    <t>ШТРО ОЛЬГА</t>
  </si>
  <si>
    <t>ШТРО ДМИТРИЙ</t>
  </si>
  <si>
    <t>ШТРО ЕВГЕНИЙ</t>
  </si>
  <si>
    <t>105307793</t>
  </si>
  <si>
    <t>ИГНАТЕНКО С</t>
  </si>
  <si>
    <t>ХАУСТОВА Ж</t>
  </si>
  <si>
    <t>205305615</t>
  </si>
  <si>
    <t>ГОЛОВИН КОНСТАНТИН</t>
  </si>
  <si>
    <t>КОНДРАТЬЕВА ОЛЬГА</t>
  </si>
  <si>
    <t>ГОЛОВИН МАКСИМ</t>
  </si>
  <si>
    <t>105307399</t>
  </si>
  <si>
    <t>АЛЕКСАНЯН СТЕЛЛА</t>
  </si>
  <si>
    <t>МАНУКЯН АРТУР</t>
  </si>
  <si>
    <t>МАНУКЯН ГАРИК</t>
  </si>
  <si>
    <t>МАНУКЯН АРСЕН</t>
  </si>
  <si>
    <t>МЕЛКОНЯН ДАВИТ</t>
  </si>
  <si>
    <t>ДОРОЖКИНА НАДЕЖДА</t>
  </si>
  <si>
    <t>МЕЛКОНЯН АРТУР</t>
  </si>
  <si>
    <t>ДОРОЖКИНА АННА</t>
  </si>
  <si>
    <t>ЯРАМАКЯН АРТУР</t>
  </si>
  <si>
    <t>АВАТЯН НАРИНЕ</t>
  </si>
  <si>
    <t>ЯРАМАКЯН САРКИС</t>
  </si>
  <si>
    <t>205302283</t>
  </si>
  <si>
    <t>ЭНГОВАТОВ ВИКТОР</t>
  </si>
  <si>
    <t>ЭНГОВАТОВА МАРИНА</t>
  </si>
  <si>
    <t>ЭНГОВАТОВА КСЕНИЯ</t>
  </si>
  <si>
    <t>ЭНГОВАТОВ АЛЕКСАНДР</t>
  </si>
  <si>
    <t>ЭНГОВАТОВ АЛЕКСЕЙ</t>
  </si>
  <si>
    <t>205300546</t>
  </si>
  <si>
    <t>ДЕМЕНТЬЕВА НАТАЛЬЯ</t>
  </si>
  <si>
    <t>УРЕНЕВ МАКСИМ</t>
  </si>
  <si>
    <t>105307918</t>
  </si>
  <si>
    <t>ЗУБОВСКИЙ ВЯЧЕСЛАВ</t>
  </si>
  <si>
    <t>ИВАНОВА МАРИЯ</t>
  </si>
  <si>
    <t>205313920</t>
  </si>
  <si>
    <t>КУЗНЕЦОВ ДЕНИС</t>
  </si>
  <si>
    <t>GOTSYNA GANNA</t>
  </si>
  <si>
    <t>105304373</t>
  </si>
  <si>
    <t>КОРШУНОВА АННА</t>
  </si>
  <si>
    <t>КАЯВА ЕЛЕНА</t>
  </si>
  <si>
    <t>105303202</t>
  </si>
  <si>
    <t>ВИХАРЕВА НАТАЛЬЯ</t>
  </si>
  <si>
    <t>16.06.2015</t>
  </si>
  <si>
    <t>ВИХАРЕВА ЮЛИЯ</t>
  </si>
  <si>
    <t>105307445</t>
  </si>
  <si>
    <t>ДМИТРИЕВ БОРИС</t>
  </si>
  <si>
    <t>СОБОЛЕВА ТАТЬЯНА</t>
  </si>
  <si>
    <t>ДМИТРИЕВА ЗЛАТА</t>
  </si>
  <si>
    <t>105308114</t>
  </si>
  <si>
    <t>ВЛАДИМИРОВА ИРИНА</t>
  </si>
  <si>
    <t>ВИТКОВСКАЯ ТАТЬЯНА</t>
  </si>
  <si>
    <t>205315171</t>
  </si>
  <si>
    <t>ТАРАБРИНА ЕКАТЕРИНА</t>
  </si>
  <si>
    <t>ТАРАБРИНА ВАЛЕНТИНА</t>
  </si>
  <si>
    <t>205314968</t>
  </si>
  <si>
    <t>ПЕТРОВА РИТА</t>
  </si>
  <si>
    <t>БУЛГАКОВА МАРИЯ</t>
  </si>
  <si>
    <t>БУЛГАКОВА ЕКАТЕРИНА</t>
  </si>
  <si>
    <t>205308374</t>
  </si>
  <si>
    <t>BAZHANOV DENIS</t>
  </si>
  <si>
    <t>BAZHANOVA POLINA</t>
  </si>
  <si>
    <t>BAZHANOV LEV</t>
  </si>
  <si>
    <t>BAZHANOV ELISEY</t>
  </si>
  <si>
    <t>105305065</t>
  </si>
  <si>
    <t>АКУЛОВ АЛЕКСЕЙ</t>
  </si>
  <si>
    <t>АКУЛОВА АЛЛА</t>
  </si>
  <si>
    <t>АКУЛОВА ВАЛЕРИЯ</t>
  </si>
  <si>
    <t>105307667</t>
  </si>
  <si>
    <t>ГРИЦАЙ НИНА</t>
  </si>
  <si>
    <t>ГРИЦАЙ МИХАИЛ</t>
  </si>
  <si>
    <t>205315470</t>
  </si>
  <si>
    <t>КРАВЧЕНКО БОРИС</t>
  </si>
  <si>
    <t>КРАВЧЕНКО ЛЮДМИЛА</t>
  </si>
  <si>
    <t>КРАВЧЕНКО АЛИСА</t>
  </si>
  <si>
    <t>105307282</t>
  </si>
  <si>
    <t>ТОХТИЕВ ЗАУР</t>
  </si>
  <si>
    <t>ТОХТИЕВА ЮЛИЯ</t>
  </si>
  <si>
    <t>105307272</t>
  </si>
  <si>
    <t>ИГНАТОВ АНДРЕЙ</t>
  </si>
  <si>
    <t>ИГНАТОВА ЭЛИНА</t>
  </si>
  <si>
    <t>ИГНАТОВА АННА</t>
  </si>
  <si>
    <t>105307267</t>
  </si>
  <si>
    <t>ПАВЛОВ ИВАН</t>
  </si>
  <si>
    <t>105307679</t>
  </si>
  <si>
    <t>ГУБАНОВ ОЛЕГ</t>
  </si>
  <si>
    <t>ГУБАНОВА ОКСАНА</t>
  </si>
  <si>
    <t>105307303</t>
  </si>
  <si>
    <t>КОВЫНЕВ НИКОЛАЙ</t>
  </si>
  <si>
    <t>КОВЫНЕВА ОЛЬГА</t>
  </si>
  <si>
    <t>205315325</t>
  </si>
  <si>
    <t>ХАТОВ АЛЕКСЕЙ</t>
  </si>
  <si>
    <t>ХАТОВА НАТАЛЬЯ</t>
  </si>
  <si>
    <t>105307298</t>
  </si>
  <si>
    <t>ЯРОЧКИН СЕРГЕЙ</t>
  </si>
  <si>
    <t>ЯРОЧКИНА МАРИЯ</t>
  </si>
  <si>
    <t>ЯРОЧКИНА КИРА</t>
  </si>
  <si>
    <t>105307659</t>
  </si>
  <si>
    <t>ШКОДА НИКОЛАЙ</t>
  </si>
  <si>
    <t>КОНСТАНТИНОВА НАДЕЖДА</t>
  </si>
  <si>
    <t>205315220</t>
  </si>
  <si>
    <t>ЧАПЛЫГИНА ТАТЬЯНА</t>
  </si>
  <si>
    <t>ЧАПЛЫГИНА КРИСТИНА</t>
  </si>
  <si>
    <t>105307277</t>
  </si>
  <si>
    <t>ОВЧАРЕНКО ЕВГЕНИЙ</t>
  </si>
  <si>
    <t>ОВЧАРЕНКО ТАТЬЯНА</t>
  </si>
  <si>
    <t>105307367</t>
  </si>
  <si>
    <t>САВЕНКОВ ВЛАДИСЛАВ</t>
  </si>
  <si>
    <t>БЕЗКАРАВАЙНАЯ СТЕФАНИЯ</t>
  </si>
  <si>
    <t>105307483</t>
  </si>
  <si>
    <t>ЖУКОВСКИЙ КОНСТАНТИН</t>
  </si>
  <si>
    <t>ЖУКОВСКАЯ ГАЛИНА</t>
  </si>
  <si>
    <t>105307145</t>
  </si>
  <si>
    <t>КРАВЦОВ ДЕНИС</t>
  </si>
  <si>
    <t>105307476</t>
  </si>
  <si>
    <t>МУМДЖЯН АНДРЕЙ</t>
  </si>
  <si>
    <t>ОСЬМАЧКА МАРИЯ</t>
  </si>
  <si>
    <t>205312648</t>
  </si>
  <si>
    <t>АКСЕНОВА ОЛЬГА</t>
  </si>
  <si>
    <t>СОН СУН</t>
  </si>
  <si>
    <t>БУТУРЛИНОВА АННА</t>
  </si>
  <si>
    <t>ВАСЮНЬКИНА ВАЛЕРИЯ</t>
  </si>
  <si>
    <t>205314717</t>
  </si>
  <si>
    <t>ПОПОВА ЛЮДМИЛА</t>
  </si>
  <si>
    <t>ПОПОВ ТИМУР</t>
  </si>
  <si>
    <t>105306650</t>
  </si>
  <si>
    <t>ВОЛОВАЯ АЛЛА</t>
  </si>
  <si>
    <t>ВОЛОВАЯ ЕЛЕНА</t>
  </si>
  <si>
    <t>ВОЛОВАЯ ОЛЕСЯ</t>
  </si>
  <si>
    <t>205314712</t>
  </si>
  <si>
    <t>ЗУБАИРОВА ЕЛЕНА</t>
  </si>
  <si>
    <t>ЗУБАИРОВ МАРАТ</t>
  </si>
  <si>
    <t>ЗУБАИРОВ АДАМ</t>
  </si>
  <si>
    <t>205314468</t>
  </si>
  <si>
    <t>МИРЗОЕВ ДЖАМШЕД</t>
  </si>
  <si>
    <t>МЖЕЛЬСКАЯ ЗАРРИНА</t>
  </si>
  <si>
    <t>МИРЗОЕВА ФОТИМА</t>
  </si>
  <si>
    <t>МИРЗОЕВА ЗУХРО</t>
  </si>
  <si>
    <t>105307033</t>
  </si>
  <si>
    <t>ЕФИМЧЕНКО ЮЛИЯ</t>
  </si>
  <si>
    <t>ЕФИМЧЕНКО АЛИНА</t>
  </si>
  <si>
    <t>205314965</t>
  </si>
  <si>
    <t>МИШИН ДЕМИД</t>
  </si>
  <si>
    <t>МИШИНА АНАСТАСИЯ</t>
  </si>
  <si>
    <t>105306975</t>
  </si>
  <si>
    <t>ЕФИМЧЕНКО ВИКТОР</t>
  </si>
  <si>
    <t>ДРОЗДОВ ВЛАДИМИР</t>
  </si>
  <si>
    <t>105308251</t>
  </si>
  <si>
    <t>ВАЩЕНКО ВЛАДИМИР</t>
  </si>
  <si>
    <t>ЯКОВЛЕВА АЛЕКСАНДРА</t>
  </si>
  <si>
    <t>205314723</t>
  </si>
  <si>
    <t>ВАКУЛИН ОЛЕГ</t>
  </si>
  <si>
    <t>САВВИНА ЮЛИЯ</t>
  </si>
  <si>
    <t>205315244</t>
  </si>
  <si>
    <t>КАЛУГИНА ЕЛЕНА</t>
  </si>
  <si>
    <t>105307015</t>
  </si>
  <si>
    <t>ТУРОВА АРИНА</t>
  </si>
  <si>
    <t>ТУРОВ ИОСИФ</t>
  </si>
  <si>
    <t>ТУРОВА ЕСЕНИЯ</t>
  </si>
  <si>
    <t>105307374</t>
  </si>
  <si>
    <t>РОМАНЬКОВА ЛЮДМИЛА</t>
  </si>
  <si>
    <t>ДРОГАЛЬ МАРГАРИТА</t>
  </si>
  <si>
    <t>205313522</t>
  </si>
  <si>
    <t>БАРАНОВ ФИЛИПП</t>
  </si>
  <si>
    <t>БАРАНОВ ДАНИЛ</t>
  </si>
  <si>
    <t>205312757</t>
  </si>
  <si>
    <t>ТКАЧЕНКО МАРИНА</t>
  </si>
  <si>
    <t>КАРАСТОЯНОВА ЗОЯ</t>
  </si>
  <si>
    <t>ТКАЧЕНКО МАРИЯ</t>
  </si>
  <si>
    <t>205312953</t>
  </si>
  <si>
    <t>ФИЛОНОВ ДМИТРИЙ</t>
  </si>
  <si>
    <t>ФИЛОНОВА НАТАЛЬЯ</t>
  </si>
  <si>
    <t>ФИЛОНОВА ЕКАТЕРИНА</t>
  </si>
  <si>
    <t>105300639</t>
  </si>
  <si>
    <t>ГОРИСЛАВСКАЯ НАТАЛЬЯ</t>
  </si>
  <si>
    <t>ГОРИСЛАВСКИЙ ВИТАЛИЙ</t>
  </si>
  <si>
    <t>ГОРИСЛАВСКАЯ СОФИЯ</t>
  </si>
  <si>
    <t>105300693</t>
  </si>
  <si>
    <t>ДЗЮБА ОЛЕГ</t>
  </si>
  <si>
    <t>ДЗЮБА НАТАЛЬЯ</t>
  </si>
  <si>
    <t>ДЗЮБА КИРИЛЛ</t>
  </si>
  <si>
    <t>105300617</t>
  </si>
  <si>
    <t>ВАСИЛЬЕВА СОФИЯ</t>
  </si>
  <si>
    <t>КОМИССАРОВ РОМАН</t>
  </si>
  <si>
    <t>КОМИССАРОВА ЕКАТЕРИНА</t>
  </si>
  <si>
    <t>КОМИССАРОВ ТИМУР</t>
  </si>
  <si>
    <t>205306549</t>
  </si>
  <si>
    <t>ЯХТЕНФЕЛЬД ЕЛЕНА</t>
  </si>
  <si>
    <t>ГАЙФУЛИН МИХАИЛ</t>
  </si>
  <si>
    <t>ГАЙФУЛИНА НИНА</t>
  </si>
  <si>
    <t>ГАЙФУЛИНА МАРИЯ</t>
  </si>
  <si>
    <t>105308076</t>
  </si>
  <si>
    <t>105307668</t>
  </si>
  <si>
    <t>ВТОРУШИН ЮРИЙ</t>
  </si>
  <si>
    <t>ГРИЦЕНКО ОКСАНА</t>
  </si>
  <si>
    <t>105307571</t>
  </si>
  <si>
    <t>СОРОКИН АЛЕКСЕЙ</t>
  </si>
  <si>
    <t>СОРОКИНА ИНГА</t>
  </si>
  <si>
    <t>105307674</t>
  </si>
  <si>
    <t>КЛИМАШЕВСКИЙ АНДРЕЙ</t>
  </si>
  <si>
    <t>КЛИМАШЕВСКАЯ ЭЛЛИНА</t>
  </si>
  <si>
    <t>105307454</t>
  </si>
  <si>
    <t>ГЕГЕЧКОРИ ТАМИЛА</t>
  </si>
  <si>
    <t>ГЕГЕЧКОРИ ВЛАДИМИР</t>
  </si>
  <si>
    <t>ГЕГЕЧКОРИ ТОРНИКЕ</t>
  </si>
  <si>
    <t>ГЕГЕЧКОРИ ТЕОНА</t>
  </si>
  <si>
    <t>105307278</t>
  </si>
  <si>
    <t>ЛАПУДА ЕВГЕНИЙ</t>
  </si>
  <si>
    <t>ЛАПУДА ОЛЬГА</t>
  </si>
  <si>
    <t>205314918</t>
  </si>
  <si>
    <t>КУРИЛОВ СЕРГЕЙ</t>
  </si>
  <si>
    <t>КУРИЛОВА ЕЛЕНА</t>
  </si>
  <si>
    <t>КУРИЛОВА АНАСТАСИЯ</t>
  </si>
  <si>
    <t>205314825</t>
  </si>
  <si>
    <t>УЛЬЯНОВСКИЙ ВАДИМ</t>
  </si>
  <si>
    <t>УЛЬЯНОВСКАЯ АННА</t>
  </si>
  <si>
    <t>105306722</t>
  </si>
  <si>
    <t>ЛЕПШОКОВ САДДАМ</t>
  </si>
  <si>
    <t>БАЙЧОРОВА АСИЯТ</t>
  </si>
  <si>
    <t>205315322</t>
  </si>
  <si>
    <t>МЕЛКУМОВА МИЛЕНА</t>
  </si>
  <si>
    <t>АКОПЯН МАРГАРИТА</t>
  </si>
  <si>
    <t>205314497</t>
  </si>
  <si>
    <t>СОКОЛОВСКАЯ ЕЛЕНА</t>
  </si>
  <si>
    <t>ФОМИЧЕВА ЕКАТЕРИНА</t>
  </si>
  <si>
    <t>205314556</t>
  </si>
  <si>
    <t>КУЧЕРИНА АЛИНА</t>
  </si>
  <si>
    <t>БИКЕТОВА ТАМАРА</t>
  </si>
  <si>
    <t>205314627</t>
  </si>
  <si>
    <t>БИЛИВЩУК МАРИНА</t>
  </si>
  <si>
    <t>ГРИНЕВА АНАСТАСИЯ</t>
  </si>
  <si>
    <t>ГРИНЕВ ЕГОР</t>
  </si>
  <si>
    <t>205313576</t>
  </si>
  <si>
    <t>ДУХОВА МАРИЯ</t>
  </si>
  <si>
    <t>САБЛУКОВ НИКОЛАЙ</t>
  </si>
  <si>
    <t>САБЛУКОВА ВАЛЕРИЯ</t>
  </si>
  <si>
    <t>САБЛУКОВ ИВАН</t>
  </si>
  <si>
    <t>105300643</t>
  </si>
  <si>
    <t>АРТЮШЕНКО АЛЕКСЕЙ</t>
  </si>
  <si>
    <t>АРТЮШЕНКО АЛЕКСАНДРА</t>
  </si>
  <si>
    <t>АРТЮШЕНКО ВЛАДИСЛАВ</t>
  </si>
  <si>
    <t>205315283</t>
  </si>
  <si>
    <t>ЛЮБЧЕНКО ВЛАДИМИР</t>
  </si>
  <si>
    <t>105302137</t>
  </si>
  <si>
    <t>PIVKINA YULIA</t>
  </si>
  <si>
    <t>PIVKIN MIKHAIL</t>
  </si>
  <si>
    <t>PIVKIN DANIIL</t>
  </si>
  <si>
    <t>PIVKIN ARSENII</t>
  </si>
  <si>
    <t>105308974</t>
  </si>
  <si>
    <t>ГЛУШАКОВ АЛЕКСАНДР</t>
  </si>
  <si>
    <t>205315388</t>
  </si>
  <si>
    <t>СУВОРОВСКИЙ КОНСТАНТИН</t>
  </si>
  <si>
    <t>СМИРНОВА МАРИЯ</t>
  </si>
  <si>
    <t>105308766</t>
  </si>
  <si>
    <t>АПУХТИН ИЛЬЯ</t>
  </si>
  <si>
    <t>СУСТАВОВА КАРИНА</t>
  </si>
  <si>
    <t>205315601</t>
  </si>
  <si>
    <t>205315794</t>
  </si>
  <si>
    <t>105308490</t>
  </si>
  <si>
    <t>ПШЕНИЧНЫЙ АЛЕКСЕЙ</t>
  </si>
  <si>
    <t>205315691</t>
  </si>
  <si>
    <t>СОЛОПЕНКОВА ЛЮДМИЛА</t>
  </si>
  <si>
    <t>СОЛОПЕНКОВ ВЛАДИМИР</t>
  </si>
  <si>
    <t>СОЛОПЕНКОВА ЕЛЕНА</t>
  </si>
  <si>
    <t>СОЛОПЕНКОВ ДАМИР</t>
  </si>
  <si>
    <t>СОЛОПЕНКОВА АМЕЛИЯ</t>
  </si>
  <si>
    <t>105307948</t>
  </si>
  <si>
    <t>105307503</t>
  </si>
  <si>
    <t>105308226</t>
  </si>
  <si>
    <t>СОКОЛОВ НИКОЛАЙ</t>
  </si>
  <si>
    <t>СОКОЛОВА ОКСАНА</t>
  </si>
  <si>
    <t>105307845</t>
  </si>
  <si>
    <t>ВИНЮКОВ СЕРГЕЙ</t>
  </si>
  <si>
    <t>ЛЕБЕДЕВ РАМАН</t>
  </si>
  <si>
    <t>105307991</t>
  </si>
  <si>
    <t>ЯСТРЕБОВ ДЕНИС</t>
  </si>
  <si>
    <t>ЛЕБЕДЕВА МАРИНА</t>
  </si>
  <si>
    <t>105308889</t>
  </si>
  <si>
    <t>205315678</t>
  </si>
  <si>
    <t>БАРАНОВ ВЛАДИМИР</t>
  </si>
  <si>
    <t>105307252</t>
  </si>
  <si>
    <t>ТЕПЛИНСКАЯ АННА</t>
  </si>
  <si>
    <t>НОЗДРИН ЕВГЕНИЙ</t>
  </si>
  <si>
    <t>105307508</t>
  </si>
  <si>
    <t>КОТ ЯНИНА</t>
  </si>
  <si>
    <t>КОТ ВЛАИМИР</t>
  </si>
  <si>
    <t>205314868</t>
  </si>
  <si>
    <t>МАРУГИН ВЛАДИСЛАВ</t>
  </si>
  <si>
    <t>МУРУГИНА ТАТЬЯНА</t>
  </si>
  <si>
    <t>БЕРЕЗЮК НИКОЛАЙ</t>
  </si>
  <si>
    <t>АРХИПОВ МАРИНА</t>
  </si>
  <si>
    <t>205315343</t>
  </si>
  <si>
    <t>ПОБЕЖАЛОВ АНАТОЛИЙ</t>
  </si>
  <si>
    <t>ПОБЕЖАЛОВА НАТАЛИЯ</t>
  </si>
  <si>
    <t>ПОБЕЖАЛОВА ВАРВАРА</t>
  </si>
  <si>
    <t>205315431</t>
  </si>
  <si>
    <t>МЕЛЬНИКОВА ГАЛИНА</t>
  </si>
  <si>
    <t>МОРОЗОВА ВИКТОРИЯ</t>
  </si>
  <si>
    <t>105308072</t>
  </si>
  <si>
    <t>ДЕМИН АРТЕМ</t>
  </si>
  <si>
    <t>ДЕМИНА АЛЛА</t>
  </si>
  <si>
    <t>205313996</t>
  </si>
  <si>
    <t>ПРУДНИКОВА НАТАЛЬЯ</t>
  </si>
  <si>
    <t>ПРУДНИКОВА ИРИНА</t>
  </si>
  <si>
    <t>ПРУДНИКОВ МАТВЕЙ</t>
  </si>
  <si>
    <t>205311440</t>
  </si>
  <si>
    <t>РИМАШЕВСКАЯ ЕЛЕНА</t>
  </si>
  <si>
    <t>РИМАШЕВСКАЯ ЛЮДМИЛА</t>
  </si>
  <si>
    <t>РИМАШЕВСКИЙ АНДРЕЙ</t>
  </si>
  <si>
    <t>РИМАШЕВСКАЯ ЕКАТЕРИНА</t>
  </si>
  <si>
    <t>205315170</t>
  </si>
  <si>
    <t>ЕВДОКИМОВ АНДРЕЙ</t>
  </si>
  <si>
    <t>ЕВДОКИМОВА ЛИДИЯ</t>
  </si>
  <si>
    <t>ЕВДОКИМОВ МАРК</t>
  </si>
  <si>
    <t>СИВОВОЛ ВИОЛЕТТА</t>
  </si>
  <si>
    <t>205314408</t>
  </si>
  <si>
    <t>ДОЛЖЕНКО МИХАИЛ</t>
  </si>
  <si>
    <t>ДОЛЖЕНКО ЕКАТЕРИНА</t>
  </si>
  <si>
    <t>205315089</t>
  </si>
  <si>
    <t>ШТЕПА АНЖЕЛИКА</t>
  </si>
  <si>
    <t>ПАПАЗЬЯН ЛЮБОВЬ</t>
  </si>
  <si>
    <t>205314637</t>
  </si>
  <si>
    <t>ШУБИНА ЕКАТЕРИНА</t>
  </si>
  <si>
    <t>ГУЦ СОФИЯ</t>
  </si>
  <si>
    <t>СГУРА ЕЛИЗАВЕТА</t>
  </si>
  <si>
    <t>205314943</t>
  </si>
  <si>
    <t>НИКИФОРОВ ВАСИЛИЙ</t>
  </si>
  <si>
    <t>НИКИФОРОВА НАТАЛЬЯ</t>
  </si>
  <si>
    <t>НИКИФОРОВ ВАДИМ</t>
  </si>
  <si>
    <t>205314561</t>
  </si>
  <si>
    <t>МАСЛИЕВ АНДРЕЙ</t>
  </si>
  <si>
    <t>МАСЛИЕВА СВЕТЛАНА</t>
  </si>
  <si>
    <t>105306916</t>
  </si>
  <si>
    <t>БЕЗРОДНИЙ АНАТОЛИЙ</t>
  </si>
  <si>
    <t>БЕЗРОДНЯЯ ГАЛИНА</t>
  </si>
  <si>
    <t>БЕЗРОДНЯЯ АНАСТАСИЯ</t>
  </si>
  <si>
    <t>205314697</t>
  </si>
  <si>
    <t>РОМАНЕНКО ДМИТРИЙ</t>
  </si>
  <si>
    <t>РОМАНЕНКО СВЕТЛАНА</t>
  </si>
  <si>
    <t>205312642</t>
  </si>
  <si>
    <t>ЖУКОВ ДМИТРИЙ</t>
  </si>
  <si>
    <t>ЖУКОВА АНАСТАСИЯ</t>
  </si>
  <si>
    <t>205313072</t>
  </si>
  <si>
    <t>ГАРЖА ДЕНИС</t>
  </si>
  <si>
    <t>ОСИПЕНКОВА НАТАЛЬЯ</t>
  </si>
  <si>
    <t>ФОМИЧЕВ ВИТАЛИЙ</t>
  </si>
  <si>
    <t>КЛЮЧЕРОВА ЮЛИЯ</t>
  </si>
  <si>
    <t>205306088</t>
  </si>
  <si>
    <t>205306521</t>
  </si>
  <si>
    <t>ДОВЖЕНКО ИРИНА</t>
  </si>
  <si>
    <t>ДОВЖЕНКО ДОВЖЕНКО ГЕРМАН</t>
  </si>
  <si>
    <t>105308667</t>
  </si>
  <si>
    <t>СКИТЕР ЕЛЕНА</t>
  </si>
  <si>
    <t>ПАЗЮРА ПАВЕЛ</t>
  </si>
  <si>
    <t>105308311</t>
  </si>
  <si>
    <t>105307927</t>
  </si>
  <si>
    <t>ПАШКОВ ВАЛЕНТИН</t>
  </si>
  <si>
    <t>ПАШКОВА МАРИНА</t>
  </si>
  <si>
    <t>205315193</t>
  </si>
  <si>
    <t>КОНОВАЛОВА АННА</t>
  </si>
  <si>
    <t>МУРАТАНДОВА ИРИНА</t>
  </si>
  <si>
    <t>МУРАТАНДОВ ВАЛЕРИИ</t>
  </si>
  <si>
    <t>105307671</t>
  </si>
  <si>
    <t>105307271</t>
  </si>
  <si>
    <t>ОДИНЕЦ ВАДИМ</t>
  </si>
  <si>
    <t>ЕРИНА ОЛЬГА</t>
  </si>
  <si>
    <t>105303595</t>
  </si>
  <si>
    <t>ШАПОВАЛ ИГОРЬ</t>
  </si>
  <si>
    <t>ШАПОВАЛ НАТАЛЬЯ</t>
  </si>
  <si>
    <t>ГЕТЬМАНОВ АЛЕКСЕЙ</t>
  </si>
  <si>
    <t>ШАПОВАЛ АЛИНА</t>
  </si>
  <si>
    <t>105308637</t>
  </si>
  <si>
    <t>БЕЛОЦЕРКОВСКАЯ ЕЛЕНА</t>
  </si>
  <si>
    <t>БЕЛОЦЕРКОВСКИЙ ВАЛЕНТИН</t>
  </si>
  <si>
    <t>105308439</t>
  </si>
  <si>
    <t>АРТЮШЕНКО МАРИЯ</t>
  </si>
  <si>
    <t>ГОРБАТКО ЮЛИЯ</t>
  </si>
  <si>
    <t>АРТЮШЕНКО ИГОРЬ</t>
  </si>
  <si>
    <t>ГОРБАТКО РОМАН</t>
  </si>
  <si>
    <t>205315591</t>
  </si>
  <si>
    <t>АЛИИВА АКСАНА</t>
  </si>
  <si>
    <t>АЛИИВ РАМЕЗ</t>
  </si>
  <si>
    <t>АЛИИВА СОФИЯ</t>
  </si>
  <si>
    <t>АЛИИВА МИЛАНА</t>
  </si>
  <si>
    <t>205315433</t>
  </si>
  <si>
    <t>ИВАНОВ ЕВГЕНИЙ</t>
  </si>
  <si>
    <t>ИВАНОВА ОЛЕСЯ</t>
  </si>
  <si>
    <t>ИВАНОВ ЕГОР</t>
  </si>
  <si>
    <t>205304963</t>
  </si>
  <si>
    <t>KNUCK ALFRED</t>
  </si>
  <si>
    <t>РУДЕНКО НАТАЛИЯ</t>
  </si>
  <si>
    <t>РУДЕНКО ТАТЬЯНА</t>
  </si>
  <si>
    <t>205315420</t>
  </si>
  <si>
    <t>ТРУСОВА РЕГИНА</t>
  </si>
  <si>
    <t>ЖЕСТКОВ ВЯЧЕСЛАВ</t>
  </si>
  <si>
    <t>105307143</t>
  </si>
  <si>
    <t>ЛЕНКОВА ИРИНА</t>
  </si>
  <si>
    <t>ЛЕНКОВА АЛИНА</t>
  </si>
  <si>
    <t>105302692</t>
  </si>
  <si>
    <t>КОРОЛЬ ЕЛЕНА</t>
  </si>
  <si>
    <t>ПУШКАРНАЯ ЛАРИСА</t>
  </si>
  <si>
    <t>КАМЫШНИКОВ АРТЕМ</t>
  </si>
  <si>
    <t>ПУШКАРНЫЙ ТИМУР</t>
  </si>
  <si>
    <t>205306157</t>
  </si>
  <si>
    <t>КОРОБОВА ЕЛЕНА</t>
  </si>
  <si>
    <t>ТОДАРЧУК ЭДУАРД</t>
  </si>
  <si>
    <t>ТОДАРЧУК ОЛЕСЯ</t>
  </si>
  <si>
    <t>ИВАНЬКО ЕЛЕНА</t>
  </si>
  <si>
    <t>ЛУГОВАЯ АНАСТАСИЯ</t>
  </si>
  <si>
    <t>БАДАШОВА ОЛЬГА</t>
  </si>
  <si>
    <t>КОРОЛЕВА АЛЕКСАНДРА</t>
  </si>
  <si>
    <t>105307833</t>
  </si>
  <si>
    <t>КОНОНЕНКО ДЕНИС</t>
  </si>
  <si>
    <t>ВОРОНИН ДМИТРИЙ</t>
  </si>
  <si>
    <t>205306819</t>
  </si>
  <si>
    <t>SELEZNEV ALEXANDR</t>
  </si>
  <si>
    <t>PILIPETS LIDIA</t>
  </si>
  <si>
    <t>CHEREPNOVA IRINA</t>
  </si>
  <si>
    <t>CHEREPNOV VICTOR</t>
  </si>
  <si>
    <t>CHEREPNOV GRIGORIY</t>
  </si>
  <si>
    <t>TISCHENKO DARYA</t>
  </si>
  <si>
    <t>TISCHENKO GALINA</t>
  </si>
  <si>
    <t>KATASONOVA JULIA</t>
  </si>
  <si>
    <t>STETUKHA IGOR</t>
  </si>
  <si>
    <t>OKOPNIAIA ALEXANDRA</t>
  </si>
  <si>
    <t>OKOPNIY VASILIY</t>
  </si>
  <si>
    <t>SHVECHIKOV SERGEY</t>
  </si>
  <si>
    <t>SHVECHIKOVA VIKTORIA</t>
  </si>
  <si>
    <t>SHVECHIKOVA ANASTASIA</t>
  </si>
  <si>
    <t>205306840</t>
  </si>
  <si>
    <t>НАЙДИН ВЛАДИМИР</t>
  </si>
  <si>
    <t>НАЙДИНА ВЕРА</t>
  </si>
  <si>
    <t>НАЙДИН ЕВГЕНИЙ</t>
  </si>
  <si>
    <t>НАЙДИНА АНАСТАСИЯ</t>
  </si>
  <si>
    <t>105305062</t>
  </si>
  <si>
    <t>КИМ ИРИНА</t>
  </si>
  <si>
    <t>КИМ ОЛЬГА</t>
  </si>
  <si>
    <t>205311016</t>
  </si>
  <si>
    <t>ТАРАСОВ ДМИТРИЙ</t>
  </si>
  <si>
    <t>КОСТЕЙКО АЛЛА</t>
  </si>
  <si>
    <t>КОСТЕЙКО НИКИТА</t>
  </si>
  <si>
    <t>105306533</t>
  </si>
  <si>
    <t>СТЕПАНЧЕНКО РОМАН</t>
  </si>
  <si>
    <t>СТЕПАНЧЕНКО КАРИНА</t>
  </si>
  <si>
    <t>СТПЕПАНЧЕНКО АРТЕМ</t>
  </si>
  <si>
    <t>СТЕПАНЧЕНКО МАРК</t>
  </si>
  <si>
    <t>205309673</t>
  </si>
  <si>
    <t>ШАЙБАКОВ ИЛЬДУС</t>
  </si>
  <si>
    <t>ШАЙБАКОВА ЕЛЕНА</t>
  </si>
  <si>
    <t>ШАЙБАКОВ АМАЛЬ</t>
  </si>
  <si>
    <t>ШАЙБАКОВА АМЕЛИЯ</t>
  </si>
  <si>
    <t>КАРАЧУРИНА ГЮЗЕЛЬ</t>
  </si>
  <si>
    <t>КАРАЧУРИН ДАНИЛ</t>
  </si>
  <si>
    <t>КАРАЧУРИН РАДМИР</t>
  </si>
  <si>
    <t>КАРАЧУРИН ДАМИР</t>
  </si>
  <si>
    <t>КАРАЧУРИН АЛИК</t>
  </si>
  <si>
    <t>ХАСАНЗЯНОВ РАФИС</t>
  </si>
  <si>
    <t>205307151</t>
  </si>
  <si>
    <t>ГАВВА НАТАЛЬЯ</t>
  </si>
  <si>
    <t>11.06.2015</t>
  </si>
  <si>
    <t>ГАВВА ГЕОРГИЙ</t>
  </si>
  <si>
    <t>205301605</t>
  </si>
  <si>
    <t>УШАКОВ ЕВГЕНИЙ</t>
  </si>
  <si>
    <t>УШАКОВА ЮЛИЯ</t>
  </si>
  <si>
    <t>УШАКОВ АРТЕМ</t>
  </si>
  <si>
    <t>УШАКОВ ИЛЬЯ</t>
  </si>
  <si>
    <t>205307947</t>
  </si>
  <si>
    <t>НАЗАРОВА ЮЛИЯ</t>
  </si>
  <si>
    <t>НАЗАРОВ ЕВГЕНИЙ</t>
  </si>
  <si>
    <t>НАЗАРОВ АЛЕКСАНДР</t>
  </si>
  <si>
    <t>105300477</t>
  </si>
  <si>
    <t>РУДИК ИРИНА</t>
  </si>
  <si>
    <t>ЯНКЕВИЧ ТАМАРА</t>
  </si>
  <si>
    <t>РУДИК ОЛЕСЯ</t>
  </si>
  <si>
    <t>ЗАДОРОЖНЫЙ ЯРОСЛАВ</t>
  </si>
  <si>
    <t>205307452</t>
  </si>
  <si>
    <t>ПЕРСИДСКАЯ НАДЕЖДА</t>
  </si>
  <si>
    <t>ОБОРИН ИГОРЬ</t>
  </si>
  <si>
    <t>ПЕРСИДСКАЯ АЛЕКСАНДРА</t>
  </si>
  <si>
    <t>ОБОРИН АЛЕКСАНДР</t>
  </si>
  <si>
    <t>105308354</t>
  </si>
  <si>
    <t>МОДАЛЕВСКИЙ КИРИЛЛ</t>
  </si>
  <si>
    <t>105308088</t>
  </si>
  <si>
    <t>ДУБЫНИНА НАТАЛЬЯ</t>
  </si>
  <si>
    <t>ЗОРИНА ВИКТОРИЯ</t>
  </si>
  <si>
    <t>105309096</t>
  </si>
  <si>
    <t>ДУНАЕВ СЕРГЕЙ</t>
  </si>
  <si>
    <t>УДИНСКАЯ СВЕТЛАНА</t>
  </si>
  <si>
    <t>105308513</t>
  </si>
  <si>
    <t>МАТВЕЕВ СТАС</t>
  </si>
  <si>
    <t>МАТВЕЕВА НАСТЯ</t>
  </si>
  <si>
    <t>105308753</t>
  </si>
  <si>
    <t>ШАТАЛОВА ТАТЬЯНА</t>
  </si>
  <si>
    <t>ФОМИНА ЕКАТЕРИНА</t>
  </si>
  <si>
    <t>105308064</t>
  </si>
  <si>
    <t>БОГДАНОВА ЮЛИЯ</t>
  </si>
  <si>
    <t>105308534</t>
  </si>
  <si>
    <t>105309349</t>
  </si>
  <si>
    <t>ДУНАЕВ НИКОЛАЙ</t>
  </si>
  <si>
    <t>205315894</t>
  </si>
  <si>
    <t>МАЛИЦКАЯ ХРИСТИНА</t>
  </si>
  <si>
    <t>ВЫСОЦКИЙ РОМАН</t>
  </si>
  <si>
    <t>205314119</t>
  </si>
  <si>
    <t>ХИЖЕТЛЬ АЛЕКСЕЙ</t>
  </si>
  <si>
    <t>ХИЖЕТЛЬ АНАСТАСИЯ</t>
  </si>
  <si>
    <t>205314882</t>
  </si>
  <si>
    <t>ВАЛУЙСКИЙ ВЯЧЕСЛАВ</t>
  </si>
  <si>
    <t>ВАЛУЙСКАЯ ДИАНА</t>
  </si>
  <si>
    <t>ВАЛУЙСКИЙ ГЕРМАН</t>
  </si>
  <si>
    <t>105306777</t>
  </si>
  <si>
    <t>205314901</t>
  </si>
  <si>
    <t>ВЕРЕТЕЛЬНИК СЕРГЕЙ</t>
  </si>
  <si>
    <t>ВЕРЕТЕЛЬНИК МАРИНА</t>
  </si>
  <si>
    <t>КОРОБКА КРИСТИНА</t>
  </si>
  <si>
    <t>КОРОБКА АЛЕКСЕЙ</t>
  </si>
  <si>
    <t>КОРОБКА ПОЛИНА</t>
  </si>
  <si>
    <t>205315102</t>
  </si>
  <si>
    <t>ЛАГОДИН ИГОРЬ</t>
  </si>
  <si>
    <t>ЮНЬКОВА НАТАЛЬЯ</t>
  </si>
  <si>
    <t>ЛАГОДИНА ЕКАТЕРИНА</t>
  </si>
  <si>
    <t>ЮНЬКОВА ТАТЬЯНА</t>
  </si>
  <si>
    <t>KUZNECOVA JELENA</t>
  </si>
  <si>
    <t>205314643</t>
  </si>
  <si>
    <t>АЙВАЗОВ АРТЕМ</t>
  </si>
  <si>
    <t>ПИСКАШОВ ДМИТРИЙ</t>
  </si>
  <si>
    <t>205314562</t>
  </si>
  <si>
    <t>ГАПЛИКОВА ВАЛЕРИЯ</t>
  </si>
  <si>
    <t>АВДЕЕВА НИНА</t>
  </si>
  <si>
    <t>205314411</t>
  </si>
  <si>
    <t>РЫБИЧЕНОК АРТЕМ</t>
  </si>
  <si>
    <t>ШАДРИНА ЭЛИНА</t>
  </si>
  <si>
    <t>105306669</t>
  </si>
  <si>
    <t>ИВАНОВ КИРИЛЛ</t>
  </si>
  <si>
    <t>ЕСИПОВА АННА</t>
  </si>
  <si>
    <t>205315059</t>
  </si>
  <si>
    <t>ИВЧЕНКО АНДРЕЙ</t>
  </si>
  <si>
    <t>ИВЧЕНКО ДАНИЛ</t>
  </si>
  <si>
    <t>205314628</t>
  </si>
  <si>
    <t>БАРАНОВ ВЛАДИСЛАВ</t>
  </si>
  <si>
    <t>БАРАНОВА ВЕРА</t>
  </si>
  <si>
    <t>205313009</t>
  </si>
  <si>
    <t>ТУСНИН ЮРИЙ</t>
  </si>
  <si>
    <t>АГИБАЙЛОВА МАРИЯ</t>
  </si>
  <si>
    <t>205313510</t>
  </si>
  <si>
    <t>БЕСПАЛЬКО СЕРГЕЙ</t>
  </si>
  <si>
    <t>БЕСПАЛЬКО ГАЛИНА</t>
  </si>
  <si>
    <t>БЕСПАЛЬКО ЕКАТЕРИНА</t>
  </si>
  <si>
    <t>205312958</t>
  </si>
  <si>
    <t>АВДОСЬЕВА АННА</t>
  </si>
  <si>
    <t>МАВЛИТОВ НУРГАЛИ</t>
  </si>
  <si>
    <t>МАВЛИТОВ АРТЕМ</t>
  </si>
  <si>
    <t>205312698</t>
  </si>
  <si>
    <t>ТКАЧЕНКО ВЛАДИМИР</t>
  </si>
  <si>
    <t>205310595</t>
  </si>
  <si>
    <t>КАЧАЛОВ СЕРГЕЙ</t>
  </si>
  <si>
    <t>КАЧАЛОВА ИРИНА</t>
  </si>
  <si>
    <t>КАЧАЛОВА АНАСТАСИЯ</t>
  </si>
  <si>
    <t>205313495</t>
  </si>
  <si>
    <t>МАРУГИНА ТАТЬЯНА</t>
  </si>
  <si>
    <t>АРХИПОВА МАРИНА</t>
  </si>
  <si>
    <t>205312784</t>
  </si>
  <si>
    <t>ШКОЛЬНИКОВ АЛЕКСЕЙ</t>
  </si>
  <si>
    <t>ГАЛЬВЕС ГАЛАС ЛАУРА</t>
  </si>
  <si>
    <t>205312738</t>
  </si>
  <si>
    <t>БЫЧКОВ АЛЕКСЕЙ</t>
  </si>
  <si>
    <t>ГАЛЬВЕС ГАЛАС ИРЭН</t>
  </si>
  <si>
    <t>205308768</t>
  </si>
  <si>
    <t>ИЗМАЛКОВ АНТОН</t>
  </si>
  <si>
    <t>СКЛЯР ЕЛЕНА</t>
  </si>
  <si>
    <t>105301169</t>
  </si>
  <si>
    <t>ДМИТРИЕВА ЕЛЕНА</t>
  </si>
  <si>
    <t>ДМИТРИЕВА АННА</t>
  </si>
  <si>
    <t>205307492</t>
  </si>
  <si>
    <t>ЛЕБЕДКИН МАКСИМ</t>
  </si>
  <si>
    <t>КУЛИЧЕНКО ЕКАТЕРИНА</t>
  </si>
  <si>
    <t>205313363</t>
  </si>
  <si>
    <t>СЕМЕНЧЕНКО ЛАРИСА</t>
  </si>
  <si>
    <t>СЕМЕНЧЕНКО АРИНА</t>
  </si>
  <si>
    <t>КОРЯКИН КИРИЛЛ</t>
  </si>
  <si>
    <t>205313005</t>
  </si>
  <si>
    <t>ФИНАГЕЕВА МАРИЯ</t>
  </si>
  <si>
    <t>ГРЕБЕНИКОВ ИВАН</t>
  </si>
  <si>
    <t>205312764</t>
  </si>
  <si>
    <t>ПЕТРОВА АЛЕКСАНДРА</t>
  </si>
  <si>
    <t>ШЕВЧЕНКО АЛЕКСАНДР</t>
  </si>
  <si>
    <t>205313313</t>
  </si>
  <si>
    <t>КОТОВ АЛЕКСЕЙ</t>
  </si>
  <si>
    <t>КОТОВА НАТАЛЬЯ</t>
  </si>
  <si>
    <t>КОТОВ АРСЕНИЙ</t>
  </si>
  <si>
    <t>КОТОВА АРИНА</t>
  </si>
  <si>
    <t>205312984</t>
  </si>
  <si>
    <t>ОВЕЧКИН ДМИТРИЙ</t>
  </si>
  <si>
    <t>ГОНТАРЬ КРИСТИНА</t>
  </si>
  <si>
    <t>205312115</t>
  </si>
  <si>
    <t>МИРГОРОДСКАЯ ТАТЬЯНА</t>
  </si>
  <si>
    <t>МИРГОРОДСКИЙ ИВАН</t>
  </si>
  <si>
    <t>205313223</t>
  </si>
  <si>
    <t>ТЮРИН АНДРЕЙ</t>
  </si>
  <si>
    <t>ТЮРИНА ЕЛЕНА</t>
  </si>
  <si>
    <t>ТЮРИНА АРИНА</t>
  </si>
  <si>
    <t>ТЮРИНА АЛИСА</t>
  </si>
  <si>
    <t>105301899</t>
  </si>
  <si>
    <t>ПОРТНЯГИН СЕРГЕЙ</t>
  </si>
  <si>
    <t>ПОРТНЯГИНА ИРИНА</t>
  </si>
  <si>
    <t>105305146</t>
  </si>
  <si>
    <t>ПАВЛОВИЧ ВЛАДИМИР</t>
  </si>
  <si>
    <t>ПАВЛОВИЧ СВЕТЛАНА</t>
  </si>
  <si>
    <t>105301214</t>
  </si>
  <si>
    <t>ВАШЕЧКИН ВИТАЛИЙ</t>
  </si>
  <si>
    <t>ЕРМОЛЕНКО ОКСАНА</t>
  </si>
  <si>
    <t>ВАШЕЧКИНА НИКОЛЕТА</t>
  </si>
  <si>
    <t>205312092</t>
  </si>
  <si>
    <t>ГОЛОВ ВАСИЛИЙ</t>
  </si>
  <si>
    <t>ГОЛОВ САВВА</t>
  </si>
  <si>
    <t>205313322</t>
  </si>
  <si>
    <t>СТОЛЯРЧУК ЕКАТЕРИНА</t>
  </si>
  <si>
    <t>ОЗЕРОВА АНАСТАСИЯ</t>
  </si>
  <si>
    <t>СТОЛЯРЧУК ИВАН</t>
  </si>
  <si>
    <t>105304827</t>
  </si>
  <si>
    <t>МАТЮХИН АЛЕКСАНДР</t>
  </si>
  <si>
    <t>МАТЮХИНА СНЕЖАНА</t>
  </si>
  <si>
    <t>205312752</t>
  </si>
  <si>
    <t>ГРИЦЕНКО ОЛЬГА</t>
  </si>
  <si>
    <t>СИРОТЕНКО АНАТОЛИЙ</t>
  </si>
  <si>
    <t>СИРОТЕНКО ЮЛИАНА</t>
  </si>
  <si>
    <t>205312587</t>
  </si>
  <si>
    <t>ПУСТОВОЙ АНДРЕЙ</t>
  </si>
  <si>
    <t>ПУСТОВАЯ ТАТЬЯНА</t>
  </si>
  <si>
    <t>ПУСТОВОЙ ЗАХАР</t>
  </si>
  <si>
    <t>205313131</t>
  </si>
  <si>
    <t>ПЕКАЧ ОЛЕГ</t>
  </si>
  <si>
    <t>205312120</t>
  </si>
  <si>
    <t>ЯСЕНОВСКАЯ ЕЛЕНА</t>
  </si>
  <si>
    <t>205312567</t>
  </si>
  <si>
    <t>БОЯДЖИ АНАТОЛИЙ</t>
  </si>
  <si>
    <t>105304224</t>
  </si>
  <si>
    <t>ВЕЧЕРЯ ВАСИЛИЙ</t>
  </si>
  <si>
    <t>БУТОВА АНАСТАСИЯ</t>
  </si>
  <si>
    <t>ВЕЧЕРЯ МАРК</t>
  </si>
  <si>
    <t>205313646</t>
  </si>
  <si>
    <t>МОСКВИЧ АНДРЕЙ</t>
  </si>
  <si>
    <t>МОСКВИЧ ГАЛИНА</t>
  </si>
  <si>
    <t>МОСКВИЧ МАРК</t>
  </si>
  <si>
    <t>МОСКВИЧ ВИКТОРИЯ</t>
  </si>
  <si>
    <t>МОСКВИЧ АНАСТАСИЯ</t>
  </si>
  <si>
    <t>205301814</t>
  </si>
  <si>
    <t>СЕЙРАНЯН ЭЛЬМИРА</t>
  </si>
  <si>
    <t>ПЕТРОСЯН ОФЕЛЯ</t>
  </si>
  <si>
    <t>СЕЙРАНЯН АРТЕМ</t>
  </si>
  <si>
    <t>СЕЙРАНЯН МАМИКОН</t>
  </si>
  <si>
    <t>205301887</t>
  </si>
  <si>
    <t>ШАХМАТОВ КОНСТАНТИН</t>
  </si>
  <si>
    <t>ШАХМАТОВА ЕЛЕНА</t>
  </si>
  <si>
    <t>ШАХМАТОВА ДАРЬЯ</t>
  </si>
  <si>
    <t>ШАХМАТОВ КИРИЛЛ</t>
  </si>
  <si>
    <t>105300286</t>
  </si>
  <si>
    <t>РОМАНЕНКО СЕРГЕЙ</t>
  </si>
  <si>
    <t>205303699</t>
  </si>
  <si>
    <t>КОРИНКОВА СУСАННА</t>
  </si>
  <si>
    <t>КОРИНКОВ ВИТАЛИЙ</t>
  </si>
  <si>
    <t>КОРИНКОВА ДАРИНА</t>
  </si>
  <si>
    <t>205301992</t>
  </si>
  <si>
    <t>НЕРЕВЯТКИНА ВИОЛЕТТА</t>
  </si>
  <si>
    <t>ЕЛОНОВА АЛЛА</t>
  </si>
  <si>
    <t>НЕРЕВЯТКИН НИКИТА</t>
  </si>
  <si>
    <t>НЕРЕВЯТКИНА НИКОЛЬ</t>
  </si>
  <si>
    <t>205301830</t>
  </si>
  <si>
    <t>ПЕЛИПЕНКО ЮЛИЯ</t>
  </si>
  <si>
    <t>ПЕЛИПЕНКО АНДРЕЙ</t>
  </si>
  <si>
    <t>ПЕЛИПЕНКО ТАТЬЯНА</t>
  </si>
  <si>
    <t>ПЕЛИПЕНКО ВЛАДИМИР</t>
  </si>
  <si>
    <t>205314082</t>
  </si>
  <si>
    <t>КУЩЕНКО ТИМОФЕЙ</t>
  </si>
  <si>
    <t>СЕЛЮКОВА ЮЛИЯ</t>
  </si>
  <si>
    <t>105308600</t>
  </si>
  <si>
    <t>КИЯШКИНА ЮЛИЯ</t>
  </si>
  <si>
    <t>ПАНКАЗИДИ ГЕЛА</t>
  </si>
  <si>
    <t>105308610</t>
  </si>
  <si>
    <t>КОНОНОВ АНАТОЛИЙ</t>
  </si>
  <si>
    <t>205314504</t>
  </si>
  <si>
    <t>205313778</t>
  </si>
  <si>
    <t>САВЧЕНКО АЛЕКСЕЙ</t>
  </si>
  <si>
    <t>СВЯТОХА ЮЛИЯ</t>
  </si>
  <si>
    <t>105306680</t>
  </si>
  <si>
    <t>САМОЙЛОВ ЮРИЙ</t>
  </si>
  <si>
    <t>САМОЙЛОВА МАРГАРИТА</t>
  </si>
  <si>
    <t>САМОЙЛОВ МАКСИМ</t>
  </si>
  <si>
    <t>205314958</t>
  </si>
  <si>
    <t>ПУЧНИН ИВАН</t>
  </si>
  <si>
    <t>ПУЧНИНА КСЕНИЯ</t>
  </si>
  <si>
    <t>205314233</t>
  </si>
  <si>
    <t>РОММ АНДРЕЙ</t>
  </si>
  <si>
    <t>РОММ АННА</t>
  </si>
  <si>
    <t>РОММ АЛЕКСАНДРА</t>
  </si>
  <si>
    <t>205314604</t>
  </si>
  <si>
    <t>ЯКИМОВА ОЛЬГА</t>
  </si>
  <si>
    <t>СЕМЕНОВ ВИТАЛИЙ</t>
  </si>
  <si>
    <t>205313815</t>
  </si>
  <si>
    <t>ВОДЯНЮК ЛЮДМИЛА</t>
  </si>
  <si>
    <t>ЧЕРЕДНИЧЕНКО ВАЛЕНТИНА</t>
  </si>
  <si>
    <t>205312419</t>
  </si>
  <si>
    <t>РЕПОВИЧ СВЕТЛАНА</t>
  </si>
  <si>
    <t>REPOVIC BOGDAN</t>
  </si>
  <si>
    <t>205312309</t>
  </si>
  <si>
    <t>СОЛОВЬЕВА ГАЛИНА</t>
  </si>
  <si>
    <t>АБИЯН ВАЗГЕН</t>
  </si>
  <si>
    <t>205307510</t>
  </si>
  <si>
    <t>FEDOROVSKAYA SVETLANA</t>
  </si>
  <si>
    <t>PFILIPPOVSKAYA OLGA</t>
  </si>
  <si>
    <t>ФИЛИППОВСКИЙ СЕРГЕЙ</t>
  </si>
  <si>
    <t>ФИЛИППОВСКИЙ ИЛЬЯ</t>
  </si>
  <si>
    <t>ФИЛИППОВСКАЯ МЕЛАНИЯ</t>
  </si>
  <si>
    <t>205311398</t>
  </si>
  <si>
    <t>ЛОТАРЦЕВ ДАНИЛА</t>
  </si>
  <si>
    <t>ЛОТАРЦЕВА ДИАНА</t>
  </si>
  <si>
    <t>ЛОТАРЦЕВА КАМИЛА</t>
  </si>
  <si>
    <t>205313325</t>
  </si>
  <si>
    <t>КАЗАКОВ АЛЕКСЕЙ</t>
  </si>
  <si>
    <t>КАЗАКОВ ВАСИЛИЙ</t>
  </si>
  <si>
    <t>205312342</t>
  </si>
  <si>
    <t>ЧЕПЕЛКА ИРИНА</t>
  </si>
  <si>
    <t>ЧЕПЕЛКА АРИНА</t>
  </si>
  <si>
    <t>205312362</t>
  </si>
  <si>
    <t>КИЛЬЯН ЛЮДМИЛА</t>
  </si>
  <si>
    <t>СОЛОВЬЕВ ЯРОСЛАВ</t>
  </si>
  <si>
    <t>205312304</t>
  </si>
  <si>
    <t>КОНИК СВЕТЛАНА</t>
  </si>
  <si>
    <t>КОНИК АНДРЕЙ</t>
  </si>
  <si>
    <t>105303831</t>
  </si>
  <si>
    <t>СУЧКОВ ВЯЧЕСЛАВ</t>
  </si>
  <si>
    <t>КОЛОМИЕЦ АНАСТАСИЯ</t>
  </si>
  <si>
    <t>205313003</t>
  </si>
  <si>
    <t>ИГОШИНА ЮЛИЯ</t>
  </si>
  <si>
    <t>ЖЕМЧУЖНИКОВ РОМАН</t>
  </si>
  <si>
    <t>205306195</t>
  </si>
  <si>
    <t>ФЕДОРЕНКО ПОЛИНА</t>
  </si>
  <si>
    <t>ТОРОПОВА СВЕТЛАНА</t>
  </si>
  <si>
    <t>ФЕДОРЕНКО ДАРЬЯ</t>
  </si>
  <si>
    <t>БЕЛОУСОВА АНАСТАСИЯ</t>
  </si>
  <si>
    <t>205307219</t>
  </si>
  <si>
    <t>КОВАЛЕНКО ЮЛИЯ</t>
  </si>
  <si>
    <t>КОВАЛЕНКО ДМИТРИЙ</t>
  </si>
  <si>
    <t>КОВАЛЕНКО МАТВЕЙ</t>
  </si>
  <si>
    <t>КОВАЛЕНКО МАРИЯ</t>
  </si>
  <si>
    <t>205307010</t>
  </si>
  <si>
    <t>НЕТРЕБА ЕКАТЕРИНА</t>
  </si>
  <si>
    <t>НЕТРЕБА ВСЕВОЛОД</t>
  </si>
  <si>
    <t>НЕТРЕБА АНАСТАСИЯ</t>
  </si>
  <si>
    <t>НЕТРЕБА МАКСИМ</t>
  </si>
  <si>
    <t>205301781</t>
  </si>
  <si>
    <t>СТАШКЕВИЧ МАРИНА</t>
  </si>
  <si>
    <t>СТАШКЕВИЧ ДМИТРИЙ</t>
  </si>
  <si>
    <t>ЕЛЬЧИЩЕВА АНАСТАСИЯ</t>
  </si>
  <si>
    <t>205302179</t>
  </si>
  <si>
    <t>ДЕРКАЧ АННА</t>
  </si>
  <si>
    <t>ДЕРКАЧ МИХАИЛ</t>
  </si>
  <si>
    <t>ДЕРКАЧ МАТВЕЙ</t>
  </si>
  <si>
    <t>205313667</t>
  </si>
  <si>
    <t>KAZIDUBOVA ELENA</t>
  </si>
  <si>
    <t>KAZIDUBOV ANDREI</t>
  </si>
  <si>
    <t>KAZIDUBOV IVAN</t>
  </si>
  <si>
    <t>205312285</t>
  </si>
  <si>
    <t>ЗАХАРЯН ЭЛЕОНОРА</t>
  </si>
  <si>
    <t>ЗАХАРЯН АРТУР</t>
  </si>
  <si>
    <t>ЗАХАРЯН ДАВИД</t>
  </si>
  <si>
    <t>ЗАХАРЯН МАРК</t>
  </si>
  <si>
    <t>205312924</t>
  </si>
  <si>
    <t>МЕЛКУМЯН МИХАИЛ</t>
  </si>
  <si>
    <t>МЕЛКУМЯН КРИСТИНА</t>
  </si>
  <si>
    <t>205312848</t>
  </si>
  <si>
    <t>ОКСУЗЬЯН АЗГАНУШ</t>
  </si>
  <si>
    <t>НЕРСЕСОВА КАРИНА</t>
  </si>
  <si>
    <t>205312501</t>
  </si>
  <si>
    <t>МЕЛКУМЯН РЕГИНА</t>
  </si>
  <si>
    <t>МЕЛКУМЯН ДИАНА</t>
  </si>
  <si>
    <t>205313250</t>
  </si>
  <si>
    <t>АРУСТАМЯН ВЛАДИМИР</t>
  </si>
  <si>
    <t>ЖАРКОВА ТАТЬЯНА</t>
  </si>
  <si>
    <t>205312571</t>
  </si>
  <si>
    <t>КУЖЕЛЬ МАРИЯ</t>
  </si>
  <si>
    <t>КУЖЕЛЬ ДМИТРИЙ</t>
  </si>
  <si>
    <t>205312275</t>
  </si>
  <si>
    <t>ОКСУЗЬЯН ЭДУАРД</t>
  </si>
  <si>
    <t>ОКСУЗЬЯН МАРИЯ</t>
  </si>
  <si>
    <t>ОКСУЗЬЯН СОФИЯ</t>
  </si>
  <si>
    <t>ОКСУЗЬЯН ОСТАП</t>
  </si>
  <si>
    <t>205315150</t>
  </si>
  <si>
    <t>ЛЫСАКОВА ИРИНА</t>
  </si>
  <si>
    <t>КРАХМАЛЕВ ПАВЕЛ</t>
  </si>
  <si>
    <t>105306588</t>
  </si>
  <si>
    <t>РОМАНЕНКО СТАНИСЛАВ</t>
  </si>
  <si>
    <t>ДЖЕРИХ ЮЛИЯ</t>
  </si>
  <si>
    <t>СУХЕНЬКИЙ ЕВГЕНИЙ</t>
  </si>
  <si>
    <t>НЕЧАЕВА СВЕТЛАНА</t>
  </si>
  <si>
    <t>105306590</t>
  </si>
  <si>
    <t>БРАВЫЙ ЯН</t>
  </si>
  <si>
    <t>ХАЛИЛОВ ЕВГЕНИЙ</t>
  </si>
  <si>
    <t>205314379</t>
  </si>
  <si>
    <t>ДМИТРЕНКО НАДЕЖДА</t>
  </si>
  <si>
    <t>КАКЛЮГИН ОЛЕГ</t>
  </si>
  <si>
    <t>205314235</t>
  </si>
  <si>
    <t>МОСИЕВ ТЕЙМУРАЗ</t>
  </si>
  <si>
    <t>МОСИЕВА ДИАНА</t>
  </si>
  <si>
    <t>МОСИЕВ РОЛАНД</t>
  </si>
  <si>
    <t>ЭЛОВ ВЛАДИМИР</t>
  </si>
  <si>
    <t>ЭЛОВА МАЙЯ</t>
  </si>
  <si>
    <t>ЭЛОВ ЛЕОН</t>
  </si>
  <si>
    <t>205301154</t>
  </si>
  <si>
    <t>ГРЕЧКИНА В</t>
  </si>
  <si>
    <t>ГОРЕВ А</t>
  </si>
  <si>
    <t>105306485</t>
  </si>
  <si>
    <t>АМИНОВА ЭММА</t>
  </si>
  <si>
    <t>АМИНОВ ИДЕТАЛА</t>
  </si>
  <si>
    <t>105305596</t>
  </si>
  <si>
    <t>АМИНОВА ОЛЬГА</t>
  </si>
  <si>
    <t>АМИНОВ НУРГАЛИ</t>
  </si>
  <si>
    <t>АМИНОВА АЛИСА</t>
  </si>
  <si>
    <t>205311512</t>
  </si>
  <si>
    <t>АФАНАСЬЕВА МАРИНА</t>
  </si>
  <si>
    <t>АФАНАСЬЕВ ЯРОСЛАВ</t>
  </si>
  <si>
    <t>ГИРИНА МАРИЯ</t>
  </si>
  <si>
    <t>АФАНАСЬЕВ АРТЕМ</t>
  </si>
  <si>
    <t>НАТУРАЛЬНОВА ОЛЬГА</t>
  </si>
  <si>
    <t>НАТУРАЛЬНОВ НИКИТА</t>
  </si>
  <si>
    <t>НАТУРАЛЬНОВА МАРИЯ</t>
  </si>
  <si>
    <t>СУВОРОВ ДЕНИС</t>
  </si>
  <si>
    <t>ГИРИНА ИРИНА</t>
  </si>
  <si>
    <t>ШЕРСТНЕВА ТАТЬЯНА</t>
  </si>
  <si>
    <t>205313465</t>
  </si>
  <si>
    <t>РОДИОНОВ АНДРЕЙ</t>
  </si>
  <si>
    <t>РОДИОНОВА МАРИНА</t>
  </si>
  <si>
    <t>205311988</t>
  </si>
  <si>
    <t>ХОЛОД ГАЛИНА</t>
  </si>
  <si>
    <t>МОКЕЕВА НАТАЛИЯ</t>
  </si>
  <si>
    <t>ЧЕРНОВА АНАСТАСИЯ</t>
  </si>
  <si>
    <t>МОКЕЕВ НИКИТА</t>
  </si>
  <si>
    <t>ГОЛОВАЧ НАТАЛЬЯ</t>
  </si>
  <si>
    <t>ГОЛОВАЧ ПАВЕЛ</t>
  </si>
  <si>
    <t>205310617</t>
  </si>
  <si>
    <t>НЕДВЕДСКАЯ МАРИНА</t>
  </si>
  <si>
    <t>ТЮЛИНА МАРИЯ</t>
  </si>
  <si>
    <t>205300576</t>
  </si>
  <si>
    <t>ТАРАСОВА ЛЮДМИЛА</t>
  </si>
  <si>
    <t>ТРИФОНОВА МАРИНА</t>
  </si>
  <si>
    <t>205300564</t>
  </si>
  <si>
    <t>ЛУЧНИКОВА ОЛЬГА</t>
  </si>
  <si>
    <t>ЛУЧНИКОВ ВАЛЕРИЙ</t>
  </si>
  <si>
    <t>205300567</t>
  </si>
  <si>
    <t>ПОЛЯКОВА МАРИНА</t>
  </si>
  <si>
    <t>ПОЛЯКОВ МАКСИМ</t>
  </si>
  <si>
    <t>ПОЛЯКОВ МАКАР</t>
  </si>
  <si>
    <t>ПОЛЯКОВ МАТВЕЙ</t>
  </si>
  <si>
    <t>205313168</t>
  </si>
  <si>
    <t>МАСЛЕНИЦЫН ЕВГЕНИЙ</t>
  </si>
  <si>
    <t>МАСЛЕНИЦЫНА ЕЛЕНА</t>
  </si>
  <si>
    <t>МАСЛЕНИЦЫНА ВАЛЕРИЯ</t>
  </si>
  <si>
    <t>МАСЛЕНИЦЫН ОЛЕГ</t>
  </si>
  <si>
    <t>205312259</t>
  </si>
  <si>
    <t>НЕРЕВЯТКИН ИЛЬЯ</t>
  </si>
  <si>
    <t>205312754</t>
  </si>
  <si>
    <t>ШЕВЧЕНКО ВАЛЕРИЙ</t>
  </si>
  <si>
    <t>ЦИСКАДЗЕ ИРИНА</t>
  </si>
  <si>
    <t>205312739</t>
  </si>
  <si>
    <t>КУЖЕЛЬ ОЛЬГА</t>
  </si>
  <si>
    <t>КУЖЕЛЬ СЕРГЕЙ</t>
  </si>
  <si>
    <t>205312482</t>
  </si>
  <si>
    <t>БАРХУДАРЯН АРСЕН</t>
  </si>
  <si>
    <t>БАРХУДАРЯН ДАВИД</t>
  </si>
  <si>
    <t>205312516</t>
  </si>
  <si>
    <t>БАРХУДАРЯН АРМЕН</t>
  </si>
  <si>
    <t>БАРХУДАРЯН НАТАЛЬЯ</t>
  </si>
  <si>
    <t>205315147</t>
  </si>
  <si>
    <t>ШЕГУШЕВ РУСЛАН</t>
  </si>
  <si>
    <t>DRAZDOVA NATALLIA</t>
  </si>
  <si>
    <t>ТХАГАНОВ РУСЛАН</t>
  </si>
  <si>
    <t>105307471</t>
  </si>
  <si>
    <t>ВОСТРОВ МИХАИЛ</t>
  </si>
  <si>
    <t>ВОСТРОВА МАРИНА</t>
  </si>
  <si>
    <t>ВОСТРОВ АЛЕКСАНДР</t>
  </si>
  <si>
    <t>205314748</t>
  </si>
  <si>
    <t>РОМЕНСКИЙ ВИТАЛИЙ</t>
  </si>
  <si>
    <t>ГЛУШАКОВА ОКСАНА</t>
  </si>
  <si>
    <t>РОМЕНСКАЯ ВЛАДИСЛАВА</t>
  </si>
  <si>
    <t>205300574</t>
  </si>
  <si>
    <t>ПОНОМАРЕВ АЛЕКСЕЙ</t>
  </si>
  <si>
    <t>ПОНОМАРЕВА ЛИЛИЯ</t>
  </si>
  <si>
    <t>205300580</t>
  </si>
  <si>
    <t>НЕВЕДИЦЫН ПАВЕЛ</t>
  </si>
  <si>
    <t>НЕВЕДИЦЫНА КРИСТИНА</t>
  </si>
  <si>
    <t>НЕВЕДИЦЫН АРТЕМ</t>
  </si>
  <si>
    <t>205314362</t>
  </si>
  <si>
    <t>ОЛЬДЕНБУРГ ЯНА</t>
  </si>
  <si>
    <t>ОЛЬДЕНБУРГ ЕФИМ</t>
  </si>
  <si>
    <t>ОЛЬДЕНБУРГ МИЛАНА</t>
  </si>
  <si>
    <t>205314339</t>
  </si>
  <si>
    <t>КУЛЕШОВ КИРИЛЛ</t>
  </si>
  <si>
    <t>МЕЛЕНТЬЕВА ЮЛИЯ</t>
  </si>
  <si>
    <t>205315114</t>
  </si>
  <si>
    <t>БУРДА ОЛЬГА</t>
  </si>
  <si>
    <t>БУРДА ЮРИЙ</t>
  </si>
  <si>
    <t>105306853</t>
  </si>
  <si>
    <t>ЛОКТЕВ КОНСТАНТИН</t>
  </si>
  <si>
    <t>ЛОКТЕВА ОЛЕСЯ</t>
  </si>
  <si>
    <t>ЛОКТЕВА ВАЛЕРИЯ</t>
  </si>
  <si>
    <t>ЛОКТЕВ ГЕОРГИЙ</t>
  </si>
  <si>
    <t>105306510</t>
  </si>
  <si>
    <t>ТУПИЛИН АНДРЕЙ</t>
  </si>
  <si>
    <t>ТУПИЛИНА НАТАЛЬЯ</t>
  </si>
  <si>
    <t>105306453</t>
  </si>
  <si>
    <t>СОВМЕН ЗАРЕМА</t>
  </si>
  <si>
    <t>СОВМЕН САИДА</t>
  </si>
  <si>
    <t>ТЛЕХУРАЙ ИРИНА</t>
  </si>
  <si>
    <t>ШАРТАН ЗАРА</t>
  </si>
  <si>
    <t>105305218</t>
  </si>
  <si>
    <t>105306990</t>
  </si>
  <si>
    <t>КОСОЛАПОВ ИЛЬЯ</t>
  </si>
  <si>
    <t>КОСОЛАПОВА ЮЛИЯ</t>
  </si>
  <si>
    <t>КОСОЛАПОВ КОНСТАНТИН</t>
  </si>
  <si>
    <t>205315206</t>
  </si>
  <si>
    <t>НИКОЛЕНКО ЕКАТЕРИНА</t>
  </si>
  <si>
    <t>НИКОЛЕНКО НИКИТА</t>
  </si>
  <si>
    <t>205310770</t>
  </si>
  <si>
    <t>ДЕРИНГ ТАТЬЯНА</t>
  </si>
  <si>
    <t>ДЕРИНГ ЕГОР</t>
  </si>
  <si>
    <t>СОЛЛОНИКОВА ЕЛЕНА</t>
  </si>
  <si>
    <t>СОЛОННИКОВ ЕГОР</t>
  </si>
  <si>
    <t>105307474</t>
  </si>
  <si>
    <t>ВОЛОБУЕВА НАТАЛЬЯ</t>
  </si>
  <si>
    <t>РАХМАНОВ ЭДУАРД</t>
  </si>
  <si>
    <t>РАХМАНОВ ОЛЕГ</t>
  </si>
  <si>
    <t>205313244</t>
  </si>
  <si>
    <t>РОСТОВЦЕВА ОЛЕСЯ</t>
  </si>
  <si>
    <t>РОСТОВЦЕВ АЛЕКСАНДР</t>
  </si>
  <si>
    <t>РОСТОВЦЕВА МАРИЯ</t>
  </si>
  <si>
    <t>РОСТОВЦЕВА АНАСТАСИЯ</t>
  </si>
  <si>
    <t>105305646</t>
  </si>
  <si>
    <t>ЛЮБИШКИН АЛЕКСЕЙ</t>
  </si>
  <si>
    <t>ЛЮБИШКИНА ЕЛЕНА</t>
  </si>
  <si>
    <t>205311970</t>
  </si>
  <si>
    <t>ПРАСОЛ УЛЬЯНА</t>
  </si>
  <si>
    <t>ПРАСОЛ КОНСТАНТИН</t>
  </si>
  <si>
    <t>ПРАСОЛ КСЕНИЯ</t>
  </si>
  <si>
    <t>ПРАСОЛ ЕВГЕНИЯ</t>
  </si>
  <si>
    <t>105305615</t>
  </si>
  <si>
    <t>ГЕЙГЕР ЮЛИЯ</t>
  </si>
  <si>
    <t>ПАСЬКО КОНСТАНТИН</t>
  </si>
  <si>
    <t>ПАСЬКО АЛЕКСАНДР</t>
  </si>
  <si>
    <t>205314959</t>
  </si>
  <si>
    <t>ПЕТРЕНКО МАЙЯ</t>
  </si>
  <si>
    <t>ОНОПРИЕНКО ИГОРЬ</t>
  </si>
  <si>
    <t>205311773</t>
  </si>
  <si>
    <t>205312387</t>
  </si>
  <si>
    <t>МОСИНА НАТАЛЬЯ</t>
  </si>
  <si>
    <t>КОРОБОВА АЛЕНА</t>
  </si>
  <si>
    <t>МОСИН АЛЕКСАНДР</t>
  </si>
  <si>
    <t>105305751</t>
  </si>
  <si>
    <t>ЧЕРНЫШОВ МАКСИМ</t>
  </si>
  <si>
    <t>ЧЕРНЫШОВА РУЗАННА</t>
  </si>
  <si>
    <t>205314940</t>
  </si>
  <si>
    <t>ПАНИНА ЛЮБОВЬ</t>
  </si>
  <si>
    <t>КУЩЕНКО ВЛАДИМИР</t>
  </si>
  <si>
    <t>205314545</t>
  </si>
  <si>
    <t>МАРТИРОСЯН ОКСАНА</t>
  </si>
  <si>
    <t>МАРТИРОСЯН АРМЕН</t>
  </si>
  <si>
    <t>МАРТИРОСЯН СЕРГЕЙ</t>
  </si>
  <si>
    <t>105306662</t>
  </si>
  <si>
    <t>ЩЕРБАКОВА АННА</t>
  </si>
  <si>
    <t>ЛУЖКОВА ЕЛЕНА</t>
  </si>
  <si>
    <t>105306176</t>
  </si>
  <si>
    <t>СЕМЕНКОВА ЕЛЕНА</t>
  </si>
  <si>
    <t>СЕМЕНКОВ ОЛЕГ</t>
  </si>
  <si>
    <t>СЕМЕНКОВА КСЕНИЯ</t>
  </si>
  <si>
    <t>СЕМЕНКОВА СОФЬЯ</t>
  </si>
  <si>
    <t>БЕЛЯЕВ АЛЕКСАНДР</t>
  </si>
  <si>
    <t>БЕЛЯЕВА АННА</t>
  </si>
  <si>
    <t>БЕЛЯЕВ СЕМЕН</t>
  </si>
  <si>
    <t>105302985</t>
  </si>
  <si>
    <t>СКАЧКОВА ВИКТОРИЯ</t>
  </si>
  <si>
    <t>СКАЧКОВ НИКОЛАЙ</t>
  </si>
  <si>
    <t>СКАЧКОВА АЛИСА</t>
  </si>
  <si>
    <t>105302925</t>
  </si>
  <si>
    <t>ПОГРЕБНЯК ИГОРЬ</t>
  </si>
  <si>
    <t>ПОГРЕБНЯК ТАТЬЯНА</t>
  </si>
  <si>
    <t>ПОГРЕБНЯК ЕКАТЕРИНА</t>
  </si>
  <si>
    <t>ПОГРЕБНЯК МАРИЯ</t>
  </si>
  <si>
    <t>205305579</t>
  </si>
  <si>
    <t>СМОЛЕНСКИЙ НИКОЛАЙ</t>
  </si>
  <si>
    <t>СМОЛЕНСКАЯ ВАЛЕРИЯ</t>
  </si>
  <si>
    <t>СМОЛЕНСКАЯ ЕЛЕНА</t>
  </si>
  <si>
    <t>205310702</t>
  </si>
  <si>
    <t>ЛУКИНОВ ОЛЕГ</t>
  </si>
  <si>
    <t>ЛУКИНОВА ЛЮДМИЛА</t>
  </si>
  <si>
    <t>ОСТРОУШКО КСЕНИЯ</t>
  </si>
  <si>
    <t>ЛУКИНОВ МАТВЕЙ</t>
  </si>
  <si>
    <t>205308133</t>
  </si>
  <si>
    <t>ТРОЦКО СЕРГЕЙ</t>
  </si>
  <si>
    <t>ТРОЦКО ИРИНА</t>
  </si>
  <si>
    <t>ТРОЦКО ВЕРОНИКА</t>
  </si>
  <si>
    <t>205308044</t>
  </si>
  <si>
    <t>МИХАЙЛЕНКО ДМИТРИЙ</t>
  </si>
  <si>
    <t>ШТРЕЙС-МИХАЙЛЕНКО АЛЕКСАНДРА</t>
  </si>
  <si>
    <t>МИХАЙЛЕНКО ВЕСНА</t>
  </si>
  <si>
    <t>ШТРЕЙС ТАТЬЯНА</t>
  </si>
  <si>
    <t>205313802</t>
  </si>
  <si>
    <t>ИЛЬЕВ АЛЕКСАНДР</t>
  </si>
  <si>
    <t>ЗАХАРЧЕНКО СВЕТЛАНА</t>
  </si>
  <si>
    <t>105301292</t>
  </si>
  <si>
    <t>ВЕРБИЦКИЙ АЛЕКСЕЙ</t>
  </si>
  <si>
    <t>КАПЛУНЕНКО ОКСАНА</t>
  </si>
  <si>
    <t>КАПЛУНЕНКО ДАРЬЯ</t>
  </si>
  <si>
    <t>205312194</t>
  </si>
  <si>
    <t>РЫХЛЕНОК ЕКАТЕРИНА</t>
  </si>
  <si>
    <t>РЫХЛЕНОК НИНА</t>
  </si>
  <si>
    <t>РЫХЛЕНОК ЯНА</t>
  </si>
  <si>
    <t>РЫХЛЕНОК ВЕРОНИКА</t>
  </si>
  <si>
    <t>205304363</t>
  </si>
  <si>
    <t>ВАРАВА ГЕННАДИЙ</t>
  </si>
  <si>
    <t>ВАРАВА ЛАРИСА</t>
  </si>
  <si>
    <t>ВАРАВА АРТЕМ</t>
  </si>
  <si>
    <t>ВАРАВА СТЕПАН</t>
  </si>
  <si>
    <t>ЛУКАШ ЛАРИСА</t>
  </si>
  <si>
    <t>105305474</t>
  </si>
  <si>
    <t>КЕГЕЯН ТАТЬЯНА</t>
  </si>
  <si>
    <t>105305423</t>
  </si>
  <si>
    <t>КЕГЕЯН АННА</t>
  </si>
  <si>
    <t>КЕГЕЯН АРТУР</t>
  </si>
  <si>
    <t>КЕГЕЯН АНДРЕЙ</t>
  </si>
  <si>
    <t>КЕГЕЯН АЛЕКСАНДР</t>
  </si>
  <si>
    <t>205311149</t>
  </si>
  <si>
    <t>ПЕЧЕРКИН АНАТОЛИЙ</t>
  </si>
  <si>
    <t>ПЕЧЕРКИНА ЛАРИСА</t>
  </si>
  <si>
    <t>ПЕЧЕРКИН АРТЕМ</t>
  </si>
  <si>
    <t>ПЕЧЕРКИН НИКИТА</t>
  </si>
  <si>
    <t>205310818</t>
  </si>
  <si>
    <t>МЕЩЕРЯКОВА ЛЮДМИЛА</t>
  </si>
  <si>
    <t>ЗУЕВ ИВАН</t>
  </si>
  <si>
    <t>205308008</t>
  </si>
  <si>
    <t>ТАРАНОВ АЛЕКСАНДР</t>
  </si>
  <si>
    <t>13.06.2015</t>
  </si>
  <si>
    <t>ТАРАНОВА СВЕТЛАНА</t>
  </si>
  <si>
    <t>ТАРАНОВА АНАСТАСИЯ</t>
  </si>
  <si>
    <t>ТАРАНОВА МАРИЯ</t>
  </si>
  <si>
    <t>205313436</t>
  </si>
  <si>
    <t>ИГНАТИК ДЕНИС</t>
  </si>
  <si>
    <t>ИГНАТИК ИРИНА</t>
  </si>
  <si>
    <t>205313281</t>
  </si>
  <si>
    <t>КУЧКИНА МАРИНА</t>
  </si>
  <si>
    <t>КУЧКИН ГЕННАДИЙ</t>
  </si>
  <si>
    <t>205312025</t>
  </si>
  <si>
    <t>ЛОБОВА РАИСА</t>
  </si>
  <si>
    <t>РУСИНА ЛИДИЯ</t>
  </si>
  <si>
    <t>РУСИН ДМИТРИЙ</t>
  </si>
  <si>
    <t>РУСИНА ИННА</t>
  </si>
  <si>
    <t>РУСИН МАКСИМ</t>
  </si>
  <si>
    <t>205311707</t>
  </si>
  <si>
    <t>МАСЛИЧ АНАСТАСИЯ</t>
  </si>
  <si>
    <t>МАСЛИЧ ЕКАТЕРИНА</t>
  </si>
  <si>
    <t>105306727</t>
  </si>
  <si>
    <t>ХАНАХМЕДОВА ЭВЕЛИНА</t>
  </si>
  <si>
    <t>ХАНАХМЕДОВА РАДМИЛА</t>
  </si>
  <si>
    <t>205313974</t>
  </si>
  <si>
    <t>СУШКОВ АЛЕКСЕЙ</t>
  </si>
  <si>
    <t>ШАФОРОСТОВА СОФЬЯ</t>
  </si>
  <si>
    <t>205305598</t>
  </si>
  <si>
    <t>АРЕНДАРЕНКО АНДРЕЙ</t>
  </si>
  <si>
    <t>АРЕНДАРЕНКО ИННА</t>
  </si>
  <si>
    <t>205306075</t>
  </si>
  <si>
    <t>ТУВАЛЕВ АЛЕКСЕЙ</t>
  </si>
  <si>
    <t>ТУВАЛЕВА ЕКАТЕРИНА</t>
  </si>
  <si>
    <t>ТУВАЛЕВ ТИМОФЕЙ</t>
  </si>
  <si>
    <t>ТУВАЛЕВ СЕМЕН</t>
  </si>
  <si>
    <t>205310812</t>
  </si>
  <si>
    <t>ХРУЩЕВ ВЛАДИСЛАВ</t>
  </si>
  <si>
    <t>09.06.2015</t>
  </si>
  <si>
    <t>СУЛТАНОВСКАЯ ИРИНА</t>
  </si>
  <si>
    <t>205300537</t>
  </si>
  <si>
    <t>СТЕПНОВА ИННА</t>
  </si>
  <si>
    <t>17.06.2015</t>
  </si>
  <si>
    <t>ФОМИЧЕВА КРИСТИНА</t>
  </si>
  <si>
    <t>ФОМИЧЕВ АРТЕМ</t>
  </si>
  <si>
    <t>205315950</t>
  </si>
  <si>
    <t>КОСИНЕЦ МАКСИМ</t>
  </si>
  <si>
    <t>ВИНОГРАДОВА КАРИНА</t>
  </si>
  <si>
    <t>105308546</t>
  </si>
  <si>
    <t>ДОНЧЕНКО ЕЛЕНА</t>
  </si>
  <si>
    <t>ДОНЧЕНКО ПАВЕЛ</t>
  </si>
  <si>
    <t>ДОНЧЕНКО КСЕНИЯ</t>
  </si>
  <si>
    <t>ДОНЧЕНКО ИЛЬЯ</t>
  </si>
  <si>
    <t>105308865</t>
  </si>
  <si>
    <t>ИВАНОВА АЛЕНА</t>
  </si>
  <si>
    <t>ТЕРЕЩЕНКО АРТЕМ</t>
  </si>
  <si>
    <t>205315177</t>
  </si>
  <si>
    <t>СОЛОДОВА АНАСТАСИЯ</t>
  </si>
  <si>
    <t>ПЕШКОВА АННА</t>
  </si>
  <si>
    <t>105306567</t>
  </si>
  <si>
    <t>ЗАБОРОВСКИЙ ГЕННАДИЙ</t>
  </si>
  <si>
    <t>ЗАБОРОВСКАЯ АЛЛА</t>
  </si>
  <si>
    <t>205315454</t>
  </si>
  <si>
    <t>105308788</t>
  </si>
  <si>
    <t>КУЗНЕЦОВА ГАЛИНА</t>
  </si>
  <si>
    <t>КУЗНЕЦОВ МИРОН</t>
  </si>
  <si>
    <t>КУЗНЕЦОВ МАКАР</t>
  </si>
  <si>
    <t>КУЗНЕЦОВ ПЕТР</t>
  </si>
  <si>
    <t>КУЗНЕЦОВА НАТАЛЬЯ</t>
  </si>
  <si>
    <t>105306965</t>
  </si>
  <si>
    <t>СЕМНИКОВ ИВАН</t>
  </si>
  <si>
    <t>ТИМОШЕНКО МАРИНА</t>
  </si>
  <si>
    <t>105307770</t>
  </si>
  <si>
    <t>ГУНБА РОСТИСЛАВ</t>
  </si>
  <si>
    <t>105308543</t>
  </si>
  <si>
    <t>КАЗАКОВА СВЕТЛАНА</t>
  </si>
  <si>
    <t>ЧАГИНА СВЕТЛАНА</t>
  </si>
  <si>
    <t>КАЗАКОВ МАКСИМ</t>
  </si>
  <si>
    <t>105309669</t>
  </si>
  <si>
    <t>ТКАЧЕВ СЕРГЕЙ</t>
  </si>
  <si>
    <t>ТКАЧЕВА ТАТЬЯНА</t>
  </si>
  <si>
    <t>105309512</t>
  </si>
  <si>
    <t>105309213</t>
  </si>
  <si>
    <t>ОГАНЕЗОВ АЛЕКСЕЙ</t>
  </si>
  <si>
    <t>ОГАНЕЗОВА СВЕТЛАНА</t>
  </si>
  <si>
    <t>105309336</t>
  </si>
  <si>
    <t>КУЛИКОВ ДМИТРИЙ</t>
  </si>
  <si>
    <t>КУЛИКОВА СВЕТЛАНА</t>
  </si>
  <si>
    <t>КУЛИКОВ АРТЕМИЙ</t>
  </si>
  <si>
    <t>205315660</t>
  </si>
  <si>
    <t>ВЕСЕЛОВА АЛИНА</t>
  </si>
  <si>
    <t>ВЕСЕЛОВ АЛЕКСЕЙ</t>
  </si>
  <si>
    <t>105309100</t>
  </si>
  <si>
    <t>105309302</t>
  </si>
  <si>
    <t>105308955</t>
  </si>
  <si>
    <t>105309121</t>
  </si>
  <si>
    <t>БЕКАСОВ ГРИГОРИЙ</t>
  </si>
  <si>
    <t>105309294</t>
  </si>
  <si>
    <t>ПРИХОДЬКО ОЛЬГА</t>
  </si>
  <si>
    <t>ПРИХОДЬКО ЕЛИЗАВЕТА</t>
  </si>
  <si>
    <t>105308950</t>
  </si>
  <si>
    <t>105308509</t>
  </si>
  <si>
    <t>205315922</t>
  </si>
  <si>
    <t>ЛИТАВРИНА ЕВГЕНИЯ</t>
  </si>
  <si>
    <t>105309002</t>
  </si>
  <si>
    <t>ТЕДОРАШВИЛИ МИЛАНА</t>
  </si>
  <si>
    <t>ТЕДОРАШВИЛИ ВАХТАНГ</t>
  </si>
  <si>
    <t>105308871</t>
  </si>
  <si>
    <t>ПАВЛОВА ОЛЬГА</t>
  </si>
  <si>
    <t>ФЕДОРОВА ЕЛИЗАВЕТА</t>
  </si>
  <si>
    <t>205315771</t>
  </si>
  <si>
    <t>ПИКУЛЬ ЕВГЕНИЙ</t>
  </si>
  <si>
    <t>ПИКУЛЬ АНАСТАСИЯ</t>
  </si>
  <si>
    <t>205315216</t>
  </si>
  <si>
    <t>КУРОВА ЕЛИЗАВЕТА</t>
  </si>
  <si>
    <t>ВИНИЧЕНКО АЛЕКСЕЙ</t>
  </si>
  <si>
    <t>105309664</t>
  </si>
  <si>
    <t>105309386</t>
  </si>
  <si>
    <t>КАРАПЕТЯН ЭДГАР</t>
  </si>
  <si>
    <t>АРУТЮНЯН НОННА</t>
  </si>
  <si>
    <t>105309454</t>
  </si>
  <si>
    <t>105309083</t>
  </si>
  <si>
    <t>ВНЮКОВ СЕРГЕЙ</t>
  </si>
  <si>
    <t>105308135</t>
  </si>
  <si>
    <t>БАЛБЕНОВА АЛЕВТИНА</t>
  </si>
  <si>
    <t>КУЦАК ДЕНИС</t>
  </si>
  <si>
    <t>105306577</t>
  </si>
  <si>
    <t>ЗАБОРОВСКИЙ НИКИТА</t>
  </si>
  <si>
    <t>ЗАБОРОВСКИЙ ЯРОСЛАВ</t>
  </si>
  <si>
    <t>105309245</t>
  </si>
  <si>
    <t>105309238</t>
  </si>
  <si>
    <t>105309203</t>
  </si>
  <si>
    <t>ТАРЕЕВА ЖАННА</t>
  </si>
  <si>
    <t>ЯСТРЕБОВ ДЭНИС</t>
  </si>
  <si>
    <t>205315974</t>
  </si>
  <si>
    <t>105309050</t>
  </si>
  <si>
    <t>ШЕВЧЕНКО ЮЛИЯ</t>
  </si>
  <si>
    <t>ШЕВЧЕНКО ЕВГЕНИЯ</t>
  </si>
  <si>
    <t>105309369</t>
  </si>
  <si>
    <t>БОНДАРЕВ ВИКТОР</t>
  </si>
  <si>
    <t>БОНДАРЕВА ЛЮДМИЛА</t>
  </si>
  <si>
    <t>205315858</t>
  </si>
  <si>
    <t>ПИНЯСОВ ДОБРЫНЯ</t>
  </si>
  <si>
    <t>ПИНЯСОВА ЕКАТЕРИНА</t>
  </si>
  <si>
    <t>105309102</t>
  </si>
  <si>
    <t>КУКОВИНЕЦ ТАТЬЯНА</t>
  </si>
  <si>
    <t>ТЕПЕХИНА ПОЛИНА</t>
  </si>
  <si>
    <t>105308903</t>
  </si>
  <si>
    <t>МАРЧЕНКО АЛЕКСАНДР</t>
  </si>
  <si>
    <t>МАРЧЕНКО МАРИАННА</t>
  </si>
  <si>
    <t>МАРЧЕНКО ВСЕВОЛОД</t>
  </si>
  <si>
    <t>МАРЧЕНКО ВЕРОНИКА</t>
  </si>
  <si>
    <t>105308544</t>
  </si>
  <si>
    <t>RABATUEVA VALENTINA</t>
  </si>
  <si>
    <t>IVANOVSKAYA IRINA</t>
  </si>
  <si>
    <t>GAPEEVA MARINA</t>
  </si>
  <si>
    <t>BUTKO ALLA</t>
  </si>
  <si>
    <t>105308426</t>
  </si>
  <si>
    <t>ГОРДИЕНКО ВАРВАРА</t>
  </si>
  <si>
    <t>ГОРДИЕНКО ПЕТР</t>
  </si>
  <si>
    <t>105308183</t>
  </si>
  <si>
    <t>ГОРДИЕНКО ВЛАДИМИР</t>
  </si>
  <si>
    <t>105309248</t>
  </si>
  <si>
    <t>АРУТЮНЯН СТЕПА</t>
  </si>
  <si>
    <t>АРУТЮНЯН РОЗА</t>
  </si>
  <si>
    <t>205315997</t>
  </si>
  <si>
    <t>ТОНОЕВ ТИГРАН</t>
  </si>
  <si>
    <t>ТОНОЕВА ЯНА</t>
  </si>
  <si>
    <t>HARUTYUNYAN ARAYIK</t>
  </si>
  <si>
    <t>ЕРЕМЯНЦЕВА РИТА</t>
  </si>
  <si>
    <t>205315959</t>
  </si>
  <si>
    <t>СУББОТИН ЕВГЕНИЙ</t>
  </si>
  <si>
    <t>СУББОТИНА МАРИНА</t>
  </si>
  <si>
    <t>ГОМИН АНДРЕЙ</t>
  </si>
  <si>
    <t>СУББОТИН АРТЕМ</t>
  </si>
  <si>
    <t>205315971</t>
  </si>
  <si>
    <t>LIKHODED MARIIA</t>
  </si>
  <si>
    <t>LIKHODED LIUBOV</t>
  </si>
  <si>
    <t>205316007</t>
  </si>
  <si>
    <t>БУТКОВСКИЙ ВЯЧЕСЛАВ</t>
  </si>
  <si>
    <t>НЕДОБОРИЧ СЕРГЕЙ</t>
  </si>
  <si>
    <t>205315896</t>
  </si>
  <si>
    <t>КУДРЯШОВ ИГОРЬ</t>
  </si>
  <si>
    <t>КУДРЯШОВА ЕВГЕНИЯ</t>
  </si>
  <si>
    <t>КУДРЯШОВА ЯНА</t>
  </si>
  <si>
    <t>КУДРЯШОВА МАРИЯ</t>
  </si>
  <si>
    <t>БОЯРИНЦЕВ ВЛАДИМИР</t>
  </si>
  <si>
    <t>БОЯРИНЦЕВА ЕЛЕНА</t>
  </si>
  <si>
    <t>БОЯРИНЦЕВ НИКОЛАЙ</t>
  </si>
  <si>
    <t>БОЯРИНЦЕВА НАТАЛЬЯ</t>
  </si>
  <si>
    <t>205315739</t>
  </si>
  <si>
    <t>ИСАЕВ ГЕОРГИЙ</t>
  </si>
  <si>
    <t>САННИКОВА ОЛЬГА</t>
  </si>
  <si>
    <t>205315640</t>
  </si>
  <si>
    <t>ГРИЦЕНКО-МИНАЕВА МАРИЯ</t>
  </si>
  <si>
    <t>ГРИЦЕНКО БОРИС</t>
  </si>
  <si>
    <t>ГРИЦЕНКО АРТЕМ</t>
  </si>
  <si>
    <t>205315674</t>
  </si>
  <si>
    <t>АРИДИ ФУАД</t>
  </si>
  <si>
    <t>SEHNAWI RUBA</t>
  </si>
  <si>
    <t>АРИДИ ХАНИ</t>
  </si>
  <si>
    <t>205315883</t>
  </si>
  <si>
    <t>ЛИХОДЕД ДМИТРИЙ</t>
  </si>
  <si>
    <t>LIKHODED SOFIA</t>
  </si>
  <si>
    <t>205315873</t>
  </si>
  <si>
    <t>БУТКОВСКИЙ ДМИТРИЙ</t>
  </si>
  <si>
    <t>БУТКОВСКАЯ ЛЮБОВЬ</t>
  </si>
  <si>
    <t>105309111</t>
  </si>
  <si>
    <t>ДАЦЕНКО ЛЮБОВЬ</t>
  </si>
  <si>
    <t>ДАЦЕНКО АЛЕНА</t>
  </si>
  <si>
    <t>205313593</t>
  </si>
  <si>
    <t>ЛАМБИНА ДАРЬЯ</t>
  </si>
  <si>
    <t>ЛАМБИН ВАСИЛИЙ</t>
  </si>
  <si>
    <t>ЛАМБИНА ЕКАТЕРИНА</t>
  </si>
  <si>
    <t>ЛАМБИНА КСЕНИЯ</t>
  </si>
  <si>
    <t>205315962</t>
  </si>
  <si>
    <t>ГАГИН ДЕНИС</t>
  </si>
  <si>
    <t>ГАГИНА ЕЛЕНА</t>
  </si>
  <si>
    <t>ГАГИНА АНАСТАСИЯ</t>
  </si>
  <si>
    <t>205315916</t>
  </si>
  <si>
    <t>ПЛАХОТНИЙ ВЛАДИМИР</t>
  </si>
  <si>
    <t>ПЛАХОТНЯЯ ОКСАНА</t>
  </si>
  <si>
    <t>ПЛАХОТНИЙ ИВАН</t>
  </si>
  <si>
    <t>205315461</t>
  </si>
  <si>
    <t>ПОГОРЕЛОВА ТАТЬЯНА</t>
  </si>
  <si>
    <t>ПОГОРЕЛОВА КРИСТИНА</t>
  </si>
  <si>
    <t>105309279</t>
  </si>
  <si>
    <t>ДОВЖЕНКО ГЕРМАН</t>
  </si>
  <si>
    <t>105308750</t>
  </si>
  <si>
    <t>МИРОВИЧ ЕЛЕНА</t>
  </si>
  <si>
    <t>МИРОВИЧ ДИАНА</t>
  </si>
  <si>
    <t>205315728</t>
  </si>
  <si>
    <t>ЛАРЬКИНА НАТАЛЬЯ</t>
  </si>
  <si>
    <t>МАКСИМОВ ДЕНИС</t>
  </si>
  <si>
    <t>105309502</t>
  </si>
  <si>
    <t>ХАЗИЕВ ИРЕК</t>
  </si>
  <si>
    <t>МИЛЕШИНА ЯНА</t>
  </si>
  <si>
    <t>205315449</t>
  </si>
  <si>
    <t>ЗАЛЯЛОВ ИЛЬНАР</t>
  </si>
  <si>
    <t>ЗАЛЯЛОВА ВИОЛЕТТА</t>
  </si>
  <si>
    <t>ЗАЛЯЛОВА АЛЛА</t>
  </si>
  <si>
    <t>ЗАЛЯЛОВА АРИАДНА</t>
  </si>
  <si>
    <t>205315803</t>
  </si>
  <si>
    <t>ПРИЛЕПСКАЯ НЕЛЛЯ</t>
  </si>
  <si>
    <t>205315636</t>
  </si>
  <si>
    <t>ЕРШОВ КОНСТАНТИН</t>
  </si>
  <si>
    <t>205315817</t>
  </si>
  <si>
    <t>ЕФРЕМОВ ДЕНИС</t>
  </si>
  <si>
    <t>МАЙОРОВА МАРИНА</t>
  </si>
  <si>
    <t>205315688</t>
  </si>
  <si>
    <t>МУДРАЯ ГАЛИНА</t>
  </si>
  <si>
    <t>ЛАВРЕНТЬЕВА НАТАЛЬЯ</t>
  </si>
  <si>
    <t>ЛАВРЕНТЬЕВ ДАНИИЛ</t>
  </si>
  <si>
    <t>205315756</t>
  </si>
  <si>
    <t>АВАНЕСОВА АЛЕКСАНДРА</t>
  </si>
  <si>
    <t>АВАНЕСОВ ВАСИЛИЙ</t>
  </si>
  <si>
    <t>АВАНЕСОВ НАЗАР</t>
  </si>
  <si>
    <t>ДУРГАЛЯН МОВСЕС</t>
  </si>
  <si>
    <t>ДУРГАЛЯН ЭЛИНА</t>
  </si>
  <si>
    <t>ДУРГАЛЯН СОФИЯ</t>
  </si>
  <si>
    <t>105308121</t>
  </si>
  <si>
    <t>ЖОВТЕНКО ЕЛЕНА</t>
  </si>
  <si>
    <t>ЧЕПУРНАЯ ВИКТОРИЯ</t>
  </si>
  <si>
    <t>205314601</t>
  </si>
  <si>
    <t>РОДИОНОВА ТАТЬЯНА</t>
  </si>
  <si>
    <t>РОДИОНОВ АЛЕКСЕЙ</t>
  </si>
  <si>
    <t>РОДИОНОВА ДАРЬЯ</t>
  </si>
  <si>
    <t>205315992</t>
  </si>
  <si>
    <t>САМСОНОВ АНТОН</t>
  </si>
  <si>
    <t>САМСОНОВА ЕКАТЕРИНА</t>
  </si>
  <si>
    <t>САМСОНОВ СЕМЕН</t>
  </si>
  <si>
    <t>205315798</t>
  </si>
  <si>
    <t>МАЛАХОВ ВЛАДИМИР</t>
  </si>
  <si>
    <t>МАЛАХОВА ЕВГЕНИЯ</t>
  </si>
  <si>
    <t>МАЛАХОВ АНДРЕЙ</t>
  </si>
  <si>
    <t>205315659</t>
  </si>
  <si>
    <t>CHASHIN ARTEM</t>
  </si>
  <si>
    <t>CHASHINA MARIYA</t>
  </si>
  <si>
    <t>ЧАШИНА АЛИНА</t>
  </si>
  <si>
    <t>105300759</t>
  </si>
  <si>
    <t>ЛОНИН АНДРЕЙ</t>
  </si>
  <si>
    <t>ЛОНИНА ЕЛЕНА</t>
  </si>
  <si>
    <t>ЛОНИН ЛЕОНИД</t>
  </si>
  <si>
    <t>ЛОНИНА ЕЛИЗАВЕТА</t>
  </si>
  <si>
    <t>ЛОНИНА ОЛЕСЯ</t>
  </si>
  <si>
    <t>205307571</t>
  </si>
  <si>
    <t>КОКОРЕВСКИЙ АЛЕКСАНДР</t>
  </si>
  <si>
    <t>АТАБАЕВА МАРИНА</t>
  </si>
  <si>
    <t>КОСТИНА АННА</t>
  </si>
  <si>
    <t>205315785</t>
  </si>
  <si>
    <t>АРУТЮНОВ РУСЛАН</t>
  </si>
  <si>
    <t>АРУТЮНОВА ОКСАНА</t>
  </si>
  <si>
    <t>АРУТЮНОВ ЮРИЙ</t>
  </si>
  <si>
    <t>АРУТЮНОВ ДМИТРИЙ</t>
  </si>
  <si>
    <t>205314938</t>
  </si>
  <si>
    <t>ДРУЖИКИНА ГАЛИНА</t>
  </si>
  <si>
    <t>ВОЛЬСКИЙ ЮРИЙ</t>
  </si>
  <si>
    <t>105308976</t>
  </si>
  <si>
    <t>205301204</t>
  </si>
  <si>
    <t>ЖЕЛЕЗНЯКОВА Е</t>
  </si>
  <si>
    <t>ЖЕЛЕЗНЯКОВ МАКСИМ</t>
  </si>
  <si>
    <t>ЖЕЛЕЗНЯКОВ АЛЕКСЕЙ</t>
  </si>
  <si>
    <t>ЖЕЛЕЗНЯКОВ АРТЕМ</t>
  </si>
  <si>
    <t>205314480</t>
  </si>
  <si>
    <t>МАМАТОВА ГУЛЬНАРА</t>
  </si>
  <si>
    <t>КАЛАШНИКОВА ВАСИЛИСА</t>
  </si>
  <si>
    <t>205315895</t>
  </si>
  <si>
    <t>УВАРОВА ВЕНЕРА</t>
  </si>
  <si>
    <t>ВЕНГЕРСКИЙ НИКОЛАЙ</t>
  </si>
  <si>
    <t>105301389</t>
  </si>
  <si>
    <t>КОЛЕСОВА ИРИНА</t>
  </si>
  <si>
    <t>НЕЧАЕВА МАРИНА</t>
  </si>
  <si>
    <t>КОЛЕСОВ АРТЕМИЙ</t>
  </si>
  <si>
    <t>205300559</t>
  </si>
  <si>
    <t>ВАРЕНОВ ДЕНИС</t>
  </si>
  <si>
    <t>ВАРЕНОВА ЯНА</t>
  </si>
  <si>
    <t>ВАРЕНОВА СОФЬЯ</t>
  </si>
  <si>
    <t>205300572</t>
  </si>
  <si>
    <t>ДРОЗДОВ ВАСИЛИЙ</t>
  </si>
  <si>
    <t>МИХАЙЛОВ АЛЕКСАНДР</t>
  </si>
  <si>
    <t>205300578</t>
  </si>
  <si>
    <t>БАБАЕВ СЕРГЕЙ</t>
  </si>
  <si>
    <t>БАБАЕВА ОЛЕСЯ</t>
  </si>
  <si>
    <t>НИФОНТОВ ВАДИМ</t>
  </si>
  <si>
    <t>ПАВЛОВА МАРИЯ</t>
  </si>
  <si>
    <t>205300551</t>
  </si>
  <si>
    <t>АСМАНОВА ЕЛЕНА</t>
  </si>
  <si>
    <t>АСМАНОВА ЮЛИЯ</t>
  </si>
  <si>
    <t>105309081</t>
  </si>
  <si>
    <t>ИЛЬЯШОВА ТАТЬЯНА</t>
  </si>
  <si>
    <t>КОЗЫРЕВА АНАСТАСИЯ</t>
  </si>
  <si>
    <t>205315881</t>
  </si>
  <si>
    <t>КАРСАКОВА НАТАЛЬЯ</t>
  </si>
  <si>
    <t>ХИЖНЯК МАРТИН</t>
  </si>
  <si>
    <t>205300573</t>
  </si>
  <si>
    <t>МАЛЫГИНА МАРИНА</t>
  </si>
  <si>
    <t>ХАДЕЕВА МАРИНА</t>
  </si>
  <si>
    <t>205300552</t>
  </si>
  <si>
    <t>ЮЖАЛКИНА ТАМАРА</t>
  </si>
  <si>
    <t>ЮЖАЛКИНА ИРИНА</t>
  </si>
  <si>
    <t>ЮЖАЛКИНА СОФИЯ</t>
  </si>
  <si>
    <t>105300854</t>
  </si>
  <si>
    <t>СМИРНОВ ДМИТРИЙ</t>
  </si>
  <si>
    <t>СМИРНОВА ТАТЬЯНА</t>
  </si>
  <si>
    <t>105300927</t>
  </si>
  <si>
    <t>ЕРМОЛАЕВ НИКОЛАЙ</t>
  </si>
  <si>
    <t>ЕРМОЛАЕВА СВЕТЛАНА</t>
  </si>
  <si>
    <t>ЕРМОЛАЕВ АНДРЕЙ</t>
  </si>
  <si>
    <t>105308746</t>
  </si>
  <si>
    <t>КОЛОМЕЙЦЕВА ОКСАНА</t>
  </si>
  <si>
    <t>КОЛОМЕЙЦЕВ ДАНИЛ</t>
  </si>
  <si>
    <t>205300370</t>
  </si>
  <si>
    <t>ГАРИПОВА РЕЗЕДА</t>
  </si>
  <si>
    <t>ХАЙРУЛЛИНА АЙГУЛЬ</t>
  </si>
  <si>
    <t>ХАЙРУЛЛИНА АЗАЛИЯ</t>
  </si>
  <si>
    <t>205300557</t>
  </si>
  <si>
    <t>ДОЗОРЕЦ НАТАЛИЯ</t>
  </si>
  <si>
    <t>ФОМИЧЕВ МАКСИМ</t>
  </si>
  <si>
    <t>205315816</t>
  </si>
  <si>
    <t>ГОРДЕЕВА ЭЛЬВИРА</t>
  </si>
  <si>
    <t>ГОРДЕЕВ ДАНИИЛ</t>
  </si>
  <si>
    <t>205302363</t>
  </si>
  <si>
    <t>ПОРОШИНА ИРИНА</t>
  </si>
  <si>
    <t>КУКЛИН ВИТАЛИЙ</t>
  </si>
  <si>
    <t>105306208</t>
  </si>
  <si>
    <t>ЕМЕЛЬЯНОВ ВИТАЛИЙ</t>
  </si>
  <si>
    <t>ЕМЕЛЬЯНОВА ТАТЬЯНА</t>
  </si>
  <si>
    <t>ЕМЕЛЬЯНОВ ЕГОР</t>
  </si>
  <si>
    <t>ШАДРИНЦЕВА ЛЮБОВЬ</t>
  </si>
  <si>
    <t>ЕМЕЛЬЯНОВА НИНА</t>
  </si>
  <si>
    <t>205304937</t>
  </si>
  <si>
    <t>ГЛАЗКОВА ИРИНА</t>
  </si>
  <si>
    <t>ГЛАЗКОВА АННА</t>
  </si>
  <si>
    <t>ЧЕРНЕЦОВА АЛИНА</t>
  </si>
  <si>
    <t>205315043</t>
  </si>
  <si>
    <t>РОМАНЕНКО ЛИДИЯ</t>
  </si>
  <si>
    <t>РОМАНЕНКО КОНСТАНТИН</t>
  </si>
  <si>
    <t>105308198</t>
  </si>
  <si>
    <t>ПРЕСНЯКОВА РЕГИНА</t>
  </si>
  <si>
    <t>ПРЕСНЯКОВ ОЛЕГ</t>
  </si>
  <si>
    <t>105309532</t>
  </si>
  <si>
    <t>ЛИХОМАНОВ ДМИТРИЙ</t>
  </si>
  <si>
    <t>ЛИХОМАНОВА МАРИЯ</t>
  </si>
  <si>
    <t>205316012</t>
  </si>
  <si>
    <t>ТОКАРЕВА ЛАРИСА</t>
  </si>
  <si>
    <t>ТОКАРЕВА АЛИСА</t>
  </si>
  <si>
    <t>105309217</t>
  </si>
  <si>
    <t>ЧЕРНУХА НАДЕЖДА</t>
  </si>
  <si>
    <t>ЧЕРНУХА ВИКТОР</t>
  </si>
  <si>
    <t>105308660</t>
  </si>
  <si>
    <t>БОРДУНОВА НАТАЛЬЯ</t>
  </si>
  <si>
    <t>БОРДУНОВ ВАЛЕРИЙ</t>
  </si>
  <si>
    <t>105308836</t>
  </si>
  <si>
    <t>205315712</t>
  </si>
  <si>
    <t>105309033</t>
  </si>
  <si>
    <t>МАСЛОВСКАЯ НИНА</t>
  </si>
  <si>
    <t>105309182</t>
  </si>
  <si>
    <t>НАЗАРОВ ЛЕОНИД</t>
  </si>
  <si>
    <t>КУЗЬМИНА ИРИНА</t>
  </si>
  <si>
    <t>205315023</t>
  </si>
  <si>
    <t>ТЫМЧИШИНА АННА</t>
  </si>
  <si>
    <t>ТЫМЧИШИН МИХАИЛ</t>
  </si>
  <si>
    <t>205315110</t>
  </si>
  <si>
    <t>МАЙОРОВА ВИОЛЕТТА</t>
  </si>
  <si>
    <t>105309527</t>
  </si>
  <si>
    <t>YENIHAYAT ZIYA</t>
  </si>
  <si>
    <t>ЙЕНИХАЙАТ КАРИНЕ</t>
  </si>
  <si>
    <t>205315987</t>
  </si>
  <si>
    <t>ЛУКИНА АКСАНА</t>
  </si>
  <si>
    <t>ГЕНШ ИЛОНА</t>
  </si>
  <si>
    <t>ЛУКИНА ЛЮБОВЬ</t>
  </si>
  <si>
    <t>КОНОВА АННА</t>
  </si>
  <si>
    <t>205315984</t>
  </si>
  <si>
    <t>205315969</t>
  </si>
  <si>
    <t>АКСЕНОВА ЛАРИСА</t>
  </si>
  <si>
    <t>АКСЕНОВА АННА</t>
  </si>
  <si>
    <t>УМЕРОВА ЭЛЬМИРА</t>
  </si>
  <si>
    <t>УМЕРОВ ЭМИН</t>
  </si>
  <si>
    <t>105306482</t>
  </si>
  <si>
    <t>КОЧЬЯН ЕКАТЕРИНА</t>
  </si>
  <si>
    <t>КОЧЬЯН НИКОЛАЙ</t>
  </si>
  <si>
    <t>КОЧЬЯН АНАСТАСИЯ</t>
  </si>
  <si>
    <t>КОЧЬЯН ВИКТОРИЯ</t>
  </si>
  <si>
    <t>КОЧЬЯН ВЛАДИМИР</t>
  </si>
  <si>
    <t>КОЧЬЯН ЛЮДМИЛА</t>
  </si>
  <si>
    <t>105308163</t>
  </si>
  <si>
    <t>FRITSCH PAVOL</t>
  </si>
  <si>
    <t>ПЕЧЕНИНА ЮЛИЯ</t>
  </si>
  <si>
    <t>105309371</t>
  </si>
  <si>
    <t>МУЛЛАХМЕТОВА РУФИНА</t>
  </si>
  <si>
    <t>ДЕМЧЕНКО АННА</t>
  </si>
  <si>
    <t>105308943</t>
  </si>
  <si>
    <t>ОМЕЛИНА ВАНДА</t>
  </si>
  <si>
    <t>КИЙ СЕРГЕЙ</t>
  </si>
  <si>
    <t>205315482</t>
  </si>
  <si>
    <t>ВЕЛИЧКО РОМАН</t>
  </si>
  <si>
    <t>ЛИТВИНОВА ДАРЬЯ</t>
  </si>
  <si>
    <t>205315549</t>
  </si>
  <si>
    <t>АНДРЕЕНКОВ АНДРЕЙ</t>
  </si>
  <si>
    <t>АНДРЕЕНКОВА ЮЛИЯ</t>
  </si>
  <si>
    <t>205315624</t>
  </si>
  <si>
    <t>ТУБОЛЕВА МАРИНА</t>
  </si>
  <si>
    <t>СОКОЛОВ ИВАН</t>
  </si>
  <si>
    <t>БЕЗЫЗВЕСТНЫХ ЛЮБОВЬ</t>
  </si>
  <si>
    <t>205315840</t>
  </si>
  <si>
    <t>ИВАНОВА ВИКТОРИЯ</t>
  </si>
  <si>
    <t>ШЕМЯКИНА ОЛЬГА</t>
  </si>
  <si>
    <t>ШЕМЯКИН ИЛЬЯ</t>
  </si>
  <si>
    <t>105301413</t>
  </si>
  <si>
    <t>СИДОРКИНА ЕКАТЕРИНА</t>
  </si>
  <si>
    <t>ГУСЬКОВ ВЛАДИМИР</t>
  </si>
  <si>
    <t>ГУСЬКОВ МАКСИМ</t>
  </si>
  <si>
    <t>ГУСЬКОВ ЕГОР</t>
  </si>
  <si>
    <t>105300225</t>
  </si>
  <si>
    <t>КИСЕЛЯУСКАС ПАВЕЛ</t>
  </si>
  <si>
    <t>КИСЕЛЯУСКЕНЕ ЕКАТЕРИНА</t>
  </si>
  <si>
    <t>КИСЕЛЯУСКАС РАДИСЛАВ</t>
  </si>
  <si>
    <t>КИСЕЛЯУСКАЙТЕ УЛЬЯНА</t>
  </si>
  <si>
    <t>105309584</t>
  </si>
  <si>
    <t>205315813</t>
  </si>
  <si>
    <t>СЕНЮХИНА АННА</t>
  </si>
  <si>
    <t>ДОРОГАНЬ СЕРГЕЙ</t>
  </si>
  <si>
    <t>205314454</t>
  </si>
  <si>
    <t>ТЫСЯЦКИЙ ЕВГЕНИЙ</t>
  </si>
  <si>
    <t>ТЫСЯЦКАЯ АННА</t>
  </si>
  <si>
    <t>ТЫСЯЦКАЯ СОФИЯ</t>
  </si>
  <si>
    <t>205315560</t>
  </si>
  <si>
    <t>ОСИНЦЕВ АЛЕКСЕЙ</t>
  </si>
  <si>
    <t>ОСИНЦЕВА АЛИНА</t>
  </si>
  <si>
    <t>205315876</t>
  </si>
  <si>
    <t>ТУРГЕНЕВ ВИКТОР</t>
  </si>
  <si>
    <t>ТУРГЕНЕВА ТАТЬЯНА</t>
  </si>
  <si>
    <t>ТУРГЕНЕВ ГЕРМАН</t>
  </si>
  <si>
    <t>105301209</t>
  </si>
  <si>
    <t>ЯБЛОНСКАЯ ИРИНА</t>
  </si>
  <si>
    <t>ШИТУХИН РОМАН</t>
  </si>
  <si>
    <t>ЯБЛОНСКИЙ ГОРДЕЙ</t>
  </si>
  <si>
    <t>205315989</t>
  </si>
  <si>
    <t>КУЧЕРЕНКО ФАИНА</t>
  </si>
  <si>
    <t>КУЧЕРЕНКО АНАТОЛИЙ</t>
  </si>
  <si>
    <t>205251140</t>
  </si>
  <si>
    <t>АГЕЕВ АЛЕКСЕЙ</t>
  </si>
  <si>
    <t>29.04.2015</t>
  </si>
  <si>
    <t>205253437</t>
  </si>
  <si>
    <t>АЛЕКСАНДРОВ ДМИТРИЙ</t>
  </si>
  <si>
    <t>30.04.2015</t>
  </si>
  <si>
    <t>205250200</t>
  </si>
  <si>
    <t>АНТИПКИН АЛЕКСАНДР</t>
  </si>
  <si>
    <t>205250236</t>
  </si>
  <si>
    <t>АНТИПКИН РОМАН</t>
  </si>
  <si>
    <t>205252725</t>
  </si>
  <si>
    <t>АХИНЯН АНАИТ</t>
  </si>
  <si>
    <t>205253018</t>
  </si>
  <si>
    <t>АХИНЯН ВАГЕ</t>
  </si>
  <si>
    <t>205251159</t>
  </si>
  <si>
    <t>БОГОГОСОВА ВАРТИТЕР</t>
  </si>
  <si>
    <t>205253190</t>
  </si>
  <si>
    <t>БОРИСОВ ЛЕОНИД</t>
  </si>
  <si>
    <t>205251206</t>
  </si>
  <si>
    <t>БРЕВНОВ АНДРЕЙ</t>
  </si>
  <si>
    <t>205250632</t>
  </si>
  <si>
    <t>БУБЛИК ДМИТРИЙ</t>
  </si>
  <si>
    <t>205253175</t>
  </si>
  <si>
    <t>205250384</t>
  </si>
  <si>
    <t>205250627</t>
  </si>
  <si>
    <t>ВЕЛИКОЦКИЙ ВИКТОР</t>
  </si>
  <si>
    <t>205250677</t>
  </si>
  <si>
    <t>ГИЛЬМАНШИНА НАТАЛЬЯ</t>
  </si>
  <si>
    <t>205251700</t>
  </si>
  <si>
    <t>ГОРБАТОВА МАРИНА</t>
  </si>
  <si>
    <t>205250678</t>
  </si>
  <si>
    <t>ГРЕБЕНЦОВА ОЛЕСЯ</t>
  </si>
  <si>
    <t>25.04.2015</t>
  </si>
  <si>
    <t>205250665</t>
  </si>
  <si>
    <t>ДЕРЯГИНА ЮЛИЯ</t>
  </si>
  <si>
    <t>26.04.2015</t>
  </si>
  <si>
    <t>205250570</t>
  </si>
  <si>
    <t>ДЖАЛАЛОВ ИВАН</t>
  </si>
  <si>
    <t>205251256</t>
  </si>
  <si>
    <t>ЕФИМОВ ВЛАДИМИР</t>
  </si>
  <si>
    <t>205250154</t>
  </si>
  <si>
    <t>ЖЕРЕБЦОВ АНДРЕЙ</t>
  </si>
  <si>
    <t>205250387</t>
  </si>
  <si>
    <t>ЖИТЛОВА АЛЕСЯ</t>
  </si>
  <si>
    <t>205251396</t>
  </si>
  <si>
    <t>ЗЕМЛЯКОВ ВИКТОР</t>
  </si>
  <si>
    <t>205250500</t>
  </si>
  <si>
    <t>ИПАТОВ ВЛАДИМИР</t>
  </si>
  <si>
    <t>205253450</t>
  </si>
  <si>
    <t>ИСКОРЕНКОВ АЛЕКСЕЙ</t>
  </si>
  <si>
    <t>205250551</t>
  </si>
  <si>
    <t>КЛЕНКО СЕРГЕЙ</t>
  </si>
  <si>
    <t>205250247</t>
  </si>
  <si>
    <t>24.04.2015</t>
  </si>
  <si>
    <t>205253326</t>
  </si>
  <si>
    <t>КОНДРАТЬЕВ АНДРЕЙ</t>
  </si>
  <si>
    <t>27.04.2015</t>
  </si>
  <si>
    <t>205250761</t>
  </si>
  <si>
    <t>205251223</t>
  </si>
  <si>
    <t>КРИВОШЕЕВ АНДРЕЙ</t>
  </si>
  <si>
    <t>205251201</t>
  </si>
  <si>
    <t>КУЗИН ДЕНИС</t>
  </si>
  <si>
    <t>28.04.2015</t>
  </si>
  <si>
    <t>205253185</t>
  </si>
  <si>
    <t>105250139</t>
  </si>
  <si>
    <t>КУЛЬКОВА ТАМАРА</t>
  </si>
  <si>
    <t>205251760</t>
  </si>
  <si>
    <t>ЛИФАШИНА ЕЛЕНА</t>
  </si>
  <si>
    <t>205253482</t>
  </si>
  <si>
    <t>МАРТИРОСЯН ЯНА</t>
  </si>
  <si>
    <t>205250950</t>
  </si>
  <si>
    <t>МОРОЗОВА ВАЛЕНТИНА</t>
  </si>
  <si>
    <t>205252695</t>
  </si>
  <si>
    <t>МУСАРЯКОВ ДЕНИС</t>
  </si>
  <si>
    <t>205253549</t>
  </si>
  <si>
    <t>НЕНЬКО ОЛЕГ</t>
  </si>
  <si>
    <t>205254144</t>
  </si>
  <si>
    <t>НИКИТИНА АНАСТАСИЯ</t>
  </si>
  <si>
    <t>23.04.2015</t>
  </si>
  <si>
    <t>205250714</t>
  </si>
  <si>
    <t>НИКУЛИН СЕРГЕЙ</t>
  </si>
  <si>
    <t>205250584</t>
  </si>
  <si>
    <t>САМАРИНА ЖАННА</t>
  </si>
  <si>
    <t>205250637</t>
  </si>
  <si>
    <t>СЕЛЯМИЕВА АНАСТАСИЯ</t>
  </si>
  <si>
    <t>205300715</t>
  </si>
  <si>
    <t>СЕРЕБРЯКОВА АННА</t>
  </si>
  <si>
    <t>205250429</t>
  </si>
  <si>
    <t>СИНЯКОВ АЛЕКСАНДР</t>
  </si>
  <si>
    <t>205250401</t>
  </si>
  <si>
    <t>СИНЯКОВА ЛЮБОВЬ</t>
  </si>
  <si>
    <t>205251377</t>
  </si>
  <si>
    <t>СРАБИОНЯН ГАЛИНА</t>
  </si>
  <si>
    <t>205250155</t>
  </si>
  <si>
    <t>СТЕФАШИНА КСЕНИЯ</t>
  </si>
  <si>
    <t>205251441</t>
  </si>
  <si>
    <t>ТИХОМИРОВ СЕРГЕЙ</t>
  </si>
  <si>
    <t>205252983</t>
  </si>
  <si>
    <t>ФЕДЕНЕВ СЕРГЕЙ</t>
  </si>
  <si>
    <t>205252047</t>
  </si>
  <si>
    <t>ФИЛАТОВА АЛЛА</t>
  </si>
  <si>
    <t>105250162</t>
  </si>
  <si>
    <t>ХАЙРЕТДИНОВА ИРИНА</t>
  </si>
  <si>
    <t>205252540</t>
  </si>
  <si>
    <t>ХАЧИКЬЯН ДМИТРИЙ</t>
  </si>
  <si>
    <t>205251096</t>
  </si>
  <si>
    <t>ЧВИКАЛОВ СЕРГЕЙ</t>
  </si>
  <si>
    <t>205251650</t>
  </si>
  <si>
    <t>ШАШКОВА АЛЕКСАНДРА</t>
  </si>
  <si>
    <t>205251020</t>
  </si>
  <si>
    <t>ШЕВЧЕНКО СЕРГЕЙ</t>
  </si>
  <si>
    <t>205250048</t>
  </si>
  <si>
    <t>ШПОРТКО ВИКТОР</t>
  </si>
  <si>
    <t>205252897</t>
  </si>
  <si>
    <t>GRIGOREVA IRINA</t>
  </si>
  <si>
    <t>205250536</t>
  </si>
  <si>
    <t>LOBOV NIKOLAY</t>
  </si>
  <si>
    <t>205253614</t>
  </si>
  <si>
    <t>OREKHOV ALEXANDER</t>
  </si>
  <si>
    <t>105355616</t>
  </si>
  <si>
    <t>КУДАЧКИНА НАТАЛЬЯ</t>
  </si>
  <si>
    <t>105355458</t>
  </si>
  <si>
    <t>105355402</t>
  </si>
  <si>
    <t>205380529</t>
  </si>
  <si>
    <t>ВОСЬМИРКО ЕКАТЕРИНА</t>
  </si>
  <si>
    <t>105354823</t>
  </si>
  <si>
    <t>ТРОФИМОВ ОЛЕГ</t>
  </si>
  <si>
    <t>105355336</t>
  </si>
  <si>
    <t>105355285</t>
  </si>
  <si>
    <t>105355500</t>
  </si>
  <si>
    <t>105355465</t>
  </si>
  <si>
    <t>БОРДУНОВА НАТАЛИЯ</t>
  </si>
  <si>
    <t>105354762</t>
  </si>
  <si>
    <t>ЗАХАРЯН СУРЕН</t>
  </si>
  <si>
    <t>105354189</t>
  </si>
  <si>
    <t>205380608</t>
  </si>
  <si>
    <t>ZAIZEV NIKOLAI</t>
  </si>
  <si>
    <t>105354407</t>
  </si>
  <si>
    <t>105354570</t>
  </si>
  <si>
    <t>КОШЕВОЙ ПЕТР</t>
  </si>
  <si>
    <t>105354757</t>
  </si>
  <si>
    <t>105354121</t>
  </si>
  <si>
    <t>ШПЕРЛИНГ ИЗОЛЬДА</t>
  </si>
  <si>
    <t>105354055</t>
  </si>
  <si>
    <t>105353800</t>
  </si>
  <si>
    <t>БОНДАРЕНКО СВЕТЛАНА</t>
  </si>
  <si>
    <t>105353734</t>
  </si>
  <si>
    <t>205379139</t>
  </si>
  <si>
    <t>ГОЛЕВА НАТАЛЬЯ</t>
  </si>
  <si>
    <t>105354701</t>
  </si>
  <si>
    <t>105354918</t>
  </si>
  <si>
    <t>СУББОТИН ИЛЬЯ</t>
  </si>
  <si>
    <t>205380838</t>
  </si>
  <si>
    <t>МИЛЬЧЕВСКАЯ МАРИЯ</t>
  </si>
  <si>
    <t>205380594</t>
  </si>
  <si>
    <t>105355007</t>
  </si>
  <si>
    <t>ГОРЛАЧЕВА ОЛЬГА</t>
  </si>
  <si>
    <t>205380589</t>
  </si>
  <si>
    <t>САНДОВ ДМИТРИЙ</t>
  </si>
  <si>
    <t>105355266</t>
  </si>
  <si>
    <t>105355072</t>
  </si>
  <si>
    <t>105355095</t>
  </si>
  <si>
    <t>105354921</t>
  </si>
  <si>
    <t>205380842</t>
  </si>
  <si>
    <t>ПЕТРОСЯН АРИС</t>
  </si>
  <si>
    <t>105355062</t>
  </si>
  <si>
    <t>АРАВИН АРТУР</t>
  </si>
  <si>
    <t>105354928</t>
  </si>
  <si>
    <t>105355047</t>
  </si>
  <si>
    <t>205380995</t>
  </si>
  <si>
    <t>KORNIEVSKAYA ELENA</t>
  </si>
  <si>
    <t>105354352</t>
  </si>
  <si>
    <t>СМАГАР ВАЛЕНТИНА</t>
  </si>
  <si>
    <t>105354593</t>
  </si>
  <si>
    <t>MARTIROSYAN MARO</t>
  </si>
  <si>
    <t>105354563</t>
  </si>
  <si>
    <t>КОМОВ ВЛАДИСЛАВ</t>
  </si>
  <si>
    <t>105354690</t>
  </si>
  <si>
    <t>105354653</t>
  </si>
  <si>
    <t>105354181</t>
  </si>
  <si>
    <t>ШАХЛАМДЖЯН АНАИДА</t>
  </si>
  <si>
    <t>205377312</t>
  </si>
  <si>
    <t>ДЕНИСАВА ТАТЬЯНА</t>
  </si>
  <si>
    <t>105354819</t>
  </si>
  <si>
    <t>105355017</t>
  </si>
  <si>
    <t>ПРИВЕТИНА ОЛЬГА</t>
  </si>
  <si>
    <t>105354906</t>
  </si>
  <si>
    <t>105355065</t>
  </si>
  <si>
    <t>ОДИНЕЦ ДЕНИС</t>
  </si>
  <si>
    <t>105355515</t>
  </si>
  <si>
    <t>БЫХУН ЮЛИЯ</t>
  </si>
  <si>
    <t>105355035</t>
  </si>
  <si>
    <t>СМИРНОВ АЛЕКСЕЙ</t>
  </si>
  <si>
    <t>105354493</t>
  </si>
  <si>
    <t>105354896</t>
  </si>
  <si>
    <t>СМИРНОВ АНАТОЛИЙ</t>
  </si>
  <si>
    <t>105355625</t>
  </si>
  <si>
    <t>МИРИДЖАНЯН КАРЕН</t>
  </si>
  <si>
    <t>105354694</t>
  </si>
  <si>
    <t>ИГНАТЬЕВ СЕРГЕЙ</t>
  </si>
  <si>
    <t>105354578</t>
  </si>
  <si>
    <t>ЛАЗАРЕВА ТАИСИЯ</t>
  </si>
  <si>
    <t>105355193</t>
  </si>
  <si>
    <t>105354538</t>
  </si>
  <si>
    <t>ГРИШАНОВА ЮЛИЯ</t>
  </si>
  <si>
    <t>205380549</t>
  </si>
  <si>
    <t>ЕРОШЕНКО МАРИНА</t>
  </si>
  <si>
    <t>205380606</t>
  </si>
  <si>
    <t>МИРЗОЕВ ЭЛЬДАР</t>
  </si>
  <si>
    <t>105353485</t>
  </si>
  <si>
    <t>ТАРБАЕВА НАТАЛИЯ</t>
  </si>
  <si>
    <t>205362456</t>
  </si>
  <si>
    <t>КАМАЛОВ ВИТАЛИЙ</t>
  </si>
  <si>
    <t>105355415</t>
  </si>
  <si>
    <t>КЛЕТНЫЙ ИЛЬЯ</t>
  </si>
  <si>
    <t>205379488</t>
  </si>
  <si>
    <t>ПЛАТОНОВА ЕЛИЗАВЕТА</t>
  </si>
  <si>
    <t>105353863</t>
  </si>
  <si>
    <t>ЧЕРНОВА ТАТЬЯНА</t>
  </si>
  <si>
    <t>205370111</t>
  </si>
  <si>
    <t>ГАСАНОВ МУРАД</t>
  </si>
  <si>
    <t>105353270</t>
  </si>
  <si>
    <t>РЕЗВАЯ СВЕТЛАНА</t>
  </si>
  <si>
    <t>105352801</t>
  </si>
  <si>
    <t>205380661</t>
  </si>
  <si>
    <t>ПАНОВ ЮРИЙ</t>
  </si>
  <si>
    <t>205378476</t>
  </si>
  <si>
    <t>СИЗЫХ СЕРГЕЙ</t>
  </si>
  <si>
    <t>205362338</t>
  </si>
  <si>
    <t>СЕЛЯВСКАЯ НАТАЛЬЯ</t>
  </si>
  <si>
    <t>205354193</t>
  </si>
  <si>
    <t>ПЕТРЕНКО ДЕНИС</t>
  </si>
  <si>
    <t>105353827</t>
  </si>
  <si>
    <t>ЛИТВИНОВ МАКСИМ</t>
  </si>
  <si>
    <t>205362922</t>
  </si>
  <si>
    <t>САВЧЕНКО ЕВГЕНИЙ</t>
  </si>
  <si>
    <t>205377453</t>
  </si>
  <si>
    <t>ОРЛОВА НАДЕЖДА</t>
  </si>
  <si>
    <t>205368011</t>
  </si>
  <si>
    <t>ВАСИЛЬЕВ ДМИТРИЙ</t>
  </si>
  <si>
    <t>205354138</t>
  </si>
  <si>
    <t>ЗЫРЯНОВА НАТАЛЬЯ</t>
  </si>
  <si>
    <t>205380749</t>
  </si>
  <si>
    <t>ЛАПТЕВА ВАЛЕНТИНА</t>
  </si>
  <si>
    <t>105354843</t>
  </si>
  <si>
    <t>ИВАНОВ ИЛЬЯ</t>
  </si>
  <si>
    <t>105354603</t>
  </si>
  <si>
    <t>205380563</t>
  </si>
  <si>
    <t>105355748</t>
  </si>
  <si>
    <t>ХРАБРОВ АЛЕКСЕЙ</t>
  </si>
  <si>
    <t>105354908</t>
  </si>
  <si>
    <t>ИВАНОВА ТАТЬЯНА</t>
  </si>
  <si>
    <t>105354802</t>
  </si>
  <si>
    <t>МАВРЕШКО ТАТЬЯНА</t>
  </si>
  <si>
    <t>105354805</t>
  </si>
  <si>
    <t>105354931</t>
  </si>
  <si>
    <t>105354974</t>
  </si>
  <si>
    <t>105354054</t>
  </si>
  <si>
    <t>КОВИНОВ АЛЕКСЕЙ</t>
  </si>
  <si>
    <t>105355406</t>
  </si>
  <si>
    <t>105350366</t>
  </si>
  <si>
    <t>КАРПЫЧЕВА ЕЛЕНА</t>
  </si>
  <si>
    <t>12.06.2015</t>
  </si>
  <si>
    <t>205315664</t>
  </si>
  <si>
    <t>ВИШНЯКОВ АНДРЕЙ</t>
  </si>
  <si>
    <t>205315425</t>
  </si>
  <si>
    <t>СМИРНОВ АНДРЕЙ</t>
  </si>
  <si>
    <t>205305892</t>
  </si>
  <si>
    <t>МАТРОСОВ АНАТОЛИЙ</t>
  </si>
  <si>
    <t>205305886</t>
  </si>
  <si>
    <t>ЗАМЫЦКАЯ ЕЛЕНА</t>
  </si>
  <si>
    <t>105357133</t>
  </si>
  <si>
    <t>МУХАМЕТЧИН АЛЕКСАНЛР</t>
  </si>
  <si>
    <t>105356639</t>
  </si>
  <si>
    <t>105355371</t>
  </si>
  <si>
    <t>205381283</t>
  </si>
  <si>
    <t>ЗАГОВОРИН АЛЕКСАНДР</t>
  </si>
  <si>
    <t>205380809</t>
  </si>
  <si>
    <t>АБАЛМАСОВА ПОЛИНА</t>
  </si>
  <si>
    <t>205381288</t>
  </si>
  <si>
    <t>ХРУНИНА АННА</t>
  </si>
  <si>
    <t>105355499</t>
  </si>
  <si>
    <t>105355875</t>
  </si>
  <si>
    <t>105356012</t>
  </si>
  <si>
    <t>ЕРШОВА ТАТЬЯНА</t>
  </si>
  <si>
    <t>105355804</t>
  </si>
  <si>
    <t>105355981</t>
  </si>
  <si>
    <t>ГОДЛЕВСКАЯ ЛЮБОВЬ</t>
  </si>
  <si>
    <t>105355863</t>
  </si>
  <si>
    <t>МИХАИЛЕНКО ДМИТРИЙ</t>
  </si>
  <si>
    <t>105355788</t>
  </si>
  <si>
    <t>FRISCH PAVOL</t>
  </si>
  <si>
    <t>105356002</t>
  </si>
  <si>
    <t>205381633</t>
  </si>
  <si>
    <t>105355140</t>
  </si>
  <si>
    <t>105354938</t>
  </si>
  <si>
    <t>ГОРБАЧЕВ СЕРГЕЙ</t>
  </si>
  <si>
    <t>105356473</t>
  </si>
  <si>
    <t>ДРЮКОВ ВЛАДИМИР</t>
  </si>
  <si>
    <t>105356712</t>
  </si>
  <si>
    <t>105356056</t>
  </si>
  <si>
    <t>105356243</t>
  </si>
  <si>
    <t>ЙОВАНОВИЧ СВЕТЛАНА</t>
  </si>
  <si>
    <t>105356016</t>
  </si>
  <si>
    <t>ЩЕРБАКОВ МИХАИЛ</t>
  </si>
  <si>
    <t>205381478</t>
  </si>
  <si>
    <t>ZAYZEV NIKOLAI</t>
  </si>
  <si>
    <t>105355504</t>
  </si>
  <si>
    <t>105356575</t>
  </si>
  <si>
    <t>105356245</t>
  </si>
  <si>
    <t>ШЕВКУНОВА ЗИНАИДА</t>
  </si>
  <si>
    <t>105355889</t>
  </si>
  <si>
    <t>МАЛЬЦЕВА ИРИНА</t>
  </si>
  <si>
    <t>105356112</t>
  </si>
  <si>
    <t>ШЕСТИБРАТ ЯРОСЛАВ</t>
  </si>
  <si>
    <t>105356570</t>
  </si>
  <si>
    <t>ЧЕСНОКОВ МИХАИЛ</t>
  </si>
  <si>
    <t>205381525</t>
  </si>
  <si>
    <t>БОНДАРЕЦ ЕЛЕНА</t>
  </si>
  <si>
    <t>205381173</t>
  </si>
  <si>
    <t>105354991</t>
  </si>
  <si>
    <t>ТИССЕН ЮЛИЯ</t>
  </si>
  <si>
    <t>205380888</t>
  </si>
  <si>
    <t>КАРАУЛЬНЫХ АНАТОЛИЙ</t>
  </si>
  <si>
    <t>205380974</t>
  </si>
  <si>
    <t>205380659</t>
  </si>
  <si>
    <t>205381360</t>
  </si>
  <si>
    <t>205381090</t>
  </si>
  <si>
    <t>ГВОЗДИКОВ ВИТАЛИЙ</t>
  </si>
  <si>
    <t>205381062</t>
  </si>
  <si>
    <t>205380685</t>
  </si>
  <si>
    <t>ЕМЕЛЬЯНОВА ГАЛИНА</t>
  </si>
  <si>
    <t>105354796</t>
  </si>
  <si>
    <t>АДЕЕВА ДАРЬЯ</t>
  </si>
  <si>
    <t>205363597</t>
  </si>
  <si>
    <t>МЕЛЯКОВ ИГОРЬ</t>
  </si>
  <si>
    <t>205381303</t>
  </si>
  <si>
    <t>105355443</t>
  </si>
  <si>
    <t>105355901</t>
  </si>
  <si>
    <t>РУБЦОВА ТАТЬЯНА</t>
  </si>
  <si>
    <t>205381406</t>
  </si>
  <si>
    <t>КЛЕПИКОВА ТАТЬЯНА</t>
  </si>
  <si>
    <t>105355754</t>
  </si>
  <si>
    <t>КАЛАШНИКОВ АНДРЕЙ</t>
  </si>
  <si>
    <t>205381313</t>
  </si>
  <si>
    <t>ЛОВЯГИНА ЕКАТЕРИНА</t>
  </si>
  <si>
    <t>205381293</t>
  </si>
  <si>
    <t>МИХАЙЛИЧЕНКО РОМАН</t>
  </si>
  <si>
    <t>205380890</t>
  </si>
  <si>
    <t>МАШЕВСКИЙ АЛЕКСЕЙ</t>
  </si>
  <si>
    <t>205380548</t>
  </si>
  <si>
    <t>ДАДАШ ЕВГЕНИЙ</t>
  </si>
  <si>
    <t>205380611</t>
  </si>
  <si>
    <t>КАРМОВ АРСЛАН</t>
  </si>
  <si>
    <t>205380524</t>
  </si>
  <si>
    <t>205380631</t>
  </si>
  <si>
    <t>ДАДАШ ИРИНА</t>
  </si>
  <si>
    <t>205375639</t>
  </si>
  <si>
    <t>ВОРОНИНА ВАЛЕНТИНА</t>
  </si>
  <si>
    <t>205375485</t>
  </si>
  <si>
    <t>КАЛИТА ЛИДИЯ</t>
  </si>
  <si>
    <t>205377145</t>
  </si>
  <si>
    <t>ШЛЫК ИРИНА</t>
  </si>
  <si>
    <t>205377117</t>
  </si>
  <si>
    <t>ХУДАДАТОВА АРИНА</t>
  </si>
  <si>
    <t>105353958</t>
  </si>
  <si>
    <t>СУВОРОВ ВЛАДИМИР</t>
  </si>
  <si>
    <t>205379229</t>
  </si>
  <si>
    <t>ПЕСТОВ СЕРГЕЙ</t>
  </si>
  <si>
    <t>205379428</t>
  </si>
  <si>
    <t>КУЗНЕЦОВА АЛИСА</t>
  </si>
  <si>
    <t>205380458</t>
  </si>
  <si>
    <t>ГАШЕВ АЗАМАТ</t>
  </si>
  <si>
    <t>105354057</t>
  </si>
  <si>
    <t>105351584</t>
  </si>
  <si>
    <t>АРТЕМОВА ЕКАТЕРИНА</t>
  </si>
  <si>
    <t>205381550</t>
  </si>
  <si>
    <t>ГУРБАНОВА ТАМАРА</t>
  </si>
  <si>
    <t>205377844</t>
  </si>
  <si>
    <t>РОМАНОВ ДМИТРИЙ</t>
  </si>
  <si>
    <t>205379011</t>
  </si>
  <si>
    <t>205359548</t>
  </si>
  <si>
    <t>ТИМОФЕЕВА НАТАЛЬЯ</t>
  </si>
  <si>
    <t>205378748</t>
  </si>
  <si>
    <t>ИВАНОВ НИКОЛАЙ</t>
  </si>
  <si>
    <t>205378702</t>
  </si>
  <si>
    <t>ПОТАПОВА ИРИНА</t>
  </si>
  <si>
    <t>205350337</t>
  </si>
  <si>
    <t>ВАСИН ВЛАДИМИР</t>
  </si>
  <si>
    <t>205355440</t>
  </si>
  <si>
    <t>ХОЛЬКИН АЛЕКСАНДР</t>
  </si>
  <si>
    <t>205378355</t>
  </si>
  <si>
    <t>БОГРЕЦОВ АЛЕКСАНДР</t>
  </si>
  <si>
    <t>205371440</t>
  </si>
  <si>
    <t>ДЕЯК НАДЕЖДА</t>
  </si>
  <si>
    <t>205365069</t>
  </si>
  <si>
    <t>ГЛИНКИН АЛЕКСЕЙ</t>
  </si>
  <si>
    <t>105356042</t>
  </si>
  <si>
    <t>МАНДРЫКИНА ЕВГЕНИЯ</t>
  </si>
  <si>
    <t>105356316</t>
  </si>
  <si>
    <t>СКВОРЦОВ ЯРОСЛАВ</t>
  </si>
  <si>
    <t>105356566</t>
  </si>
  <si>
    <t>МАКАРЬЕВ АЛЕКСЕЙ</t>
  </si>
  <si>
    <t>205380969</t>
  </si>
  <si>
    <t>СИДОРЕНКО ВАЛЕНТИНА</t>
  </si>
  <si>
    <t>205380939</t>
  </si>
  <si>
    <t>205381531</t>
  </si>
  <si>
    <t>РУСИНОВ СЕРГЕЙ</t>
  </si>
  <si>
    <t>205380010</t>
  </si>
  <si>
    <t>ЦАРЬКОВ РОМАН</t>
  </si>
  <si>
    <t>205380303</t>
  </si>
  <si>
    <t>ЗАМАРИН СЕРГЕЙ</t>
  </si>
  <si>
    <t>205302607</t>
  </si>
  <si>
    <t>САБАДАШ СВЕТЛАНА</t>
  </si>
  <si>
    <t>105356471</t>
  </si>
  <si>
    <t>ПОЗДНУХОВ АЛЕКСАНДР</t>
  </si>
  <si>
    <t>105355808</t>
  </si>
  <si>
    <t>ЖУКОВА ВАЛЕНТИНА</t>
  </si>
  <si>
    <t>105355674</t>
  </si>
  <si>
    <t>САФИУЛЛИНА АЛЬБИНА</t>
  </si>
  <si>
    <t>205382098</t>
  </si>
  <si>
    <t>БАГАРЯН ВИТАЛИЙ</t>
  </si>
  <si>
    <t>105356213</t>
  </si>
  <si>
    <t>КАЛАШНИКОВА НАТАЛЬЯ</t>
  </si>
  <si>
    <t>205382051</t>
  </si>
  <si>
    <t>САРКИСОВА ВАЛЕНТИНА</t>
  </si>
  <si>
    <t>105356516</t>
  </si>
  <si>
    <t>ТКАЧ АЛЬБИНА</t>
  </si>
  <si>
    <t>105355580</t>
  </si>
  <si>
    <t>105355532</t>
  </si>
  <si>
    <t>105352458</t>
  </si>
  <si>
    <t>КОРНИЙКО НАТАЛЬЯ</t>
  </si>
  <si>
    <t>205382585</t>
  </si>
  <si>
    <t>KREVS VLADIMIR</t>
  </si>
  <si>
    <t>205382366</t>
  </si>
  <si>
    <t>КУЛЯЖЕВ АНТОН</t>
  </si>
  <si>
    <t>205381634</t>
  </si>
  <si>
    <t>СКУБАК АНТОН</t>
  </si>
  <si>
    <t>205382258</t>
  </si>
  <si>
    <t>ФАДЕЕВА ЮЛИЯ</t>
  </si>
  <si>
    <t>105356615</t>
  </si>
  <si>
    <t>МАЛХАСЯН ЭЛЬВИРА</t>
  </si>
  <si>
    <t>105356532</t>
  </si>
  <si>
    <t>ЗАГУМЕННЫЙ МИХАИЛ</t>
  </si>
  <si>
    <t>105356596</t>
  </si>
  <si>
    <t>МАЛХАСЯН АРТЕМ</t>
  </si>
  <si>
    <t>105356582</t>
  </si>
  <si>
    <t>ГОНЧАРОВ ВИКТОР</t>
  </si>
  <si>
    <t>105356612</t>
  </si>
  <si>
    <t>205382176</t>
  </si>
  <si>
    <t>205381464</t>
  </si>
  <si>
    <t>КРАСОВА ЮЛИЯ</t>
  </si>
  <si>
    <t>105356337</t>
  </si>
  <si>
    <t>КОРЖ СВЕТЛАНА</t>
  </si>
  <si>
    <t>105356722</t>
  </si>
  <si>
    <t>ИГНАТОСЯН ЭДУАРД</t>
  </si>
  <si>
    <t>105356645</t>
  </si>
  <si>
    <t>ВЬЮНОВ АЛЕКСЕЙ</t>
  </si>
  <si>
    <t>105356047</t>
  </si>
  <si>
    <t>ЛЕВЧЕНКО ЕВГЕНИЯ</t>
  </si>
  <si>
    <t>105355971</t>
  </si>
  <si>
    <t>ДУЛИНА ЮЛИЯ</t>
  </si>
  <si>
    <t>205381880</t>
  </si>
  <si>
    <t>МАЙОР ЯНА</t>
  </si>
  <si>
    <t>205381402</t>
  </si>
  <si>
    <t>ВОЛИК ДМИТРИЙ</t>
  </si>
  <si>
    <t>205381225</t>
  </si>
  <si>
    <t>ПЕРЕМИТИНА СВЕТЛАНА</t>
  </si>
  <si>
    <t>105355541</t>
  </si>
  <si>
    <t>ГАПОНОВА ЛАРИСА</t>
  </si>
  <si>
    <t>205381865</t>
  </si>
  <si>
    <t>105355454</t>
  </si>
  <si>
    <t>ТЫЩЕНКО РИММА</t>
  </si>
  <si>
    <t>205381728</t>
  </si>
  <si>
    <t>БАТАЛИНА ВИКТОРИЯ</t>
  </si>
  <si>
    <t>105355184</t>
  </si>
  <si>
    <t>ОСИНА АЛЬБИНА</t>
  </si>
  <si>
    <t>205381875</t>
  </si>
  <si>
    <t>КОЛМАКОВА ОЛЕСЯ</t>
  </si>
  <si>
    <t>205380905</t>
  </si>
  <si>
    <t>ЛЕБЕДЕВА ИНЕССА</t>
  </si>
  <si>
    <t>205380712</t>
  </si>
  <si>
    <t>КОКШАРОВА СВЕТЛАНА</t>
  </si>
  <si>
    <t>105355085</t>
  </si>
  <si>
    <t>ОГАНИСЯН АРМЕН</t>
  </si>
  <si>
    <t>105354916</t>
  </si>
  <si>
    <t>TELLIYAN ANNA</t>
  </si>
  <si>
    <t>105354658</t>
  </si>
  <si>
    <t>105352477</t>
  </si>
  <si>
    <t>ВАСИЛЬЕВ МИХАИЛ</t>
  </si>
  <si>
    <t>205378668</t>
  </si>
  <si>
    <t>ТОВМАСЯН КРИСТИНА</t>
  </si>
  <si>
    <t>205381248</t>
  </si>
  <si>
    <t>СТЕПАНОВА ЕЛЕНА</t>
  </si>
  <si>
    <t>205381112</t>
  </si>
  <si>
    <t>105353394</t>
  </si>
  <si>
    <t>БРОННИКОВА ОЛЬГА</t>
  </si>
  <si>
    <t>105353988</t>
  </si>
  <si>
    <t>БАБКИНА ОКСАНА</t>
  </si>
  <si>
    <t>205367733</t>
  </si>
  <si>
    <t>МУРТАЗОВА ЛЮБОВЬ</t>
  </si>
  <si>
    <t>205376411</t>
  </si>
  <si>
    <t>205381339</t>
  </si>
  <si>
    <t>ТРОФИМЕНКО АННА</t>
  </si>
  <si>
    <t>205380697</t>
  </si>
  <si>
    <t>ШЕРСТНЕВ АЛЕКСАНДР</t>
  </si>
  <si>
    <t>105355497</t>
  </si>
  <si>
    <t>105353807</t>
  </si>
  <si>
    <t>ХИРНЫЙ АЛЕКСЕЙ</t>
  </si>
  <si>
    <t>205367314</t>
  </si>
  <si>
    <t>ОРЛОВА ЕЛЕНА</t>
  </si>
  <si>
    <t>205380952</t>
  </si>
  <si>
    <t>ЦЫБУЛЬСКАЯ ЕВГЕНИЯ</t>
  </si>
  <si>
    <t>205353362</t>
  </si>
  <si>
    <t>ГУСЕВ АЛЕКСАНДР</t>
  </si>
  <si>
    <t>205379348</t>
  </si>
  <si>
    <t>БЫЗОВА СВЕТЛАНА</t>
  </si>
  <si>
    <t>205377029</t>
  </si>
  <si>
    <t>ЕРАСТОВА СВЕТЛАНА</t>
  </si>
  <si>
    <t>205363747</t>
  </si>
  <si>
    <t>СОЛОВЬЕВ СЕРГЕЙ</t>
  </si>
  <si>
    <t>205363759</t>
  </si>
  <si>
    <t>ПАНОВА ГАЛИНА</t>
  </si>
  <si>
    <t>205363302</t>
  </si>
  <si>
    <t>РЕДИН СЕРГЕЙ</t>
  </si>
  <si>
    <t>105354903</t>
  </si>
  <si>
    <t>ДРАННИКОВ ИВАН</t>
  </si>
  <si>
    <t>205371081</t>
  </si>
  <si>
    <t>НЕПОМНЯЩИЙ ДМИТРИЙ</t>
  </si>
  <si>
    <t>205369269</t>
  </si>
  <si>
    <t>АЛЫМОВА ЕВГЕНИЯ</t>
  </si>
  <si>
    <t>205380459</t>
  </si>
  <si>
    <t>ШИЛОВА ЯНА</t>
  </si>
  <si>
    <t>105355524</t>
  </si>
  <si>
    <t>ПРИМАК ИРИНА</t>
  </si>
  <si>
    <t>205381177</t>
  </si>
  <si>
    <t>105355793</t>
  </si>
  <si>
    <t>ГУРИНА ЭЛЬВИРА</t>
  </si>
  <si>
    <t>205381256</t>
  </si>
  <si>
    <t>СИРЕНКО ОКСАНА</t>
  </si>
  <si>
    <t>105355693</t>
  </si>
  <si>
    <t>ГАЛЛЯМОВА АЛЬБИНА</t>
  </si>
  <si>
    <t>105353044</t>
  </si>
  <si>
    <t>ТИХОМИРОВ КОНСТАНТИН</t>
  </si>
  <si>
    <t>205381663</t>
  </si>
  <si>
    <t>ПАВЛЕНКО ГРИГОРИЙ</t>
  </si>
  <si>
    <t>105357812</t>
  </si>
  <si>
    <t>ГРАЧЕВА ВЕРА</t>
  </si>
  <si>
    <t>105357747</t>
  </si>
  <si>
    <t>105357745</t>
  </si>
  <si>
    <t>105357588</t>
  </si>
  <si>
    <t>105357407</t>
  </si>
  <si>
    <t>205383066</t>
  </si>
  <si>
    <t>СМЫСЛОВА ИРИНА</t>
  </si>
  <si>
    <t>105357368</t>
  </si>
  <si>
    <t>105356689</t>
  </si>
  <si>
    <t>205382475</t>
  </si>
  <si>
    <t>НЕВЗОРАВА НАДЕЖДА</t>
  </si>
  <si>
    <t>105356378</t>
  </si>
  <si>
    <t>105357227</t>
  </si>
  <si>
    <t>105357230</t>
  </si>
  <si>
    <t>ГОЛУБЕВ ВЛАДИМИР</t>
  </si>
  <si>
    <t>105357195</t>
  </si>
  <si>
    <t>ГУКИН ВЯЧЕСЛАВ</t>
  </si>
  <si>
    <t>105356951</t>
  </si>
  <si>
    <t>105356920</t>
  </si>
  <si>
    <t>ТРИГОЛОС ЮРИЙ</t>
  </si>
  <si>
    <t>105357443</t>
  </si>
  <si>
    <t>РЯБУХИНА ЮЛИЯ</t>
  </si>
  <si>
    <t>105357225</t>
  </si>
  <si>
    <t>ИВАНОВА МАРГАРИТА</t>
  </si>
  <si>
    <t>105357220</t>
  </si>
  <si>
    <t>105357192</t>
  </si>
  <si>
    <t>105357015</t>
  </si>
  <si>
    <t>105357595</t>
  </si>
  <si>
    <t>ЛЕДЕНЕВ ВЛАДИМИР</t>
  </si>
  <si>
    <t>105357364</t>
  </si>
  <si>
    <t>КОРОТУНЕНКО ДМИТРИЙ</t>
  </si>
  <si>
    <t>105352556</t>
  </si>
  <si>
    <t>105357601</t>
  </si>
  <si>
    <t>ЯКОВЛЕВА ЕВГЕНИЯ</t>
  </si>
  <si>
    <t>205383468</t>
  </si>
  <si>
    <t>СВИРИДЕНКОВА ТАТЬЯНА</t>
  </si>
  <si>
    <t>105357686</t>
  </si>
  <si>
    <t>СКОТАРЕНКО ИГОРЬ</t>
  </si>
  <si>
    <t>205382769</t>
  </si>
  <si>
    <t>НИКОЛАЕВА ЛОЛИТА</t>
  </si>
  <si>
    <t>105357615</t>
  </si>
  <si>
    <t>НАЗАРОВ СЕРГЕЙ</t>
  </si>
  <si>
    <t>105357480</t>
  </si>
  <si>
    <t>ГОВОРУЩЕНКО ВЕРА</t>
  </si>
  <si>
    <t>205382277</t>
  </si>
  <si>
    <t>МИРОШКИНА ЮЛИЯ</t>
  </si>
  <si>
    <t>105357177</t>
  </si>
  <si>
    <t>205382543</t>
  </si>
  <si>
    <t>БЕЛЯВСКАЯ МАРИАНА</t>
  </si>
  <si>
    <t>205382445</t>
  </si>
  <si>
    <t>ТОМОВ СЕРГЕЙ</t>
  </si>
  <si>
    <t>205383322</t>
  </si>
  <si>
    <t>СВИРИДЕНКО ВЕРОНИКА</t>
  </si>
  <si>
    <t>205382251</t>
  </si>
  <si>
    <t>СИМАЧКОВ СЕРГЕЙ</t>
  </si>
  <si>
    <t>105356215</t>
  </si>
  <si>
    <t>МУРАВИЦКАЯ ЕЛЕНА</t>
  </si>
  <si>
    <t>205382058</t>
  </si>
  <si>
    <t>ХУТОРНАЯ ЕЛЕНА</t>
  </si>
  <si>
    <t>205380908</t>
  </si>
  <si>
    <t>105355403</t>
  </si>
  <si>
    <t>105355622</t>
  </si>
  <si>
    <t>АНТОННИКОВА НАТАЛЬЯ</t>
  </si>
  <si>
    <t>105355185</t>
  </si>
  <si>
    <t>АННАГУРБАНОВ РОМАН</t>
  </si>
  <si>
    <t>205380889</t>
  </si>
  <si>
    <t>МИЛЮТИН АЛЕКСАНДР</t>
  </si>
  <si>
    <t>205380901</t>
  </si>
  <si>
    <t>НОВИКОВА ОЛЬГА</t>
  </si>
  <si>
    <t>105355642</t>
  </si>
  <si>
    <t>ЖЕГЛОВ ИЛЬЯ</t>
  </si>
  <si>
    <t>205378099</t>
  </si>
  <si>
    <t>БЕЗЗУБЦЕВ ЕГОР</t>
  </si>
  <si>
    <t>105353073</t>
  </si>
  <si>
    <t>ЛОГАЧЕВ МАКСИМ</t>
  </si>
  <si>
    <t>205358286</t>
  </si>
  <si>
    <t>БОРИСЕНКО ЯРОСЛАВ</t>
  </si>
  <si>
    <t>205374825</t>
  </si>
  <si>
    <t>ПИНЖАКОВ АЛЕКСАНДР</t>
  </si>
  <si>
    <t>205383279</t>
  </si>
  <si>
    <t>ЦЕПИНА АННА</t>
  </si>
  <si>
    <t>105357479</t>
  </si>
  <si>
    <t>ГОЛОВАНОВА ЮЛИЯ</t>
  </si>
  <si>
    <t>205380892</t>
  </si>
  <si>
    <t>МОРГУНОВ ОЛЕГ</t>
  </si>
  <si>
    <t>205381355</t>
  </si>
  <si>
    <t>ХАТЛАМАДЖИЯН ЕЛИЗАВЕТА</t>
  </si>
  <si>
    <t>205381612</t>
  </si>
  <si>
    <t>ДУХОВА АНАСТАСИЯ</t>
  </si>
  <si>
    <t>205381597</t>
  </si>
  <si>
    <t>САБОДАЖ ЛЮДМИЛА</t>
  </si>
  <si>
    <t>205381863</t>
  </si>
  <si>
    <t>КУЛНАЧЕВА ЕЛЕНА</t>
  </si>
  <si>
    <t>205381209</t>
  </si>
  <si>
    <t>ЕГОРОВА ЕЛЕНА</t>
  </si>
  <si>
    <t>205379637</t>
  </si>
  <si>
    <t>105352740</t>
  </si>
  <si>
    <t>КУРИЛОВ ДАНИЛ</t>
  </si>
  <si>
    <t>205378123</t>
  </si>
  <si>
    <t>КУЧИНСКАЯ ТАИСЬЯ</t>
  </si>
  <si>
    <t>205377826</t>
  </si>
  <si>
    <t>ЩЕРБИНА ЕЛЕНА</t>
  </si>
  <si>
    <t>205378110</t>
  </si>
  <si>
    <t>ЖАГЛИНА ИРИНА</t>
  </si>
  <si>
    <t>105355157</t>
  </si>
  <si>
    <t>ЧЕТВЕРОВ ДМИТРИЙ</t>
  </si>
  <si>
    <t>205376664</t>
  </si>
  <si>
    <t>ГЛАДКОВА АЛЕНА</t>
  </si>
  <si>
    <t>205381815</t>
  </si>
  <si>
    <t>БОРИСОВ АЛЕКСАНДР</t>
  </si>
  <si>
    <t>205371300</t>
  </si>
  <si>
    <t>ХАЙРУЛЛИН АЙРАТ</t>
  </si>
  <si>
    <t>205373919</t>
  </si>
  <si>
    <t>205351291</t>
  </si>
  <si>
    <t>ПОЛУКАРОВ Е</t>
  </si>
  <si>
    <t>105356393</t>
  </si>
  <si>
    <t>АРБУЗОВ ВИТАЛИЙ</t>
  </si>
  <si>
    <t>105357199</t>
  </si>
  <si>
    <t>ВИНУКОВ СЕРГЕЙ</t>
  </si>
  <si>
    <t>105357204</t>
  </si>
  <si>
    <t>ЯСТРЕБОВ ДЕНИСС</t>
  </si>
  <si>
    <t>105357735</t>
  </si>
  <si>
    <t>205358317</t>
  </si>
  <si>
    <t>ЛЕВИНА ЕЛЕНА</t>
  </si>
  <si>
    <t>19.06.2015</t>
  </si>
  <si>
    <t>105359305</t>
  </si>
  <si>
    <t>ГОРБАЧЕВА ТАТЬЯНА</t>
  </si>
  <si>
    <t>105359138</t>
  </si>
  <si>
    <t>105359270</t>
  </si>
  <si>
    <t>105359297</t>
  </si>
  <si>
    <t>105359256</t>
  </si>
  <si>
    <t>СТЕФАНОВСКА МАРГАРИТА</t>
  </si>
  <si>
    <t>205383142</t>
  </si>
  <si>
    <t>РЫЛЬСКАЯ НАТАЛЬЯ</t>
  </si>
  <si>
    <t>105355744</t>
  </si>
  <si>
    <t>105357163</t>
  </si>
  <si>
    <t>205378382</t>
  </si>
  <si>
    <t>205385596</t>
  </si>
  <si>
    <t>205385534</t>
  </si>
  <si>
    <t>БОДРОВ АЛЕКСАНДР</t>
  </si>
  <si>
    <t>205384649</t>
  </si>
  <si>
    <t>КРУТЬКО ВЛАДИМИР</t>
  </si>
  <si>
    <t>205384383</t>
  </si>
  <si>
    <t>МАЧУЛЕНКО НАТАЛЬЯ</t>
  </si>
  <si>
    <t>205384537</t>
  </si>
  <si>
    <t>205384338</t>
  </si>
  <si>
    <t>105358870</t>
  </si>
  <si>
    <t>КОСОЛАПОВА ЕКАТЕРИНА</t>
  </si>
  <si>
    <t>105358503</t>
  </si>
  <si>
    <t>ЛОГАЧЕВА ЛИДИЯ</t>
  </si>
  <si>
    <t>205384400</t>
  </si>
  <si>
    <t>АРТАМОНОВ АЛЕКСАНДР</t>
  </si>
  <si>
    <t>205384593</t>
  </si>
  <si>
    <t>СКАРЕДНЕВ ЕВГЕНИЙ</t>
  </si>
  <si>
    <t>105358762</t>
  </si>
  <si>
    <t>БАДАНИНА ВАЛЕНТИНА</t>
  </si>
  <si>
    <t>205384248</t>
  </si>
  <si>
    <t>НАБОКА ЗОЯ</t>
  </si>
  <si>
    <t>205384827</t>
  </si>
  <si>
    <t>КУДРЯВЦЕВ ВАДИМ</t>
  </si>
  <si>
    <t>105358728</t>
  </si>
  <si>
    <t>УЛЬЯНОВ ИЛЬЯ</t>
  </si>
  <si>
    <t>205385459</t>
  </si>
  <si>
    <t>РОМАШИН ПАВЕЛ</t>
  </si>
  <si>
    <t>105359314</t>
  </si>
  <si>
    <t>ЖДАНОВА ЕЛЕНА</t>
  </si>
  <si>
    <t>105358304</t>
  </si>
  <si>
    <t>205383636</t>
  </si>
  <si>
    <t>КАНДАНОВ МАРК</t>
  </si>
  <si>
    <t>205382473</t>
  </si>
  <si>
    <t>ПЕРСАЕВ ОЛЕГ</t>
  </si>
  <si>
    <t>105356677</t>
  </si>
  <si>
    <t>205383984</t>
  </si>
  <si>
    <t>ВОВКОВИЧ ВЛАДИМИР</t>
  </si>
  <si>
    <t>205382292</t>
  </si>
  <si>
    <t>БАБЕНКО НИКОЛАЙ</t>
  </si>
  <si>
    <t>105357993</t>
  </si>
  <si>
    <t>ЯПОНДЫЧ СЕРГЕЙ</t>
  </si>
  <si>
    <t>205383721</t>
  </si>
  <si>
    <t>БЫЧКОВА ЕЛЕНА</t>
  </si>
  <si>
    <t>105357828</t>
  </si>
  <si>
    <t>205381654</t>
  </si>
  <si>
    <t>ШЛЯХТИНА ТАТЬЯНА</t>
  </si>
  <si>
    <t>105357174</t>
  </si>
  <si>
    <t>МОСТАШЕВ АНДРЕЙ</t>
  </si>
  <si>
    <t>105358160</t>
  </si>
  <si>
    <t>ДАВЫДОВ ПАВЕЛ</t>
  </si>
  <si>
    <t>105357801</t>
  </si>
  <si>
    <t>СКОТАРЕНКО ДАНИИЛ</t>
  </si>
  <si>
    <t>205381762</t>
  </si>
  <si>
    <t>АЛИМОВ МИТХАТ</t>
  </si>
  <si>
    <t>205381966</t>
  </si>
  <si>
    <t>ЧУРИНА ТАТЬЯНА</t>
  </si>
  <si>
    <t>105355997</t>
  </si>
  <si>
    <t>КАМЕНСКИХ РУСЛАН</t>
  </si>
  <si>
    <t>205381446</t>
  </si>
  <si>
    <t>ТОПОРЦОВА ЕКАТЕРИНА</t>
  </si>
  <si>
    <t>205382028</t>
  </si>
  <si>
    <t>ЖЕЛЕЗНОВА ЗИНАИДА</t>
  </si>
  <si>
    <t>205381813</t>
  </si>
  <si>
    <t>ДОЛГОПЯТОВ ВЛАДИМИР</t>
  </si>
  <si>
    <t>205381304</t>
  </si>
  <si>
    <t>ЧУРИН АНДРЕЙ</t>
  </si>
  <si>
    <t>205378965</t>
  </si>
  <si>
    <t>БУРЦЕВ АНДРЕЙ</t>
  </si>
  <si>
    <t>105353001</t>
  </si>
  <si>
    <t>УЛЯШЕВ АЛЕКСАНДР</t>
  </si>
  <si>
    <t>205378699</t>
  </si>
  <si>
    <t>ЖУКОВА ЕВГЕНИЯ</t>
  </si>
  <si>
    <t>105353830</t>
  </si>
  <si>
    <t>САМАРСКАЯ НАТАЛЬЯ</t>
  </si>
  <si>
    <t>205379793</t>
  </si>
  <si>
    <t>САВИЦКИЙ ДМИТРИЙ</t>
  </si>
  <si>
    <t>205380404</t>
  </si>
  <si>
    <t>ШУМКОВА ОКСАНА</t>
  </si>
  <si>
    <t>105352789</t>
  </si>
  <si>
    <t>ШИРОКОЛОБОВ АЛЕКСАНДР</t>
  </si>
  <si>
    <t>205376459</t>
  </si>
  <si>
    <t>ХОРУЖЕНКО АНДРЕЙ</t>
  </si>
  <si>
    <t>205376301</t>
  </si>
  <si>
    <t>NOSAL VITALII</t>
  </si>
  <si>
    <t>205376306</t>
  </si>
  <si>
    <t>ГОЛОВКО ВЛАДИМИР</t>
  </si>
  <si>
    <t>105351347</t>
  </si>
  <si>
    <t>СОТНИКОВ ЕВГЕНИЙ</t>
  </si>
  <si>
    <t>105351136</t>
  </si>
  <si>
    <t>РУДАКОВА АЛЛА</t>
  </si>
  <si>
    <t>105351754</t>
  </si>
  <si>
    <t>ОЖЕРЕЛЬЕВ АРТЕМ</t>
  </si>
  <si>
    <t>205383505</t>
  </si>
  <si>
    <t>БАРДИНА НАТАЛЬЯ</t>
  </si>
  <si>
    <t>105355870</t>
  </si>
  <si>
    <t>НИКОЛАЕНКО ВЛАДИМИР</t>
  </si>
  <si>
    <t>105352778</t>
  </si>
  <si>
    <t>ШАПОВАЛОВ КОНСТАНТИН</t>
  </si>
  <si>
    <t>205376346</t>
  </si>
  <si>
    <t>ФЛЕК НАТАЛЬЯ</t>
  </si>
  <si>
    <t>205378742</t>
  </si>
  <si>
    <t>БАЛЫКИН ВЛАДИМИР</t>
  </si>
  <si>
    <t>105359118</t>
  </si>
  <si>
    <t>205384946</t>
  </si>
  <si>
    <t>ШАНЬГИН ИГОРЬ</t>
  </si>
  <si>
    <t>105355576</t>
  </si>
  <si>
    <t>105355483</t>
  </si>
  <si>
    <t>205377135</t>
  </si>
  <si>
    <t>ТКАЧЕНКО ПАВЕЛ</t>
  </si>
  <si>
    <t>205361929</t>
  </si>
  <si>
    <t>САВИН АНДРЕЙ</t>
  </si>
  <si>
    <t>105352270</t>
  </si>
  <si>
    <t>205360739</t>
  </si>
  <si>
    <t>КУДРЯШОВА ИРИНА</t>
  </si>
  <si>
    <t>105358710</t>
  </si>
  <si>
    <t>205381143</t>
  </si>
  <si>
    <t>КАМИРОНОВА НАТАЛЬЯ</t>
  </si>
  <si>
    <t>205382226</t>
  </si>
  <si>
    <t>КЛОЧКОВА ТАТЬЯНА</t>
  </si>
  <si>
    <t>205350878</t>
  </si>
  <si>
    <t>ПАТРУШЕВ СЕРГЕЙ</t>
  </si>
  <si>
    <t>205383144</t>
  </si>
  <si>
    <t>РИДЧЕНКО НАДЕЖДА</t>
  </si>
  <si>
    <t>205364633</t>
  </si>
  <si>
    <t>НИКОЛАЕВА ЕКАТЕРИНА</t>
  </si>
  <si>
    <t>15.06.2015</t>
  </si>
  <si>
    <t>105359981</t>
  </si>
  <si>
    <t>ЛУНЕВ АНАТОЛИЙ</t>
  </si>
  <si>
    <t>105359471</t>
  </si>
  <si>
    <t>АДЕЛЬ ЮЛИЯ</t>
  </si>
  <si>
    <t>205384587</t>
  </si>
  <si>
    <t>МАМЕДОВА ЮЛИЯ</t>
  </si>
  <si>
    <t>105358708</t>
  </si>
  <si>
    <t>КОНИЩЕВ НИКИТА</t>
  </si>
  <si>
    <t>205384845</t>
  </si>
  <si>
    <t>ПРИХОДЬКО ОЛЕГ</t>
  </si>
  <si>
    <t>205383579</t>
  </si>
  <si>
    <t>АФАНАСЬЕВ РУСЛАН</t>
  </si>
  <si>
    <t>205383620</t>
  </si>
  <si>
    <t>205379551</t>
  </si>
  <si>
    <t>КОСМАЧ ВЛАДИМИР</t>
  </si>
  <si>
    <t>105353121</t>
  </si>
  <si>
    <t>ЛИЛИЕНТАЛЬ КСЕНИЯ</t>
  </si>
  <si>
    <t>205375208</t>
  </si>
  <si>
    <t>ТАРАКАНОВА ЛЮДМИЛА</t>
  </si>
  <si>
    <t>205351532</t>
  </si>
  <si>
    <t>ШВЕЦОВА ОЛЬГА</t>
  </si>
  <si>
    <t>205350037</t>
  </si>
  <si>
    <t>ПЕРМИЧЕВ НИКОЛАЙ</t>
  </si>
  <si>
    <t>205361190</t>
  </si>
  <si>
    <t>ФИЛИППОВСКИЙ ЕВГЕНИЙ</t>
  </si>
  <si>
    <t>22.06.2015</t>
  </si>
  <si>
    <t>205385253</t>
  </si>
  <si>
    <t>РОМАНОВА АЛЕНА</t>
  </si>
  <si>
    <t>105359466</t>
  </si>
  <si>
    <t>КАЛИНИН ЮРИЙ</t>
  </si>
  <si>
    <t>205386285</t>
  </si>
  <si>
    <t>MIRZAKHMETOVA GUZAL</t>
  </si>
  <si>
    <t>205385775</t>
  </si>
  <si>
    <t>БЛАГУШИН АНДРЕЙ</t>
  </si>
  <si>
    <t>205385418</t>
  </si>
  <si>
    <t>БАРЧО ИНВЕР</t>
  </si>
  <si>
    <t>205385766</t>
  </si>
  <si>
    <t>105358456</t>
  </si>
  <si>
    <t>ЛЕБЕДЕВ АНДРЕЙ</t>
  </si>
  <si>
    <t>205385116</t>
  </si>
  <si>
    <t>ШУМЕЙКИН ВЯЧЕСЛАВ</t>
  </si>
  <si>
    <t>205384578</t>
  </si>
  <si>
    <t>АНДРЕЕВ ИГОРЬ</t>
  </si>
  <si>
    <t>105359040</t>
  </si>
  <si>
    <t>БОГОСЛАВСКАЯ ВИКТОРИЯ</t>
  </si>
  <si>
    <t>205385282</t>
  </si>
  <si>
    <t>ДУБОГРАЙ АНАСТАСИЯ</t>
  </si>
  <si>
    <t>205384951</t>
  </si>
  <si>
    <t>ЕМЕЛЬЯНОВ СЕРГЕЙ</t>
  </si>
  <si>
    <t>205384339</t>
  </si>
  <si>
    <t>ЗЯБЛИЦКИЙ ИГОРЬ</t>
  </si>
  <si>
    <t>105357190</t>
  </si>
  <si>
    <t>ВОЛОСНОВА ДАРЬЯ</t>
  </si>
  <si>
    <t>105356032</t>
  </si>
  <si>
    <t>ПЕНЗИН СЕРГЕЙ</t>
  </si>
  <si>
    <t>105355544</t>
  </si>
  <si>
    <t>КНЯЗЕВ РОМАН</t>
  </si>
  <si>
    <t>205381419</t>
  </si>
  <si>
    <t>ЛУЧНИКОВА ДЖАМИЛЯ</t>
  </si>
  <si>
    <t>105353783</t>
  </si>
  <si>
    <t>ГАСПАРОВ СЕРГЕЙ</t>
  </si>
  <si>
    <t>105351227</t>
  </si>
  <si>
    <t>КУЛЬКОВ МИХАИЛ</t>
  </si>
  <si>
    <t>205385554</t>
  </si>
  <si>
    <t>ВЛАДИМИРОВА ЕЛЕНА</t>
  </si>
  <si>
    <t>105359406</t>
  </si>
  <si>
    <t>ШАРОВ ДЕНИС</t>
  </si>
  <si>
    <t>205384458</t>
  </si>
  <si>
    <t>БАРАНОВ ВИКТОР</t>
  </si>
  <si>
    <t>205384674</t>
  </si>
  <si>
    <t>БУТКО ПАВЕЛ</t>
  </si>
  <si>
    <t>205384388</t>
  </si>
  <si>
    <t>МЕЛЯН АШОТ</t>
  </si>
  <si>
    <t>105358909</t>
  </si>
  <si>
    <t>105358805</t>
  </si>
  <si>
    <t>105358861</t>
  </si>
  <si>
    <t>КОЖАРИНОВА НАТАЛЬЯ</t>
  </si>
  <si>
    <t>105358462</t>
  </si>
  <si>
    <t>KAMZOLOVA MARINA</t>
  </si>
  <si>
    <t>205384971</t>
  </si>
  <si>
    <t>ШЕВЧЕНКО НАДЕЖДА</t>
  </si>
  <si>
    <t>205385019</t>
  </si>
  <si>
    <t>СМОЛЯНИНОВА ЕЛЕНА</t>
  </si>
  <si>
    <t>205385002</t>
  </si>
  <si>
    <t>РАССОЛОВА НАТАЛЬЯ</t>
  </si>
  <si>
    <t>205384876</t>
  </si>
  <si>
    <t>205385142</t>
  </si>
  <si>
    <t>МАРКОВА КСЕНИЯ</t>
  </si>
  <si>
    <t>105358914</t>
  </si>
  <si>
    <t>ИМАНКУЛОВА АЙСЛУ</t>
  </si>
  <si>
    <t>205384677</t>
  </si>
  <si>
    <t>ХАЧАТУРОВА РОЗА</t>
  </si>
  <si>
    <t>205384669</t>
  </si>
  <si>
    <t>КИЯШКО ОЛЬГА</t>
  </si>
  <si>
    <t>205385415</t>
  </si>
  <si>
    <t>КОНДРАТЧИК НИКОЛАЙ</t>
  </si>
  <si>
    <t>205384151</t>
  </si>
  <si>
    <t>СУХОИВАНЕНКО АНТОНИНА</t>
  </si>
  <si>
    <t>205382720</t>
  </si>
  <si>
    <t>ИПАТОВИЧ СВЕТЛАНА</t>
  </si>
  <si>
    <t>205382262</t>
  </si>
  <si>
    <t>ЧАБРОВСКИХ МАРИНА</t>
  </si>
  <si>
    <t>205384175</t>
  </si>
  <si>
    <t>ГЕРАСИМОВА ЕЛЕНА</t>
  </si>
  <si>
    <t>205384139</t>
  </si>
  <si>
    <t>ЕГОРОВА АЛЕНА</t>
  </si>
  <si>
    <t>105357329</t>
  </si>
  <si>
    <t>КАРАЕВ АНДРЕЙ</t>
  </si>
  <si>
    <t>205383719</t>
  </si>
  <si>
    <t>АНЦУПОВА ВАЛЕРИЯ</t>
  </si>
  <si>
    <t>105356416</t>
  </si>
  <si>
    <t>АСТАХОВА ИРИНА</t>
  </si>
  <si>
    <t>105355075</t>
  </si>
  <si>
    <t>205369311</t>
  </si>
  <si>
    <t>САВИЦКАЯ ИРИНА</t>
  </si>
  <si>
    <t>105358610</t>
  </si>
  <si>
    <t>ВОЛЧАНСКАЯ АННА</t>
  </si>
  <si>
    <t>205383805</t>
  </si>
  <si>
    <t>205383697</t>
  </si>
  <si>
    <t>АХАПКИНА НАТАЛЬЯ</t>
  </si>
  <si>
    <t>205383493</t>
  </si>
  <si>
    <t>ТИЛИЧЕНКО МАКСИМ</t>
  </si>
  <si>
    <t>105353223</t>
  </si>
  <si>
    <t>ТЕРМИХОЛЬЯНЦ КИРИЛЛ</t>
  </si>
  <si>
    <t>205375138</t>
  </si>
  <si>
    <t>БОНДАРЕНКО КОНСТАНТИН</t>
  </si>
  <si>
    <t>205375212</t>
  </si>
  <si>
    <t>СИМОНЕНКО ДЕНИС</t>
  </si>
  <si>
    <t>205383870</t>
  </si>
  <si>
    <t>БОРИСОВА ЛЮДМИЛА</t>
  </si>
  <si>
    <t>205384295</t>
  </si>
  <si>
    <t>ГУЗЕНКО АЛЕКСЕЙ</t>
  </si>
  <si>
    <t>205383034</t>
  </si>
  <si>
    <t>ЛУГОВОЙ АЛЕКСАНДР</t>
  </si>
  <si>
    <t>205384699</t>
  </si>
  <si>
    <t>ЧУЦКОВ НИКОЛАЙ</t>
  </si>
  <si>
    <t>205383559</t>
  </si>
  <si>
    <t>ГАВРИЛОВА ИРИНА</t>
  </si>
  <si>
    <t>105351197</t>
  </si>
  <si>
    <t>ВАДНЕВ СЕРГЕЙ</t>
  </si>
  <si>
    <t>205384438</t>
  </si>
  <si>
    <t>МАКАРОВА ОЛЬГА</t>
  </si>
  <si>
    <t>205383692</t>
  </si>
  <si>
    <t>ДЕМИНА ЕЛЕНА</t>
  </si>
  <si>
    <t>205361022</t>
  </si>
  <si>
    <t>ДОДОНОВ АНДРЕЙ</t>
  </si>
  <si>
    <t>205383762</t>
  </si>
  <si>
    <t>РУБЛЕВА СВЕТЛАНА</t>
  </si>
  <si>
    <t>205381760</t>
  </si>
  <si>
    <t>HANANAEV NIZAMI</t>
  </si>
  <si>
    <t>205378310</t>
  </si>
  <si>
    <t>БРУСЕНСКАЯ ОЛЕСЯ</t>
  </si>
  <si>
    <t>205384702</t>
  </si>
  <si>
    <t>205355941</t>
  </si>
  <si>
    <t>ГОНЧАРОВУ Ю</t>
  </si>
  <si>
    <t>205385046</t>
  </si>
  <si>
    <t>МАТРОСОВА ТАТЬЯНА</t>
  </si>
  <si>
    <t>205385189</t>
  </si>
  <si>
    <t>ПИНЖАКОВА ОКСАНА</t>
  </si>
  <si>
    <t>205383151</t>
  </si>
  <si>
    <t>ЧУМАК СЕРГЕЙ</t>
  </si>
  <si>
    <t>105353389</t>
  </si>
  <si>
    <t>ЕРМИЛОВА СВЕТЛАНА</t>
  </si>
  <si>
    <t>205384410</t>
  </si>
  <si>
    <t>НАЗАРОВА ЭЛЛА</t>
  </si>
  <si>
    <t>105358880</t>
  </si>
  <si>
    <t>ХАНАНОВ МИХАИЛ</t>
  </si>
  <si>
    <t>105358446</t>
  </si>
  <si>
    <t>ВОРОНОВ МИХАИЛ</t>
  </si>
  <si>
    <t>105359230</t>
  </si>
  <si>
    <t>205383625</t>
  </si>
  <si>
    <t>ТАРАКАНОВ ОЛЕГ</t>
  </si>
  <si>
    <t>205384932</t>
  </si>
  <si>
    <t>20.06.2015</t>
  </si>
  <si>
    <t>205357739</t>
  </si>
  <si>
    <t>ЕРШОВА ЛЮБОВЬ</t>
  </si>
  <si>
    <t>205369057</t>
  </si>
  <si>
    <t>ГУСАКОВА НАТАЛЬЯ</t>
  </si>
  <si>
    <t>105361545</t>
  </si>
  <si>
    <t>ПОСЦАН АДРИАН</t>
  </si>
  <si>
    <t>105361650</t>
  </si>
  <si>
    <t>БУРХАНОВ АЙДАР</t>
  </si>
  <si>
    <t>105361434</t>
  </si>
  <si>
    <t>105360981</t>
  </si>
  <si>
    <t>ШИЛКОВ АНДРЕЙ</t>
  </si>
  <si>
    <t>205386697</t>
  </si>
  <si>
    <t>ВОРОЖЦОВА ЕВГЕНИЯ</t>
  </si>
  <si>
    <t>105360738</t>
  </si>
  <si>
    <t>105361274</t>
  </si>
  <si>
    <t>КАЛИНИНА АННА</t>
  </si>
  <si>
    <t>105361432</t>
  </si>
  <si>
    <t>КОРЯК СЕРГЕЙ</t>
  </si>
  <si>
    <t>205386700</t>
  </si>
  <si>
    <t>ВОРОЖЦОВ АЛЕКСАНДР</t>
  </si>
  <si>
    <t>105360826</t>
  </si>
  <si>
    <t>МУМИНОВИЧ АЛМИНА</t>
  </si>
  <si>
    <t>105359700</t>
  </si>
  <si>
    <t>ЗУКО АНИСА</t>
  </si>
  <si>
    <t>105359995</t>
  </si>
  <si>
    <t>ХАКИЕВ ЗЕЛИМХАН</t>
  </si>
  <si>
    <t>105359591</t>
  </si>
  <si>
    <t>ПОЧИКАЕВА ЕЛЕНА</t>
  </si>
  <si>
    <t>105360392</t>
  </si>
  <si>
    <t>ДМИТРУХА ИВАН</t>
  </si>
  <si>
    <t>105358658</t>
  </si>
  <si>
    <t>МЕЛИНТЕ ОЛЬГА</t>
  </si>
  <si>
    <t>205384704</t>
  </si>
  <si>
    <t>ТОДОРЕНКО ВАСИЛИСА</t>
  </si>
  <si>
    <t>105358409</t>
  </si>
  <si>
    <t>ФЕНЕЛОНОВА ГУЛЬНАРА</t>
  </si>
  <si>
    <t>105358587</t>
  </si>
  <si>
    <t>БЕРЕЗИНА АННА</t>
  </si>
  <si>
    <t>205384902</t>
  </si>
  <si>
    <t>КАСЬЯНОВА НАДЕЖДА</t>
  </si>
  <si>
    <t>205384786</t>
  </si>
  <si>
    <t>ТОДОРЕНКО ИРИНА</t>
  </si>
  <si>
    <t>205384777</t>
  </si>
  <si>
    <t>ВИДАУСКЕНЕ ОЛЬГА</t>
  </si>
  <si>
    <t>105358675</t>
  </si>
  <si>
    <t>ХЛОПКОВА ИРА</t>
  </si>
  <si>
    <t>205384787</t>
  </si>
  <si>
    <t>ЧОЛОКЯН СЕРГЕЙ</t>
  </si>
  <si>
    <t>105359324</t>
  </si>
  <si>
    <t>ГУСЕВА ИРИНА</t>
  </si>
  <si>
    <t>105357934</t>
  </si>
  <si>
    <t>ЦУРКАН ЯНА</t>
  </si>
  <si>
    <t>205384257</t>
  </si>
  <si>
    <t>ТАРАСОВ АЛЕКСЕЙ</t>
  </si>
  <si>
    <t>105357526</t>
  </si>
  <si>
    <t>205384247</t>
  </si>
  <si>
    <t>ТАРАСОВА БЭЛЛА</t>
  </si>
  <si>
    <t>105358207</t>
  </si>
  <si>
    <t>СИДОРЕНКО ЕЛЕНА</t>
  </si>
  <si>
    <t>205386529</t>
  </si>
  <si>
    <t>КОЛОИДИ ЛЮБОВЬ</t>
  </si>
  <si>
    <t>105360269</t>
  </si>
  <si>
    <t>ТКАЛИЧ ЕКАТЕРИНА</t>
  </si>
  <si>
    <t>205386613</t>
  </si>
  <si>
    <t>ПИЛЮК РОДИОН</t>
  </si>
  <si>
    <t>205386766</t>
  </si>
  <si>
    <t>КАЗНАЧЕЕВ ИЛЬЯ</t>
  </si>
  <si>
    <t>205386817</t>
  </si>
  <si>
    <t>АЛЕКСЕЕВА АННА</t>
  </si>
  <si>
    <t>105360643</t>
  </si>
  <si>
    <t>КАУНОВ СЕРГЕЙ</t>
  </si>
  <si>
    <t>105360910</t>
  </si>
  <si>
    <t>БОВА АНДРЕЙ</t>
  </si>
  <si>
    <t>105360790</t>
  </si>
  <si>
    <t>ВАКУЛЕНКО СЕРГЕЙ</t>
  </si>
  <si>
    <t>205384717</t>
  </si>
  <si>
    <t>105359315</t>
  </si>
  <si>
    <t>РОЖКОВ ИВАН</t>
  </si>
  <si>
    <t>205385206</t>
  </si>
  <si>
    <t>205386010</t>
  </si>
  <si>
    <t>АБАШЕВ КИРИЛЛ</t>
  </si>
  <si>
    <t>205384930</t>
  </si>
  <si>
    <t>ХИМЕНКО ЕКАТЕРИНА</t>
  </si>
  <si>
    <t>105359196</t>
  </si>
  <si>
    <t>КИСТАНОВ АЛЕКСАНДР</t>
  </si>
  <si>
    <t>105358678</t>
  </si>
  <si>
    <t>105359152</t>
  </si>
  <si>
    <t>105358720</t>
  </si>
  <si>
    <t>205385255</t>
  </si>
  <si>
    <t>ТАПИЛИНА ЮЛИЯ</t>
  </si>
  <si>
    <t>105359117</t>
  </si>
  <si>
    <t>ЗАЗАНЯН АЗАТ</t>
  </si>
  <si>
    <t>205384271</t>
  </si>
  <si>
    <t>НЕСКОРОМНЫХ ЛЕВ</t>
  </si>
  <si>
    <t>205385886</t>
  </si>
  <si>
    <t>СЕНИН СЕРГЕЙ</t>
  </si>
  <si>
    <t>205385499</t>
  </si>
  <si>
    <t>105358717</t>
  </si>
  <si>
    <t>ЭКЗАРЯН СЕРГЕЙ</t>
  </si>
  <si>
    <t>105358834</t>
  </si>
  <si>
    <t>ВАСИЛЬЕВ ВАСИЛИЙ</t>
  </si>
  <si>
    <t>205384598</t>
  </si>
  <si>
    <t>ПОПОВ ДМИТРИЙ</t>
  </si>
  <si>
    <t>105358779</t>
  </si>
  <si>
    <t>МАЛХАСЯН РИММА</t>
  </si>
  <si>
    <t>205385489</t>
  </si>
  <si>
    <t>НАУМКИНА МАРИЯ</t>
  </si>
  <si>
    <t>205384645</t>
  </si>
  <si>
    <t>АРШИНИН АНДРЕЙ</t>
  </si>
  <si>
    <t>105359150</t>
  </si>
  <si>
    <t>КАЛВАН НАТАЛЬЯ</t>
  </si>
  <si>
    <t>105359011</t>
  </si>
  <si>
    <t>ДУДНИК ИГОРЬ</t>
  </si>
  <si>
    <t>205385159</t>
  </si>
  <si>
    <t>МАРКЕЛОВ РОМАН</t>
  </si>
  <si>
    <t>205383896</t>
  </si>
  <si>
    <t>ЕВЧЕНКО ИРИНА</t>
  </si>
  <si>
    <t>205384524</t>
  </si>
  <si>
    <t>ЗАВИЗИОН ДАРЬЯ</t>
  </si>
  <si>
    <t>205384285</t>
  </si>
  <si>
    <t>ТРУСОВ СЕРГЕЙ</t>
  </si>
  <si>
    <t>205381657</t>
  </si>
  <si>
    <t>АНТОНОВА ЕЛЕНА</t>
  </si>
  <si>
    <t>205382005</t>
  </si>
  <si>
    <t>ЛЕБЕДЕВ ОЛЕГ</t>
  </si>
  <si>
    <t>205380267</t>
  </si>
  <si>
    <t>ПОНОМАРЕНКО СЕРГЕЙ</t>
  </si>
  <si>
    <t>105351343</t>
  </si>
  <si>
    <t>ФИТИСОВ АНДРЕЙ</t>
  </si>
  <si>
    <t>105350590</t>
  </si>
  <si>
    <t>КУСТОВ ЯКОВ</t>
  </si>
  <si>
    <t>205372313</t>
  </si>
  <si>
    <t>ЛЮБИМОВ АНДРЕЙ</t>
  </si>
  <si>
    <t>205384359</t>
  </si>
  <si>
    <t>ФЕТИСОВ ВАЛЕРИЙ</t>
  </si>
  <si>
    <t>205385741</t>
  </si>
  <si>
    <t>ДВОРЯНОВА ОЛЬГА</t>
  </si>
  <si>
    <t>205384807</t>
  </si>
  <si>
    <t>ЗУБКОВСКАЯ МАРИЯ</t>
  </si>
  <si>
    <t>205384022</t>
  </si>
  <si>
    <t>ЧЕБЕТОВ СЕРГЕЙ</t>
  </si>
  <si>
    <t>105355688</t>
  </si>
  <si>
    <t>БЕЗНОЩУК ОЛЬГА</t>
  </si>
  <si>
    <t>105357506</t>
  </si>
  <si>
    <t>205386412</t>
  </si>
  <si>
    <t>СЛАБУХА СЕРГЕЙ</t>
  </si>
  <si>
    <t>205385234</t>
  </si>
  <si>
    <t>МИРОШНИКОВА ОЛЬГА</t>
  </si>
  <si>
    <t>205380930</t>
  </si>
  <si>
    <t>ПЫШКИНА НАТАЛЬЯ</t>
  </si>
  <si>
    <t>205383229</t>
  </si>
  <si>
    <t>105359558</t>
  </si>
  <si>
    <t>205384834</t>
  </si>
  <si>
    <t>ЧОЛОХЯН ГАРИК</t>
  </si>
  <si>
    <t>205384603</t>
  </si>
  <si>
    <t>ГАЛУСТОВ МЕЛИКСЕД</t>
  </si>
  <si>
    <t>205356516</t>
  </si>
  <si>
    <t>МАКСИМОВА ДАРЬЯ</t>
  </si>
  <si>
    <t>205384548</t>
  </si>
  <si>
    <t>205385409</t>
  </si>
  <si>
    <t>105357802</t>
  </si>
  <si>
    <t>КОЛЕСНИКОВА ЛЮДМИЛА</t>
  </si>
  <si>
    <t>105351673</t>
  </si>
  <si>
    <t>MULLER ANTONIE MICHAEL</t>
  </si>
  <si>
    <t>105351675</t>
  </si>
  <si>
    <t>ПЕТРУШКИН ДМИТРИЙ</t>
  </si>
  <si>
    <t>105351674</t>
  </si>
  <si>
    <t>ШАМОНИН ОЛЕГ</t>
  </si>
  <si>
    <t>205383909</t>
  </si>
  <si>
    <t>САРАЙКИНА ЛИДИЯ</t>
  </si>
  <si>
    <t>205372811</t>
  </si>
  <si>
    <t>РОГОЖИНА НАТАЛЬЯ</t>
  </si>
  <si>
    <t>205350645</t>
  </si>
  <si>
    <t>ШУЛЯТЬЕВА ЛАРИСА</t>
  </si>
  <si>
    <t>205385260</t>
  </si>
  <si>
    <t>МЕТЕЛЕВА ОЛЬГА</t>
  </si>
  <si>
    <t>205384579</t>
  </si>
  <si>
    <t>ВАЛИЕВА НАТАЛЬЯ</t>
  </si>
  <si>
    <t>105360232</t>
  </si>
  <si>
    <t>ПАК СЕРГЕЙ</t>
  </si>
  <si>
    <t>205384517</t>
  </si>
  <si>
    <t>СУХАРЕВА ЯНА</t>
  </si>
  <si>
    <t>105359793</t>
  </si>
  <si>
    <t>ЛОБАРЕВ ИГОРЬ</t>
  </si>
  <si>
    <t>105359285</t>
  </si>
  <si>
    <t>ГОРБУНОВА ГАЯНЕ</t>
  </si>
  <si>
    <t>105359300</t>
  </si>
  <si>
    <t>МУЛЬЦИН ВЛАДИСЛАВ</t>
  </si>
  <si>
    <t>205386620</t>
  </si>
  <si>
    <t>205384935</t>
  </si>
  <si>
    <t>ГОРОБЕЦ НАТАЛЬЯ</t>
  </si>
  <si>
    <t>105359143</t>
  </si>
  <si>
    <t>БИЛЫК ВЛАДИМИР</t>
  </si>
  <si>
    <t>105358991</t>
  </si>
  <si>
    <t>205384814</t>
  </si>
  <si>
    <t>КОЕВА АННА</t>
  </si>
  <si>
    <t>205384727</t>
  </si>
  <si>
    <t>ТОПЧИЕВА ЕЛЕНА</t>
  </si>
  <si>
    <t>205383216</t>
  </si>
  <si>
    <t>РЯБОВА ЗОЯ</t>
  </si>
  <si>
    <t>205354787</t>
  </si>
  <si>
    <t>МЕДВЕДЕВА ГАЛИНА</t>
  </si>
  <si>
    <t>205376680</t>
  </si>
  <si>
    <t>НАСОНОВ ОЛЕГ</t>
  </si>
  <si>
    <t>205383463</t>
  </si>
  <si>
    <t>БРОСЛАВЕЦ ЯНА</t>
  </si>
  <si>
    <t>105360885</t>
  </si>
  <si>
    <t>ФЕДОРОВА АННА</t>
  </si>
  <si>
    <t>105361597</t>
  </si>
  <si>
    <t>КАЛУГИН АЛЕКСЕЙ</t>
  </si>
  <si>
    <t>105361339</t>
  </si>
  <si>
    <t>ШВЕЦОВА ПОЛИНА</t>
  </si>
  <si>
    <t>205386618</t>
  </si>
  <si>
    <t>ШКУРО ДИАНА</t>
  </si>
  <si>
    <t>205386626</t>
  </si>
  <si>
    <t>ОТЫРБА СТЕЛЛА</t>
  </si>
  <si>
    <t>205386537</t>
  </si>
  <si>
    <t>ИВАНОВ АЛЕКСЕЙ</t>
  </si>
  <si>
    <t>205384667</t>
  </si>
  <si>
    <t>ТЕЛЕГА ВАЛЕНТИНА</t>
  </si>
  <si>
    <t>205384206</t>
  </si>
  <si>
    <t>ТЕЛЕГА ВЛАДИМИР</t>
  </si>
  <si>
    <t>205386534</t>
  </si>
  <si>
    <t>МАЙСУРАДЗЕ ДАВИД</t>
  </si>
  <si>
    <t>205386478</t>
  </si>
  <si>
    <t>ДОЛОТОВ СЕМЕН</t>
  </si>
  <si>
    <t>205385626</t>
  </si>
  <si>
    <t>105359491</t>
  </si>
  <si>
    <t>ЗАХАРЦЕВА СВЕТЛАНА</t>
  </si>
  <si>
    <t>105357865</t>
  </si>
  <si>
    <t>ЖУРАВЛЕВ ПАВЕЛ</t>
  </si>
  <si>
    <t>205381638</t>
  </si>
  <si>
    <t>205385419</t>
  </si>
  <si>
    <t>СЕЛИЩЕВА НАТАЛЬЯ</t>
  </si>
  <si>
    <t>105359927</t>
  </si>
  <si>
    <t>105359840</t>
  </si>
  <si>
    <t>205386023</t>
  </si>
  <si>
    <t>ТКАЧЕНКО ЛИЛИЯ</t>
  </si>
  <si>
    <t>205384041</t>
  </si>
  <si>
    <t>БИЛЫК НИНА</t>
  </si>
  <si>
    <t>205386652</t>
  </si>
  <si>
    <t>МОЖАРОВА ЕЛЕНА</t>
  </si>
  <si>
    <t>105359727</t>
  </si>
  <si>
    <t>ДАВЛЕТОВА АНАСТАСИЯ</t>
  </si>
  <si>
    <t>205384279</t>
  </si>
  <si>
    <t>МАРКАРЯН ВИКТОР</t>
  </si>
  <si>
    <t>205383951</t>
  </si>
  <si>
    <t>ЛЮБИН МАКСИМ</t>
  </si>
  <si>
    <t>205384207</t>
  </si>
  <si>
    <t>ХОДЖАВА ЗАУРИ</t>
  </si>
  <si>
    <t>205384635</t>
  </si>
  <si>
    <t>СТЕЦЮК МИХАИЛ</t>
  </si>
  <si>
    <t>205385124</t>
  </si>
  <si>
    <t>КАРФИДОВА ЕЛЕНА</t>
  </si>
  <si>
    <t>105360637</t>
  </si>
  <si>
    <t>АРХИПОВА ТАТЬЯНА</t>
  </si>
  <si>
    <t>205385845</t>
  </si>
  <si>
    <t>КОРНЕЕВА ТАТЬЯНА</t>
  </si>
  <si>
    <t>205380324</t>
  </si>
  <si>
    <t>ГАШЕВ ЗАМИР</t>
  </si>
  <si>
    <t>105360542</t>
  </si>
  <si>
    <t>105360314</t>
  </si>
  <si>
    <t>ПОЛЕВАЯ ЮЛИЯ</t>
  </si>
  <si>
    <t>105358609</t>
  </si>
  <si>
    <t>МУСАГИТОВА АННА</t>
  </si>
  <si>
    <t>205385452</t>
  </si>
  <si>
    <t>ГРИШИНА ИРИНА</t>
  </si>
  <si>
    <t>205386667</t>
  </si>
  <si>
    <t>АРАКЕЛЯН АРТУР</t>
  </si>
  <si>
    <t>205385901</t>
  </si>
  <si>
    <t>ФИСИКОВ МАКСИМ</t>
  </si>
  <si>
    <t>105359470</t>
  </si>
  <si>
    <t>НАСОНОВА НАТАЛИЯ</t>
  </si>
  <si>
    <t>105359707</t>
  </si>
  <si>
    <t>105358508</t>
  </si>
  <si>
    <t>ЛЫКОВА СВЕТЛАНА</t>
  </si>
  <si>
    <t>205384747</t>
  </si>
  <si>
    <t>ШВЫДКАЯ ОЛЕСЯ</t>
  </si>
  <si>
    <t>205383641</t>
  </si>
  <si>
    <t>KUZNETSOV DENIS</t>
  </si>
  <si>
    <t>205386542</t>
  </si>
  <si>
    <t>ФЕДКУЛОВ ИВАН</t>
  </si>
  <si>
    <t>205384662</t>
  </si>
  <si>
    <t>АДАБАШЬЯН АРТУР</t>
  </si>
  <si>
    <t>105359742</t>
  </si>
  <si>
    <t>ЩЕРБАКОВ ВЯЧЕСЛАВ</t>
  </si>
  <si>
    <t>105357966</t>
  </si>
  <si>
    <t>105357961</t>
  </si>
  <si>
    <t>205385885</t>
  </si>
  <si>
    <t>АГИЯНЦ НАТАЛЬЯ</t>
  </si>
  <si>
    <t>205384998</t>
  </si>
  <si>
    <t>ОСЕЛЕДЬКО ВИТАЛИЯ</t>
  </si>
  <si>
    <t>105358099</t>
  </si>
  <si>
    <t>КУТЕЛИЯ ВИТАЛИЙ</t>
  </si>
  <si>
    <t>205386247</t>
  </si>
  <si>
    <t>ПИНЯСОВ ДАНИИЛ</t>
  </si>
  <si>
    <t>205386128</t>
  </si>
  <si>
    <t>205383946</t>
  </si>
  <si>
    <t>ГОРДИЕНКО ИГОРЬ</t>
  </si>
  <si>
    <t>205382620</t>
  </si>
  <si>
    <t>СОЛОВЬЕВА АННА</t>
  </si>
  <si>
    <t>205385692</t>
  </si>
  <si>
    <t>205381958</t>
  </si>
  <si>
    <t>ГАРЮГИН ЮРИЙ</t>
  </si>
  <si>
    <t>105357167</t>
  </si>
  <si>
    <t>КИРЬЯНОВА ЛАДА</t>
  </si>
  <si>
    <t>205386297</t>
  </si>
  <si>
    <t>ЦИКИН ВЛАДИМИР</t>
  </si>
  <si>
    <t>205383452</t>
  </si>
  <si>
    <t>ШЕН ДМИТРИЙ</t>
  </si>
  <si>
    <t>105360091</t>
  </si>
  <si>
    <t>ПАЧЕРСКАЯ АННА</t>
  </si>
  <si>
    <t>105360202</t>
  </si>
  <si>
    <t>КУРГАНСКАЯ МАРИНА</t>
  </si>
  <si>
    <t>105359264</t>
  </si>
  <si>
    <t>ВОРОБЬЕВ ЕВГЕНИЙ</t>
  </si>
  <si>
    <t>205384387</t>
  </si>
  <si>
    <t>БУРСОВА ОЛЬГА</t>
  </si>
  <si>
    <t>205377566</t>
  </si>
  <si>
    <t>МАКСУРОВА НАТАЛИЯ</t>
  </si>
  <si>
    <t>205363810</t>
  </si>
  <si>
    <t>ШИПУЛИНА АНАСТАСИЯ</t>
  </si>
  <si>
    <t>205379434</t>
  </si>
  <si>
    <t>ОРЛОВ МАКСИМ</t>
  </si>
  <si>
    <t>105351479</t>
  </si>
  <si>
    <t>205352079</t>
  </si>
  <si>
    <t>ШИПИТЬКО ОЛЕГ</t>
  </si>
  <si>
    <t>205386555</t>
  </si>
  <si>
    <t>ШАПОШНИКОВА КРИСТИНА</t>
  </si>
  <si>
    <t>105360000</t>
  </si>
  <si>
    <t>KUCHERIAVAIA SVETOZARA</t>
  </si>
  <si>
    <t>105359809</t>
  </si>
  <si>
    <t>ТРЫКОВА ВАЛЕНТИНА</t>
  </si>
  <si>
    <t>205385809</t>
  </si>
  <si>
    <t>105360309</t>
  </si>
  <si>
    <t>ЗАКАРЯН ОЛЕГ</t>
  </si>
  <si>
    <t>205386206</t>
  </si>
  <si>
    <t>ЗАРИЦКАЯ НАТАЛЬЯ</t>
  </si>
  <si>
    <t>205379997</t>
  </si>
  <si>
    <t>ГРЕБЕНЮКОВА ЕКАТЕРИНА</t>
  </si>
  <si>
    <t>205385184</t>
  </si>
  <si>
    <t>КАЗЕЕВ АЛЕКСЕЙ</t>
  </si>
  <si>
    <t>205356037</t>
  </si>
  <si>
    <t>РУБЦОВА ЕЛЕНА</t>
  </si>
  <si>
    <t>205353957</t>
  </si>
  <si>
    <t>ТОЛМАЧЕВА СВЕТЛАНА</t>
  </si>
  <si>
    <t>205366910</t>
  </si>
  <si>
    <t>ГАРАФУТДИНОВ САЛАВАТ</t>
  </si>
  <si>
    <t>205384592</t>
  </si>
  <si>
    <t>КОМЛЕВА ИРИНА</t>
  </si>
  <si>
    <t>105350791</t>
  </si>
  <si>
    <t>ДЕМЬЯНЕНКО ЛЮДМИЛА</t>
  </si>
  <si>
    <t>105350505</t>
  </si>
  <si>
    <t>САВЕЛЬЕВ ГЕННАДИЙ</t>
  </si>
  <si>
    <t>23.06.2015</t>
  </si>
  <si>
    <t>205386511</t>
  </si>
  <si>
    <t>ИГНАТЕНКОВА ЕЛЕНА</t>
  </si>
  <si>
    <t>18.06.2015</t>
  </si>
  <si>
    <t>205354620</t>
  </si>
  <si>
    <t>205384796</t>
  </si>
  <si>
    <t>КОЛПИКОВ ДМИТРИЙ</t>
  </si>
  <si>
    <t>205387352</t>
  </si>
  <si>
    <t>РЫКОВА МАРИНА</t>
  </si>
  <si>
    <t>105362787</t>
  </si>
  <si>
    <t>ВАСИЛЬЕВА ИРИНА</t>
  </si>
  <si>
    <t>205387209</t>
  </si>
  <si>
    <t>АБОЛЬ АЛЕКСАНДРА</t>
  </si>
  <si>
    <t>105363019</t>
  </si>
  <si>
    <t>105360906</t>
  </si>
  <si>
    <t>КУТУКОВА АННА</t>
  </si>
  <si>
    <t>105362238</t>
  </si>
  <si>
    <t>105362264</t>
  </si>
  <si>
    <t>ПИСАРЕВА ИРИНА</t>
  </si>
  <si>
    <t>105361409</t>
  </si>
  <si>
    <t>105362525</t>
  </si>
  <si>
    <t>РЯБОКОНЬ АНЖЕЛИКА</t>
  </si>
  <si>
    <t>205387197</t>
  </si>
  <si>
    <t>ИЛЬИЧЕВА ИРИНА</t>
  </si>
  <si>
    <t>105361969</t>
  </si>
  <si>
    <t>ВАНЯН РУСЛАН</t>
  </si>
  <si>
    <t>105362625</t>
  </si>
  <si>
    <t>ВЕЙС ЕЛЕНА</t>
  </si>
  <si>
    <t>205381494</t>
  </si>
  <si>
    <t>ПОМЕЛОВА ЕКАТЕРИНА</t>
  </si>
  <si>
    <t>205372300</t>
  </si>
  <si>
    <t>БРУСОВА ЕЛЕНА</t>
  </si>
  <si>
    <t>205383239</t>
  </si>
  <si>
    <t>РАЗЖИВИН ВАЛЕРИЙ</t>
  </si>
  <si>
    <t>205388084</t>
  </si>
  <si>
    <t>205387826</t>
  </si>
  <si>
    <t>САФОНОВА ВАЛЕНТИНА</t>
  </si>
  <si>
    <t>105356785</t>
  </si>
  <si>
    <t>105362346</t>
  </si>
  <si>
    <t>МСХИЛАДЗЕ ИРИНА</t>
  </si>
  <si>
    <t>205387123</t>
  </si>
  <si>
    <t>РЫЖКОВА АНАСТАСИЯ</t>
  </si>
  <si>
    <t>205387531</t>
  </si>
  <si>
    <t>ЩЕРБИЦКИЙ ЕВГЕНИЙ</t>
  </si>
  <si>
    <t>205387504</t>
  </si>
  <si>
    <t>105357706</t>
  </si>
  <si>
    <t>ИЛЮЩЕНКО АЛИНА</t>
  </si>
  <si>
    <t>205387386</t>
  </si>
  <si>
    <t>ПЕСТОВА МАРИНА</t>
  </si>
  <si>
    <t>205381140</t>
  </si>
  <si>
    <t>ЛАГАШКИНА ЕКАТЕРИНА</t>
  </si>
  <si>
    <t>105362949</t>
  </si>
  <si>
    <t>205387055</t>
  </si>
  <si>
    <t>105357666</t>
  </si>
  <si>
    <t>КАБЕРОВ ИЛЬЯ</t>
  </si>
  <si>
    <t>205386264</t>
  </si>
  <si>
    <t>ВОЛОБУЕВА СВЕТЛАНА</t>
  </si>
  <si>
    <t>105359933</t>
  </si>
  <si>
    <t>ВАСИЛЬЕВА НИНА</t>
  </si>
  <si>
    <t>205386987</t>
  </si>
  <si>
    <t>ПУШКАРЕВА НАТАЛЬЯ</t>
  </si>
  <si>
    <t>205386934</t>
  </si>
  <si>
    <t>ГОРЮНОВ ЕВГЕНИЙ</t>
  </si>
  <si>
    <t>205387199</t>
  </si>
  <si>
    <t>КУРЧИНА КРИСТИНА</t>
  </si>
  <si>
    <t>205387445</t>
  </si>
  <si>
    <t>ПОЛЕТАЕВА МАРГАРИТА</t>
  </si>
  <si>
    <t>205386877</t>
  </si>
  <si>
    <t>НОВИКОВА ДАРЬЯ</t>
  </si>
  <si>
    <t>205386903</t>
  </si>
  <si>
    <t>СЛЕСАРЕВА ТАТЬЯНА</t>
  </si>
  <si>
    <t>205364388</t>
  </si>
  <si>
    <t>ПОДВЕСКО ТАТЬЯНА</t>
  </si>
  <si>
    <t>205364383</t>
  </si>
  <si>
    <t>ГОЦКИНА ОЛЕСЯ</t>
  </si>
  <si>
    <t>105351535</t>
  </si>
  <si>
    <t>МАТРЕНИНСКИХ МАРИНА</t>
  </si>
  <si>
    <t>105362511</t>
  </si>
  <si>
    <t>105350162</t>
  </si>
  <si>
    <t>НЕФЕДОВ СЕРГЕЙ</t>
  </si>
  <si>
    <t>105362992</t>
  </si>
  <si>
    <t>ЦРИМОВ МАРАТ</t>
  </si>
  <si>
    <t>205387511</t>
  </si>
  <si>
    <t>ИВЕНСКИЙ АРТЕМ</t>
  </si>
  <si>
    <t>205351304</t>
  </si>
  <si>
    <t>ПАВЛОВА АЛЕНА</t>
  </si>
  <si>
    <t>205385994</t>
  </si>
  <si>
    <t>РЕЗНИК ЛЮДМИЛА</t>
  </si>
  <si>
    <t>205380741</t>
  </si>
  <si>
    <t>ДИКОПАВЛЕНКО АЛЕКСЕЙ</t>
  </si>
  <si>
    <t>205372858</t>
  </si>
  <si>
    <t>ЕГОРОВА ЕКАТЕРИНА</t>
  </si>
  <si>
    <t>205379636</t>
  </si>
  <si>
    <t>КИРИЛЛОВ ДМИТРИЙ</t>
  </si>
  <si>
    <t>105363014</t>
  </si>
  <si>
    <t>СКОБЕЛЕВА ЕКАТЕРИНА</t>
  </si>
  <si>
    <t>105361815</t>
  </si>
  <si>
    <t>ШВАБ СЕРГЕЙ</t>
  </si>
  <si>
    <t>205385146</t>
  </si>
  <si>
    <t>ИВАШИН АЛЕКСАНДР</t>
  </si>
  <si>
    <t>205387171</t>
  </si>
  <si>
    <t>ТОЛМАЧЕВ ДМИТРИЙ</t>
  </si>
  <si>
    <t>205386526</t>
  </si>
  <si>
    <t>РЫСИН АЛЕКСЕЙ</t>
  </si>
  <si>
    <t>205374485</t>
  </si>
  <si>
    <t>АНИЧКИН ПАВЕЛ</t>
  </si>
  <si>
    <t>105362988</t>
  </si>
  <si>
    <t>КАРАСЕВ АРТЕМ</t>
  </si>
  <si>
    <t>105362351</t>
  </si>
  <si>
    <t>VANACHA TIMUR</t>
  </si>
  <si>
    <t>105363032</t>
  </si>
  <si>
    <t>ГРИШИНА ЕЛИЗАВЕТА</t>
  </si>
  <si>
    <t>105354327</t>
  </si>
  <si>
    <t>СУСЛОВ ДМИТРИЙ</t>
  </si>
  <si>
    <t>205387608</t>
  </si>
  <si>
    <t>АНИСИМОВ АЛЕКСАНДР</t>
  </si>
  <si>
    <t>105362660</t>
  </si>
  <si>
    <t>105362345</t>
  </si>
  <si>
    <t>НАФИКОВ ТИМУР</t>
  </si>
  <si>
    <t>205386181</t>
  </si>
  <si>
    <t>205386524</t>
  </si>
  <si>
    <t>КИРИЛЛОВ КИРИЛЛ</t>
  </si>
  <si>
    <t>205387498</t>
  </si>
  <si>
    <t>ГАРМАШ ГАЛИНА</t>
  </si>
  <si>
    <t>105351904</t>
  </si>
  <si>
    <t>РОМАНОВ РОМАН</t>
  </si>
  <si>
    <t>105363628</t>
  </si>
  <si>
    <t>105364980</t>
  </si>
  <si>
    <t>ПЛИЕВА ИРИНА</t>
  </si>
  <si>
    <t>205388306</t>
  </si>
  <si>
    <t>ТИВИН ВИКТОР</t>
  </si>
  <si>
    <t>205388286</t>
  </si>
  <si>
    <t>ТИВИН АРКАДИЙ</t>
  </si>
  <si>
    <t>105364815</t>
  </si>
  <si>
    <t>105363472</t>
  </si>
  <si>
    <t>ЛИТВИНЕНКО ЭДУАРД</t>
  </si>
  <si>
    <t>205389448</t>
  </si>
  <si>
    <t>БОНДАРЕВА ЭЛЛИНА</t>
  </si>
  <si>
    <t>105364270</t>
  </si>
  <si>
    <t>105365603</t>
  </si>
  <si>
    <t>БИКМУРЗИН МАКСИМ</t>
  </si>
  <si>
    <t>205389023</t>
  </si>
  <si>
    <t>105364618</t>
  </si>
  <si>
    <t>СЕФЕРЯН РИММА</t>
  </si>
  <si>
    <t>105364613</t>
  </si>
  <si>
    <t>ЛЕБЕДЕВА ЛЮДМИЛА</t>
  </si>
  <si>
    <t>205388244</t>
  </si>
  <si>
    <t>СЫСОЕВА ЖАННА</t>
  </si>
  <si>
    <t>205388438</t>
  </si>
  <si>
    <t>TSILKOVA ANNA</t>
  </si>
  <si>
    <t>105364471</t>
  </si>
  <si>
    <t>SIZIKOVA ANNA</t>
  </si>
  <si>
    <t>105365752</t>
  </si>
  <si>
    <t>РЯЗАНОВ ЕВГЕНИЙ</t>
  </si>
  <si>
    <t>205388071</t>
  </si>
  <si>
    <t>205388024</t>
  </si>
  <si>
    <t>АКИНЬШИНА ЮЛИЯ</t>
  </si>
  <si>
    <t>205389173</t>
  </si>
  <si>
    <t>УГОЛЬКОВ ФЕДОР</t>
  </si>
  <si>
    <t>105364502</t>
  </si>
  <si>
    <t>105364107</t>
  </si>
  <si>
    <t>КОЗЛОВ ОЛЕГ</t>
  </si>
  <si>
    <t>105357106</t>
  </si>
  <si>
    <t>ЕФИМОВА МАРИЯ</t>
  </si>
  <si>
    <t>105353634</t>
  </si>
  <si>
    <t>ПЕРЕВАЛОВ ВАСИЛИЙ</t>
  </si>
  <si>
    <t>205388114</t>
  </si>
  <si>
    <t>БОВША ИВАН</t>
  </si>
  <si>
    <t>205388322</t>
  </si>
  <si>
    <t>ТИМОФЕЕВА ТАТЬЯНА</t>
  </si>
  <si>
    <t>205389144</t>
  </si>
  <si>
    <t>105363782</t>
  </si>
  <si>
    <t>ЗАНОЕВ АЛЕКСЕЙ</t>
  </si>
  <si>
    <t>105365610</t>
  </si>
  <si>
    <t>105363718</t>
  </si>
  <si>
    <t>ЧЕПНИЯН РУСЛАН</t>
  </si>
  <si>
    <t>105363823</t>
  </si>
  <si>
    <t>ПЕЙЛИВАНЬЯН АРТУР</t>
  </si>
  <si>
    <t>205387945</t>
  </si>
  <si>
    <t>КАКУРИНА ОЛЬГА</t>
  </si>
  <si>
    <t>205388031</t>
  </si>
  <si>
    <t>КОЛОМЕЙЦЕВ ГРИГОРИЙ</t>
  </si>
  <si>
    <t>105365722</t>
  </si>
  <si>
    <t>ДЕРГАЧЕВА СВЕТЛАНА</t>
  </si>
  <si>
    <t>205387930</t>
  </si>
  <si>
    <t>ДЬЯЧКОВА НАТАЛЬЯ</t>
  </si>
  <si>
    <t>205387770</t>
  </si>
  <si>
    <t>СОКОЛОВ ИГОРЬ</t>
  </si>
  <si>
    <t>105363441</t>
  </si>
  <si>
    <t>ТОРЛАКЯН ВЕРА</t>
  </si>
  <si>
    <t>205388573</t>
  </si>
  <si>
    <t>МОЛОФЕЕВ ДМИТРИЙ</t>
  </si>
  <si>
    <t>205388218</t>
  </si>
  <si>
    <t>205388477</t>
  </si>
  <si>
    <t>КИРРИЛОВА ОЛЬГА</t>
  </si>
  <si>
    <t>205387425</t>
  </si>
  <si>
    <t>ЗАБУТОВА ЕЛЕНА</t>
  </si>
  <si>
    <t>205388292</t>
  </si>
  <si>
    <t>ХОЛИДИ ОДИСЕЙ</t>
  </si>
  <si>
    <t>105363858</t>
  </si>
  <si>
    <t>205388232</t>
  </si>
  <si>
    <t>КОВАЛЕВ ВЛАДИМИР</t>
  </si>
  <si>
    <t>105350407</t>
  </si>
  <si>
    <t>205389792</t>
  </si>
  <si>
    <t>СЕМАКИНА ЕКАТЕРИНА</t>
  </si>
  <si>
    <t>205370805</t>
  </si>
  <si>
    <t>СТАЗАЕВА ОЛЬГА</t>
  </si>
  <si>
    <t>105350932</t>
  </si>
  <si>
    <t>205384314</t>
  </si>
  <si>
    <t>СТЕПАНЕНКО ЛИЛИЯ</t>
  </si>
  <si>
    <t>205386649</t>
  </si>
  <si>
    <t>ЖАРКОВА ЛИДИЯ</t>
  </si>
  <si>
    <t>205387869</t>
  </si>
  <si>
    <t>ЯНИЧЕК НАТАЛЬЯ</t>
  </si>
  <si>
    <t>105364354</t>
  </si>
  <si>
    <t>КРИВОШЕЕВА КРИСТИНА</t>
  </si>
  <si>
    <t>205387358</t>
  </si>
  <si>
    <t>105364187</t>
  </si>
  <si>
    <t>БОРИСОВ ВИКТОР</t>
  </si>
  <si>
    <t>205365204</t>
  </si>
  <si>
    <t>БРАГИНЦЕВА НАТАЛЬЯ</t>
  </si>
  <si>
    <t>205362450</t>
  </si>
  <si>
    <t>АРТЕМЕНКО АННА</t>
  </si>
  <si>
    <t>205388867</t>
  </si>
  <si>
    <t>MANGISBAYEV YERBOLAT</t>
  </si>
  <si>
    <t>205358539</t>
  </si>
  <si>
    <t>ЕФИМЕНКО ИЛЬЯ</t>
  </si>
  <si>
    <t>105363189</t>
  </si>
  <si>
    <t>205388119</t>
  </si>
  <si>
    <t>АЙДАМИРОВ ИСА</t>
  </si>
  <si>
    <t>105363791</t>
  </si>
  <si>
    <t>105363766</t>
  </si>
  <si>
    <t>МОРОЧКОВ АЛЕКСАНДР</t>
  </si>
  <si>
    <t>105363919</t>
  </si>
  <si>
    <t>КОЛОДЕЗНИКОВА НАТАЛИЯ</t>
  </si>
  <si>
    <t>105364065</t>
  </si>
  <si>
    <t>САВЧЕНКО ПАВЕЛ</t>
  </si>
  <si>
    <t>105353242</t>
  </si>
  <si>
    <t>АНТОНОВИЧ ЕВГЕНИЙ</t>
  </si>
  <si>
    <t>105363957</t>
  </si>
  <si>
    <t>МЕЛЬНИКОВА ЕВГЕНИЯ</t>
  </si>
  <si>
    <t>105363484</t>
  </si>
  <si>
    <t>205388624</t>
  </si>
  <si>
    <t>СИДОРОВА ТАТЬЯНА</t>
  </si>
  <si>
    <t>205388051</t>
  </si>
  <si>
    <t>ИБРАГИМОВ АХМЕД</t>
  </si>
  <si>
    <t>105363446</t>
  </si>
  <si>
    <t>205388987</t>
  </si>
  <si>
    <t>ИРИОГЛОВА АНТОНИНА</t>
  </si>
  <si>
    <t>105364237</t>
  </si>
  <si>
    <t>МЕТАЕВ БЕКХАН</t>
  </si>
  <si>
    <t>205387587</t>
  </si>
  <si>
    <t>ПОЗОВ АЛЕКСЕЙ</t>
  </si>
  <si>
    <t>105352766</t>
  </si>
  <si>
    <t>КАДЫРОВ АЛЕКСЕЙ</t>
  </si>
  <si>
    <t>105363776</t>
  </si>
  <si>
    <t>205384901</t>
  </si>
  <si>
    <t>ШУРГАЕВА ЛЮБОВЬ</t>
  </si>
  <si>
    <t>205384844</t>
  </si>
  <si>
    <t>ВЕРМЕНСКИЙ ЕВГЕНИЙ</t>
  </si>
  <si>
    <t>205385927</t>
  </si>
  <si>
    <t>КОСТИЧИНА ОЛЬГА</t>
  </si>
  <si>
    <t>205388210</t>
  </si>
  <si>
    <t>ЛОГИНОВА ЮЛИЯ</t>
  </si>
  <si>
    <t>205384470</t>
  </si>
  <si>
    <t>ГОРЛОВА ЮЛИЯ</t>
  </si>
  <si>
    <t>205381584</t>
  </si>
  <si>
    <t>ЯКОВЛЕВА СВЕТЛАНА</t>
  </si>
  <si>
    <t>205357144</t>
  </si>
  <si>
    <t>КУЗНЕЦКИЙ РОДИОН</t>
  </si>
  <si>
    <t>205360383</t>
  </si>
  <si>
    <t>ГРЕБНЕВ ВИТАЛИЙ</t>
  </si>
  <si>
    <t>21.06.2015</t>
  </si>
  <si>
    <t>105362698</t>
  </si>
  <si>
    <t>ЦЫГАНКОВ АНДРЕЙ</t>
  </si>
  <si>
    <t>205387694</t>
  </si>
  <si>
    <t>БАРМИН АЛЕКСЕЙ</t>
  </si>
  <si>
    <t>105366493</t>
  </si>
  <si>
    <t>ЧЕРНАЯ СВЕТЛАНА</t>
  </si>
  <si>
    <t>205389541</t>
  </si>
  <si>
    <t>БАКИРОВ САРХАН</t>
  </si>
  <si>
    <t>105366750</t>
  </si>
  <si>
    <t>CHUMAKOV OLEKSANDR</t>
  </si>
  <si>
    <t>105366752</t>
  </si>
  <si>
    <t>105366257</t>
  </si>
  <si>
    <t>КОНЕВА МАРИЯ</t>
  </si>
  <si>
    <t>205386893</t>
  </si>
  <si>
    <t>ЦАРЕВА МАРИЯ</t>
  </si>
  <si>
    <t>105361318</t>
  </si>
  <si>
    <t>БИБИК КСЕНИЯ</t>
  </si>
  <si>
    <t>205388247</t>
  </si>
  <si>
    <t>ШРЕЙДЕР ОЛЕГ</t>
  </si>
  <si>
    <t>205388712</t>
  </si>
  <si>
    <t>ТЮТЮНОВ МИХАИЛ</t>
  </si>
  <si>
    <t>205388763</t>
  </si>
  <si>
    <t>ШЛАПАК КОНСТАНТИН</t>
  </si>
  <si>
    <t>105366405</t>
  </si>
  <si>
    <t>ДЕМИШЕВ ИГОРЬ</t>
  </si>
  <si>
    <t>105366031</t>
  </si>
  <si>
    <t>БЕЛЫК ВЛАИМИР</t>
  </si>
  <si>
    <t>105365605</t>
  </si>
  <si>
    <t>ЛЯШКО ЕКАТЕРИНА</t>
  </si>
  <si>
    <t>105366503</t>
  </si>
  <si>
    <t>АСТАПЕНКО АНДРЕЙ</t>
  </si>
  <si>
    <t>205389319</t>
  </si>
  <si>
    <t>ЩЕПАНСКАЯ ОЛЬГА</t>
  </si>
  <si>
    <t>105364134</t>
  </si>
  <si>
    <t>105365085</t>
  </si>
  <si>
    <t>105364948</t>
  </si>
  <si>
    <t>ГНЕДЫХ ЮЛИЯ</t>
  </si>
  <si>
    <t>105364994</t>
  </si>
  <si>
    <t>СОСЕДОВ СЕРГЕЙ</t>
  </si>
  <si>
    <t>205388499</t>
  </si>
  <si>
    <t>КОЛЕСНИКОВА НИНА</t>
  </si>
  <si>
    <t>105366014</t>
  </si>
  <si>
    <t>АНДРЕЙЧЕНКО АЛЕКСАНДР</t>
  </si>
  <si>
    <t>205390089</t>
  </si>
  <si>
    <t>КОЛЕСНИКОВ МИХАИЛ</t>
  </si>
  <si>
    <t>205390367</t>
  </si>
  <si>
    <t>ГУЗИЙ ИГОРЬ</t>
  </si>
  <si>
    <t>105355813</t>
  </si>
  <si>
    <t>ВАЛЬКО ДЕНИС</t>
  </si>
  <si>
    <t>205389185</t>
  </si>
  <si>
    <t>БРНДАРЕНКО ЮРИЙ</t>
  </si>
  <si>
    <t>205389373</t>
  </si>
  <si>
    <t>БЕРТЕНЕВ ВЛАДИМИР</t>
  </si>
  <si>
    <t>205389010</t>
  </si>
  <si>
    <t>СНОПКОВ АНДРЕЙ</t>
  </si>
  <si>
    <t>205389532</t>
  </si>
  <si>
    <t>ГАЛИЧЕНКО ЕВГЕНИЙ</t>
  </si>
  <si>
    <t>205389288</t>
  </si>
  <si>
    <t>ШАПОВАЛОВ ДМИТРИЙ</t>
  </si>
  <si>
    <t>105365372</t>
  </si>
  <si>
    <t>КРИКУЩЕНКО ЮЛИЯ</t>
  </si>
  <si>
    <t>105365653</t>
  </si>
  <si>
    <t>205389765</t>
  </si>
  <si>
    <t>ТАЙНИЦКИЙ АНДРЕЙ</t>
  </si>
  <si>
    <t>205380932</t>
  </si>
  <si>
    <t>НОВИЧКОВА ПОЛИНА</t>
  </si>
  <si>
    <t>205381475</t>
  </si>
  <si>
    <t>ИВАНЬКОВ ИГОРЬ</t>
  </si>
  <si>
    <t>105364507</t>
  </si>
  <si>
    <t>КАРПЕНКО СЕРНЕЙ</t>
  </si>
  <si>
    <t>205388994</t>
  </si>
  <si>
    <t>ТИМОФЕЕВ ГЛЕБ</t>
  </si>
  <si>
    <t>205385664</t>
  </si>
  <si>
    <t>ХОДАКОВСКАЯ ИРИНА</t>
  </si>
  <si>
    <t>205389033</t>
  </si>
  <si>
    <t>ЛАДА ЕЛЕНА</t>
  </si>
  <si>
    <t>205387473</t>
  </si>
  <si>
    <t>САМОЙЛОВА КАРИНА</t>
  </si>
  <si>
    <t>205382008</t>
  </si>
  <si>
    <t>МАГОМЕДОВ АРТУР</t>
  </si>
  <si>
    <t>205382297</t>
  </si>
  <si>
    <t>КЛОЧКОВ АЛЕКСЕЙ</t>
  </si>
  <si>
    <t>205381687</t>
  </si>
  <si>
    <t>КОВАЛЬЧУК ИРИНА</t>
  </si>
  <si>
    <t>205381677</t>
  </si>
  <si>
    <t>МИНИНА ЕЛЕНА</t>
  </si>
  <si>
    <t>205389079</t>
  </si>
  <si>
    <t>ОВАРЕНКО ИГОРЬ</t>
  </si>
  <si>
    <t>205388427</t>
  </si>
  <si>
    <t>РУДИЯНОВА ЛЮДМИЛА</t>
  </si>
  <si>
    <t>105354042</t>
  </si>
  <si>
    <t>ВОРОБЬЕВА АЛЕНА</t>
  </si>
  <si>
    <t>205379723</t>
  </si>
  <si>
    <t>РОМАНОВ АЛЕКСАНДР</t>
  </si>
  <si>
    <t>205379353</t>
  </si>
  <si>
    <t>АНТИПОВА АННА</t>
  </si>
  <si>
    <t>205379607</t>
  </si>
  <si>
    <t>ФОМИЧЕВА ОКСАНА</t>
  </si>
  <si>
    <t>205388308</t>
  </si>
  <si>
    <t>МИРОНОВА ИРИНА</t>
  </si>
  <si>
    <t>205388301</t>
  </si>
  <si>
    <t>АСАУЛОВА ОЛЬГА</t>
  </si>
  <si>
    <t>205372067</t>
  </si>
  <si>
    <t>КРИНИЦЫН СЕРГЕЙ</t>
  </si>
  <si>
    <t>205374570</t>
  </si>
  <si>
    <t>ДОБРИЯН ДМИТРИЙ</t>
  </si>
  <si>
    <t>205355320</t>
  </si>
  <si>
    <t>POPOV ALEKSANDR</t>
  </si>
  <si>
    <t>105350623</t>
  </si>
  <si>
    <t>ГОЙКАЛОВА МАРИНА</t>
  </si>
  <si>
    <t>205354837</t>
  </si>
  <si>
    <t>МАЛЫХИНА НАТАЛЬЯ</t>
  </si>
  <si>
    <t>205353303</t>
  </si>
  <si>
    <t>ПЕТРОВА ОЛЕСЯ</t>
  </si>
  <si>
    <t>205386484</t>
  </si>
  <si>
    <t>КИСЕЛЕВ НИКОЛАЙ</t>
  </si>
  <si>
    <t>105359284</t>
  </si>
  <si>
    <t>ЗИМОНИН ВИКТОР</t>
  </si>
  <si>
    <t>205387326</t>
  </si>
  <si>
    <t>ХУДЯКОВА ЕЛЕНА</t>
  </si>
  <si>
    <t>205388997</t>
  </si>
  <si>
    <t>ШЕБАНОВ ВЛАДИСЛАВ</t>
  </si>
  <si>
    <t>205388728</t>
  </si>
  <si>
    <t>ТИЩЕНКО АЛЕКСАНДР</t>
  </si>
  <si>
    <t>105350910</t>
  </si>
  <si>
    <t>ЕМЕЛЬЯНОВ АЛЕКСАНДР</t>
  </si>
  <si>
    <t>105350909</t>
  </si>
  <si>
    <t>ДЕМИН АЛЕСАНДР</t>
  </si>
  <si>
    <t>205388717</t>
  </si>
  <si>
    <t>ГОРБУНОВ МИХАИЛ</t>
  </si>
  <si>
    <t>105364109</t>
  </si>
  <si>
    <t>ГАТИЛОВА МАРГАРИТА</t>
  </si>
  <si>
    <t>105366330</t>
  </si>
  <si>
    <t>МЕЛКОМЯНЦ НАТАЛЬЯ</t>
  </si>
  <si>
    <t>205383578</t>
  </si>
  <si>
    <t>КИРИЛЛОВ ВИТАЛИЙ</t>
  </si>
  <si>
    <t>205390061</t>
  </si>
  <si>
    <t>205389161</t>
  </si>
  <si>
    <t>СВЕТЛОВ КОНСТАНТИН</t>
  </si>
  <si>
    <t>105359847</t>
  </si>
  <si>
    <t>ТУСНИН АЛЕКСЕЙ</t>
  </si>
  <si>
    <t>205387997</t>
  </si>
  <si>
    <t>МАКСИМОВ МИХАИЛ</t>
  </si>
  <si>
    <t>105358177</t>
  </si>
  <si>
    <t>ФРОЛОВА ЕКАТЕРИНА</t>
  </si>
  <si>
    <t>205370392</t>
  </si>
  <si>
    <t>ЦАРЕВ АЛЕКСЕЙ</t>
  </si>
  <si>
    <t>205381673</t>
  </si>
  <si>
    <t>БЕЛЬДИЙ СЕРГЕЙ</t>
  </si>
  <si>
    <t>205387619</t>
  </si>
  <si>
    <t>МЕРЕНКОВ ЕВГЕНИЙ</t>
  </si>
  <si>
    <t>205356463</t>
  </si>
  <si>
    <t>КОЛГАНОВ РОМАН</t>
  </si>
  <si>
    <t>205365248</t>
  </si>
  <si>
    <t>ХОРОХОРДИНА ЕЛЕНА</t>
  </si>
  <si>
    <t>03.07.2015</t>
  </si>
  <si>
    <t>205361637</t>
  </si>
  <si>
    <t>МИЗЕВ ДМИТРИЙ</t>
  </si>
  <si>
    <t>205361431</t>
  </si>
  <si>
    <t>БАЛАБАНОВА АННА</t>
  </si>
  <si>
    <t>26.06.2015</t>
  </si>
  <si>
    <t>205388775</t>
  </si>
  <si>
    <t>ПОЛИТОВ ДМИТРИЙ</t>
  </si>
  <si>
    <t>105366283</t>
  </si>
  <si>
    <t>205389831</t>
  </si>
  <si>
    <t>МОРОЗОВ ЕВГЕНИЙ</t>
  </si>
  <si>
    <t>205388525</t>
  </si>
  <si>
    <t>ЛОГАЧЕВ ЕВГЕНИЙ</t>
  </si>
  <si>
    <t>205388087</t>
  </si>
  <si>
    <t>ФРОЛОВ МАКСИМ</t>
  </si>
  <si>
    <t>205386837</t>
  </si>
  <si>
    <t>АВДЕЕВА ВАЛЕРИЯ</t>
  </si>
  <si>
    <t>205389663</t>
  </si>
  <si>
    <t>ЧЕРКАССКАЯ ТАТЬЯНА</t>
  </si>
  <si>
    <t>105367280</t>
  </si>
  <si>
    <t>АЛЕКСАНДРОВ СЕРГЕЙ</t>
  </si>
  <si>
    <t>105366519</t>
  </si>
  <si>
    <t>СКРИПНИК ВАСИЛИЙ</t>
  </si>
  <si>
    <t>105365589</t>
  </si>
  <si>
    <t>МАЛИНОВСКАЯ ВАЛЕРИЯ</t>
  </si>
  <si>
    <t>105367611</t>
  </si>
  <si>
    <t>СТАВРОВСКАЯ РОЗАЛИЯ</t>
  </si>
  <si>
    <t>105350650</t>
  </si>
  <si>
    <t>ОСИПЯН АРМЕН</t>
  </si>
  <si>
    <t>205389437</t>
  </si>
  <si>
    <t>МИЛИКИН АЛЕКСЕЙ</t>
  </si>
  <si>
    <t>205389222</t>
  </si>
  <si>
    <t>ГРИНЧЕНКО ЕВГЕНИЙ</t>
  </si>
  <si>
    <t>205390184</t>
  </si>
  <si>
    <t>МИХАЙЛОВА ОЛЬГА</t>
  </si>
  <si>
    <t>205390179</t>
  </si>
  <si>
    <t>ИСАЕВА ЕЛЕНА</t>
  </si>
  <si>
    <t>205389085</t>
  </si>
  <si>
    <t>ТВЕРСКОЙ АЛЕКСЕЙ</t>
  </si>
  <si>
    <t>105364746</t>
  </si>
  <si>
    <t>ПАВЛОВА АЛЕКСАНДРА</t>
  </si>
  <si>
    <t>205390268</t>
  </si>
  <si>
    <t>205389995</t>
  </si>
  <si>
    <t>МИРОШНИЧЕНКО МАКСИМ</t>
  </si>
  <si>
    <t>205389242</t>
  </si>
  <si>
    <t>ЛИХАЧЕВА ЮЛИЯ</t>
  </si>
  <si>
    <t>205390042</t>
  </si>
  <si>
    <t>НОВИЦКИЙ СЕРГЕЙ</t>
  </si>
  <si>
    <t>205389615</t>
  </si>
  <si>
    <t>ГРИЦКО АРТЕМ</t>
  </si>
  <si>
    <t>205389763</t>
  </si>
  <si>
    <t>ГОРОДНИЙ ДМИТРИЙ</t>
  </si>
  <si>
    <t>105366104</t>
  </si>
  <si>
    <t>205390142</t>
  </si>
  <si>
    <t>МИРОШНИЧЕНКО ТАТЬЯНА</t>
  </si>
  <si>
    <t>205389940</t>
  </si>
  <si>
    <t>ДОЛЖЕНКО АЛЕВТИНА</t>
  </si>
  <si>
    <t>205390211</t>
  </si>
  <si>
    <t>ЧУХНОВА ЛЮДМИЛА</t>
  </si>
  <si>
    <t>205389217</t>
  </si>
  <si>
    <t>РАСТОРОЦКАЯ МАРИНА</t>
  </si>
  <si>
    <t>205390224</t>
  </si>
  <si>
    <t>УСКОВА КРИСТИНА</t>
  </si>
  <si>
    <t>205389859</t>
  </si>
  <si>
    <t>ИЛЬЯШЕНКО АННА</t>
  </si>
  <si>
    <t>205389840</t>
  </si>
  <si>
    <t>ТКАЧЕНКО АЛИНА</t>
  </si>
  <si>
    <t>205388046</t>
  </si>
  <si>
    <t>ШКРЕДОВА ОЛЕНА</t>
  </si>
  <si>
    <t>205386996</t>
  </si>
  <si>
    <t>КУЗОВОВ АЛЕКСАНДР</t>
  </si>
  <si>
    <t>205386342</t>
  </si>
  <si>
    <t>САМСОНЕНКО ОЛЬГА</t>
  </si>
  <si>
    <t>205388320</t>
  </si>
  <si>
    <t>ЮНУСАЛИЕВ АСКАРБЕК</t>
  </si>
  <si>
    <t>205387954</t>
  </si>
  <si>
    <t>КРАСНОВА НАТАЛЬЯ</t>
  </si>
  <si>
    <t>205386104</t>
  </si>
  <si>
    <t>ЗИМАКОВСКАЯ ЕЛЕНА</t>
  </si>
  <si>
    <t>205380987</t>
  </si>
  <si>
    <t>СТРИГИНА ИРИНА</t>
  </si>
  <si>
    <t>105362333</t>
  </si>
  <si>
    <t>КНЯЗЕВА ЕВГЕНИЯ</t>
  </si>
  <si>
    <t>205388606</t>
  </si>
  <si>
    <t>БУЛАТ АННА</t>
  </si>
  <si>
    <t>205387697</t>
  </si>
  <si>
    <t>ТАЦЕНКО МАРИНА</t>
  </si>
  <si>
    <t>205389133</t>
  </si>
  <si>
    <t>ЛЕЩЕНКО ЮЛИЯ</t>
  </si>
  <si>
    <t>105354888</t>
  </si>
  <si>
    <t>СТОРОЖЕНКО ЛЮБОВЬ</t>
  </si>
  <si>
    <t>105364176</t>
  </si>
  <si>
    <t>ПАНЮТА СТАНИСЛАВ</t>
  </si>
  <si>
    <t>205387308</t>
  </si>
  <si>
    <t>ЛАЧИНОВ РУСЛАН</t>
  </si>
  <si>
    <t>205385865</t>
  </si>
  <si>
    <t>ЕПУРЕ ТАТЬЯНА</t>
  </si>
  <si>
    <t>105364845</t>
  </si>
  <si>
    <t>ПОЛТАНОВ ПАВЕЛ</t>
  </si>
  <si>
    <t>205387561</t>
  </si>
  <si>
    <t>ШАПОВАЛ МАРГАРИТА</t>
  </si>
  <si>
    <t>205388504</t>
  </si>
  <si>
    <t>ЮНУСАЛИЕВА ТАТЬЯНА</t>
  </si>
  <si>
    <t>205387286</t>
  </si>
  <si>
    <t>ЗИНОВЬЕВА АННА</t>
  </si>
  <si>
    <t>205387534</t>
  </si>
  <si>
    <t>ВАСИЛЕНКО ЛЮДМИЛА</t>
  </si>
  <si>
    <t>205387577</t>
  </si>
  <si>
    <t>КАЛЮШЕНКОВА ЛИДИЯ</t>
  </si>
  <si>
    <t>205388679</t>
  </si>
  <si>
    <t>КОВАЛЕВ ВЛАДИСЛАВ</t>
  </si>
  <si>
    <t>205388920</t>
  </si>
  <si>
    <t>МАРТЫНЕНКО АЛЕКСАНДР</t>
  </si>
  <si>
    <t>205388417</t>
  </si>
  <si>
    <t>БОНДАРЕНКО ИГОРЬ</t>
  </si>
  <si>
    <t>205387642</t>
  </si>
  <si>
    <t>БЕГАНСКАЯ СВЕТЛАНА</t>
  </si>
  <si>
    <t>105360440</t>
  </si>
  <si>
    <t>КУРОЧКИН НИКОЛАЙ</t>
  </si>
  <si>
    <t>205389042</t>
  </si>
  <si>
    <t>КОВАЛЕНКО ФЕДОР</t>
  </si>
  <si>
    <t>105364612</t>
  </si>
  <si>
    <t>КУПРИЯН СОФЬЯ</t>
  </si>
  <si>
    <t>205375556</t>
  </si>
  <si>
    <t>КУЗУБОВ ОЛЕГ</t>
  </si>
  <si>
    <t>205368130</t>
  </si>
  <si>
    <t>ЕФИМОВА ОКСАНА</t>
  </si>
  <si>
    <t>105352148</t>
  </si>
  <si>
    <t>205376614</t>
  </si>
  <si>
    <t>205373426</t>
  </si>
  <si>
    <t>СМЕЛОВЦЕВ ОЛЕГ</t>
  </si>
  <si>
    <t>205364863</t>
  </si>
  <si>
    <t>СТЕПАНЕНКО ОЛЬГА</t>
  </si>
  <si>
    <t>205363890</t>
  </si>
  <si>
    <t>ПОДБУЦКИЙ ЮРИЙ</t>
  </si>
  <si>
    <t>205365597</t>
  </si>
  <si>
    <t>СМИРНОВ ВЛАДИСЛАВ</t>
  </si>
  <si>
    <t>205351084</t>
  </si>
  <si>
    <t>БОНДАРЕНКО НИКОЛАЙ</t>
  </si>
  <si>
    <t>205350505</t>
  </si>
  <si>
    <t>ХАЛАИМОВА ЕЛЕНА</t>
  </si>
  <si>
    <t>205304612</t>
  </si>
  <si>
    <t>ИВОНИНА НАТАЛЬЯ</t>
  </si>
  <si>
    <t>205350343</t>
  </si>
  <si>
    <t>КИСИЛЕВ ЕВГЕНИЙ</t>
  </si>
  <si>
    <t>105350690</t>
  </si>
  <si>
    <t>ВАСИЛЬЧЕНКО КОНСТАНТИН</t>
  </si>
  <si>
    <t>205388491</t>
  </si>
  <si>
    <t>205388101</t>
  </si>
  <si>
    <t>ХАВЦЕВА ВЕНЕРА</t>
  </si>
  <si>
    <t>105366758</t>
  </si>
  <si>
    <t>РАДЧЕНКО МАРИНА</t>
  </si>
  <si>
    <t>205385248</t>
  </si>
  <si>
    <t>РУДЕНКО СЕРГЕЙ</t>
  </si>
  <si>
    <t>205389922</t>
  </si>
  <si>
    <t>КХАДУР МАДЖЕД</t>
  </si>
  <si>
    <t>105365015</t>
  </si>
  <si>
    <t>ДОМАХИН АЛЕКСЕЙ</t>
  </si>
  <si>
    <t>105364466</t>
  </si>
  <si>
    <t>АЛЕЩЕНКО НИНА</t>
  </si>
  <si>
    <t>205365443</t>
  </si>
  <si>
    <t>ОСИПОВА ЮЛИЯ</t>
  </si>
  <si>
    <t>105351328</t>
  </si>
  <si>
    <t>КИСЕЛЕВА НАТАЛЬЯ</t>
  </si>
  <si>
    <t>105351317</t>
  </si>
  <si>
    <t>205360748</t>
  </si>
  <si>
    <t>СВИДИЧ ЛЮДМИЛА</t>
  </si>
  <si>
    <t>205361180</t>
  </si>
  <si>
    <t>КИБАЛОВА ДИАНА</t>
  </si>
  <si>
    <t>205389398</t>
  </si>
  <si>
    <t>ВОЛОЩЕНКО ЯНА</t>
  </si>
  <si>
    <t>205389665</t>
  </si>
  <si>
    <t>БАБАЕВА КРИСТИНА</t>
  </si>
  <si>
    <t>205389062</t>
  </si>
  <si>
    <t>КАРДАШИНА ВЕРОНИКА</t>
  </si>
  <si>
    <t>105363118</t>
  </si>
  <si>
    <t>ПОЛШКОВА ЮЛИЯ</t>
  </si>
  <si>
    <t>105366041</t>
  </si>
  <si>
    <t>ЧИХИРЕВ ВАЛЕРИЙ</t>
  </si>
  <si>
    <t>205387637</t>
  </si>
  <si>
    <t>КРИЦКАЯ МАРИЯ</t>
  </si>
  <si>
    <t>205381096</t>
  </si>
  <si>
    <t>ПЕТРОСЯН АРМЕН</t>
  </si>
  <si>
    <t>205388096</t>
  </si>
  <si>
    <t>ЖУРАВЛЕВА НАДЕЖДА</t>
  </si>
  <si>
    <t>205387248</t>
  </si>
  <si>
    <t>ИТЧЕНКО АЛЕКСАНДР</t>
  </si>
  <si>
    <t>205369119</t>
  </si>
  <si>
    <t>ЛИННИК ЛЮДМИЛА</t>
  </si>
  <si>
    <t>205390372</t>
  </si>
  <si>
    <t>ГЕРБЕЛЬ ЕЛЕНА</t>
  </si>
  <si>
    <t>205389631</t>
  </si>
  <si>
    <t>ЧЕВТАЕВА НАТАЛИЯ</t>
  </si>
  <si>
    <t>205375560</t>
  </si>
  <si>
    <t>БОЙЧЕВСКАЯ ЮЛИЯ</t>
  </si>
  <si>
    <t>205385147</t>
  </si>
  <si>
    <t>ЛИТВИНОВ ОЛЕГ</t>
  </si>
  <si>
    <t>205384475</t>
  </si>
  <si>
    <t>УРВАЧЕВА НАТАЛЬЯ</t>
  </si>
  <si>
    <t>205370190</t>
  </si>
  <si>
    <t>ВЫСТУПОВ ОЛЕГ</t>
  </si>
  <si>
    <t>205388045</t>
  </si>
  <si>
    <t>КОЛЕНОВ МИХАИЛ</t>
  </si>
  <si>
    <t>105350433</t>
  </si>
  <si>
    <t>ГУЛЕВИЧ ЭЛИСО</t>
  </si>
  <si>
    <t>205390185</t>
  </si>
  <si>
    <t>ТКАЧЕНКО АНДРЕЙ</t>
  </si>
  <si>
    <t>105364274</t>
  </si>
  <si>
    <t>ГОЛУБЕВ ДМИТРИЙ</t>
  </si>
  <si>
    <t>205387647</t>
  </si>
  <si>
    <t>ГОЛОВИНА ЕЛЕНА</t>
  </si>
  <si>
    <t>205389939</t>
  </si>
  <si>
    <t>ЛИСИНА СВЕТЛАНА</t>
  </si>
  <si>
    <t>205388977</t>
  </si>
  <si>
    <t>КАПРИЕЛОВ КОНСТАНТИН</t>
  </si>
  <si>
    <t>205390260</t>
  </si>
  <si>
    <t>ОЛЕФИРОВ АЛЕКСЕЙ</t>
  </si>
  <si>
    <t>205388453</t>
  </si>
  <si>
    <t>АНИСИМОВА АНТОНИНА</t>
  </si>
  <si>
    <t>27.06.2015</t>
  </si>
  <si>
    <t>205389869</t>
  </si>
  <si>
    <t>МУЛИНА НАТАЛЬЯ</t>
  </si>
  <si>
    <t>205390306</t>
  </si>
  <si>
    <t>105366156</t>
  </si>
  <si>
    <t>СИГИДОВА ТАТЬЯНА</t>
  </si>
  <si>
    <t>105367467</t>
  </si>
  <si>
    <t>ГНИДЫХ ЮЛИЯ</t>
  </si>
  <si>
    <t>105367816</t>
  </si>
  <si>
    <t>ЗВЕРЕВ АЛЕКСАНДР</t>
  </si>
  <si>
    <t>205390607</t>
  </si>
  <si>
    <t>КОЛЕСНИКОВА МИХАИЛ</t>
  </si>
  <si>
    <t>105366136</t>
  </si>
  <si>
    <t>УМНОВ НИКИТА</t>
  </si>
  <si>
    <t>105366129</t>
  </si>
  <si>
    <t>ФРОЛОВА АЛИНА</t>
  </si>
  <si>
    <t>205389407</t>
  </si>
  <si>
    <t>ИДРИСОВА АЛЬМИРА</t>
  </si>
  <si>
    <t>105365690</t>
  </si>
  <si>
    <t>205388806</t>
  </si>
  <si>
    <t>ПРОНЧЕНКО ДМИТРИЙ</t>
  </si>
  <si>
    <t>105366753</t>
  </si>
  <si>
    <t>ВИТЮК ИВАН</t>
  </si>
  <si>
    <t>105367245</t>
  </si>
  <si>
    <t>205387179</t>
  </si>
  <si>
    <t>КОТОВА ЕЛЕНА</t>
  </si>
  <si>
    <t>205387031</t>
  </si>
  <si>
    <t>КОТОВА ЛИДИЯ</t>
  </si>
  <si>
    <t>205390695</t>
  </si>
  <si>
    <t>АЛЕНКИНА НЭЛЯ</t>
  </si>
  <si>
    <t>105367134</t>
  </si>
  <si>
    <t>КИНОСЯН СТАНИСЛАВ</t>
  </si>
  <si>
    <t>105367558</t>
  </si>
  <si>
    <t>105367104</t>
  </si>
  <si>
    <t>105367167</t>
  </si>
  <si>
    <t>205390058</t>
  </si>
  <si>
    <t>ЕДЫГОВ АЗАМАТ</t>
  </si>
  <si>
    <t>205390962</t>
  </si>
  <si>
    <t>105366579</t>
  </si>
  <si>
    <t>ТУЛЯН НАЗАРЕТ</t>
  </si>
  <si>
    <t>205365584</t>
  </si>
  <si>
    <t>БОТКИН ДМИТРИЙ</t>
  </si>
  <si>
    <t>205390295</t>
  </si>
  <si>
    <t>ЕРАСТОВ СЕРГЕЙ</t>
  </si>
  <si>
    <t>205389511</t>
  </si>
  <si>
    <t>ГЛУХОВ ДАНИИЛ</t>
  </si>
  <si>
    <t>105367059</t>
  </si>
  <si>
    <t>УСТИНОВ АЛЕКСАНДР</t>
  </si>
  <si>
    <t>105367209</t>
  </si>
  <si>
    <t>ПАТРИКЕЕВ ВЛАДИМИР</t>
  </si>
  <si>
    <t>205390264</t>
  </si>
  <si>
    <t>КОНОВ НАЛЬБИЙ</t>
  </si>
  <si>
    <t>105367696</t>
  </si>
  <si>
    <t>205387566</t>
  </si>
  <si>
    <t>КОПЛИК ВИКТОРИЯ</t>
  </si>
  <si>
    <t>105365599</t>
  </si>
  <si>
    <t>ПОТЕХИН ПАВЕЛ</t>
  </si>
  <si>
    <t>205389459</t>
  </si>
  <si>
    <t>БОЛДЫРЕВ ЛЕОНИД</t>
  </si>
  <si>
    <t>205390383</t>
  </si>
  <si>
    <t>ВИНОГРАДОВ ФЕДОР</t>
  </si>
  <si>
    <t>105360079</t>
  </si>
  <si>
    <t>105364728</t>
  </si>
  <si>
    <t>СУББОТЕНКО АЛЬБИНА</t>
  </si>
  <si>
    <t>205390044</t>
  </si>
  <si>
    <t>ЛИЩУК ОЛЕСЯ</t>
  </si>
  <si>
    <t>105363959</t>
  </si>
  <si>
    <t>СИДОРЕНКО ЛИЛИАННА</t>
  </si>
  <si>
    <t>205359193</t>
  </si>
  <si>
    <t>ВОИНОВА НИНА</t>
  </si>
  <si>
    <t>205386838</t>
  </si>
  <si>
    <t>МОТЫГУЛЛИН ЕВГЕНИЙ</t>
  </si>
  <si>
    <t>28.06.2015</t>
  </si>
  <si>
    <t>205389128</t>
  </si>
  <si>
    <t>TVARADZE GIORGI</t>
  </si>
  <si>
    <t>205352162</t>
  </si>
  <si>
    <t>НИККЕЛЬ ТАТЬЯНА</t>
  </si>
  <si>
    <t>205389715</t>
  </si>
  <si>
    <t>РОМАНОВА ТАТЬЯНА</t>
  </si>
  <si>
    <t>25.06.2015</t>
  </si>
  <si>
    <t>205357337</t>
  </si>
  <si>
    <t>СЕМЕНОВ ВЛАДИМИР</t>
  </si>
  <si>
    <t>205390505</t>
  </si>
  <si>
    <t>БАННИКОВА ЕКАТЕРИНА</t>
  </si>
  <si>
    <t>105350330</t>
  </si>
  <si>
    <t>НЕДОРЕЗОВ ЮРИЙ</t>
  </si>
  <si>
    <t>105366545</t>
  </si>
  <si>
    <t>ШАБЛИЙ ЮЛИЯ</t>
  </si>
  <si>
    <t>205361061</t>
  </si>
  <si>
    <t>ГОРБАТКО ИРИНА</t>
  </si>
  <si>
    <t>24.06.2015</t>
  </si>
  <si>
    <t>205358394</t>
  </si>
  <si>
    <t>ГИРБУСОВА ЕВГЕНИЯ</t>
  </si>
  <si>
    <t>29.06.2015</t>
  </si>
  <si>
    <t>105354884</t>
  </si>
  <si>
    <t>БИРЮКОВ ЕВГЕНИЙ</t>
  </si>
  <si>
    <t>105367291</t>
  </si>
  <si>
    <t>АБДУЛГУЖИНА ЕЛЕНА</t>
  </si>
  <si>
    <t>105367800</t>
  </si>
  <si>
    <t>ШАБЛИЙ ОЛЬГА</t>
  </si>
  <si>
    <t>105370432</t>
  </si>
  <si>
    <t>БОНДАРЕВА ЮЛИЯ</t>
  </si>
  <si>
    <t>105369867</t>
  </si>
  <si>
    <t>ПЕТРОВА ЛЮДМИЛА</t>
  </si>
  <si>
    <t>105369738</t>
  </si>
  <si>
    <t>МИНИНА ЮЛИЯ</t>
  </si>
  <si>
    <t>105369807</t>
  </si>
  <si>
    <t>БАЗУЛЕВ ДЕНИС</t>
  </si>
  <si>
    <t>105369713</t>
  </si>
  <si>
    <t>ШИНКАРЮК ВЕРА</t>
  </si>
  <si>
    <t>105369304</t>
  </si>
  <si>
    <t>105369953</t>
  </si>
  <si>
    <t>АНТОНОВ БОРИС</t>
  </si>
  <si>
    <t>105368280</t>
  </si>
  <si>
    <t>КАНДРУХИН СЕРГЕЙ</t>
  </si>
  <si>
    <t>105368311</t>
  </si>
  <si>
    <t>105367767</t>
  </si>
  <si>
    <t>105368236</t>
  </si>
  <si>
    <t>105365076</t>
  </si>
  <si>
    <t>ЕЛЕНА ТЕРСКАЯ</t>
  </si>
  <si>
    <t>205388249</t>
  </si>
  <si>
    <t>105368296</t>
  </si>
  <si>
    <t>РУБАНОВ РОМАН</t>
  </si>
  <si>
    <t>105367559</t>
  </si>
  <si>
    <t>205389549</t>
  </si>
  <si>
    <t>САМОЙЛОВ НИКОЛАЙ</t>
  </si>
  <si>
    <t>105369103</t>
  </si>
  <si>
    <t>БОЧКАРЕВ ЮРИЙ</t>
  </si>
  <si>
    <t>105369192</t>
  </si>
  <si>
    <t>ЗАПЛАТИН АНТОН</t>
  </si>
  <si>
    <t>105368209</t>
  </si>
  <si>
    <t>КОНЕВА СВЕТЛАНА</t>
  </si>
  <si>
    <t>105367154</t>
  </si>
  <si>
    <t>КАЛЕНДЖЯН ИШХАН</t>
  </si>
  <si>
    <t>205391178</t>
  </si>
  <si>
    <t>МИЛИКИИН АЛЕКСЕЙ</t>
  </si>
  <si>
    <t>105367089</t>
  </si>
  <si>
    <t>105367757</t>
  </si>
  <si>
    <t>105367755</t>
  </si>
  <si>
    <t>105367475</t>
  </si>
  <si>
    <t>105369036</t>
  </si>
  <si>
    <t>ДУМИНИКА ПАВЕЛ</t>
  </si>
  <si>
    <t>205391149</t>
  </si>
  <si>
    <t>105369133</t>
  </si>
  <si>
    <t>ЛАДЬИН АНДРЕЙ</t>
  </si>
  <si>
    <t>105367402</t>
  </si>
  <si>
    <t>ХРАБРОВА ЯНА</t>
  </si>
  <si>
    <t>205383995</t>
  </si>
  <si>
    <t>СЫЧЕВ ОЛЕГ</t>
  </si>
  <si>
    <t>105367639</t>
  </si>
  <si>
    <t>САДЫКОВ АЗАМАТ</t>
  </si>
  <si>
    <t>105369723</t>
  </si>
  <si>
    <t>КОРОБЕЙНИКОВ ГЕННАДИЙ</t>
  </si>
  <si>
    <t>105368336</t>
  </si>
  <si>
    <t>БОЛКОНСКАЯ ЕЛЕНА</t>
  </si>
  <si>
    <t>205391112</t>
  </si>
  <si>
    <t>ВЕПРИНЦЕВА НАТАЛЬЯ</t>
  </si>
  <si>
    <t>205390963</t>
  </si>
  <si>
    <t>ХЛОПКОВА МАРИЯ</t>
  </si>
  <si>
    <t>105367786</t>
  </si>
  <si>
    <t>105367593</t>
  </si>
  <si>
    <t>АРХИПОВА ЕЛЕНА</t>
  </si>
  <si>
    <t>105369067</t>
  </si>
  <si>
    <t>ГАЛЧЕНКОВ НИКИТА</t>
  </si>
  <si>
    <t>205390759</t>
  </si>
  <si>
    <t>205390460</t>
  </si>
  <si>
    <t>105366009</t>
  </si>
  <si>
    <t>105369377</t>
  </si>
  <si>
    <t>205390446</t>
  </si>
  <si>
    <t>ЕРМАКОВА АЙНАГУЛЬ</t>
  </si>
  <si>
    <t>105369338</t>
  </si>
  <si>
    <t>АРХИПОВА ВИКТОРИЯ</t>
  </si>
  <si>
    <t>105369333</t>
  </si>
  <si>
    <t>КЛИНКОВ ВИКТОР</t>
  </si>
  <si>
    <t>105368820</t>
  </si>
  <si>
    <t>ХАТОВ ЕВГЕНИЙ</t>
  </si>
  <si>
    <t>205391419</t>
  </si>
  <si>
    <t>ЯНЫХ БОРИС</t>
  </si>
  <si>
    <t>205391351</t>
  </si>
  <si>
    <t>КУЛЬБЕКОВА ЭЛЬВИРА</t>
  </si>
  <si>
    <t>105366191</t>
  </si>
  <si>
    <t>ИСАЕВА СВЕТЛАНА</t>
  </si>
  <si>
    <t>105367697</t>
  </si>
  <si>
    <t>МАЖОРОВА НАДЕЖДА</t>
  </si>
  <si>
    <t>105367695</t>
  </si>
  <si>
    <t>ПЕТКУС НАДЕЖДА</t>
  </si>
  <si>
    <t>105366982</t>
  </si>
  <si>
    <t>НИКУЛИН АЛЕКСАНДР</t>
  </si>
  <si>
    <t>105368052</t>
  </si>
  <si>
    <t>ЦАГАРЕЛИН ИЛЛАРИОН</t>
  </si>
  <si>
    <t>105367119</t>
  </si>
  <si>
    <t>ТКАЧУК ИРИНА</t>
  </si>
  <si>
    <t>105369250</t>
  </si>
  <si>
    <t>105367737</t>
  </si>
  <si>
    <t>205391266</t>
  </si>
  <si>
    <t>ТОКОЛОВ ДМИТРИЙ</t>
  </si>
  <si>
    <t>105367928</t>
  </si>
  <si>
    <t>FYRSENKO VLADISLAV</t>
  </si>
  <si>
    <t>105369823</t>
  </si>
  <si>
    <t>ВИНОКУРОВ ВАЛЕРИЙ</t>
  </si>
  <si>
    <t>105367645</t>
  </si>
  <si>
    <t>205391234</t>
  </si>
  <si>
    <t>ШЕВЧЕНКО ВСЕВОЛОД</t>
  </si>
  <si>
    <t>105369371</t>
  </si>
  <si>
    <t>205390982</t>
  </si>
  <si>
    <t>ШАЦКИХ СЕРГЕЙ</t>
  </si>
  <si>
    <t>105368795</t>
  </si>
  <si>
    <t>КАЛУГИН АЛЕКСАНДР</t>
  </si>
  <si>
    <t>105367139</t>
  </si>
  <si>
    <t>ОГАНЕСЯН ВОЛОДЯ</t>
  </si>
  <si>
    <t>105369681</t>
  </si>
  <si>
    <t>ЯРОЧКИН КИРИЛ</t>
  </si>
  <si>
    <t>205389843</t>
  </si>
  <si>
    <t>БЕЛОРОВСКАЯ АЛИСА</t>
  </si>
  <si>
    <t>105369503</t>
  </si>
  <si>
    <t>205390081</t>
  </si>
  <si>
    <t>ШАРОВА ЕКАТЕРИНА</t>
  </si>
  <si>
    <t>105369643</t>
  </si>
  <si>
    <t>МАРТЮШОВА МАРИНА</t>
  </si>
  <si>
    <t>105369004</t>
  </si>
  <si>
    <t>ПЕТРОВА МАРГАРИТА</t>
  </si>
  <si>
    <t>105370036</t>
  </si>
  <si>
    <t>105367958</t>
  </si>
  <si>
    <t>105367735</t>
  </si>
  <si>
    <t>ДУМИНИКА ДИАНА</t>
  </si>
  <si>
    <t>105368273</t>
  </si>
  <si>
    <t>ЦАПКИН ВИКТОР</t>
  </si>
  <si>
    <t>105367860</t>
  </si>
  <si>
    <t>KUPRIN ANDREY</t>
  </si>
  <si>
    <t>105366713</t>
  </si>
  <si>
    <t>ЯКОВЛЕВ АЛЕКСЕЙ</t>
  </si>
  <si>
    <t>105370032</t>
  </si>
  <si>
    <t>105368835</t>
  </si>
  <si>
    <t>105366820</t>
  </si>
  <si>
    <t>ОГНЕВА ОЛЬГА</t>
  </si>
  <si>
    <t>105369642</t>
  </si>
  <si>
    <t>МИНИНА ОЛЬГА</t>
  </si>
  <si>
    <t>205387435</t>
  </si>
  <si>
    <t>ФРОСТОВ МИХАИЛ</t>
  </si>
  <si>
    <t>105368975</t>
  </si>
  <si>
    <t>105368139</t>
  </si>
  <si>
    <t>НЕКРАСОВ ВЛАДИМИР</t>
  </si>
  <si>
    <t>105370082</t>
  </si>
  <si>
    <t>ЗАМЯТКИНА МАРГАРИТА</t>
  </si>
  <si>
    <t>205391206</t>
  </si>
  <si>
    <t>ПАВЛОВА ВИКТОРИЯ</t>
  </si>
  <si>
    <t>205391073</t>
  </si>
  <si>
    <t>АСЛАНОВ РУСЛАН</t>
  </si>
  <si>
    <t>205391159</t>
  </si>
  <si>
    <t>ШЕВЧЕНКО ДЕНИС</t>
  </si>
  <si>
    <t>105367109</t>
  </si>
  <si>
    <t>105369858</t>
  </si>
  <si>
    <t>ТАШИРОВ АЛЕКСЕЙ</t>
  </si>
  <si>
    <t>105369358</t>
  </si>
  <si>
    <t>МЕГРИКЯН ДАВИД</t>
  </si>
  <si>
    <t>105366964</t>
  </si>
  <si>
    <t>205390599</t>
  </si>
  <si>
    <t>АГЕЕВА ЛИЛИЯ</t>
  </si>
  <si>
    <t>105369313</t>
  </si>
  <si>
    <t>ПЛЕХАНОВА ОЛЬГА</t>
  </si>
  <si>
    <t>205390815</t>
  </si>
  <si>
    <t>105368321</t>
  </si>
  <si>
    <t>МЕШАЛКИНА СВЕТЛАНА</t>
  </si>
  <si>
    <t>105369305</t>
  </si>
  <si>
    <t>СЫЧЕВ АЛЕКСЕЙ</t>
  </si>
  <si>
    <t>105350671</t>
  </si>
  <si>
    <t>ТУРАНЦЕВ ОЛЕГ</t>
  </si>
  <si>
    <t>105368333</t>
  </si>
  <si>
    <t>205388095</t>
  </si>
  <si>
    <t>АВЕРЧЕНКО СЕРГЕЙ</t>
  </si>
  <si>
    <t>105367772</t>
  </si>
  <si>
    <t>БИСЫКАЛО АНДРЕЙ</t>
  </si>
  <si>
    <t>105368753</t>
  </si>
  <si>
    <t>ШИРИНКИН ВИТАЛИЙ</t>
  </si>
  <si>
    <t>105367878</t>
  </si>
  <si>
    <t>105351200</t>
  </si>
  <si>
    <t>205373765</t>
  </si>
  <si>
    <t>205365506</t>
  </si>
  <si>
    <t>САФАРОВ РАСИМ</t>
  </si>
  <si>
    <t>205389884</t>
  </si>
  <si>
    <t>ГУЗ ЮЛИЯ</t>
  </si>
  <si>
    <t>205352087</t>
  </si>
  <si>
    <t>ПОЛИКУШИН ИГОРЬ</t>
  </si>
  <si>
    <t>205362002</t>
  </si>
  <si>
    <t>ГАЛКИНА ВАЛЕНТИНА</t>
  </si>
  <si>
    <t>105350957</t>
  </si>
  <si>
    <t>ЛУКАШУНАС ОЛЕГ</t>
  </si>
  <si>
    <t>105369861</t>
  </si>
  <si>
    <t>NIKIFOROV ALEKSANDR</t>
  </si>
  <si>
    <t>105368966</t>
  </si>
  <si>
    <t>ДВОРЯНИНОВА ЮЛИЯ</t>
  </si>
  <si>
    <t>105367210</t>
  </si>
  <si>
    <t>105369416</t>
  </si>
  <si>
    <t>105368377</t>
  </si>
  <si>
    <t>205356405</t>
  </si>
  <si>
    <t>ЛЕВЧЕНКО ЛЕОНИД</t>
  </si>
  <si>
    <t>205365368</t>
  </si>
  <si>
    <t>УПИТ ОЛЕСЯ</t>
  </si>
  <si>
    <t>205354698</t>
  </si>
  <si>
    <t>РЕДЬКО ОЛЬГА</t>
  </si>
  <si>
    <t>105353368</t>
  </si>
  <si>
    <t>ПОПОВА НАТАЛЬЯ</t>
  </si>
  <si>
    <t>205391697</t>
  </si>
  <si>
    <t>ЩУРОВ СЕРГЕЙ</t>
  </si>
  <si>
    <t>205391433</t>
  </si>
  <si>
    <t>СЕМЕНОВ БОРИС</t>
  </si>
  <si>
    <t>205356813</t>
  </si>
  <si>
    <t>06.07.2015</t>
  </si>
  <si>
    <t>105353517</t>
  </si>
  <si>
    <t>ЗАВЬЯЛОВ АРКАДИЙ</t>
  </si>
  <si>
    <t>105364548</t>
  </si>
  <si>
    <t>БУРЯ ИЛЬЯ</t>
  </si>
  <si>
    <t>205361894</t>
  </si>
  <si>
    <t>ВОРОПАЕВ АЛЕКСАНДР</t>
  </si>
  <si>
    <t>105351213</t>
  </si>
  <si>
    <t>КОХАНОВИЧ АНАТОЛИЙ</t>
  </si>
  <si>
    <t>105365886</t>
  </si>
  <si>
    <t>ГРЕБНЕВА АННА</t>
  </si>
  <si>
    <t>205368980</t>
  </si>
  <si>
    <t>СОРОКИНА ЯНА</t>
  </si>
  <si>
    <t>105352713</t>
  </si>
  <si>
    <t>НОВОСЕЛЬЦЕВ АНДРЕЙ</t>
  </si>
  <si>
    <t>105368906</t>
  </si>
  <si>
    <t>ВОЛОВАТОВ АЛЕКСЕЙ</t>
  </si>
  <si>
    <t>205391195</t>
  </si>
  <si>
    <t>ОВЧИННИКОВ ПАВЕЛ</t>
  </si>
  <si>
    <t>105370172</t>
  </si>
  <si>
    <t>КУРГАН ВИТАЛИЙ</t>
  </si>
  <si>
    <t>205391190</t>
  </si>
  <si>
    <t>ОВЧИННИКОВ ЭРИК</t>
  </si>
  <si>
    <t>105368064</t>
  </si>
  <si>
    <t>МЕЛЕНТЬЕВ ДМИТРИЙ</t>
  </si>
  <si>
    <t>105367815</t>
  </si>
  <si>
    <t>ШУСТРОВА ОЛЬГА</t>
  </si>
  <si>
    <t>105370588</t>
  </si>
  <si>
    <t>105369326</t>
  </si>
  <si>
    <t>ВИСКОВ ЭДУАРД</t>
  </si>
  <si>
    <t>105370587</t>
  </si>
  <si>
    <t>105365141</t>
  </si>
  <si>
    <t>ШПАГИНА ТАМАРА</t>
  </si>
  <si>
    <t>205390955</t>
  </si>
  <si>
    <t>105365669</t>
  </si>
  <si>
    <t>ЕКАТЕРИНА ШАРАФУТДИНОВА</t>
  </si>
  <si>
    <t>105368810</t>
  </si>
  <si>
    <t>ГОРЮХАНОВА ГАЛИНА</t>
  </si>
  <si>
    <t>105369794</t>
  </si>
  <si>
    <t>КАНИЩЕВА ЮЛИЯ</t>
  </si>
  <si>
    <t>205389730</t>
  </si>
  <si>
    <t>105366921</t>
  </si>
  <si>
    <t>105370296</t>
  </si>
  <si>
    <t>ТОПОЛЯН СЕРГЕЙ</t>
  </si>
  <si>
    <t>105368274</t>
  </si>
  <si>
    <t>105370721</t>
  </si>
  <si>
    <t>СИДОРЕНКО ВИКТОР</t>
  </si>
  <si>
    <t>105365932</t>
  </si>
  <si>
    <t>105369765</t>
  </si>
  <si>
    <t>105368940</t>
  </si>
  <si>
    <t>205391285</t>
  </si>
  <si>
    <t>205390738</t>
  </si>
  <si>
    <t>ГОНЧАРОВА ВЕНЕРА</t>
  </si>
  <si>
    <t>105369730</t>
  </si>
  <si>
    <t>ТОПОЛЯН АРУТЮН</t>
  </si>
  <si>
    <t>205389947</t>
  </si>
  <si>
    <t>105368470</t>
  </si>
  <si>
    <t>205391503</t>
  </si>
  <si>
    <t>105366163</t>
  </si>
  <si>
    <t>105368270</t>
  </si>
  <si>
    <t>105359861</t>
  </si>
  <si>
    <t>ТАЛАНОВА АНАСТАСИЯ</t>
  </si>
  <si>
    <t>105359911</t>
  </si>
  <si>
    <t>105369796</t>
  </si>
  <si>
    <t>105370980</t>
  </si>
  <si>
    <t>ЯКОВЧЕНККО ВЛАДИМИР</t>
  </si>
  <si>
    <t>105369836</t>
  </si>
  <si>
    <t>ЗИМОНИНА ЕЛИЗАВЕТА</t>
  </si>
  <si>
    <t>205391627</t>
  </si>
  <si>
    <t>ФОМИНА АНАСТАСИЯ</t>
  </si>
  <si>
    <t>105369139</t>
  </si>
  <si>
    <t>105369788</t>
  </si>
  <si>
    <t>105371892</t>
  </si>
  <si>
    <t>КУЗНЕЦОВ НИКИТА</t>
  </si>
  <si>
    <t>105369233</t>
  </si>
  <si>
    <t>МАРКОВ ОЛЕГ</t>
  </si>
  <si>
    <t>205391537</t>
  </si>
  <si>
    <t>ДАНИЛОВ САНДРО</t>
  </si>
  <si>
    <t>105369576</t>
  </si>
  <si>
    <t>АНДРЕИВ АЛЕКСАНДР</t>
  </si>
  <si>
    <t>205391197</t>
  </si>
  <si>
    <t>САХНО АНДРЕЙ</t>
  </si>
  <si>
    <t>105368151</t>
  </si>
  <si>
    <t>ШКОНДИНА ЕЛЕНА</t>
  </si>
  <si>
    <t>105368825</t>
  </si>
  <si>
    <t>КОСТОВ ГЕРМАН</t>
  </si>
  <si>
    <t>205391268</t>
  </si>
  <si>
    <t>АНИСИМОВА АННА</t>
  </si>
  <si>
    <t>105368434</t>
  </si>
  <si>
    <t>КОСТОВ НИКОЛАЙ</t>
  </si>
  <si>
    <t>205390820</t>
  </si>
  <si>
    <t>205387518</t>
  </si>
  <si>
    <t>ПАЛИЙ ВАЛЕРИЙ</t>
  </si>
  <si>
    <t>105368328</t>
  </si>
  <si>
    <t>105367953</t>
  </si>
  <si>
    <t>205390778</t>
  </si>
  <si>
    <t>ОРУДЖЕВА ЮЛИЯ</t>
  </si>
  <si>
    <t>105369476</t>
  </si>
  <si>
    <t>ИЛЬИНЫХ АННА</t>
  </si>
  <si>
    <t>205388493</t>
  </si>
  <si>
    <t>КАЗАНЦЕВ НИКОЛАЙ</t>
  </si>
  <si>
    <t>205358240</t>
  </si>
  <si>
    <t>КИСЕЛЕВА ОЛЕСЯ</t>
  </si>
  <si>
    <t>205353392</t>
  </si>
  <si>
    <t>ШАТЫРО ОЛЬГА</t>
  </si>
  <si>
    <t>105357637</t>
  </si>
  <si>
    <t>ДОНДОКОВА СЕРЖУНЯ</t>
  </si>
  <si>
    <t>105353780</t>
  </si>
  <si>
    <t>КУРНОСЕНКО ЕЛЕНА</t>
  </si>
  <si>
    <t>04.07.2015</t>
  </si>
  <si>
    <t>205371411</t>
  </si>
  <si>
    <t>МАТИЕВСКАЯ МАРИЯ</t>
  </si>
  <si>
    <t>205386132</t>
  </si>
  <si>
    <t>ШУБИНА КСЕНИЯ</t>
  </si>
  <si>
    <t>205363080</t>
  </si>
  <si>
    <t>БЫЗОВ ДМИТРИЙ</t>
  </si>
  <si>
    <t>205384728</t>
  </si>
  <si>
    <t>ТРУШКИН ПАВЕЛ</t>
  </si>
  <si>
    <t>205359834</t>
  </si>
  <si>
    <t>ПОПОВА ВАЛЕНТИНА</t>
  </si>
  <si>
    <t>105370714</t>
  </si>
  <si>
    <t>BORISENKO SVETLANA</t>
  </si>
  <si>
    <t>205389898</t>
  </si>
  <si>
    <t>РЕУТТ МИХАИЛ</t>
  </si>
  <si>
    <t>205391651</t>
  </si>
  <si>
    <t>УСОЛЬЦЕВА ЮЛИЯ</t>
  </si>
  <si>
    <t>205391255</t>
  </si>
  <si>
    <t>ХАНДЮК АЛЕКСЕЙ</t>
  </si>
  <si>
    <t>205388543</t>
  </si>
  <si>
    <t>МУНАСИПОВ РИМ</t>
  </si>
  <si>
    <t>205390750</t>
  </si>
  <si>
    <t>ЕРМОЛАЕВА ВИКТОРИЯ</t>
  </si>
  <si>
    <t>205391839</t>
  </si>
  <si>
    <t>ЕЛФИМОВ ДЕНИС</t>
  </si>
  <si>
    <t>205392159</t>
  </si>
  <si>
    <t>АРЕФЬЕВ МАКСИМ</t>
  </si>
  <si>
    <t>105364064</t>
  </si>
  <si>
    <t>МАГОМЕДОВ СУХРАБ</t>
  </si>
  <si>
    <t>105363956</t>
  </si>
  <si>
    <t>АДАМОВ ТИМУР</t>
  </si>
  <si>
    <t>205392260</t>
  </si>
  <si>
    <t>МАКСИМОВ ПАВЕЛ</t>
  </si>
  <si>
    <t>205390570</t>
  </si>
  <si>
    <t>КЛЕГГ ВАЛЕРИЯ</t>
  </si>
  <si>
    <t>105369755</t>
  </si>
  <si>
    <t>ГЛАЗОВА ОЛЬГА</t>
  </si>
  <si>
    <t>205389551</t>
  </si>
  <si>
    <t>ТРУХИН АЛЕКСАНДР</t>
  </si>
  <si>
    <t>205391118</t>
  </si>
  <si>
    <t>205391516</t>
  </si>
  <si>
    <t>АРУСТАМЯН РОМАН</t>
  </si>
  <si>
    <t>205391612</t>
  </si>
  <si>
    <t>ЛАГОДИЧ МАРИНА</t>
  </si>
  <si>
    <t>205391355</t>
  </si>
  <si>
    <t>ТЕРТЕРЯН СААК</t>
  </si>
  <si>
    <t>205391059</t>
  </si>
  <si>
    <t>АШИХИН СЕРГЕЙ</t>
  </si>
  <si>
    <t>105370282</t>
  </si>
  <si>
    <t>КАРГИН АЛЕКСЕЙ</t>
  </si>
  <si>
    <t>205392176</t>
  </si>
  <si>
    <t>ЕДАКИНА ВИКТОРИЯ</t>
  </si>
  <si>
    <t>105372341</t>
  </si>
  <si>
    <t>105372728</t>
  </si>
  <si>
    <t>YAKOVLEV ALEXEY</t>
  </si>
  <si>
    <t>105372247</t>
  </si>
  <si>
    <t>МАРТИРОСЯН ЕВА</t>
  </si>
  <si>
    <t>205391335</t>
  </si>
  <si>
    <t>КОЗЛОВА ЮЛИЯ</t>
  </si>
  <si>
    <t>105370464</t>
  </si>
  <si>
    <t>ПЕРЕКОТИЙ ЛАРИСА</t>
  </si>
  <si>
    <t>205392451</t>
  </si>
  <si>
    <t>БЕЗМЕНОВ ЕВГЕНИЙ</t>
  </si>
  <si>
    <t>205383707</t>
  </si>
  <si>
    <t>МАКАРОВ АЛЕКСАНДР</t>
  </si>
  <si>
    <t>205391856</t>
  </si>
  <si>
    <t>ШОКОДЕЙ СЕРГЕЙ</t>
  </si>
  <si>
    <t>105371546</t>
  </si>
  <si>
    <t>МАХМУТОВ ЭДГАР</t>
  </si>
  <si>
    <t>205390935</t>
  </si>
  <si>
    <t>НЕДВИГА АРТЕМ</t>
  </si>
  <si>
    <t>205369038</t>
  </si>
  <si>
    <t>ЧЕКАНОВ НИКОЛАЙ</t>
  </si>
  <si>
    <t>205369051</t>
  </si>
  <si>
    <t>МАЛЫГИН ВИТАЛИЙ</t>
  </si>
  <si>
    <t>205382816</t>
  </si>
  <si>
    <t>РУДЕНКО ОЛЬГА</t>
  </si>
  <si>
    <t>105364460</t>
  </si>
  <si>
    <t>205391269</t>
  </si>
  <si>
    <t>ЛАПШИНА ЛАРИСА</t>
  </si>
  <si>
    <t>205391680</t>
  </si>
  <si>
    <t>БЕСКОВ НИКОЛАЙ</t>
  </si>
  <si>
    <t>205391528</t>
  </si>
  <si>
    <t>ЕЛФИМОВА НАТАЛЬЯ</t>
  </si>
  <si>
    <t>105370995</t>
  </si>
  <si>
    <t>КЕЙЯН ЖАКЛИН</t>
  </si>
  <si>
    <t>105370973</t>
  </si>
  <si>
    <t>ЕГОРОВ РОМАН</t>
  </si>
  <si>
    <t>105371855</t>
  </si>
  <si>
    <t>ОРЛОВА ЛАРИСА</t>
  </si>
  <si>
    <t>205386694</t>
  </si>
  <si>
    <t>ЧУХРАЙ СНЕЖАНА</t>
  </si>
  <si>
    <t>105372047</t>
  </si>
  <si>
    <t>105366070</t>
  </si>
  <si>
    <t>ВЯХИРЕВ ЮРИЙ</t>
  </si>
  <si>
    <t>105371070</t>
  </si>
  <si>
    <t>105371020</t>
  </si>
  <si>
    <t>105371631</t>
  </si>
  <si>
    <t>105371838</t>
  </si>
  <si>
    <t>205391710</t>
  </si>
  <si>
    <t>ЕРЕМЧУК ЮЛИЯ</t>
  </si>
  <si>
    <t>105370640</t>
  </si>
  <si>
    <t>105372492</t>
  </si>
  <si>
    <t>ФЕДОРОВ АЛЕКСАНДР</t>
  </si>
  <si>
    <t>105371888</t>
  </si>
  <si>
    <t>105371030</t>
  </si>
  <si>
    <t>ВЫЧЕРОВА МАРИЯ</t>
  </si>
  <si>
    <t>105372012</t>
  </si>
  <si>
    <t>АБДУЛИН ДЕНИС</t>
  </si>
  <si>
    <t>205392174</t>
  </si>
  <si>
    <t>МАРКОВА ЕЛЕНА</t>
  </si>
  <si>
    <t>105369060</t>
  </si>
  <si>
    <t>ГОРБУНОВ ВАЛЕРИЙ</t>
  </si>
  <si>
    <t>105372454</t>
  </si>
  <si>
    <t>ЛЕШЕВА СВЕТЛАНА</t>
  </si>
  <si>
    <t>105371913</t>
  </si>
  <si>
    <t>ИМАМОВ ИЛЬГИЗ</t>
  </si>
  <si>
    <t>105371661</t>
  </si>
  <si>
    <t>САДЫКОВА АЛИНА</t>
  </si>
  <si>
    <t>105371040</t>
  </si>
  <si>
    <t>ПАВЛО ИВАН</t>
  </si>
  <si>
    <t>105371309</t>
  </si>
  <si>
    <t>205392141</t>
  </si>
  <si>
    <t>ШИЯНОВСКИЙ ИГОРЬ</t>
  </si>
  <si>
    <t>105372284</t>
  </si>
  <si>
    <t>КОЧКАНЯН ТАДОС</t>
  </si>
  <si>
    <t>105371162</t>
  </si>
  <si>
    <t>ДАНЕЛЯН АРМЕН</t>
  </si>
  <si>
    <t>205392017</t>
  </si>
  <si>
    <t>ЗИНЕНКО АЛЕКСАНДРА</t>
  </si>
  <si>
    <t>105372391</t>
  </si>
  <si>
    <t>ГУСЯКОВ ДМИТРИЙ</t>
  </si>
  <si>
    <t>205391167</t>
  </si>
  <si>
    <t>105368985</t>
  </si>
  <si>
    <t>ГОРОБИНСКИЙ АНДРЕЙ</t>
  </si>
  <si>
    <t>105372037</t>
  </si>
  <si>
    <t>ЩЕПЕЛКИНА АЛЕКАНДРА</t>
  </si>
  <si>
    <t>105371656</t>
  </si>
  <si>
    <t>РАССКАЗОВА ЮЛИЯ</t>
  </si>
  <si>
    <t>205392556</t>
  </si>
  <si>
    <t>FOMENKOVA VALERIA</t>
  </si>
  <si>
    <t>205392573</t>
  </si>
  <si>
    <t>БУДРЕВИЧ ДЕНИС</t>
  </si>
  <si>
    <t>105372482</t>
  </si>
  <si>
    <t>МУЛЬНИЧЕНКО ИРИНА</t>
  </si>
  <si>
    <t>105372487</t>
  </si>
  <si>
    <t>ПЕТРУШЕНКОВА ДАРЬЯ</t>
  </si>
  <si>
    <t>205392527</t>
  </si>
  <si>
    <t>ВАСИЛИШИНА ЮЛИЯ</t>
  </si>
  <si>
    <t>105370779</t>
  </si>
  <si>
    <t>ЧЕРНЫШЕВ ВЯЧЕСЛАВ</t>
  </si>
  <si>
    <t>105372032</t>
  </si>
  <si>
    <t>САЛТЫКОВ АЗАМАТ</t>
  </si>
  <si>
    <t>105371873</t>
  </si>
  <si>
    <t>205392523</t>
  </si>
  <si>
    <t>ГРИШИНА НАТАЛЬЯ</t>
  </si>
  <si>
    <t>105372703</t>
  </si>
  <si>
    <t>АЛФЕРОВА АННА</t>
  </si>
  <si>
    <t>105372019</t>
  </si>
  <si>
    <t>РОЖКОВ ВЛАДИМИР</t>
  </si>
  <si>
    <t>205392258</t>
  </si>
  <si>
    <t>РЕШЕТОВ ОЛЕГ</t>
  </si>
  <si>
    <t>205392033</t>
  </si>
  <si>
    <t>ЗИНОВЬЕВА ИРИНА</t>
  </si>
  <si>
    <t>105371778</t>
  </si>
  <si>
    <t>ЛЕЩЕНКО ЛЮБОВЬ</t>
  </si>
  <si>
    <t>205391911</t>
  </si>
  <si>
    <t>ТРОФИМОВА ОЛЬГА</t>
  </si>
  <si>
    <t>205392123</t>
  </si>
  <si>
    <t>ПИРУС ОЛЬГА</t>
  </si>
  <si>
    <t>105371076</t>
  </si>
  <si>
    <t>105372029</t>
  </si>
  <si>
    <t>КУШНИР ИННА</t>
  </si>
  <si>
    <t>105372252</t>
  </si>
  <si>
    <t>205378007</t>
  </si>
  <si>
    <t>БАННОВ ИВАН</t>
  </si>
  <si>
    <t>105351778</t>
  </si>
  <si>
    <t>ЛОРЕНЦ АНАТОЛИЙ</t>
  </si>
  <si>
    <t>105351771</t>
  </si>
  <si>
    <t>ЛОРЕНЦ ЕЛЕНА</t>
  </si>
  <si>
    <t>205366259</t>
  </si>
  <si>
    <t>САЙФУЛЛИН РЕНАТ</t>
  </si>
  <si>
    <t>205361486</t>
  </si>
  <si>
    <t>ЛАНЦОВ ВИТАЛИЙ</t>
  </si>
  <si>
    <t>01.07.2015</t>
  </si>
  <si>
    <t>105371908</t>
  </si>
  <si>
    <t>ЗАТЛЕР АННА</t>
  </si>
  <si>
    <t>205392862</t>
  </si>
  <si>
    <t>205393259</t>
  </si>
  <si>
    <t>205392487</t>
  </si>
  <si>
    <t>ОРЛЕАНСКАЯ АНАСТАСИЯ</t>
  </si>
  <si>
    <t>205392502</t>
  </si>
  <si>
    <t>205391801</t>
  </si>
  <si>
    <t>ЛЫСЕНКО ЕЛЕНА</t>
  </si>
  <si>
    <t>205392480</t>
  </si>
  <si>
    <t>ШЕВЛЕКОВА ОЛЕСЯ</t>
  </si>
  <si>
    <t>205377440</t>
  </si>
  <si>
    <t>ЯНКУЛИН ВЛЛАДИМИР</t>
  </si>
  <si>
    <t>205365726</t>
  </si>
  <si>
    <t>ДОЛИННЫЙ ВИКТОР</t>
  </si>
  <si>
    <t>205380192</t>
  </si>
  <si>
    <t>ТУРГЕНЕВА НИНА</t>
  </si>
  <si>
    <t>205391555</t>
  </si>
  <si>
    <t>ПАЙ ТАИСИЯ</t>
  </si>
  <si>
    <t>205391250</t>
  </si>
  <si>
    <t>ЖЕЛДАК АНАТОЛИЙ</t>
  </si>
  <si>
    <t>105367392</t>
  </si>
  <si>
    <t>БОРИСЕНКО ТАТЬЯНА</t>
  </si>
  <si>
    <t>205392949</t>
  </si>
  <si>
    <t>ГРЕБЕНЩИКОВА ЛЮДМИЛА</t>
  </si>
  <si>
    <t>205392884</t>
  </si>
  <si>
    <t>ХУСНУТДИНОВА ЛЮБОВЬ</t>
  </si>
  <si>
    <t>205392215</t>
  </si>
  <si>
    <t>ВАРИЧ ИЛЬЯ</t>
  </si>
  <si>
    <t>205392579</t>
  </si>
  <si>
    <t>ТРЕНКЕНШУ МАКСИМ</t>
  </si>
  <si>
    <t>105370526</t>
  </si>
  <si>
    <t>СЕМЕНОВА ЕВГЕНИЯ</t>
  </si>
  <si>
    <t>205392764</t>
  </si>
  <si>
    <t>АБЕРУТ ВЕРОНИКА</t>
  </si>
  <si>
    <t>205392019</t>
  </si>
  <si>
    <t>ДЕГТЯРЕНКО ВЛАДИМИР</t>
  </si>
  <si>
    <t>105372497</t>
  </si>
  <si>
    <t>ВЕТРОВА ЕЛЕНА</t>
  </si>
  <si>
    <t>205392994</t>
  </si>
  <si>
    <t>ТИТОВА НАТАЛЬЯ</t>
  </si>
  <si>
    <t>105371583</t>
  </si>
  <si>
    <t>ОКУНЕВА ВИКТОРИЯ</t>
  </si>
  <si>
    <t>105371118</t>
  </si>
  <si>
    <t>АБАЙДУЛИН ТИМУР</t>
  </si>
  <si>
    <t>105373627</t>
  </si>
  <si>
    <t>ПЕРЕКРЕСТОВА СВЕТЛАНА</t>
  </si>
  <si>
    <t>205392760</t>
  </si>
  <si>
    <t>СТОРОЖЕНКО НАТАЛИЯ</t>
  </si>
  <si>
    <t>205392692</t>
  </si>
  <si>
    <t>БАБКОВА НАДЕЖДА</t>
  </si>
  <si>
    <t>205392078</t>
  </si>
  <si>
    <t>ГЛАДКОВА ЮЛИЯ</t>
  </si>
  <si>
    <t>205392713</t>
  </si>
  <si>
    <t>РОМАНЕЦ ГАЛИНА</t>
  </si>
  <si>
    <t>105371161</t>
  </si>
  <si>
    <t>НЕДОСТУПОВ НИКОЛАЙ</t>
  </si>
  <si>
    <t>105372498</t>
  </si>
  <si>
    <t>ЧЕРВОВА МАРИЯ</t>
  </si>
  <si>
    <t>205391964</t>
  </si>
  <si>
    <t>ПОТАПЕНКО МИХАИЛ</t>
  </si>
  <si>
    <t>105371795</t>
  </si>
  <si>
    <t>205392968</t>
  </si>
  <si>
    <t>ЦЕЛИЩЕВА ОЛЬГА</t>
  </si>
  <si>
    <t>205392926</t>
  </si>
  <si>
    <t>ГЕТМАН ТАТЬЯНА</t>
  </si>
  <si>
    <t>105371086</t>
  </si>
  <si>
    <t>205391443</t>
  </si>
  <si>
    <t>БОБРОВНИК ЕЛЕНА</t>
  </si>
  <si>
    <t>205392156</t>
  </si>
  <si>
    <t>МИРОНОВА НАТАЛЬЯ</t>
  </si>
  <si>
    <t>205391610</t>
  </si>
  <si>
    <t>ЗАГОРОДНЕВ СТАНИСЛАВ</t>
  </si>
  <si>
    <t>205392767</t>
  </si>
  <si>
    <t>МАЛЬЦЕВ АНДРЕЙ</t>
  </si>
  <si>
    <t>205392026</t>
  </si>
  <si>
    <t>205391585</t>
  </si>
  <si>
    <t>САФОНОВ КИРИЛЛ</t>
  </si>
  <si>
    <t>205393212</t>
  </si>
  <si>
    <t>КУЛИКОВСКИЙ ЕВГЕНИЙ</t>
  </si>
  <si>
    <t>105372691</t>
  </si>
  <si>
    <t>БОРИСОВА НАДЕЖДА</t>
  </si>
  <si>
    <t>105371850</t>
  </si>
  <si>
    <t>БОРОДИН ВЛАДИМИР</t>
  </si>
  <si>
    <t>105371840</t>
  </si>
  <si>
    <t>САТУБАЛДИЕВА ГУЛЬФИРА</t>
  </si>
  <si>
    <t>205392464</t>
  </si>
  <si>
    <t>БОРМИНЦЕВ АЛЕКСАНДР</t>
  </si>
  <si>
    <t>105371684</t>
  </si>
  <si>
    <t>ЗИМАРЕВ АЛЕКСЕЙ</t>
  </si>
  <si>
    <t>205392452</t>
  </si>
  <si>
    <t>ВЛАДИМИРОВА НАТАЛЬЯ</t>
  </si>
  <si>
    <t>105368663</t>
  </si>
  <si>
    <t>РЕБИЗОВ ВЛАДИМИР</t>
  </si>
  <si>
    <t>105371595</t>
  </si>
  <si>
    <t>БИКТИМИРОВ АРТУР</t>
  </si>
  <si>
    <t>205365091</t>
  </si>
  <si>
    <t>ПАНОВ ПАВЕЛ</t>
  </si>
  <si>
    <t>30.06.2015</t>
  </si>
  <si>
    <t>205371586</t>
  </si>
  <si>
    <t>205391140</t>
  </si>
  <si>
    <t>АРТЮХОВА АННА</t>
  </si>
  <si>
    <t>105369073</t>
  </si>
  <si>
    <t>ЧЕЛЯПОВА СВЕТЛАНА</t>
  </si>
  <si>
    <t>105369670</t>
  </si>
  <si>
    <t>SKLYAR SERGEY</t>
  </si>
  <si>
    <t>205391318</t>
  </si>
  <si>
    <t>АБРАМЕНКО ВЛАДИМИР</t>
  </si>
  <si>
    <t>105368042</t>
  </si>
  <si>
    <t>ВАЛИЕВ БЕЖАН</t>
  </si>
  <si>
    <t>105370111</t>
  </si>
  <si>
    <t>205391546</t>
  </si>
  <si>
    <t>КРЫЖАНОВСКАЯ ОЛЬГА</t>
  </si>
  <si>
    <t>205392851</t>
  </si>
  <si>
    <t>МАКЕЕВА НАТАЛЬЯ</t>
  </si>
  <si>
    <t>105371997</t>
  </si>
  <si>
    <t>205392414</t>
  </si>
  <si>
    <t>БОЛЬШОВ ЕВГЕНИЙ</t>
  </si>
  <si>
    <t>205392711</t>
  </si>
  <si>
    <t>ВОРОНИНА ИРИНА</t>
  </si>
  <si>
    <t>205392962</t>
  </si>
  <si>
    <t>СУХАНОВА ЕЛЕНА</t>
  </si>
  <si>
    <t>105369720</t>
  </si>
  <si>
    <t>105371412</t>
  </si>
  <si>
    <t>105370503</t>
  </si>
  <si>
    <t>105372882</t>
  </si>
  <si>
    <t>КРАСНОВА АННА</t>
  </si>
  <si>
    <t>205392651</t>
  </si>
  <si>
    <t>БЕЛАЛОВА ОЛЬГА</t>
  </si>
  <si>
    <t>105372857</t>
  </si>
  <si>
    <t>ПРОЙДАКОВА СОФЬЯ</t>
  </si>
  <si>
    <t>105372586</t>
  </si>
  <si>
    <t>205393047</t>
  </si>
  <si>
    <t>ЯМИЛОВА СВЕТЛАНА</t>
  </si>
  <si>
    <t>205392601</t>
  </si>
  <si>
    <t>ТРУШКИН АЛЕКСЕЙ</t>
  </si>
  <si>
    <t>105370183</t>
  </si>
  <si>
    <t>105366514</t>
  </si>
  <si>
    <t>ЛИ НИНА</t>
  </si>
  <si>
    <t>205392468</t>
  </si>
  <si>
    <t>РУБАНОВ ГРИГОРИЙ</t>
  </si>
  <si>
    <t>105372103</t>
  </si>
  <si>
    <t>ПАВЛОВ ПАВЕЛ</t>
  </si>
  <si>
    <t>205392617</t>
  </si>
  <si>
    <t>ХАЧАТРЯН ГАЛИНА</t>
  </si>
  <si>
    <t>105371315</t>
  </si>
  <si>
    <t>205392542</t>
  </si>
  <si>
    <t>БЕЛЯЕВ ВИКТОР</t>
  </si>
  <si>
    <t>105371050</t>
  </si>
  <si>
    <t>105371883</t>
  </si>
  <si>
    <t>ПУТИЛИНА ЕКАТЕРИНА</t>
  </si>
  <si>
    <t>205391630</t>
  </si>
  <si>
    <t>ШПАКОВ ЕВГЕНИЙ</t>
  </si>
  <si>
    <t>105372556</t>
  </si>
  <si>
    <t>ВОРОНЕНКО АННА</t>
  </si>
  <si>
    <t>105373133</t>
  </si>
  <si>
    <t>ПОПОВА АНАСТАСИЯ</t>
  </si>
  <si>
    <t>105373113</t>
  </si>
  <si>
    <t>105372658</t>
  </si>
  <si>
    <t>105373177</t>
  </si>
  <si>
    <t>БУЛАТКИН АЛЕКСАНДР</t>
  </si>
  <si>
    <t>105373524</t>
  </si>
  <si>
    <t>ШИМКО ВЛАДИМИР</t>
  </si>
  <si>
    <t>105372120</t>
  </si>
  <si>
    <t>105372030</t>
  </si>
  <si>
    <t>АМИРХАНЯН АШОТ</t>
  </si>
  <si>
    <t>105372806</t>
  </si>
  <si>
    <t>ДАСАНИЯ ВЕРОНИКА</t>
  </si>
  <si>
    <t>105372885</t>
  </si>
  <si>
    <t>БИКМЕЕВА ЕКАТЕРИНА</t>
  </si>
  <si>
    <t>105373526</t>
  </si>
  <si>
    <t>ДЕРЮШЕВА ЕЛЕНА</t>
  </si>
  <si>
    <t>205392871</t>
  </si>
  <si>
    <t>МАНАСИПОВ РИМ</t>
  </si>
  <si>
    <t>105372780</t>
  </si>
  <si>
    <t>КОНОНОВА КСЕНИЯ</t>
  </si>
  <si>
    <t>105372740</t>
  </si>
  <si>
    <t>САВЕЛЬЕВА ЕВГЕНИЯ</t>
  </si>
  <si>
    <t>105371843</t>
  </si>
  <si>
    <t>105372601</t>
  </si>
  <si>
    <t>БРЮСОВ АЛЬБЕРТ</t>
  </si>
  <si>
    <t>105373287</t>
  </si>
  <si>
    <t>БИБИК СТАНИСЛАВ</t>
  </si>
  <si>
    <t>105351306</t>
  </si>
  <si>
    <t>ИНЮХИН ГРИГОРИЙ</t>
  </si>
  <si>
    <t>105351478</t>
  </si>
  <si>
    <t>САФАУЛИНА ЖАННА</t>
  </si>
  <si>
    <t>205381276</t>
  </si>
  <si>
    <t>ОСЕПЯН КАРИНЭ</t>
  </si>
  <si>
    <t>205352663</t>
  </si>
  <si>
    <t>ТЕЛИЦЫН ИГОРЬ</t>
  </si>
  <si>
    <t>105350787</t>
  </si>
  <si>
    <t>ЛОСЕВА ГАЛИНА</t>
  </si>
  <si>
    <t>205390905</t>
  </si>
  <si>
    <t>ПАВЛЕНКО ВАСИЛИЙ</t>
  </si>
  <si>
    <t>105351255</t>
  </si>
  <si>
    <t>ВАХМИСТРОВА ИРИНА</t>
  </si>
  <si>
    <t>105372708</t>
  </si>
  <si>
    <t>КРАТ ВАСИЛИЙ</t>
  </si>
  <si>
    <t>105372135</t>
  </si>
  <si>
    <t>ПОЖИНАЙЛОВА ВИКТОРИЯ</t>
  </si>
  <si>
    <t>105372831</t>
  </si>
  <si>
    <t>СКОРОЧКИН АРТЕМ</t>
  </si>
  <si>
    <t>105371810</t>
  </si>
  <si>
    <t>ЛЕЩУК ОЛЕСЯ</t>
  </si>
  <si>
    <t>205391944</t>
  </si>
  <si>
    <t>ИСАЕВА ОКСАНА</t>
  </si>
  <si>
    <t>205391638</t>
  </si>
  <si>
    <t>ЛЕМТЮГОВ ДМИТРИЙ</t>
  </si>
  <si>
    <t>205391080</t>
  </si>
  <si>
    <t>ЛУТКОВ СЕРГЕЙ</t>
  </si>
  <si>
    <t>205391770</t>
  </si>
  <si>
    <t>СОМОВ НИКИТА</t>
  </si>
  <si>
    <t>205391075</t>
  </si>
  <si>
    <t>АБУБИКИРОВ РУСЛАН</t>
  </si>
  <si>
    <t>205392205</t>
  </si>
  <si>
    <t>ЯРУЛИНА ЕКАТЕРИНА</t>
  </si>
  <si>
    <t>105350647</t>
  </si>
  <si>
    <t>МОИСЕЕВА ЕЛЕНА</t>
  </si>
  <si>
    <t>205384457</t>
  </si>
  <si>
    <t>ИВАНЕНКО ОКСАНА</t>
  </si>
  <si>
    <t>205389970</t>
  </si>
  <si>
    <t>ФЕДОРЕНКО ЭММА</t>
  </si>
  <si>
    <t>205390199</t>
  </si>
  <si>
    <t>ФЕДОРЕНКО ТАМАРА</t>
  </si>
  <si>
    <t>205392040</t>
  </si>
  <si>
    <t>ДЗЕМА НАТАЛЬЯ</t>
  </si>
  <si>
    <t>205392826</t>
  </si>
  <si>
    <t>ЗАЙЦЕВ ИГОРЬ</t>
  </si>
  <si>
    <t>205392528</t>
  </si>
  <si>
    <t>ХОЛОДОВ АНАТОЛИЙ</t>
  </si>
  <si>
    <t>205386200</t>
  </si>
  <si>
    <t>КАЗАКОВ АНДРЕЙ</t>
  </si>
  <si>
    <t>105372516</t>
  </si>
  <si>
    <t>105373323</t>
  </si>
  <si>
    <t>105372524</t>
  </si>
  <si>
    <t>МЕЛЬНИК НИКОЛАЙ</t>
  </si>
  <si>
    <t>105373326</t>
  </si>
  <si>
    <t>105371915</t>
  </si>
  <si>
    <t>ПОЛАТ ЭМИЛИЯ</t>
  </si>
  <si>
    <t>205392707</t>
  </si>
  <si>
    <t>ГРЖЕМАЛЬСКАЯ ЛАРИСА</t>
  </si>
  <si>
    <t>205393401</t>
  </si>
  <si>
    <t>КОЛОМОЕЦ ТАТЬЯНА</t>
  </si>
  <si>
    <t>105373199</t>
  </si>
  <si>
    <t>105372611</t>
  </si>
  <si>
    <t>ГОРБАТЫХ МАРИЯ</t>
  </si>
  <si>
    <t>105372543</t>
  </si>
  <si>
    <t>ВОРОНИНА СВЕТЛАНА</t>
  </si>
  <si>
    <t>105373118</t>
  </si>
  <si>
    <t>105373108</t>
  </si>
  <si>
    <t>КЛИМОВ АНДРЕЙ</t>
  </si>
  <si>
    <t>105371995</t>
  </si>
  <si>
    <t>КУТУЗОВ ПАВЕЛ</t>
  </si>
  <si>
    <t>105373127</t>
  </si>
  <si>
    <t>205382312</t>
  </si>
  <si>
    <t>ОВАНЕСОВА ЕГИНАР</t>
  </si>
  <si>
    <t>105364456</t>
  </si>
  <si>
    <t>ТВЕРЕТИН НИКОЛАЙ</t>
  </si>
  <si>
    <t>105350475</t>
  </si>
  <si>
    <t>КОЛОМАСОВ ВАДИМ</t>
  </si>
  <si>
    <t>205370395</t>
  </si>
  <si>
    <t>ГАБИДУЛИН ИЗГАР</t>
  </si>
  <si>
    <t>205369113</t>
  </si>
  <si>
    <t>РОМАНЧУК ВЛАДИМИР</t>
  </si>
  <si>
    <t>105367350</t>
  </si>
  <si>
    <t>КУДРЯВЦЕВ АНДРЕЙ</t>
  </si>
  <si>
    <t>105367535</t>
  </si>
  <si>
    <t>БАКШИТОВ ИВАН</t>
  </si>
  <si>
    <t>205393134</t>
  </si>
  <si>
    <t>ПХАЛАДЗЕ ИРАКЛИЙ</t>
  </si>
  <si>
    <t>105372348</t>
  </si>
  <si>
    <t>205391416</t>
  </si>
  <si>
    <t>105372963</t>
  </si>
  <si>
    <t>DENISOVETS DENIS</t>
  </si>
  <si>
    <t>105372952</t>
  </si>
  <si>
    <t>КОЧКОНЯН АРМЕНУИ</t>
  </si>
  <si>
    <t>205382257</t>
  </si>
  <si>
    <t>ПАХЛЯН СУСАННА</t>
  </si>
  <si>
    <t>105371901</t>
  </si>
  <si>
    <t>ЛИТЕНКОВ ИГОРЬ</t>
  </si>
  <si>
    <t>205392593</t>
  </si>
  <si>
    <t>ПРОТОПОПОВА НАТАЛИЯ</t>
  </si>
  <si>
    <t>205392697</t>
  </si>
  <si>
    <t>КНЯЗЕВ ВЛАДИМИР</t>
  </si>
  <si>
    <t>105371694</t>
  </si>
  <si>
    <t>КАРАЧОК ОЛЬГА</t>
  </si>
  <si>
    <t>205393027</t>
  </si>
  <si>
    <t>КОРЮКИН АЛЕКСЕЙ</t>
  </si>
  <si>
    <t>105367239</t>
  </si>
  <si>
    <t>МАЛЮЖЕЦ СЕРГЕЙ</t>
  </si>
  <si>
    <t>205392423</t>
  </si>
  <si>
    <t>БУЗУЕВ ЕВГЕНИЙ</t>
  </si>
  <si>
    <t>205392398</t>
  </si>
  <si>
    <t>ДРАГОВЦЕВ ПАВЕЛ</t>
  </si>
  <si>
    <t>105371951</t>
  </si>
  <si>
    <t>ГАЛКИН ЕВГЕНИЙ</t>
  </si>
  <si>
    <t>205389112</t>
  </si>
  <si>
    <t>ШЕРАЙЗИН МИХАИЛ</t>
  </si>
  <si>
    <t>08.07.2015</t>
  </si>
  <si>
    <t>205390841</t>
  </si>
  <si>
    <t>ЕФИМОВ ИВАН</t>
  </si>
  <si>
    <t>205392041</t>
  </si>
  <si>
    <t>КОБЦЕВ КОНСТАНТИН</t>
  </si>
  <si>
    <t>205360671</t>
  </si>
  <si>
    <t>МУРТАЗАЛИЕВА ЕЛЕНА</t>
  </si>
  <si>
    <t>205362781</t>
  </si>
  <si>
    <t>ЕЛЬЦЕВ ВАЛЕРИЙ</t>
  </si>
  <si>
    <t>205355217</t>
  </si>
  <si>
    <t>ЕРОХИН ВАДИМ</t>
  </si>
  <si>
    <t>205390890</t>
  </si>
  <si>
    <t>105367672</t>
  </si>
  <si>
    <t>БАЛАШОВ АНТОН</t>
  </si>
  <si>
    <t>205392643</t>
  </si>
  <si>
    <t>МОСКАЛЕВ ЕВГЕНИЙ</t>
  </si>
  <si>
    <t>105369332</t>
  </si>
  <si>
    <t>205391406</t>
  </si>
  <si>
    <t>КУРОЧКИНА СВЕТЛАНА</t>
  </si>
  <si>
    <t>205391459</t>
  </si>
  <si>
    <t>ГОЛОВИН МИХАИЛ</t>
  </si>
  <si>
    <t>205391292</t>
  </si>
  <si>
    <t>ИСТОМИН АЛЕКСАНДР</t>
  </si>
  <si>
    <t>105372104</t>
  </si>
  <si>
    <t>ДОВГАЛЬ ОЛЬГА</t>
  </si>
  <si>
    <t>205392315</t>
  </si>
  <si>
    <t>САБАДИН ЯНИНА</t>
  </si>
  <si>
    <t>205391757</t>
  </si>
  <si>
    <t>ХОРЬКОВ СЕРГЕЙ</t>
  </si>
  <si>
    <t>205391741</t>
  </si>
  <si>
    <t>ЭРГЮН ИРИНА</t>
  </si>
  <si>
    <t>205390970</t>
  </si>
  <si>
    <t>ИЩЕНКО АЛЕКСАНДР</t>
  </si>
  <si>
    <t>205391188</t>
  </si>
  <si>
    <t>БЕРСЕНЕВА ОЛЬГА</t>
  </si>
  <si>
    <t>205392828</t>
  </si>
  <si>
    <t>МАРКАРЯН СУСАННА</t>
  </si>
  <si>
    <t>205392688</t>
  </si>
  <si>
    <t>НОВОЯВЧЕВ ВАЛЕРИЙ</t>
  </si>
  <si>
    <t>105374419</t>
  </si>
  <si>
    <t>ГЕРАСИМОВ АЛЕКСЕЙ</t>
  </si>
  <si>
    <t>205393033</t>
  </si>
  <si>
    <t>205365948</t>
  </si>
  <si>
    <t>ПРОКОПЕНКО НАТАЛЬЯ</t>
  </si>
  <si>
    <t>205364941</t>
  </si>
  <si>
    <t>ШУСТОВА ГАЛИНА</t>
  </si>
  <si>
    <t>105351403</t>
  </si>
  <si>
    <t>СТУПИН МАКСИМ</t>
  </si>
  <si>
    <t>105364684</t>
  </si>
  <si>
    <t>ГУБАНОВА ТАТЬЯНА</t>
  </si>
  <si>
    <t>105360827</t>
  </si>
  <si>
    <t>РАЗЕНКОВ ВАДИМ</t>
  </si>
  <si>
    <t>105367921</t>
  </si>
  <si>
    <t>МАЛЮЖЕЦ ГАЛИНА</t>
  </si>
  <si>
    <t>105365024</t>
  </si>
  <si>
    <t>СОЛОВЬЕВ ДМИТРИЙ</t>
  </si>
  <si>
    <t>205390761</t>
  </si>
  <si>
    <t>АЛКАН ЮЛИЯ</t>
  </si>
  <si>
    <t>205390886</t>
  </si>
  <si>
    <t>КРАВЧЕНКО ИВАН</t>
  </si>
  <si>
    <t>205393096</t>
  </si>
  <si>
    <t>САВЧЕНКО ИРИНА</t>
  </si>
  <si>
    <t>205392715</t>
  </si>
  <si>
    <t>ТРУФАНОВА НАТАЛИЯ</t>
  </si>
  <si>
    <t>105351410</t>
  </si>
  <si>
    <t>ЧЕРНИЧЕНКО ДМИТРИЙ</t>
  </si>
  <si>
    <t>105351384</t>
  </si>
  <si>
    <t>ЧЕРНИЧЕНКО ИГОРЬ</t>
  </si>
  <si>
    <t>105352394</t>
  </si>
  <si>
    <t>ФУЧИЖИ ВИКТОРИЯ</t>
  </si>
  <si>
    <t>205373636</t>
  </si>
  <si>
    <t>КЕЛЕХСАЕВА ИННА</t>
  </si>
  <si>
    <t>205371396</t>
  </si>
  <si>
    <t>САНКИН ВЛАДИМИР</t>
  </si>
  <si>
    <t>205370955</t>
  </si>
  <si>
    <t>КРАСИЛЬНИКОВ АЛЕКСАНДР</t>
  </si>
  <si>
    <t>205385975</t>
  </si>
  <si>
    <t>НАДТОЧИЙ ЕЛЕНА</t>
  </si>
  <si>
    <t>205389135</t>
  </si>
  <si>
    <t>ДЬЯЧЕНКОВА ВИКТОРИЯ</t>
  </si>
  <si>
    <t>205387193</t>
  </si>
  <si>
    <t>ДОДЫХАНОВА ВИКТОРИЯ</t>
  </si>
  <si>
    <t>205390437</t>
  </si>
  <si>
    <t>СМИРНОВА ВЕРА</t>
  </si>
  <si>
    <t>205392589</t>
  </si>
  <si>
    <t>ГОРЬКАВЫЙ ОЛЕГ</t>
  </si>
  <si>
    <t>205391624</t>
  </si>
  <si>
    <t>НИКИШИН ВИКТОР</t>
  </si>
  <si>
    <t>205392889</t>
  </si>
  <si>
    <t>ФОМИН ВЛАДИСЛАВ</t>
  </si>
  <si>
    <t>205391472</t>
  </si>
  <si>
    <t>БАКАНОВА ЕЛЕНА</t>
  </si>
  <si>
    <t>205390408</t>
  </si>
  <si>
    <t>КИПЯТКОВ ВАСИЛИЙ</t>
  </si>
  <si>
    <t>205361592</t>
  </si>
  <si>
    <t>КУЗИН СЕРГЕЙ</t>
  </si>
  <si>
    <t>205391665</t>
  </si>
  <si>
    <t>КУРИЛЮК ГАЛИНА</t>
  </si>
  <si>
    <t>205392068</t>
  </si>
  <si>
    <t>ГАРБАР ЛЮДМИЛА</t>
  </si>
  <si>
    <t>205380490</t>
  </si>
  <si>
    <t>ИПОЛИТОВА ЕЛЕНА</t>
  </si>
  <si>
    <t>205378531</t>
  </si>
  <si>
    <t>ДОБКИН ИГОРЬ</t>
  </si>
  <si>
    <t>205370315</t>
  </si>
  <si>
    <t>ДЕРЕВЯНЧУК СЕРГЕЙ</t>
  </si>
  <si>
    <t>205392100</t>
  </si>
  <si>
    <t>БЕЛОКОНЬ МАРИНА</t>
  </si>
  <si>
    <t>105371438</t>
  </si>
  <si>
    <t>КУРЦЕВА СВЕТЛАНА</t>
  </si>
  <si>
    <t>105370965</t>
  </si>
  <si>
    <t>ХРИПУНОВ АЛЕКСАНДР</t>
  </si>
  <si>
    <t>105368808</t>
  </si>
  <si>
    <t>ДАНЧЕНОК АНДРЕЙ</t>
  </si>
  <si>
    <t>205391476</t>
  </si>
  <si>
    <t>МУРИДОВА ОЛЕСЯ</t>
  </si>
  <si>
    <t>105369322</t>
  </si>
  <si>
    <t>БОЙКО ЕВГЕНИЙ</t>
  </si>
  <si>
    <t>205392550</t>
  </si>
  <si>
    <t>ШАРЫПОВ ИВАН</t>
  </si>
  <si>
    <t>105372451</t>
  </si>
  <si>
    <t>РЕБРО ПАВЕЛ</t>
  </si>
  <si>
    <t>205391389</t>
  </si>
  <si>
    <t>205392300</t>
  </si>
  <si>
    <t>105372661</t>
  </si>
  <si>
    <t>ТОЛИВЕР ВИТА</t>
  </si>
  <si>
    <t>205391582</t>
  </si>
  <si>
    <t>МУРИДОВА ЛУИЗА</t>
  </si>
  <si>
    <t>105369381</t>
  </si>
  <si>
    <t>105369366</t>
  </si>
  <si>
    <t>105369228</t>
  </si>
  <si>
    <t>205392569</t>
  </si>
  <si>
    <t>ПОПОВ АНТОН</t>
  </si>
  <si>
    <t>205391162</t>
  </si>
  <si>
    <t>БЕДИН КОНСТАНТИН</t>
  </si>
  <si>
    <t>205391193</t>
  </si>
  <si>
    <t>ИСТОМИН ПЕТР</t>
  </si>
  <si>
    <t>205366921</t>
  </si>
  <si>
    <t>ЗАРЕМБА ВИКТОР</t>
  </si>
  <si>
    <t>105371427</t>
  </si>
  <si>
    <t>СИДОРОВА ЛЮДМИЛА</t>
  </si>
  <si>
    <t>105365817</t>
  </si>
  <si>
    <t>ИСЛАМОВ РУСЛАН</t>
  </si>
  <si>
    <t>205390805</t>
  </si>
  <si>
    <t>КОПСЯЕВА СВЕТЛАНА</t>
  </si>
  <si>
    <t>105368624</t>
  </si>
  <si>
    <t>ЕРМОЛИЧ ОЛЬГА</t>
  </si>
  <si>
    <t>205392135</t>
  </si>
  <si>
    <t>БОЛДЫРЕВ АЛЕКСЕЙ</t>
  </si>
  <si>
    <t>105368297</t>
  </si>
  <si>
    <t>САННИКОВ СЕРГЕЙ</t>
  </si>
  <si>
    <t>105368644</t>
  </si>
  <si>
    <t>105368259</t>
  </si>
  <si>
    <t>НОВИКОВА АННА</t>
  </si>
  <si>
    <t>105368385</t>
  </si>
  <si>
    <t>105365542</t>
  </si>
  <si>
    <t>ПИВНЕВ СЕРГЕЙ</t>
  </si>
  <si>
    <t>105371111</t>
  </si>
  <si>
    <t>ГАТИЛОВ АЛЕКСАНДР</t>
  </si>
  <si>
    <t>105372426</t>
  </si>
  <si>
    <t>ПЕТРОВ АРТЕМ</t>
  </si>
  <si>
    <t>105372603</t>
  </si>
  <si>
    <t>БАЛТА ЕЛЕНА</t>
  </si>
  <si>
    <t>205392636</t>
  </si>
  <si>
    <t>КОЛИЕВА АЛИНА</t>
  </si>
  <si>
    <t>205392790</t>
  </si>
  <si>
    <t>ПОГОРЕЛОВ ДМИТРИЙ</t>
  </si>
  <si>
    <t>205392587</t>
  </si>
  <si>
    <t>ЛАРИОШИНА ВАЛЕНТИНА</t>
  </si>
  <si>
    <t>205392591</t>
  </si>
  <si>
    <t>ЛАРИОШИН ВИТАЛИЙ</t>
  </si>
  <si>
    <t>105371800</t>
  </si>
  <si>
    <t>РЕХЕНБАХ ИРИНА</t>
  </si>
  <si>
    <t>105371453</t>
  </si>
  <si>
    <t>УСКОВА ВАЛЕНТИНА</t>
  </si>
  <si>
    <t>205392927</t>
  </si>
  <si>
    <t>ЛАРИЧЕВА ТАТЬЯНА</t>
  </si>
  <si>
    <t>205390722</t>
  </si>
  <si>
    <t>205378037</t>
  </si>
  <si>
    <t>ИОВЛЕВ НИКОЛАЙ</t>
  </si>
  <si>
    <t>205394538</t>
  </si>
  <si>
    <t>ПРОСОЛОВА ЕЛЕНА</t>
  </si>
  <si>
    <t>205391934</t>
  </si>
  <si>
    <t>АЛОЯН ХАЧАТУР</t>
  </si>
  <si>
    <t>205391914</t>
  </si>
  <si>
    <t>МЕКИНЯН АВЕТИК</t>
  </si>
  <si>
    <t>105372095</t>
  </si>
  <si>
    <t>КУЗЬМИЩЕВ ВИКТОР</t>
  </si>
  <si>
    <t>105375523</t>
  </si>
  <si>
    <t>ВАКУЛЕНКО АЛЕКСЕЙ</t>
  </si>
  <si>
    <t>105367569</t>
  </si>
  <si>
    <t>105371023</t>
  </si>
  <si>
    <t>ШИТИКОВ СЕРГЕЙ</t>
  </si>
  <si>
    <t>205394209</t>
  </si>
  <si>
    <t>205394442</t>
  </si>
  <si>
    <t>КАЙРИС СВЕТЛАНА</t>
  </si>
  <si>
    <t>105372099</t>
  </si>
  <si>
    <t>КУКС АНАСТАСИЯ</t>
  </si>
  <si>
    <t>205393864</t>
  </si>
  <si>
    <t>205394272</t>
  </si>
  <si>
    <t>АБЕСАДЗЕ ИРИНА</t>
  </si>
  <si>
    <t>105374651</t>
  </si>
  <si>
    <t>LESHKASHELI ZHANNETA</t>
  </si>
  <si>
    <t>105373434</t>
  </si>
  <si>
    <t>ОБУХОВ ДМИТРИЙ</t>
  </si>
  <si>
    <t>105374108</t>
  </si>
  <si>
    <t>КОНОВАЛОВ ПЛАТОН</t>
  </si>
  <si>
    <t>205394633</t>
  </si>
  <si>
    <t>СОЛОВЬЕВА КСЕНИЯ</t>
  </si>
  <si>
    <t>105373039</t>
  </si>
  <si>
    <t>ШАНЬГИНА ВАЛЕРИЯ</t>
  </si>
  <si>
    <t>205394482</t>
  </si>
  <si>
    <t>ANGELOV GJORJE</t>
  </si>
  <si>
    <t>105373240</t>
  </si>
  <si>
    <t>205394541</t>
  </si>
  <si>
    <t>АВАКЯН ДАВИД</t>
  </si>
  <si>
    <t>205394527</t>
  </si>
  <si>
    <t>КОЛЕГАЕВА СВЕТЛАНА</t>
  </si>
  <si>
    <t>105375652</t>
  </si>
  <si>
    <t>ШЕВЧЕНКО ТАРАС</t>
  </si>
  <si>
    <t>105373119</t>
  </si>
  <si>
    <t>ТУМА КИРИЛЛ</t>
  </si>
  <si>
    <t>205393280</t>
  </si>
  <si>
    <t>СТЕПАНЕНКО ЕЛЕНА</t>
  </si>
  <si>
    <t>105372285</t>
  </si>
  <si>
    <t>105364828</t>
  </si>
  <si>
    <t>МАРКИНА ЕЛЕНА</t>
  </si>
  <si>
    <t>105352535</t>
  </si>
  <si>
    <t>МИШУТКИН МАКСИМ</t>
  </si>
  <si>
    <t>205390573</t>
  </si>
  <si>
    <t>ОБОЛЕНСКАЯ СВЕТЛАНА</t>
  </si>
  <si>
    <t>105376067</t>
  </si>
  <si>
    <t>УЛИТИН СЕРГЕЙ</t>
  </si>
  <si>
    <t>205394426</t>
  </si>
  <si>
    <t>ВАЛАЕВА ЕЛЕНА</t>
  </si>
  <si>
    <t>105375267</t>
  </si>
  <si>
    <t>БИТКОВА АНАСТАСИЯ</t>
  </si>
  <si>
    <t>205394259</t>
  </si>
  <si>
    <t>ГРЕБЕНЬКОВА СВЕТЛАНА</t>
  </si>
  <si>
    <t>205394673</t>
  </si>
  <si>
    <t>ВОРОНЦОВА ЛАРИССА</t>
  </si>
  <si>
    <t>205394334</t>
  </si>
  <si>
    <t>105369149</t>
  </si>
  <si>
    <t>ШАРКОВА МАРИНА</t>
  </si>
  <si>
    <t>205393015</t>
  </si>
  <si>
    <t>МИХЕЕВА ЕКАТЕРИНА</t>
  </si>
  <si>
    <t>105374319</t>
  </si>
  <si>
    <t>ДЖОБАВА ИРАКЛИ</t>
  </si>
  <si>
    <t>205393983</t>
  </si>
  <si>
    <t>КОЛЯДА ОЛЬГА</t>
  </si>
  <si>
    <t>205391835</t>
  </si>
  <si>
    <t>МАМОНТОВА НАТАЛЬЯ</t>
  </si>
  <si>
    <t>105367330</t>
  </si>
  <si>
    <t>АНДРЕЙЧЕНКО НИКОЛАЙ</t>
  </si>
  <si>
    <t>205385084</t>
  </si>
  <si>
    <t>КАРЛОВ АНАТОЛИЙ</t>
  </si>
  <si>
    <t>205377567</t>
  </si>
  <si>
    <t>ЗАМУРУЕВ АЛЕКСАНДР</t>
  </si>
  <si>
    <t>205385092</t>
  </si>
  <si>
    <t>ВЛАДИМИРОВ ВЛАДИМИР</t>
  </si>
  <si>
    <t>205352530</t>
  </si>
  <si>
    <t>АЛЕКСЕЕВА ОКСАНА</t>
  </si>
  <si>
    <t>07.07.2015</t>
  </si>
  <si>
    <t>205390065</t>
  </si>
  <si>
    <t>СМИРНОВ ВАЛЕРИЙ</t>
  </si>
  <si>
    <t>10.07.2015</t>
  </si>
  <si>
    <t>205372231</t>
  </si>
  <si>
    <t>МИХАРЕВ ДЕНИС</t>
  </si>
  <si>
    <t>02.07.2015</t>
  </si>
  <si>
    <t>205393667</t>
  </si>
  <si>
    <t>МАНДРЫКА АЛЕКСАНДР</t>
  </si>
  <si>
    <t>205393558</t>
  </si>
  <si>
    <t>МЕЛЬНИКОВ РУСТАМ</t>
  </si>
  <si>
    <t>205393156</t>
  </si>
  <si>
    <t>ФУРС БОРИС</t>
  </si>
  <si>
    <t>205393751</t>
  </si>
  <si>
    <t>МАНДРЫКА КОНСТАНТИН</t>
  </si>
  <si>
    <t>205393504</t>
  </si>
  <si>
    <t>ЧЕРНОВОЛ ТАТЬЯНА</t>
  </si>
  <si>
    <t>205393482</t>
  </si>
  <si>
    <t>МЕЛЬНИКОВА НАДЕЖДА</t>
  </si>
  <si>
    <t>205373237</t>
  </si>
  <si>
    <t>КОВТУНОВ АЛЕКСАНДР</t>
  </si>
  <si>
    <t>205373155</t>
  </si>
  <si>
    <t>КИРИЛЛОВ ДЕНИС</t>
  </si>
  <si>
    <t>205394133</t>
  </si>
  <si>
    <t>ЕГОРОВ ИЛЬЯ</t>
  </si>
  <si>
    <t>205394041</t>
  </si>
  <si>
    <t>ЕСЬКОВА ТАТЬЯНА</t>
  </si>
  <si>
    <t>205393388</t>
  </si>
  <si>
    <t>СМИРНОВА ОЛЬГА</t>
  </si>
  <si>
    <t>105373295</t>
  </si>
  <si>
    <t>ВОЛОСНИКОВ АЛЕКСЕЙ</t>
  </si>
  <si>
    <t>205350802</t>
  </si>
  <si>
    <t>ДАВЫДОВ РОМАН</t>
  </si>
  <si>
    <t>105350817</t>
  </si>
  <si>
    <t>САВЕНКО ПАВЕЛ</t>
  </si>
  <si>
    <t>205375646</t>
  </si>
  <si>
    <t>БОГОСЛОВСКАЯ ЕЛЕНА</t>
  </si>
  <si>
    <t>105351360</t>
  </si>
  <si>
    <t>БАЖАНОВА НАТАЛЬЯ</t>
  </si>
  <si>
    <t>105375158</t>
  </si>
  <si>
    <t>МОСКАЛЕВ АНДРЕЙ</t>
  </si>
  <si>
    <t>205394578</t>
  </si>
  <si>
    <t>ХАНИН ЕВГЕНИЙ</t>
  </si>
  <si>
    <t>205391470</t>
  </si>
  <si>
    <t>АЛОЯН ЛАУРА</t>
  </si>
  <si>
    <t>105373918</t>
  </si>
  <si>
    <t>КЛЕЧКОВСКАЯ ЮЛИЯ</t>
  </si>
  <si>
    <t>205389428</t>
  </si>
  <si>
    <t>ОСЕТРОВ АНТОН</t>
  </si>
  <si>
    <t>205393928</t>
  </si>
  <si>
    <t>БРОДОВСКАЯ ДАРЬЯ</t>
  </si>
  <si>
    <t>205393559</t>
  </si>
  <si>
    <t>МАНДРЫКА АРТЕМ</t>
  </si>
  <si>
    <t>205394354</t>
  </si>
  <si>
    <t>СИТНОВА ЕВГЕНИЯ</t>
  </si>
  <si>
    <t>205394053</t>
  </si>
  <si>
    <t>205353688</t>
  </si>
  <si>
    <t>СОКОЛОВ МАКСИМ</t>
  </si>
  <si>
    <t>18.07.2015</t>
  </si>
  <si>
    <t>205356300</t>
  </si>
  <si>
    <t>ФОКИН АЛЕКСАНДР</t>
  </si>
  <si>
    <t>205375904</t>
  </si>
  <si>
    <t>БЛИНСКИЙ АЛЕКСАНДР</t>
  </si>
  <si>
    <t>105374987</t>
  </si>
  <si>
    <t>ГАРИФУЛИН РАФИС</t>
  </si>
  <si>
    <t>205393690</t>
  </si>
  <si>
    <t>РОДИОНОВА НАТАЛИЯ</t>
  </si>
  <si>
    <t>205393975</t>
  </si>
  <si>
    <t>ГРЕБЕР ЮЛИЯ</t>
  </si>
  <si>
    <t>205358907</t>
  </si>
  <si>
    <t>АРТЕМЕНКО ВАЛЕНТИНА</t>
  </si>
  <si>
    <t>205388822</t>
  </si>
  <si>
    <t>205354798</t>
  </si>
  <si>
    <t>ТЕРЕХИНА ОКСАНА</t>
  </si>
  <si>
    <t>105350529</t>
  </si>
  <si>
    <t>ДЮЛЬГАРОВ КОНСТАНТИН</t>
  </si>
  <si>
    <t>105371452</t>
  </si>
  <si>
    <t>КОВАЛЕВА АННА</t>
  </si>
  <si>
    <t>105378168</t>
  </si>
  <si>
    <t>105377821</t>
  </si>
  <si>
    <t>МАНУКЯНЦ СЕРОП</t>
  </si>
  <si>
    <t>205394680</t>
  </si>
  <si>
    <t>205393611</t>
  </si>
  <si>
    <t>ЕВСЕЕВА НАТАЛЬЯ</t>
  </si>
  <si>
    <t>205393522</t>
  </si>
  <si>
    <t>КОРНЕЕВ ДМИТРИЙ</t>
  </si>
  <si>
    <t>205393459</t>
  </si>
  <si>
    <t>ЗАПОРОЖЕЦ ПЕТР</t>
  </si>
  <si>
    <t>205394873</t>
  </si>
  <si>
    <t>205353370</t>
  </si>
  <si>
    <t>БАРЕЙША ЕЛЕНА</t>
  </si>
  <si>
    <t>205393617</t>
  </si>
  <si>
    <t>САЛИХОВ ИЛЬШАТ</t>
  </si>
  <si>
    <t>205394114</t>
  </si>
  <si>
    <t>САБИТОВА ЛЮБОВЬ</t>
  </si>
  <si>
    <t>105376384</t>
  </si>
  <si>
    <t>105375701</t>
  </si>
  <si>
    <t>САБЫРБАЕВ ТИМУР</t>
  </si>
  <si>
    <t>205394275</t>
  </si>
  <si>
    <t>МАКАРОВ ОЛЕГ</t>
  </si>
  <si>
    <t>205394891</t>
  </si>
  <si>
    <t>КУРЯН АНДРЕЙ</t>
  </si>
  <si>
    <t>205392998</t>
  </si>
  <si>
    <t>205392540</t>
  </si>
  <si>
    <t>205392996</t>
  </si>
  <si>
    <t>205395107</t>
  </si>
  <si>
    <t>КУЛИКОВА КСЕНИЯ</t>
  </si>
  <si>
    <t>205395267</t>
  </si>
  <si>
    <t>ТЫРЫШКИН ДЕНИС</t>
  </si>
  <si>
    <t>105377583</t>
  </si>
  <si>
    <t>СЕДЫКИНА ИЛОННА</t>
  </si>
  <si>
    <t>205395123</t>
  </si>
  <si>
    <t>ПЕРКУЛИДИ ДИАНА</t>
  </si>
  <si>
    <t>105375685</t>
  </si>
  <si>
    <t>ОРЛИК СТАНИСЛАВ</t>
  </si>
  <si>
    <t>105376142</t>
  </si>
  <si>
    <t>ГАПЕЕВА МАРИНА</t>
  </si>
  <si>
    <t>205393814</t>
  </si>
  <si>
    <t>ДОКШИН АЛЕКСЕЙ</t>
  </si>
  <si>
    <t>105376035</t>
  </si>
  <si>
    <t>СТРАЦЕВ СЕРГЕЙ</t>
  </si>
  <si>
    <t>105376398</t>
  </si>
  <si>
    <t>ОВАКЯН ИРИНА</t>
  </si>
  <si>
    <t>105376429</t>
  </si>
  <si>
    <t>ОХИНА ЕЛЕНА</t>
  </si>
  <si>
    <t>105373910</t>
  </si>
  <si>
    <t>ШАРАПОВА ГАЛИНА</t>
  </si>
  <si>
    <t>205394085</t>
  </si>
  <si>
    <t>ОВЧЕНКОВА ГАЛИНА</t>
  </si>
  <si>
    <t>105377373</t>
  </si>
  <si>
    <t>ШЕРВУД ЮЛИЯ</t>
  </si>
  <si>
    <t>205395193</t>
  </si>
  <si>
    <t>ТИХОНЕНКОВ МИХАИЛ</t>
  </si>
  <si>
    <t>205394279</t>
  </si>
  <si>
    <t>МУРАТОВ ГЕРМАН</t>
  </si>
  <si>
    <t>205394785</t>
  </si>
  <si>
    <t>КОРЮШИН АЛЕКСЕЙ</t>
  </si>
  <si>
    <t>205394651</t>
  </si>
  <si>
    <t>ДУБИК НИКОЛАЙ</t>
  </si>
  <si>
    <t>205394037</t>
  </si>
  <si>
    <t>ДЗИКОНСКАЯ ВАЛЕНТИНА</t>
  </si>
  <si>
    <t>105377524</t>
  </si>
  <si>
    <t>ТАРАСОВА МАРИНА</t>
  </si>
  <si>
    <t>105376876</t>
  </si>
  <si>
    <t>105377473</t>
  </si>
  <si>
    <t>205395199</t>
  </si>
  <si>
    <t>ИЛЛЯШЕНКО ЕЛЕНА</t>
  </si>
  <si>
    <t>205394350</t>
  </si>
  <si>
    <t>УДОВИДЧИК ЛЮДМИЛА</t>
  </si>
  <si>
    <t>105376746</t>
  </si>
  <si>
    <t>105375765</t>
  </si>
  <si>
    <t>СИВОЖЕЛЕЗОВ ДЕНИС</t>
  </si>
  <si>
    <t>205373958</t>
  </si>
  <si>
    <t>ГРУШЕЦКИЙ ВЛАДИМИР</t>
  </si>
  <si>
    <t>205371856</t>
  </si>
  <si>
    <t>ЛУНКОВА ЮЛИЯ</t>
  </si>
  <si>
    <t>05.07.2015</t>
  </si>
  <si>
    <t>205360517</t>
  </si>
  <si>
    <t>ЛЕПИХИН ВЯЧЕСЛАВ</t>
  </si>
  <si>
    <t>105352546</t>
  </si>
  <si>
    <t>КАМША ИРИНА</t>
  </si>
  <si>
    <t>205393330</t>
  </si>
  <si>
    <t>ПАНОВ КИРИЛЛ</t>
  </si>
  <si>
    <t>105375411</t>
  </si>
  <si>
    <t>АВИЛОВ ВЛАДИМИР</t>
  </si>
  <si>
    <t>205394715</t>
  </si>
  <si>
    <t>105374406</t>
  </si>
  <si>
    <t>МАКАРОВА ЕЛЕНА</t>
  </si>
  <si>
    <t>205394476</t>
  </si>
  <si>
    <t>ТАГИЕВ ДЖАВИД</t>
  </si>
  <si>
    <t>205394109</t>
  </si>
  <si>
    <t>БЕРЕЛИН ГЕОРГИЙ</t>
  </si>
  <si>
    <t>205395509</t>
  </si>
  <si>
    <t>ВАРГАНОВ ВЛАДИМИР</t>
  </si>
  <si>
    <t>205354295</t>
  </si>
  <si>
    <t>ТОПЧИЛОВ ВЛАДИМИР</t>
  </si>
  <si>
    <t>11.07.2015</t>
  </si>
  <si>
    <t>205395304</t>
  </si>
  <si>
    <t>205394240</t>
  </si>
  <si>
    <t>КОРОТКАЯ ТАТЬЯНА</t>
  </si>
  <si>
    <t>105374711</t>
  </si>
  <si>
    <t>КОРОБЕЙКО АЛЕКСАНДР</t>
  </si>
  <si>
    <t>105375138</t>
  </si>
  <si>
    <t>КАЙПИАЙНЕН ВЛАДИСЛАВ</t>
  </si>
  <si>
    <t>205394311</t>
  </si>
  <si>
    <t>ШМЕЛЕВА ЮЛИЯ</t>
  </si>
  <si>
    <t>205393150</t>
  </si>
  <si>
    <t>НЕРСЕСЬЯН СВЕТЛАНА</t>
  </si>
  <si>
    <t>205365362</t>
  </si>
  <si>
    <t>ШПИГАЛЬСКИХ ГЕННАДИЙ</t>
  </si>
  <si>
    <t>205393729</t>
  </si>
  <si>
    <t>ОРЕШКИНА ОКСАНА</t>
  </si>
  <si>
    <t>205393360</t>
  </si>
  <si>
    <t>МАТЮЩЕНКО ЮЛИЯ</t>
  </si>
  <si>
    <t>105375315</t>
  </si>
  <si>
    <t>КОМНАТНЫЙ СЕРГЕЙ</t>
  </si>
  <si>
    <t>105376741</t>
  </si>
  <si>
    <t>MURTAZALIEVA ELENA</t>
  </si>
  <si>
    <t>105377562</t>
  </si>
  <si>
    <t>ЗАХАРЧЕНКО АЛЕКСАНДР</t>
  </si>
  <si>
    <t>205394998</t>
  </si>
  <si>
    <t>ЛОПАТИНА ТАМАРА</t>
  </si>
  <si>
    <t>205395327</t>
  </si>
  <si>
    <t>ПРИЩЕПА ЛИДИЯ</t>
  </si>
  <si>
    <t>105371641</t>
  </si>
  <si>
    <t>МАРКЕЛОВ АНАТОЛИЙ</t>
  </si>
  <si>
    <t>205394917</t>
  </si>
  <si>
    <t>МИРОНОВ ВЛАДИМИР</t>
  </si>
  <si>
    <t>105370127</t>
  </si>
  <si>
    <t>ТЕРЕШОНКОВА ЮЛИЯ</t>
  </si>
  <si>
    <t>205374582</t>
  </si>
  <si>
    <t>АРЕШМЕНЕВА ЕЛЕНА</t>
  </si>
  <si>
    <t>105364623</t>
  </si>
  <si>
    <t>ГОЛУБЬ ОКСАНА</t>
  </si>
  <si>
    <t>205394108</t>
  </si>
  <si>
    <t>МОНОВА ЕЛЕНА</t>
  </si>
  <si>
    <t>205378175</t>
  </si>
  <si>
    <t>ПОТЕТЮРИНА ЛАРИСА</t>
  </si>
  <si>
    <t>205356586</t>
  </si>
  <si>
    <t>ГОРБАЧЕВ АНДРЕЙ</t>
  </si>
  <si>
    <t>205389601</t>
  </si>
  <si>
    <t>105350371</t>
  </si>
  <si>
    <t>ЕПИШКИНА АННА</t>
  </si>
  <si>
    <t>105372855</t>
  </si>
  <si>
    <t>МАРТЫНЮК ЕКАТЕРИНА</t>
  </si>
  <si>
    <t>205393998</t>
  </si>
  <si>
    <t>БУРЛАКА ИГОРЬ</t>
  </si>
  <si>
    <t>205395222</t>
  </si>
  <si>
    <t>ЦОЙ ВИТАЛИЙ</t>
  </si>
  <si>
    <t>205395651</t>
  </si>
  <si>
    <t>КАРАТАЙ АНФИСА</t>
  </si>
  <si>
    <t>205395004</t>
  </si>
  <si>
    <t>АЛЕКСЮНИНА ЛЮДМИЛА</t>
  </si>
  <si>
    <t>205393698</t>
  </si>
  <si>
    <t>МЕЛЬНИКОВА ВЕРА</t>
  </si>
  <si>
    <t>205393344</t>
  </si>
  <si>
    <t>СМИРНОВА ЮЛИЯ</t>
  </si>
  <si>
    <t>205393841</t>
  </si>
  <si>
    <t>205392635</t>
  </si>
  <si>
    <t>ТУРКОВЕЦ ВЕРА</t>
  </si>
  <si>
    <t>205393068</t>
  </si>
  <si>
    <t>ТУРКОВЕЦ ИВАН</t>
  </si>
  <si>
    <t>205387972</t>
  </si>
  <si>
    <t>СЫРВАЧЕВ МАКСИМ</t>
  </si>
  <si>
    <t>205361982</t>
  </si>
  <si>
    <t>РЯЗАНЦЕВА СВЕТЛАНА</t>
  </si>
  <si>
    <t>105374100</t>
  </si>
  <si>
    <t>КОМИНЫК ВИКТОРИЯ</t>
  </si>
  <si>
    <t>105373735</t>
  </si>
  <si>
    <t>СИМОНЯН РАФАЭЛЬ</t>
  </si>
  <si>
    <t>105379158</t>
  </si>
  <si>
    <t>КАМЕНСКИХ ВИКТОР</t>
  </si>
  <si>
    <t>205360411</t>
  </si>
  <si>
    <t>ЛЕПИХИНА ЕЛЕНА</t>
  </si>
  <si>
    <t>205380839</t>
  </si>
  <si>
    <t>АНТИПОВА КРИСТИНА</t>
  </si>
  <si>
    <t>205393741</t>
  </si>
  <si>
    <t>СВИРИДОВ АЛЕКСАНДР</t>
  </si>
  <si>
    <t>205394440</t>
  </si>
  <si>
    <t>МАКАРОВА ГАЛИНА</t>
  </si>
  <si>
    <t>205395634</t>
  </si>
  <si>
    <t>ВОРОНЦОВА ЛАРИСА</t>
  </si>
  <si>
    <t>205395443</t>
  </si>
  <si>
    <t>205395438</t>
  </si>
  <si>
    <t>КИПРИНА ВАЛЕНТИНА</t>
  </si>
  <si>
    <t>205395474</t>
  </si>
  <si>
    <t>ГАВРИЛЕНКО ДЕНИС</t>
  </si>
  <si>
    <t>105374513</t>
  </si>
  <si>
    <t>МОЛЧАНОВ АЛЕКСАНДР</t>
  </si>
  <si>
    <t>205394620</t>
  </si>
  <si>
    <t>ШЕИН АННА</t>
  </si>
  <si>
    <t>205395711</t>
  </si>
  <si>
    <t>БАГДАСАРЯН АШОТ</t>
  </si>
  <si>
    <t>105376930</t>
  </si>
  <si>
    <t>205390134</t>
  </si>
  <si>
    <t>РЯЗАНЦЕВА ЕЛЕНА</t>
  </si>
  <si>
    <t>205393581</t>
  </si>
  <si>
    <t>РОЖКОВА ВЕРОНИКА</t>
  </si>
  <si>
    <t>105371982</t>
  </si>
  <si>
    <t>ФЕДОСОВ РОМАН</t>
  </si>
  <si>
    <t>205394812</t>
  </si>
  <si>
    <t>ОЛЕЙНИКОВ ЮРИЙ</t>
  </si>
  <si>
    <t>205393861</t>
  </si>
  <si>
    <t>ВЕСНИН СЕРГЕЙ</t>
  </si>
  <si>
    <t>105373826</t>
  </si>
  <si>
    <t>КУРБАНОВ КАМАЛУТИН</t>
  </si>
  <si>
    <t>205393646</t>
  </si>
  <si>
    <t>205395471</t>
  </si>
  <si>
    <t>МАЛЮГИН ВАСИЛИЙ</t>
  </si>
  <si>
    <t>205387138</t>
  </si>
  <si>
    <t>РОТКО ИВАН</t>
  </si>
  <si>
    <t>205395481</t>
  </si>
  <si>
    <t>ТКАЧЕНКО НИКОЛАЙ</t>
  </si>
  <si>
    <t>205367650</t>
  </si>
  <si>
    <t>ГАЛЯУОВА ТАТЬЯНА</t>
  </si>
  <si>
    <t>205388268</t>
  </si>
  <si>
    <t>ЖАДАЕВ АЛЕКСАНДР</t>
  </si>
  <si>
    <t>205356914</t>
  </si>
  <si>
    <t>НЕФЕДОВА Е</t>
  </si>
  <si>
    <t>105351088</t>
  </si>
  <si>
    <t>РЕДЬКИН ПАВЕЛ</t>
  </si>
  <si>
    <t>205370809</t>
  </si>
  <si>
    <t>ОШУРКОВА НАТАЛЬЯ</t>
  </si>
  <si>
    <t>105353410</t>
  </si>
  <si>
    <t>КОРНЕЛЮК ДМИТРИЙ</t>
  </si>
  <si>
    <t>205358082</t>
  </si>
  <si>
    <t>ПАЗУХИН СЕРГЕЙ</t>
  </si>
  <si>
    <t>205393642</t>
  </si>
  <si>
    <t>105377738</t>
  </si>
  <si>
    <t>МАХИНОВ АЛЕКСАНДР</t>
  </si>
  <si>
    <t>205395143</t>
  </si>
  <si>
    <t>ХУТОВ АЛИМ</t>
  </si>
  <si>
    <t>205395136</t>
  </si>
  <si>
    <t>МОГИЛИНА ТАТЬЯНА</t>
  </si>
  <si>
    <t>105350567</t>
  </si>
  <si>
    <t>МОХОВ АЛЕКСАНДР</t>
  </si>
  <si>
    <t>205384569</t>
  </si>
  <si>
    <t>ЦАРЕВСКАЯ МАРИЯ</t>
  </si>
  <si>
    <t>205362161</t>
  </si>
  <si>
    <t>МАРТЫНОВ ВЛАДИМИР</t>
  </si>
  <si>
    <t>105351049</t>
  </si>
  <si>
    <t>МОРИНА ТАТЬЯНА</t>
  </si>
  <si>
    <t>205382462</t>
  </si>
  <si>
    <t>АМИЛАХАНОВ АЛЕКСАНДР</t>
  </si>
  <si>
    <t>205385544</t>
  </si>
  <si>
    <t>СЕРГУШОВ АНДРЕЙ</t>
  </si>
  <si>
    <t>205391218</t>
  </si>
  <si>
    <t>ЛУКИН СЕРГЕЙ</t>
  </si>
  <si>
    <t>205382486</t>
  </si>
  <si>
    <t>ДЕНЬГИН АЛЕКСАНДР</t>
  </si>
  <si>
    <t>205387762</t>
  </si>
  <si>
    <t>БУРТАЕВА ЕЛЕНА</t>
  </si>
  <si>
    <t>105375091</t>
  </si>
  <si>
    <t>ДОДОНОВ ВАЛЕНТИН</t>
  </si>
  <si>
    <t>105378143</t>
  </si>
  <si>
    <t>КОНДРАТЧИК ЛИДИЯ</t>
  </si>
  <si>
    <t>205394263</t>
  </si>
  <si>
    <t>МУРАДЯН ВЕРГИНЕ</t>
  </si>
  <si>
    <t>205393790</t>
  </si>
  <si>
    <t>GRABAUSKAS ALFREDAS</t>
  </si>
  <si>
    <t>105374145</t>
  </si>
  <si>
    <t>РАДИОНОВ ВЛАДИМИР</t>
  </si>
  <si>
    <t>205394505</t>
  </si>
  <si>
    <t>ЛИПСКИЙ МАКСИМ</t>
  </si>
  <si>
    <t>205395564</t>
  </si>
  <si>
    <t>GRAGOVA MARINA</t>
  </si>
  <si>
    <t>105377797</t>
  </si>
  <si>
    <t>ЕРЕМЕНКО МАРИНА</t>
  </si>
  <si>
    <t>205395806</t>
  </si>
  <si>
    <t>АББАСОВА КРИСТИНА</t>
  </si>
  <si>
    <t>105378927</t>
  </si>
  <si>
    <t>105377103</t>
  </si>
  <si>
    <t>КУЗНЕЦОВ ПАВЕЛ</t>
  </si>
  <si>
    <t>205395477</t>
  </si>
  <si>
    <t>ИОНОВА СОФЬЯ</t>
  </si>
  <si>
    <t>105376215</t>
  </si>
  <si>
    <t>205395663</t>
  </si>
  <si>
    <t>ШУСТОВ АЛЕКСЕЙ</t>
  </si>
  <si>
    <t>105351242</t>
  </si>
  <si>
    <t>МУСАТКИН ЛЕОНИД</t>
  </si>
  <si>
    <t>205364764</t>
  </si>
  <si>
    <t>ЯПАРОВ ЕВГЕНИЙ</t>
  </si>
  <si>
    <t>205390626</t>
  </si>
  <si>
    <t>ВАСЕЧКИНА ЕЛЕНА</t>
  </si>
  <si>
    <t>205389815</t>
  </si>
  <si>
    <t>ЛЫСЦОВА ВИКТОРИЯ</t>
  </si>
  <si>
    <t>205389998</t>
  </si>
  <si>
    <t>ЛЫСЦОВ ДМИТРИЙ</t>
  </si>
  <si>
    <t>205390568</t>
  </si>
  <si>
    <t>ШАПОВАЛОВА ОЛЬГА</t>
  </si>
  <si>
    <t>205395221</t>
  </si>
  <si>
    <t>ГОРШКОВА ЛИДИЯ</t>
  </si>
  <si>
    <t>205394367</t>
  </si>
  <si>
    <t>205358664</t>
  </si>
  <si>
    <t>ЦУКАНОВА ЯНА</t>
  </si>
  <si>
    <t>105381007</t>
  </si>
  <si>
    <t>КРАСНОВ ДМИТРИЙ</t>
  </si>
  <si>
    <t>205372790</t>
  </si>
  <si>
    <t>КОТЯШ СЕРГЕЙ</t>
  </si>
  <si>
    <t>105377483</t>
  </si>
  <si>
    <t>ГАЙДУКЕВИЧ ТАИСА</t>
  </si>
  <si>
    <t>205374073</t>
  </si>
  <si>
    <t>ПРОХОРОВА ИЛОНА</t>
  </si>
  <si>
    <t>13.07.2015</t>
  </si>
  <si>
    <t>205395659</t>
  </si>
  <si>
    <t>КУЛЫГИНА ГАЛИНА</t>
  </si>
  <si>
    <t>205357926</t>
  </si>
  <si>
    <t>ЯЩУК ЕЛЕНА</t>
  </si>
  <si>
    <t>205384572</t>
  </si>
  <si>
    <t>КОХ ЕЛЕНА</t>
  </si>
  <si>
    <t>205384467</t>
  </si>
  <si>
    <t>КОЛТУНОВА ОЛЬГА</t>
  </si>
  <si>
    <t>105379897</t>
  </si>
  <si>
    <t>ТИШЕНКО ЕВГЕНИЙ</t>
  </si>
  <si>
    <t>105376192</t>
  </si>
  <si>
    <t>ФЕДОТОВ БОРИС</t>
  </si>
  <si>
    <t>205395010</t>
  </si>
  <si>
    <t>НЕСТЕРЕНКО ЛЮДМИЛА</t>
  </si>
  <si>
    <t>205395957</t>
  </si>
  <si>
    <t>205394847</t>
  </si>
  <si>
    <t>ЮНУСОВА ЕЛЕНА</t>
  </si>
  <si>
    <t>105380413</t>
  </si>
  <si>
    <t>СЕВОЖЕЛЕЗОВ ДЕНИС</t>
  </si>
  <si>
    <t>205396174</t>
  </si>
  <si>
    <t>АРУШАНОВА ИННА</t>
  </si>
  <si>
    <t>205394285</t>
  </si>
  <si>
    <t>ПИСКЛЮКОВ АНТОН</t>
  </si>
  <si>
    <t>205395257</t>
  </si>
  <si>
    <t>ОЛЫКСЮК МИХАИЛ</t>
  </si>
  <si>
    <t>205395612</t>
  </si>
  <si>
    <t>КОРОЛЬ ИРИНА</t>
  </si>
  <si>
    <t>205395399</t>
  </si>
  <si>
    <t>КОХАНЫЙ ДЕНИС</t>
  </si>
  <si>
    <t>205395419</t>
  </si>
  <si>
    <t>ЧЕРЕВАТЕНКО ВИКТОРИЯ</t>
  </si>
  <si>
    <t>105375403</t>
  </si>
  <si>
    <t>ГРИНИШИН АЛЕКСАНДР</t>
  </si>
  <si>
    <t>205395566</t>
  </si>
  <si>
    <t>КОНДАЛОВА ОКСАНА</t>
  </si>
  <si>
    <t>205394765</t>
  </si>
  <si>
    <t>РЕПЯХ ЮРИЙ</t>
  </si>
  <si>
    <t>205395408</t>
  </si>
  <si>
    <t>КЛЮЕВ АЛЕКСАНДР</t>
  </si>
  <si>
    <t>105379143</t>
  </si>
  <si>
    <t>ТИХАНОВА ИРИНА</t>
  </si>
  <si>
    <t>205387394</t>
  </si>
  <si>
    <t>КУЛИКОВА ТАТЬЯНА</t>
  </si>
  <si>
    <t>105379689</t>
  </si>
  <si>
    <t>205395672</t>
  </si>
  <si>
    <t>КАНДЗЮБА ЕЛЕНА</t>
  </si>
  <si>
    <t>105352596</t>
  </si>
  <si>
    <t>САЛЬНИКОВ МАКСИМ</t>
  </si>
  <si>
    <t>205394860</t>
  </si>
  <si>
    <t>ВЫСТАВКИНА ТАМАРА</t>
  </si>
  <si>
    <t>205390981</t>
  </si>
  <si>
    <t>ЛЫСЦОВА НАТАЛЬЯ</t>
  </si>
  <si>
    <t>105374239</t>
  </si>
  <si>
    <t>РЕМЕШОВ АЛЕКСАНДР</t>
  </si>
  <si>
    <t>105374305</t>
  </si>
  <si>
    <t>КУКЛИНА ТАМАРА</t>
  </si>
  <si>
    <t>105377996</t>
  </si>
  <si>
    <t>СЛИНКИН ЕВГЕНИЙ</t>
  </si>
  <si>
    <t>105378001</t>
  </si>
  <si>
    <t>105378878</t>
  </si>
  <si>
    <t>ГОРОХОВИК ГЕННАДИЙ</t>
  </si>
  <si>
    <t>205389366</t>
  </si>
  <si>
    <t>ТЮРИНА ВИКТОРИЯ</t>
  </si>
  <si>
    <t>205391990</t>
  </si>
  <si>
    <t>ЛАМИНСКАЯ МАРИНА</t>
  </si>
  <si>
    <t>205396085</t>
  </si>
  <si>
    <t>205395532</t>
  </si>
  <si>
    <t>БЕЛОКОНЬ ЛЮБОВЬ</t>
  </si>
  <si>
    <t>205395751</t>
  </si>
  <si>
    <t>ЧЕРЕПКОВА НАТАЛЬЯ</t>
  </si>
  <si>
    <t>105378932</t>
  </si>
  <si>
    <t>205395427</t>
  </si>
  <si>
    <t>ЗЯБРИН АЛЕКСЕЙ</t>
  </si>
  <si>
    <t>205396104</t>
  </si>
  <si>
    <t>ПРОНИНА ТАМАРА</t>
  </si>
  <si>
    <t>205396111</t>
  </si>
  <si>
    <t>КУБЛИЦКАЯ ЮЛИЯ</t>
  </si>
  <si>
    <t>205374079</t>
  </si>
  <si>
    <t>РОМАНОВ МАКСИМ</t>
  </si>
  <si>
    <t>105350445</t>
  </si>
  <si>
    <t>ВАХОЛЬДЕР МАКСИМ</t>
  </si>
  <si>
    <t>105364329</t>
  </si>
  <si>
    <t>ШЕВЕРОВА ТАТЬЯНА</t>
  </si>
  <si>
    <t>205394512</t>
  </si>
  <si>
    <t>БУХАЛЕНКОВ АЛЕКСАНДР</t>
  </si>
  <si>
    <t>205395549</t>
  </si>
  <si>
    <t>ТОКМАЧЕВ АНТОН</t>
  </si>
  <si>
    <t>205392595</t>
  </si>
  <si>
    <t>ОВСЕПЯН НАТАЛЬЯ</t>
  </si>
  <si>
    <t>205377166</t>
  </si>
  <si>
    <t>МАРКОСЯН АРТУР</t>
  </si>
  <si>
    <t>205379059</t>
  </si>
  <si>
    <t>САНТАЛОВА МАРИНА</t>
  </si>
  <si>
    <t>205390672</t>
  </si>
  <si>
    <t>МЕНЬШИН ДМИТРИЙ</t>
  </si>
  <si>
    <t>205393580</t>
  </si>
  <si>
    <t>ДЕДЮХИН ДМИТРИЙ</t>
  </si>
  <si>
    <t>205395771</t>
  </si>
  <si>
    <t>БЕЛОКОНЬ ЕЛЕНА</t>
  </si>
  <si>
    <t>205395976</t>
  </si>
  <si>
    <t>ГРИШИН АЛЕКСАНДР</t>
  </si>
  <si>
    <t>205393992</t>
  </si>
  <si>
    <t>ШУТКИНА КСЕНИЯ</t>
  </si>
  <si>
    <t>205393935</t>
  </si>
  <si>
    <t>БОГАЧЕВ ВАДИМ</t>
  </si>
  <si>
    <t>205366552</t>
  </si>
  <si>
    <t>ЧУДАСОВ СЕРГЕЙ</t>
  </si>
  <si>
    <t>205387929</t>
  </si>
  <si>
    <t>МАЛЕНКОВА ЛИЛИЯ</t>
  </si>
  <si>
    <t>205361436</t>
  </si>
  <si>
    <t>БУЙЛОВА ВИКТОРИЯ</t>
  </si>
  <si>
    <t>205358989</t>
  </si>
  <si>
    <t>ПАВЛОВ ДМИТРИЙ</t>
  </si>
  <si>
    <t>205396120</t>
  </si>
  <si>
    <t>205396101</t>
  </si>
  <si>
    <t>ДУКОВЕНКО ЛЮДМИЛА</t>
  </si>
  <si>
    <t>205396396</t>
  </si>
  <si>
    <t>НЕСТЕРЕНКА ЛЮДМИЛА</t>
  </si>
  <si>
    <t>105366333</t>
  </si>
  <si>
    <t>105377461</t>
  </si>
  <si>
    <t>205394569</t>
  </si>
  <si>
    <t>СУЛАЕВ ОЛЕГ</t>
  </si>
  <si>
    <t>105361248</t>
  </si>
  <si>
    <t>ЕРОШИНА КАМИЛА</t>
  </si>
  <si>
    <t>105350660</t>
  </si>
  <si>
    <t>КОЛЕСНИКОВ ДЕНИС</t>
  </si>
  <si>
    <t>105350753</t>
  </si>
  <si>
    <t>БУРГАРТ ОКСАНА</t>
  </si>
  <si>
    <t>105368402</t>
  </si>
  <si>
    <t>ОСИПЧУК АНДРЕЙ</t>
  </si>
  <si>
    <t>205363916</t>
  </si>
  <si>
    <t>ХАННАНОВ АЙРАТ</t>
  </si>
  <si>
    <t>205395952</t>
  </si>
  <si>
    <t>105378077</t>
  </si>
  <si>
    <t>205396544</t>
  </si>
  <si>
    <t>205378497</t>
  </si>
  <si>
    <t>БАЛАШОВ ИВАН</t>
  </si>
  <si>
    <t>205385607</t>
  </si>
  <si>
    <t>САЛЬНИКОВ АЛЕКСАНДР</t>
  </si>
  <si>
    <t>105380142</t>
  </si>
  <si>
    <t>ИВАНОВА ЛАРИСА</t>
  </si>
  <si>
    <t>105380147</t>
  </si>
  <si>
    <t>205390848</t>
  </si>
  <si>
    <t>205394571</t>
  </si>
  <si>
    <t>САМУСЕНКО ДМИТРИЙ</t>
  </si>
  <si>
    <t>205395008</t>
  </si>
  <si>
    <t>ШВЕЦ ЮЛИЯ</t>
  </si>
  <si>
    <t>105370504</t>
  </si>
  <si>
    <t>ЛОШАКОВ ЕВГЕНИЙ</t>
  </si>
  <si>
    <t>105382959</t>
  </si>
  <si>
    <t>105382998</t>
  </si>
  <si>
    <t>НОСЕНКО ЮЛИЯ</t>
  </si>
  <si>
    <t>105383345</t>
  </si>
  <si>
    <t>ШВЕЦ АННА</t>
  </si>
  <si>
    <t>205397085</t>
  </si>
  <si>
    <t>105382405</t>
  </si>
  <si>
    <t>ГОРОХОВИК ИРИНА</t>
  </si>
  <si>
    <t>105380930</t>
  </si>
  <si>
    <t>МИХИНА МАРИЯ</t>
  </si>
  <si>
    <t>105380890</t>
  </si>
  <si>
    <t>ХОЛИНА ЕКАТЕРИНА</t>
  </si>
  <si>
    <t>105383688</t>
  </si>
  <si>
    <t>ЗАБАРЬЯНСКАЯ ТАТЬЯНА</t>
  </si>
  <si>
    <t>105380939</t>
  </si>
  <si>
    <t>ШУЛЬГИН ЮРИЙ</t>
  </si>
  <si>
    <t>205387855</t>
  </si>
  <si>
    <t>МОЛЧАНОВ ЯРОСЛАВ</t>
  </si>
  <si>
    <t>09.07.2015</t>
  </si>
  <si>
    <t>205387672</t>
  </si>
  <si>
    <t>205387596</t>
  </si>
  <si>
    <t>105376752</t>
  </si>
  <si>
    <t>МИКУЛИК АЛЕКСАНДР</t>
  </si>
  <si>
    <t>105383327</t>
  </si>
  <si>
    <t>КВАСНИКОВ ВИТАЛИЙ</t>
  </si>
  <si>
    <t>105380572</t>
  </si>
  <si>
    <t>ШАТИХИН ДМИТРИЙ</t>
  </si>
  <si>
    <t>205396611</t>
  </si>
  <si>
    <t>105383092</t>
  </si>
  <si>
    <t>ЕВСЕЕВА ВИКТОРИЯ</t>
  </si>
  <si>
    <t>105380923</t>
  </si>
  <si>
    <t>105380697</t>
  </si>
  <si>
    <t>СЕМЕНЦЕВА СВЕТЛАНА</t>
  </si>
  <si>
    <t>205396007</t>
  </si>
  <si>
    <t>КОЛОМИЕЦ ВАСИЛИЙ</t>
  </si>
  <si>
    <t>205395894</t>
  </si>
  <si>
    <t>ДОРОХИН ДМИТРИЙ</t>
  </si>
  <si>
    <t>105380913</t>
  </si>
  <si>
    <t>105381645</t>
  </si>
  <si>
    <t>НАКОНЕЧНАЯ НИНА</t>
  </si>
  <si>
    <t>205397136</t>
  </si>
  <si>
    <t>ФИЛИНКОВА АННА</t>
  </si>
  <si>
    <t>205396126</t>
  </si>
  <si>
    <t>ТАРКИНСКАЯ ЮЛИЯ</t>
  </si>
  <si>
    <t>205396871</t>
  </si>
  <si>
    <t>ЛЮБЕЗНЫХ РОМАН</t>
  </si>
  <si>
    <t>205392638</t>
  </si>
  <si>
    <t>ЛЫСЕНКО ИРИНА</t>
  </si>
  <si>
    <t>205397507</t>
  </si>
  <si>
    <t>ЛАВРОВА ТАТЬЯНА</t>
  </si>
  <si>
    <t>205396245</t>
  </si>
  <si>
    <t>РОМАНЕНКО ВИКТОР</t>
  </si>
  <si>
    <t>105381291</t>
  </si>
  <si>
    <t>ЛЬВОВ ЕВГЕНИЙ</t>
  </si>
  <si>
    <t>205396385</t>
  </si>
  <si>
    <t>ТАТАРНИКОВ ДЕНИС</t>
  </si>
  <si>
    <t>105383517</t>
  </si>
  <si>
    <t>205383859</t>
  </si>
  <si>
    <t>БАЛЮКИНА-НОВАК ОЛЬГА</t>
  </si>
  <si>
    <t>205395743</t>
  </si>
  <si>
    <t>МАКАРОВ СЕРГЕЙ</t>
  </si>
  <si>
    <t>105380717</t>
  </si>
  <si>
    <t>СЕМЕНЦЕВА АЛЕКСАНДРА</t>
  </si>
  <si>
    <t>205397360</t>
  </si>
  <si>
    <t>АКЧУРИН СЕРГЕЙ</t>
  </si>
  <si>
    <t>105383040</t>
  </si>
  <si>
    <t>205396683</t>
  </si>
  <si>
    <t>КОВАЛЕВА НИНА</t>
  </si>
  <si>
    <t>205396552</t>
  </si>
  <si>
    <t>КЛИМЕНКО ЮРИЙ</t>
  </si>
  <si>
    <t>105351634</t>
  </si>
  <si>
    <t>БАЙБУЗСКИЙ АРТЕМ</t>
  </si>
  <si>
    <t>105351616</t>
  </si>
  <si>
    <t>СУРИКОВ ДМИТРИЙ</t>
  </si>
  <si>
    <t>205396173</t>
  </si>
  <si>
    <t>СНЕЖКО АЛЕКСАНДР</t>
  </si>
  <si>
    <t>205396312</t>
  </si>
  <si>
    <t>БЯТЕЦ АНДРЕЙ</t>
  </si>
  <si>
    <t>205396590</t>
  </si>
  <si>
    <t>КУЙДИНА ОКСАНА</t>
  </si>
  <si>
    <t>205396671</t>
  </si>
  <si>
    <t>205396330</t>
  </si>
  <si>
    <t>205357214</t>
  </si>
  <si>
    <t>СКОРОБОГАТЬКО АЛЕКСАНДР</t>
  </si>
  <si>
    <t>105381467</t>
  </si>
  <si>
    <t>ЧУНУСОВ ДМИТРИЙ</t>
  </si>
  <si>
    <t>105382200</t>
  </si>
  <si>
    <t>205354199</t>
  </si>
  <si>
    <t>ПОНОМАРЕВ ЮРИЙ</t>
  </si>
  <si>
    <t>205396274</t>
  </si>
  <si>
    <t>205396447</t>
  </si>
  <si>
    <t>КАТИБАШВИЛИ НИНО</t>
  </si>
  <si>
    <t>205356280</t>
  </si>
  <si>
    <t>НИЖЕГОРОДОВА ЕЛЕНА</t>
  </si>
  <si>
    <t>205395904</t>
  </si>
  <si>
    <t>КАРАУЛОВА ИРИНА</t>
  </si>
  <si>
    <t>205373618</t>
  </si>
  <si>
    <t>205373644</t>
  </si>
  <si>
    <t>205396673</t>
  </si>
  <si>
    <t>ГОНЧАРЕВИЧ ДМИТРИЙ</t>
  </si>
  <si>
    <t>205396499</t>
  </si>
  <si>
    <t>LEONTYEVA ELENA</t>
  </si>
  <si>
    <t>105372444</t>
  </si>
  <si>
    <t>ОГАНЕЗОВ ДАВИД</t>
  </si>
  <si>
    <t>205356613</t>
  </si>
  <si>
    <t>СТЕБЛЕВ ЕВГЕНИЙ</t>
  </si>
  <si>
    <t>205377572</t>
  </si>
  <si>
    <t>105357788</t>
  </si>
  <si>
    <t>КИБИС ИРИНА</t>
  </si>
  <si>
    <t>205383881</t>
  </si>
  <si>
    <t>ЗАВОДНОВА ЮЛИЯ</t>
  </si>
  <si>
    <t>105351965</t>
  </si>
  <si>
    <t>HACQUARD LAURENT</t>
  </si>
  <si>
    <t>105380734</t>
  </si>
  <si>
    <t>ТЕПЛОВ ПАВЕЛ</t>
  </si>
  <si>
    <t>205372634</t>
  </si>
  <si>
    <t>ПАНЬКОВ ВИТАЛИЙ</t>
  </si>
  <si>
    <t>205358601</t>
  </si>
  <si>
    <t>СТАНИНОВА НИНА</t>
  </si>
  <si>
    <t>105383424</t>
  </si>
  <si>
    <t>МЕСЕНКО ЮЛИЯ</t>
  </si>
  <si>
    <t>205396869</t>
  </si>
  <si>
    <t>КУБЛИТСКИЙ СЕРГЕЙ</t>
  </si>
  <si>
    <t>105383338</t>
  </si>
  <si>
    <t>ПИСКУНОВ ЕВГЕНИЙ</t>
  </si>
  <si>
    <t>105384425</t>
  </si>
  <si>
    <t>205378628</t>
  </si>
  <si>
    <t>САЛАЩЕНКО ЮРИЙ</t>
  </si>
  <si>
    <t>105351990</t>
  </si>
  <si>
    <t>СЕМЕНИЩЕВ ОЛЕГ</t>
  </si>
  <si>
    <t>205396584</t>
  </si>
  <si>
    <t>ГЕРАСИМЕНКО АНТОН</t>
  </si>
  <si>
    <t>205395504</t>
  </si>
  <si>
    <t>САМАРИНА МАРИЯ</t>
  </si>
  <si>
    <t>205392905</t>
  </si>
  <si>
    <t>205397624</t>
  </si>
  <si>
    <t>МЕРИНОВ ВЛАДИМИР</t>
  </si>
  <si>
    <t>205397224</t>
  </si>
  <si>
    <t>ЗАКАРЯН ЛЕВАННА</t>
  </si>
  <si>
    <t>205397451</t>
  </si>
  <si>
    <t>СОКОЛОВ АНДРЕЙ</t>
  </si>
  <si>
    <t>205396969</t>
  </si>
  <si>
    <t>ПЛУГАРЬ ГАЛИНА</t>
  </si>
  <si>
    <t>205396670</t>
  </si>
  <si>
    <t>ДОВГАЛЬ ИГОРЬ</t>
  </si>
  <si>
    <t>205396233</t>
  </si>
  <si>
    <t>БИРКОВА БЭЛЛА</t>
  </si>
  <si>
    <t>105380061</t>
  </si>
  <si>
    <t>ТКАЧЕНКО АЛЕКСАНДР</t>
  </si>
  <si>
    <t>205395833</t>
  </si>
  <si>
    <t>КРИЦКИЙ ВАЛЕРИЙ</t>
  </si>
  <si>
    <t>205395749</t>
  </si>
  <si>
    <t>ВАСКЕВИЧ ДАНИЛА</t>
  </si>
  <si>
    <t>205381208</t>
  </si>
  <si>
    <t>ЧЕРНОВА ЕЛЕНА</t>
  </si>
  <si>
    <t>205377827</t>
  </si>
  <si>
    <t>ЧЕУКИНА НАТАЛЬЯ</t>
  </si>
  <si>
    <t>205372906</t>
  </si>
  <si>
    <t>СЕМЕНОВА ГАЛИНА</t>
  </si>
  <si>
    <t>205372921</t>
  </si>
  <si>
    <t>КОРОЛЕВ ЕВГЕНИЙ</t>
  </si>
  <si>
    <t>205380772</t>
  </si>
  <si>
    <t>КОНОПЛЕВА ТАТЬЯНА</t>
  </si>
  <si>
    <t>205391147</t>
  </si>
  <si>
    <t>ШЕВЧЕНКО ЭЛЬВИРА</t>
  </si>
  <si>
    <t>105380505</t>
  </si>
  <si>
    <t>ГРИШИН ПАВЕЛ</t>
  </si>
  <si>
    <t>205392133</t>
  </si>
  <si>
    <t>СОБОЛЕВА ЛЮДМИЛА</t>
  </si>
  <si>
    <t>205398048</t>
  </si>
  <si>
    <t>105383962</t>
  </si>
  <si>
    <t>ЗЕБРИН АЛЕКСЕЙ</t>
  </si>
  <si>
    <t>205396643</t>
  </si>
  <si>
    <t>ПЫЖОВ ДМИТРИЙ</t>
  </si>
  <si>
    <t>105378583</t>
  </si>
  <si>
    <t>АКУЛОВА СВЕТЛАНА</t>
  </si>
  <si>
    <t>105368524</t>
  </si>
  <si>
    <t>ЖУЛКОВСКИЙ ДЕНИС</t>
  </si>
  <si>
    <t>205394152</t>
  </si>
  <si>
    <t>ЗАХАРЕНКОВА ТАТЬЯНА</t>
  </si>
  <si>
    <t>205385416</t>
  </si>
  <si>
    <t>ЮРЧЕНКО ОКСАНА</t>
  </si>
  <si>
    <t>205384138</t>
  </si>
  <si>
    <t>АТАНЕСЯН ИРИНА</t>
  </si>
  <si>
    <t>105382949</t>
  </si>
  <si>
    <t>ПАНАСКЕВИЧ ГЕННАДИЙ</t>
  </si>
  <si>
    <t>205397692</t>
  </si>
  <si>
    <t>ШУМАКОВ АЛЕКСАНДР</t>
  </si>
  <si>
    <t>205365343</t>
  </si>
  <si>
    <t>РЕММЕЛИ АНТОНИНА</t>
  </si>
  <si>
    <t>205397120</t>
  </si>
  <si>
    <t>СНЯТИНСКИЙ ДЕНИС</t>
  </si>
  <si>
    <t>205358809</t>
  </si>
  <si>
    <t>СЕВОСТЬЯНОВ АЛЕКСЕЙ</t>
  </si>
  <si>
    <t>205395563</t>
  </si>
  <si>
    <t>ШЕВЕЛЕВ МИХАИЛ</t>
  </si>
  <si>
    <t>205396054</t>
  </si>
  <si>
    <t>ЛЕВИЦКИЙ ЕВГЕНИЙ</t>
  </si>
  <si>
    <t>105386698</t>
  </si>
  <si>
    <t>АМИНОВА ЮННА</t>
  </si>
  <si>
    <t>205387387</t>
  </si>
  <si>
    <t>СУРОМКИН АРТУР</t>
  </si>
  <si>
    <t>205418490</t>
  </si>
  <si>
    <t>АВТАНДИЛОВ ВЛАДИМИР</t>
  </si>
  <si>
    <t>205396841</t>
  </si>
  <si>
    <t>КУЗНЕЦОВА ЕЛЕНА</t>
  </si>
  <si>
    <t>205396579</t>
  </si>
  <si>
    <t>СОЛОВЬЕВ АНТОН</t>
  </si>
  <si>
    <t>205397038</t>
  </si>
  <si>
    <t>105381996</t>
  </si>
  <si>
    <t>105384311</t>
  </si>
  <si>
    <t>САРКИСЯН ТАРОН</t>
  </si>
  <si>
    <t>205397060</t>
  </si>
  <si>
    <t>ЧИКОВСКАЯ ДИАНА</t>
  </si>
  <si>
    <t>205397079</t>
  </si>
  <si>
    <t>КУРМАЗИЯ МАРИЯ</t>
  </si>
  <si>
    <t>205398171</t>
  </si>
  <si>
    <t>ПЕТРЖИКОВСКИЙ АНДРЕЙ</t>
  </si>
  <si>
    <t>205397466</t>
  </si>
  <si>
    <t>ХАГУР АННА</t>
  </si>
  <si>
    <t>105386350</t>
  </si>
  <si>
    <t>105386017</t>
  </si>
  <si>
    <t>ЗАПОЛЬСКИХ АНДРЕЙ</t>
  </si>
  <si>
    <t>205396525</t>
  </si>
  <si>
    <t>105382596</t>
  </si>
  <si>
    <t>БЕЛОНОЖКИН ЕВГЕНИЙ</t>
  </si>
  <si>
    <t>105379961</t>
  </si>
  <si>
    <t>КОРЫТИН СТАНИСЛАВ</t>
  </si>
  <si>
    <t>105382226</t>
  </si>
  <si>
    <t>САТУБАЛДИЕВ АНВАР</t>
  </si>
  <si>
    <t>205397480</t>
  </si>
  <si>
    <t>ЗИНУРОВ ДАВИД</t>
  </si>
  <si>
    <t>205397412</t>
  </si>
  <si>
    <t>ЯЗЫДЖЯН ЛЕЙЛИ</t>
  </si>
  <si>
    <t>205396816</t>
  </si>
  <si>
    <t>205396781</t>
  </si>
  <si>
    <t>ЛАДЫКИНА ЛАДА</t>
  </si>
  <si>
    <t>105350572</t>
  </si>
  <si>
    <t>ИЛЬИНА ИРИНА</t>
  </si>
  <si>
    <t>105353053</t>
  </si>
  <si>
    <t>БОРЕЦКИХ МАКСИМ</t>
  </si>
  <si>
    <t>205396452</t>
  </si>
  <si>
    <t>ТЕПЛЫХ ЕВГЕНИЙ</t>
  </si>
  <si>
    <t>105374219</t>
  </si>
  <si>
    <t>БОНДАРЕВ ИВАН</t>
  </si>
  <si>
    <t>205397286</t>
  </si>
  <si>
    <t>ГУБАЧЕВА МАРИНА</t>
  </si>
  <si>
    <t>205397486</t>
  </si>
  <si>
    <t>205396828</t>
  </si>
  <si>
    <t>ГАСАНОВА ДИАНА</t>
  </si>
  <si>
    <t>205396140</t>
  </si>
  <si>
    <t>ГУЛУА ВАЛЕНТИН</t>
  </si>
  <si>
    <t>105381551</t>
  </si>
  <si>
    <t>ПОНОМАРЕВ АЛЕКСАНДР</t>
  </si>
  <si>
    <t>205391946</t>
  </si>
  <si>
    <t>АВИЛОВ ДЕНИС</t>
  </si>
  <si>
    <t>105385362</t>
  </si>
  <si>
    <t>ЮХНЕВИЧ ЕЛЕНА</t>
  </si>
  <si>
    <t>105386292</t>
  </si>
  <si>
    <t>КУНДРЮКОВ ВАЛЕНТИН</t>
  </si>
  <si>
    <t>105384291</t>
  </si>
  <si>
    <t>ИСТОМИНА АНАСТАСИЯ</t>
  </si>
  <si>
    <t>205358966</t>
  </si>
  <si>
    <t>ЧЕКУНОВ АНДРЕЙ</t>
  </si>
  <si>
    <t>205397817</t>
  </si>
  <si>
    <t>205397925</t>
  </si>
  <si>
    <t>КОВАЛЕВА ИРИНА</t>
  </si>
  <si>
    <t>105386503</t>
  </si>
  <si>
    <t>ВЕРХОТУРОВ ВИТАЛИЙ</t>
  </si>
  <si>
    <t>105382211</t>
  </si>
  <si>
    <t>АХМЕДОВ РАДМИР</t>
  </si>
  <si>
    <t>205396674</t>
  </si>
  <si>
    <t>БЕСЕДИНА ЕЛЕНА</t>
  </si>
  <si>
    <t>105350967</t>
  </si>
  <si>
    <t>КОНЬШИН АНАТОЛИЙ</t>
  </si>
  <si>
    <t>205359612</t>
  </si>
  <si>
    <t>СИРОТКИНА МАРИЯ</t>
  </si>
  <si>
    <t>105350398</t>
  </si>
  <si>
    <t>ГРОМОВА ВЕРА</t>
  </si>
  <si>
    <t>105350424</t>
  </si>
  <si>
    <t>ПОТАПОВА МАРИЯ</t>
  </si>
  <si>
    <t>105359505</t>
  </si>
  <si>
    <t>205391501</t>
  </si>
  <si>
    <t>ЛЯЩЕВ ДМИТРИЙ</t>
  </si>
  <si>
    <t>205396818</t>
  </si>
  <si>
    <t>105387328</t>
  </si>
  <si>
    <t>105387335</t>
  </si>
  <si>
    <t>ГРИШИН ДЕНИС</t>
  </si>
  <si>
    <t>105386209</t>
  </si>
  <si>
    <t>ПИДЖАКОВА ИРИНА</t>
  </si>
  <si>
    <t>105385711</t>
  </si>
  <si>
    <t>105385461</t>
  </si>
  <si>
    <t>ТИХОНОВ АЛЕКСАНДР</t>
  </si>
  <si>
    <t>205392352</t>
  </si>
  <si>
    <t>ЛЫХНЕНКО ЕВГЕНИЙ</t>
  </si>
  <si>
    <t>205394445</t>
  </si>
  <si>
    <t>ПОВОД ВАДИМ</t>
  </si>
  <si>
    <t>205395087</t>
  </si>
  <si>
    <t>ПОВОД ЮЛИЯ</t>
  </si>
  <si>
    <t>205385687</t>
  </si>
  <si>
    <t>КОЧИН АЛЕКСАНДР</t>
  </si>
  <si>
    <t>205397009</t>
  </si>
  <si>
    <t>БЕЛОГУРОВ ЮРИЙ</t>
  </si>
  <si>
    <t>205353248</t>
  </si>
  <si>
    <t>105350408</t>
  </si>
  <si>
    <t>ХАМХОЕВА МАДИНА</t>
  </si>
  <si>
    <t>105387375</t>
  </si>
  <si>
    <t>СЕНЬКИН КОНСТАНТИН</t>
  </si>
  <si>
    <t>205395436</t>
  </si>
  <si>
    <t>ОГАНЕЗОВА ОЛЬГА</t>
  </si>
  <si>
    <t>205356874</t>
  </si>
  <si>
    <t>МОШЕВА СВЕТЛАНА</t>
  </si>
  <si>
    <t>205352456</t>
  </si>
  <si>
    <t>РОГУШИНА НАТАЛИЯ</t>
  </si>
  <si>
    <t>105385015</t>
  </si>
  <si>
    <t>ФАРНОСОВА ОЛЬГА</t>
  </si>
  <si>
    <t>205395187</t>
  </si>
  <si>
    <t>ЖУКОВСКАЯ ОЛЬГА</t>
  </si>
  <si>
    <t>205364045</t>
  </si>
  <si>
    <t>ЛОЗОВСКАЯ ОЛЬГА</t>
  </si>
  <si>
    <t>205395572</t>
  </si>
  <si>
    <t>КИРУТА МИХАИЛ</t>
  </si>
  <si>
    <t>205398027</t>
  </si>
  <si>
    <t>ОВАКИМЯН РУБИНА</t>
  </si>
  <si>
    <t>205398226</t>
  </si>
  <si>
    <t>КОНКИНА ОЛЕСЯ</t>
  </si>
  <si>
    <t>205396384</t>
  </si>
  <si>
    <t>КАРПОВ АЛЕКСЕЙ</t>
  </si>
  <si>
    <t>205397176</t>
  </si>
  <si>
    <t>БЕССМЕРТНЫЙ ВЯЧЕСЛАВ</t>
  </si>
  <si>
    <t>205398005</t>
  </si>
  <si>
    <t>TAIMUKOV ALEKSEI</t>
  </si>
  <si>
    <t>205397775</t>
  </si>
  <si>
    <t>ИСАЕВА НАТАЛЬЯ</t>
  </si>
  <si>
    <t>205393688</t>
  </si>
  <si>
    <t>МАЛЫШЕВ ЯН</t>
  </si>
  <si>
    <t>105385445</t>
  </si>
  <si>
    <t>ТКАЧЕНКО ЯНИС</t>
  </si>
  <si>
    <t>205396923</t>
  </si>
  <si>
    <t>URUNBAEVA SANABAR</t>
  </si>
  <si>
    <t>12.07.2015</t>
  </si>
  <si>
    <t>205395678</t>
  </si>
  <si>
    <t>АХМЕТШИНА ЕВГЕНИЯ</t>
  </si>
  <si>
    <t>105384258</t>
  </si>
  <si>
    <t>ШМИЛЕВА ЮЛИЯ</t>
  </si>
  <si>
    <t>205397570</t>
  </si>
  <si>
    <t>СЫРЫЦИН АНДРЕЙ</t>
  </si>
  <si>
    <t>105373956</t>
  </si>
  <si>
    <t>ЧИНГАРИЕВА НАДЕЖДА</t>
  </si>
  <si>
    <t>205396329</t>
  </si>
  <si>
    <t>СТРАХОВА МАРГАРИТА</t>
  </si>
  <si>
    <t>205360058</t>
  </si>
  <si>
    <t>КОРОСТКИН ЮРИЙ</t>
  </si>
  <si>
    <t>205394775</t>
  </si>
  <si>
    <t>БЫЧКОВА АРЖАНА</t>
  </si>
  <si>
    <t>205385952</t>
  </si>
  <si>
    <t>ЕВДОКИМОВА КРИСТИНА</t>
  </si>
  <si>
    <t>205397931</t>
  </si>
  <si>
    <t>КАЛАШНИКОВ АЛЕКСЕЙ</t>
  </si>
  <si>
    <t>105386829</t>
  </si>
  <si>
    <t>ПЕРМЕКОВ ИГОРЬ</t>
  </si>
  <si>
    <t>205396457</t>
  </si>
  <si>
    <t>КРИЧУН ДМИТРИЙ</t>
  </si>
  <si>
    <t>105386417</t>
  </si>
  <si>
    <t>ЗЫКОВ АЛЕКСЕЙ</t>
  </si>
  <si>
    <t>205393795</t>
  </si>
  <si>
    <t>БАШЕГУРОВА ЕЛЕНА</t>
  </si>
  <si>
    <t>205397696</t>
  </si>
  <si>
    <t>АГАДЖАНЯН ЮЛИЯ</t>
  </si>
  <si>
    <t>205398082</t>
  </si>
  <si>
    <t>ВАРЛАМОВА ЛАРИСА</t>
  </si>
  <si>
    <t>205396843</t>
  </si>
  <si>
    <t>КОСТОХОВА ФАТИМА</t>
  </si>
  <si>
    <t>105387505</t>
  </si>
  <si>
    <t>ПАЛАГУТА АНТОН</t>
  </si>
  <si>
    <t>205398057</t>
  </si>
  <si>
    <t>РЕММЕЛЕ АНТОНИНА</t>
  </si>
  <si>
    <t>205363727</t>
  </si>
  <si>
    <t>КУЗНЕЦОВ ОЛЕГ</t>
  </si>
  <si>
    <t>105373144</t>
  </si>
  <si>
    <t>ЗЮЗИНА ТАТЬЯНА</t>
  </si>
  <si>
    <t>205394675</t>
  </si>
  <si>
    <t>ЧУБАРОВ ПАВЕЛ</t>
  </si>
  <si>
    <t>105387738</t>
  </si>
  <si>
    <t>ЖДАНОВ ПАВЕЛ</t>
  </si>
  <si>
    <t>105383398</t>
  </si>
  <si>
    <t>НЕМЦОВА ЛЮБОВЬ</t>
  </si>
  <si>
    <t>105387485</t>
  </si>
  <si>
    <t>КАЙГОРОДОВА КРИСТИНА</t>
  </si>
  <si>
    <t>205398269</t>
  </si>
  <si>
    <t>ШИПИЦЫН АЛЕКСЕЙ</t>
  </si>
  <si>
    <t>105386339</t>
  </si>
  <si>
    <t>105383959</t>
  </si>
  <si>
    <t>НИКСАЕВ АЛЕКСАНДР</t>
  </si>
  <si>
    <t>205393173</t>
  </si>
  <si>
    <t>ПРОКОПЕНКО АНГЕЛИНА</t>
  </si>
  <si>
    <t>105387249</t>
  </si>
  <si>
    <t>205398206</t>
  </si>
  <si>
    <t>КОНДРАШОВА ЕЛЕНА</t>
  </si>
  <si>
    <t>105385733</t>
  </si>
  <si>
    <t>205397815</t>
  </si>
  <si>
    <t>ЛАЗАРЕВ АРТЕМ</t>
  </si>
  <si>
    <t>205397642</t>
  </si>
  <si>
    <t>НОВИКОВА МАРИЯ</t>
  </si>
  <si>
    <t>105382413</t>
  </si>
  <si>
    <t>СТАКАНОВА ЕЛЕНА</t>
  </si>
  <si>
    <t>205350056</t>
  </si>
  <si>
    <t>ГОМОН ЕВГЕНИЙ</t>
  </si>
  <si>
    <t>205373792</t>
  </si>
  <si>
    <t>ЗЕМСКОВ АЛЕКСАНДР</t>
  </si>
  <si>
    <t>205371270</t>
  </si>
  <si>
    <t>ЧЕРНЯХОВСКИЙ ЕВГЕНИЙ</t>
  </si>
  <si>
    <t>205371936</t>
  </si>
  <si>
    <t>ЧЕРНЯХОВСКИЙ АРКАДИЙ</t>
  </si>
  <si>
    <t>205386168</t>
  </si>
  <si>
    <t>ВЕДЕНЯПИН КОНСТАНТИН</t>
  </si>
  <si>
    <t>205351296</t>
  </si>
  <si>
    <t>МОСАЛЕВА ТАМАРА</t>
  </si>
  <si>
    <t>205398157</t>
  </si>
  <si>
    <t>КЛОЧАН ВИКТОРИЯ</t>
  </si>
  <si>
    <t>205397619</t>
  </si>
  <si>
    <t>САРАЧ АННА</t>
  </si>
  <si>
    <t>205397245</t>
  </si>
  <si>
    <t>МУРАДОВА МАРИЯ</t>
  </si>
  <si>
    <t>205394273</t>
  </si>
  <si>
    <t>ЛУТЦЕВ АНДРЕЙ</t>
  </si>
  <si>
    <t>105383487</t>
  </si>
  <si>
    <t>КОРОЛЬКОВА ЕЛЕНА</t>
  </si>
  <si>
    <t>205398193</t>
  </si>
  <si>
    <t>ПОЛЯНСКИЙ АНТОН</t>
  </si>
  <si>
    <t>205397916</t>
  </si>
  <si>
    <t>МЕЛЬНИКОВ КОНСТАНТИН</t>
  </si>
  <si>
    <t>105385834</t>
  </si>
  <si>
    <t>БОРОДИНА КСЕНИЯ</t>
  </si>
  <si>
    <t>105377631</t>
  </si>
  <si>
    <t>СУСЛОВ ВЛАДИМИР</t>
  </si>
  <si>
    <t>105377656</t>
  </si>
  <si>
    <t>ДРОЗДЕВ ВЛАДИМИР</t>
  </si>
  <si>
    <t>205398012</t>
  </si>
  <si>
    <t>ЕРЕМКИН АНДРЕЙ</t>
  </si>
  <si>
    <t>105350656</t>
  </si>
  <si>
    <t>ОЛЕЙНИКОВ ВЛАДИСЛАВ</t>
  </si>
  <si>
    <t>205395648</t>
  </si>
  <si>
    <t>ПРИВАЛОВ АРТЕМ</t>
  </si>
  <si>
    <t>19.07.2015</t>
  </si>
  <si>
    <t>105385438</t>
  </si>
  <si>
    <t>ХУДИ ИЛЬЯ</t>
  </si>
  <si>
    <t>15.07.2015</t>
  </si>
  <si>
    <t>205356294</t>
  </si>
  <si>
    <t>БУЛДАКОВ АЛЕКСАНДР</t>
  </si>
  <si>
    <t>205392221</t>
  </si>
  <si>
    <t>КОЧЕГАРОВ ДМИТРИЙ</t>
  </si>
  <si>
    <t>105386225</t>
  </si>
  <si>
    <t>205393493</t>
  </si>
  <si>
    <t>ЕРМОЛАЕВ РОМАН</t>
  </si>
  <si>
    <t>205352808</t>
  </si>
  <si>
    <t>ПИСКУНОВ ДМИТРИЙ</t>
  </si>
  <si>
    <t>205385053</t>
  </si>
  <si>
    <t>ЮДИН ЮРИЙ</t>
  </si>
  <si>
    <t>105387733</t>
  </si>
  <si>
    <t>205398037</t>
  </si>
  <si>
    <t>205397569</t>
  </si>
  <si>
    <t>105387935</t>
  </si>
  <si>
    <t>ШЕИН ДЕНИС</t>
  </si>
  <si>
    <t>205398173</t>
  </si>
  <si>
    <t>БОНДАРЕНКО АЛЛА</t>
  </si>
  <si>
    <t>205398244</t>
  </si>
  <si>
    <t>ДАНИЛОВ АЛЕКСЕЙ</t>
  </si>
  <si>
    <t>105387480</t>
  </si>
  <si>
    <t>МАМАЕВАН ВИКТОРИЯ</t>
  </si>
  <si>
    <t>105385749</t>
  </si>
  <si>
    <t>КЫРМАНОВ АЛЕКСАНДР</t>
  </si>
  <si>
    <t>105386770</t>
  </si>
  <si>
    <t>СТЕЦЮ ЕКАТЕРИНА</t>
  </si>
  <si>
    <t>105385516</t>
  </si>
  <si>
    <t>КОРОТЯНЕЦ ЕЛЕНА</t>
  </si>
  <si>
    <t>205397875</t>
  </si>
  <si>
    <t>ЛАГОВСКИЙ СЕРГЕЙ</t>
  </si>
  <si>
    <t>105384501</t>
  </si>
  <si>
    <t>105387997</t>
  </si>
  <si>
    <t>105387692</t>
  </si>
  <si>
    <t>105387535</t>
  </si>
  <si>
    <t>105385734</t>
  </si>
  <si>
    <t>НИЗОВЦЕВ АНДРЕЙ</t>
  </si>
  <si>
    <t>205398219</t>
  </si>
  <si>
    <t>ДАУНОВ ЗАУР</t>
  </si>
  <si>
    <t>205397825</t>
  </si>
  <si>
    <t>СИТАРЬ АННА</t>
  </si>
  <si>
    <t>105386457</t>
  </si>
  <si>
    <t>КАЗАНОВА ТАТЬЯНА</t>
  </si>
  <si>
    <t>105384366</t>
  </si>
  <si>
    <t>НИЗОВЦЕВА ЕКАТЕРИНА</t>
  </si>
  <si>
    <t>105387903</t>
  </si>
  <si>
    <t>ЧЕБОТИНА ДАРЬЯ</t>
  </si>
  <si>
    <t>105387564</t>
  </si>
  <si>
    <t>105386462</t>
  </si>
  <si>
    <t>МАМОНОВА ТАТЬЯНА</t>
  </si>
  <si>
    <t>205396560</t>
  </si>
  <si>
    <t>ВЕХОВА ЕКАТЕРИНА</t>
  </si>
  <si>
    <t>205395537</t>
  </si>
  <si>
    <t>ПИНУЛ АЛЕКСЕЙ</t>
  </si>
  <si>
    <t>205395478</t>
  </si>
  <si>
    <t>ЧАГУЛОВ СЕМЕН</t>
  </si>
  <si>
    <t>205396759</t>
  </si>
  <si>
    <t>КАЛЬСИН АЛЕКСАНДР</t>
  </si>
  <si>
    <t>105387834</t>
  </si>
  <si>
    <t>МИЛЕНИН ДМИТРИЙ</t>
  </si>
  <si>
    <t>205396668</t>
  </si>
  <si>
    <t>БАЙМУРЗАЕВА ЕКАТЕРИНА</t>
  </si>
  <si>
    <t>205398120</t>
  </si>
  <si>
    <t>105386304</t>
  </si>
  <si>
    <t>СИДОРОВА МАРИЯ</t>
  </si>
  <si>
    <t>105350470</t>
  </si>
  <si>
    <t>БАТРАКОВА АННА</t>
  </si>
  <si>
    <t>105387420</t>
  </si>
  <si>
    <t>105385847</t>
  </si>
  <si>
    <t>ТАЕВА ЮЛИЯ</t>
  </si>
  <si>
    <t>205398162</t>
  </si>
  <si>
    <t>БУНЕЕВА ИРИНА</t>
  </si>
  <si>
    <t>105386166</t>
  </si>
  <si>
    <t>105386144</t>
  </si>
  <si>
    <t>ВОЛОШИНА ОКСАНА</t>
  </si>
  <si>
    <t>105380137</t>
  </si>
  <si>
    <t>КАВЕРИНА НАТАЛЬЯ</t>
  </si>
  <si>
    <t>205398339</t>
  </si>
  <si>
    <t>ЕЩЕРКИНА НАТАЛЬЯ</t>
  </si>
  <si>
    <t>205397255</t>
  </si>
  <si>
    <t>САУТКИН ДМИТРИЙ</t>
  </si>
  <si>
    <t>205398060</t>
  </si>
  <si>
    <t>ШАТИЛОВА СВЕТЛАНА</t>
  </si>
  <si>
    <t>205398152</t>
  </si>
  <si>
    <t>БАКАРЕВ АЛЕКСЕЙ</t>
  </si>
  <si>
    <t>205398115</t>
  </si>
  <si>
    <t>ВИНОГРАДОВА ТАТЬЯНА</t>
  </si>
  <si>
    <t>205385352</t>
  </si>
  <si>
    <t>205353638</t>
  </si>
  <si>
    <t>КОНКИНА ЕКАТЕРИНА</t>
  </si>
  <si>
    <t>205394882</t>
  </si>
  <si>
    <t>ОРЛОВ АЛЕКСАНДР</t>
  </si>
  <si>
    <t>205374169</t>
  </si>
  <si>
    <t>АЛЕКСАНДРОВА ЛЮДМИЛА</t>
  </si>
  <si>
    <t>205362594</t>
  </si>
  <si>
    <t>КУКШИНОВА НАТАЛЬЯ</t>
  </si>
  <si>
    <t>105350757</t>
  </si>
  <si>
    <t>ФАДЕЕВ СЕРГЕЙ</t>
  </si>
  <si>
    <t>205394081</t>
  </si>
  <si>
    <t>КАЗАНЦЕВ АРКАДИЙ</t>
  </si>
  <si>
    <t>205371672</t>
  </si>
  <si>
    <t>КРИВЦОВА ЕЛЕНА</t>
  </si>
  <si>
    <t>205361158</t>
  </si>
  <si>
    <t>СТОЛЯРОВА ТАТЬЯНА</t>
  </si>
  <si>
    <t>205398279</t>
  </si>
  <si>
    <t>СУХАРЕВА АННА</t>
  </si>
  <si>
    <t>205396883</t>
  </si>
  <si>
    <t>ПРОНИНА ЛЮДМИЛА</t>
  </si>
  <si>
    <t>205396227</t>
  </si>
  <si>
    <t>МАРКУС ЕКАТЕРИНА</t>
  </si>
  <si>
    <t>205397088</t>
  </si>
  <si>
    <t>ЕГОРКИНА ИРИНА</t>
  </si>
  <si>
    <t>105386794</t>
  </si>
  <si>
    <t>205397995</t>
  </si>
  <si>
    <t>ГЛОВА ДМИТРИЙ</t>
  </si>
  <si>
    <t>205396502</t>
  </si>
  <si>
    <t>ЗЕМСКОВА АЛЛА</t>
  </si>
  <si>
    <t>105386326</t>
  </si>
  <si>
    <t>ДРОЗДОВСКИЙ ЕВГЕНИЙ</t>
  </si>
  <si>
    <t>205398122</t>
  </si>
  <si>
    <t>ДЕМИН ЕВГЕНИЙ</t>
  </si>
  <si>
    <t>205398070</t>
  </si>
  <si>
    <t>КОСОНОГ ЛАРИСА</t>
  </si>
  <si>
    <t>205398303</t>
  </si>
  <si>
    <t>205398316</t>
  </si>
  <si>
    <t>КУЧЕВСКАЯ ИННА</t>
  </si>
  <si>
    <t>205391764</t>
  </si>
  <si>
    <t>ARCHUADZE GIORGI</t>
  </si>
  <si>
    <t>205374058</t>
  </si>
  <si>
    <t>205398133</t>
  </si>
  <si>
    <t>АЙТАР ЛАРИСА</t>
  </si>
  <si>
    <t>105387525</t>
  </si>
  <si>
    <t>205398333</t>
  </si>
  <si>
    <t>ДЖОБАВА АЛЕКСЕЙ</t>
  </si>
  <si>
    <t>105388120</t>
  </si>
  <si>
    <t>КАРПОВ ИГОРЬ</t>
  </si>
  <si>
    <t>105388254</t>
  </si>
  <si>
    <t>ЗИКОВ АЛЕКСЕЙ</t>
  </si>
  <si>
    <t>105387352</t>
  </si>
  <si>
    <t>НОДИЯ КАМИЛА</t>
  </si>
  <si>
    <t>205431106</t>
  </si>
  <si>
    <t>ТОВМАСЯН ТАТЬЯНА</t>
  </si>
  <si>
    <t>105404024</t>
  </si>
  <si>
    <t>ЦЫБУЛЬНЯК КРИСТИНА</t>
  </si>
  <si>
    <t>105404167</t>
  </si>
  <si>
    <t>ДАВТЯН МАНЯ</t>
  </si>
  <si>
    <t>105404236</t>
  </si>
  <si>
    <t>МАЙСТРЕНКО СЕРГЕЙ</t>
  </si>
  <si>
    <t>105404437</t>
  </si>
  <si>
    <t>ДОМРАЧЕВА ИРИНА</t>
  </si>
  <si>
    <t>205437239</t>
  </si>
  <si>
    <t>РЯБЦЕВ ДЕНИС</t>
  </si>
  <si>
    <t>105404027</t>
  </si>
  <si>
    <t>YEPREMYAN GAGIK</t>
  </si>
  <si>
    <t>105404401</t>
  </si>
  <si>
    <t>НИСЕНКО ЮЛИЯ</t>
  </si>
  <si>
    <t>105404559</t>
  </si>
  <si>
    <t>ИРТЮГА ОЛЬГА</t>
  </si>
  <si>
    <t>205432147</t>
  </si>
  <si>
    <t>ГАВЕЛЬ ТАТЬЯНА</t>
  </si>
  <si>
    <t>105402762</t>
  </si>
  <si>
    <t>ГИШ АСЛАН</t>
  </si>
  <si>
    <t>205431156</t>
  </si>
  <si>
    <t>ХАЧАТРЯН ГРИГОРИЙ</t>
  </si>
  <si>
    <t>105402777</t>
  </si>
  <si>
    <t>ГИШ ДАРИНА</t>
  </si>
  <si>
    <t>105402761</t>
  </si>
  <si>
    <t>ГИШ МАДИН</t>
  </si>
  <si>
    <t>105405025</t>
  </si>
  <si>
    <t>ВЕШНЯКОВА ВЕРОНИКА</t>
  </si>
  <si>
    <t>105404562</t>
  </si>
  <si>
    <t>ШАЙХУЛОВА РИММА</t>
  </si>
  <si>
    <t>105403429</t>
  </si>
  <si>
    <t>КОРОТКОВА АЛИНА</t>
  </si>
  <si>
    <t>105403876</t>
  </si>
  <si>
    <t>ПАНИСКЕВИЧ ГЕННАДИЙ</t>
  </si>
  <si>
    <t>105403651</t>
  </si>
  <si>
    <t>СОЛОВЬЕВ ИВАН</t>
  </si>
  <si>
    <t>105403595</t>
  </si>
  <si>
    <t>АЛМАЗОВ НИКОЛАЙ</t>
  </si>
  <si>
    <t>205437738</t>
  </si>
  <si>
    <t>105402720</t>
  </si>
  <si>
    <t>ГОРИН ВЛАДИМИР</t>
  </si>
  <si>
    <t>205434460</t>
  </si>
  <si>
    <t>ИЛЬЧУК СЕРГЕЙ</t>
  </si>
  <si>
    <t>205435682</t>
  </si>
  <si>
    <t>БЕКУСОВ АЛЕКСАНДР</t>
  </si>
  <si>
    <t>105402992</t>
  </si>
  <si>
    <t>КАДЫРОВА СВЕТЛАНА</t>
  </si>
  <si>
    <t>105404893</t>
  </si>
  <si>
    <t>205403600</t>
  </si>
  <si>
    <t>ГЛАДКОВ ИВАН</t>
  </si>
  <si>
    <t>205418984</t>
  </si>
  <si>
    <t>ЧИБРИКОВА АЛИСА</t>
  </si>
  <si>
    <t>205437196</t>
  </si>
  <si>
    <t>СМИРНОВА АНГЕЛИНА</t>
  </si>
  <si>
    <t>205436968</t>
  </si>
  <si>
    <t>ШАЛДАЕВ АСЛАНБЕК</t>
  </si>
  <si>
    <t>205433107</t>
  </si>
  <si>
    <t>ШРЕЙНЕР КОНСТАНТИН</t>
  </si>
  <si>
    <t>205433952</t>
  </si>
  <si>
    <t>ВОЛКОВА ВЕРА</t>
  </si>
  <si>
    <t>105404699</t>
  </si>
  <si>
    <t>ЛОМТЕВ АЛЕКСЕЙ</t>
  </si>
  <si>
    <t>105403854</t>
  </si>
  <si>
    <t>ШИГАПОВА ЛАУРА</t>
  </si>
  <si>
    <t>105402036</t>
  </si>
  <si>
    <t>СИМОНОВ ЮРИЙ</t>
  </si>
  <si>
    <t>105403042</t>
  </si>
  <si>
    <t>КРАШЕНИННИКОВА ЕКАТЕРИНА</t>
  </si>
  <si>
    <t>205431951</t>
  </si>
  <si>
    <t>КЛЫЧНИКОВВ ВИКТОР</t>
  </si>
  <si>
    <t>205430163</t>
  </si>
  <si>
    <t>БАЛАКИНА ТАТЬЯНА</t>
  </si>
  <si>
    <t>205434650</t>
  </si>
  <si>
    <t>САВЕЛЬЕВ АЛЕКСЕЙ</t>
  </si>
  <si>
    <t>205436992</t>
  </si>
  <si>
    <t>ОВАНЕСОВА ЖАННА</t>
  </si>
  <si>
    <t>205413716</t>
  </si>
  <si>
    <t>МИХАЙЛОВА СВЕТЛАНА</t>
  </si>
  <si>
    <t>205426870</t>
  </si>
  <si>
    <t>ЛЮБИМОВА НАТАЛЬЯ</t>
  </si>
  <si>
    <t>205434375</t>
  </si>
  <si>
    <t>ЧЕРНУХИН НИКОЛАЙ</t>
  </si>
  <si>
    <t>205434340</t>
  </si>
  <si>
    <t>СИДЕНКО ЕКАТЕРИНА</t>
  </si>
  <si>
    <t>105405039</t>
  </si>
  <si>
    <t>БЕЛЯК ИННА</t>
  </si>
  <si>
    <t>205437502</t>
  </si>
  <si>
    <t>БОРОДКИНА ЛЮДМИЛА</t>
  </si>
  <si>
    <t>205437772</t>
  </si>
  <si>
    <t>СИМОНОВА АННА</t>
  </si>
  <si>
    <t>105405116</t>
  </si>
  <si>
    <t>ОСТАНИНА ТАМАРА</t>
  </si>
  <si>
    <t>105404863</t>
  </si>
  <si>
    <t>КИРЮШКИНА ИРИНА</t>
  </si>
  <si>
    <t>205437394</t>
  </si>
  <si>
    <t>БУНЕВ КОНСТАНТИН</t>
  </si>
  <si>
    <t>205437823</t>
  </si>
  <si>
    <t>ТУРЧЕНКО ДМИТРИЙ</t>
  </si>
  <si>
    <t>205437706</t>
  </si>
  <si>
    <t>СИТАРИ АННА</t>
  </si>
  <si>
    <t>105405113</t>
  </si>
  <si>
    <t>МАТРОСОВА ВЕРА</t>
  </si>
  <si>
    <t>205402866</t>
  </si>
  <si>
    <t>АРТЮХ КИРИЛЛ</t>
  </si>
  <si>
    <t>105404473</t>
  </si>
  <si>
    <t>ЗУНИКОВ СЕРГЕЙ</t>
  </si>
  <si>
    <t>105404467</t>
  </si>
  <si>
    <t>ЗЫКОВ АЛЕКСАНДР</t>
  </si>
  <si>
    <t>205437800</t>
  </si>
  <si>
    <t>КИЗЯВКИН АЛЕКСАНДР</t>
  </si>
  <si>
    <t>205403595</t>
  </si>
  <si>
    <t>ГЛАДКОВ АЛЕКСАНДР</t>
  </si>
  <si>
    <t>205406302</t>
  </si>
  <si>
    <t>КУЗНЕЦОВА НАДЕЖДА</t>
  </si>
  <si>
    <t>205402307</t>
  </si>
  <si>
    <t>АЛФЕЕВА ИРИНА</t>
  </si>
  <si>
    <t>22.07.2015</t>
  </si>
  <si>
    <t>205402282</t>
  </si>
  <si>
    <t>АБДРАХИМОВ САЛАВАТ</t>
  </si>
  <si>
    <t>205402816</t>
  </si>
  <si>
    <t>ПЕРЕГУДОВ СЕРГЕЙ</t>
  </si>
  <si>
    <t>24.07.2015</t>
  </si>
  <si>
    <t>105404350</t>
  </si>
  <si>
    <t>ШИПУНОВА ЕКАТЕРИНА</t>
  </si>
  <si>
    <t>205437150</t>
  </si>
  <si>
    <t>БЕРЕЗИН АЛЕКСАНДР</t>
  </si>
  <si>
    <t>105404383</t>
  </si>
  <si>
    <t>205437159</t>
  </si>
  <si>
    <t>АРУТЮНЯН МАРИНА</t>
  </si>
  <si>
    <t>205434848</t>
  </si>
  <si>
    <t>ЛИМАНСКАЯ ОЛЬГА</t>
  </si>
  <si>
    <t>205437433</t>
  </si>
  <si>
    <t>КОЛЕСНИКОВ ПАВЕЛ</t>
  </si>
  <si>
    <t>205437558</t>
  </si>
  <si>
    <t>СВЕШНИКОВ СЕРГЕЙ</t>
  </si>
  <si>
    <t>105408011</t>
  </si>
  <si>
    <t>ШПОНЬКО ЕЛЕНА</t>
  </si>
  <si>
    <t>105403555</t>
  </si>
  <si>
    <t>105403510</t>
  </si>
  <si>
    <t>РОМАНОВСКИЙ АЛЕКСЕЙ</t>
  </si>
  <si>
    <t>105403501</t>
  </si>
  <si>
    <t>ГОРБУНОВА ОЛЬГА</t>
  </si>
  <si>
    <t>205436134</t>
  </si>
  <si>
    <t>УШАКОВА ВЕРОНИКА</t>
  </si>
  <si>
    <t>105408160</t>
  </si>
  <si>
    <t>КРИЧКО СЕРГЕЙ</t>
  </si>
  <si>
    <t>205437637</t>
  </si>
  <si>
    <t>ШМАТЬКО МАРИЯ</t>
  </si>
  <si>
    <t>205438782</t>
  </si>
  <si>
    <t>БЕЛЬСКАЯ АНАСТАСИЯ</t>
  </si>
  <si>
    <t>205435350</t>
  </si>
  <si>
    <t>ЦОГОЛАКЯН ДАВИД</t>
  </si>
  <si>
    <t>205436174</t>
  </si>
  <si>
    <t>ШИЛОВА ОКСАНА</t>
  </si>
  <si>
    <t>205425063</t>
  </si>
  <si>
    <t>НЕЧАЕВ АЛЕКСЕЙ</t>
  </si>
  <si>
    <t>205438095</t>
  </si>
  <si>
    <t>105407657</t>
  </si>
  <si>
    <t>ИВАНОВА ЛЮДМИЛА</t>
  </si>
  <si>
    <t>205433719</t>
  </si>
  <si>
    <t>ПОГОРЕЛОВ АНАТОЛИЙ</t>
  </si>
  <si>
    <t>205437530</t>
  </si>
  <si>
    <t>205427342</t>
  </si>
  <si>
    <t>САЦУРА ИРИНА</t>
  </si>
  <si>
    <t>205439083</t>
  </si>
  <si>
    <t>ФАТЕЕВА СВЕТЛАНА</t>
  </si>
  <si>
    <t>205438887</t>
  </si>
  <si>
    <t>ВОРОПАЕВА ЮЛИЯ</t>
  </si>
  <si>
    <t>105407370</t>
  </si>
  <si>
    <t>БРУСЕНЦОВА АНАСТАСИЯ</t>
  </si>
  <si>
    <t>105407445</t>
  </si>
  <si>
    <t>ЯКВАШЕВ РАШИД</t>
  </si>
  <si>
    <t>105406358</t>
  </si>
  <si>
    <t>205439497</t>
  </si>
  <si>
    <t>ТЕЛЕМАКОВ АЛЕКСАНДР</t>
  </si>
  <si>
    <t>105406959</t>
  </si>
  <si>
    <t>105401636</t>
  </si>
  <si>
    <t>АКОПЯН НАТАЛЬЯ</t>
  </si>
  <si>
    <t>205413011</t>
  </si>
  <si>
    <t>КИСЕЛЕВ СЕРГЕЙ</t>
  </si>
  <si>
    <t>205432289</t>
  </si>
  <si>
    <t>ГОРЕЛОВА ОЛЬГА</t>
  </si>
  <si>
    <t>105406555</t>
  </si>
  <si>
    <t>ЛАРИОНОВ ДЕНИС</t>
  </si>
  <si>
    <t>105406333</t>
  </si>
  <si>
    <t>АФАНАСЬЕВА ИРИНА</t>
  </si>
  <si>
    <t>105407212</t>
  </si>
  <si>
    <t>МЕЛЬНИЧЕНКО ЕКАТЕРИНА</t>
  </si>
  <si>
    <t>205436395</t>
  </si>
  <si>
    <t>КОВАЛЕНКО НАТАЛЬЯ</t>
  </si>
  <si>
    <t>205432397</t>
  </si>
  <si>
    <t>ДМИТРИЕВ ВИКТОР</t>
  </si>
  <si>
    <t>105402257</t>
  </si>
  <si>
    <t>ПОДОПРИГОРА НИКОЛАЙ</t>
  </si>
  <si>
    <t>205436580</t>
  </si>
  <si>
    <t>ДАНАДАЕВА ЕЛЕНА</t>
  </si>
  <si>
    <t>205437836</t>
  </si>
  <si>
    <t>ПАВЛЕНКОВ БРОНИСЛАВ</t>
  </si>
  <si>
    <t>205437369</t>
  </si>
  <si>
    <t>СЕРГИЕНКО ЕВГЕНИЯ</t>
  </si>
  <si>
    <t>205424949</t>
  </si>
  <si>
    <t>АРТЮХОВА ЮЛИЯ</t>
  </si>
  <si>
    <t>205438348</t>
  </si>
  <si>
    <t>КЕБИС ИРИНА</t>
  </si>
  <si>
    <t>205438192</t>
  </si>
  <si>
    <t>205437569</t>
  </si>
  <si>
    <t>ШВЕЦ ГАЛИНА</t>
  </si>
  <si>
    <t>205437225</t>
  </si>
  <si>
    <t>205437185</t>
  </si>
  <si>
    <t>СИЛИВАНОВ ВАЛЕРИЙ</t>
  </si>
  <si>
    <t>205437882</t>
  </si>
  <si>
    <t>АЛЕКСЕЕВ МИХАИЛ</t>
  </si>
  <si>
    <t>205408429</t>
  </si>
  <si>
    <t>БАЙГАЗИЕВ ВАЛЕРИЙ</t>
  </si>
  <si>
    <t>105408616</t>
  </si>
  <si>
    <t>СИМОНОВА СВЕТЛАНА</t>
  </si>
  <si>
    <t>105401112</t>
  </si>
  <si>
    <t>ПРОТОПОПОВА ЕЛЕНА</t>
  </si>
  <si>
    <t>105408190</t>
  </si>
  <si>
    <t>СИДЕЛЬНИКОВ НИКИТА</t>
  </si>
  <si>
    <t>105408468</t>
  </si>
  <si>
    <t>НЕЧЕНКО ЮЛИЯ</t>
  </si>
  <si>
    <t>105408273</t>
  </si>
  <si>
    <t>БОРИСЕНКО ИРИНА</t>
  </si>
  <si>
    <t>105409050</t>
  </si>
  <si>
    <t>МАЛИНОВСКАЯ АНАСТАСИЯ</t>
  </si>
  <si>
    <t>105408366</t>
  </si>
  <si>
    <t>205438842</t>
  </si>
  <si>
    <t>ТРУШ РОМАН</t>
  </si>
  <si>
    <t>205437864</t>
  </si>
  <si>
    <t>205435167</t>
  </si>
  <si>
    <t>ЗИНКИНА МАРИНА</t>
  </si>
  <si>
    <t>205402366</t>
  </si>
  <si>
    <t>МИХАЙЛЕНКО СТАНИСЛАВ</t>
  </si>
  <si>
    <t>205440140</t>
  </si>
  <si>
    <t>САДОВНИКОВ РОМАН</t>
  </si>
  <si>
    <t>205435520</t>
  </si>
  <si>
    <t>КУЛЬБАШИН ПАВЕЛ</t>
  </si>
  <si>
    <t>205436113</t>
  </si>
  <si>
    <t>АРИНИНА ВИКТОРИЯ</t>
  </si>
  <si>
    <t>205434333</t>
  </si>
  <si>
    <t>ШАЙБАНИ СУМАЯ</t>
  </si>
  <si>
    <t>205439655</t>
  </si>
  <si>
    <t>IATSENKO SVETLANA</t>
  </si>
  <si>
    <t>205435289</t>
  </si>
  <si>
    <t>ЯНОВА ИРИНА</t>
  </si>
  <si>
    <t>205439560</t>
  </si>
  <si>
    <t>ШИРОКОВА НАДЕЖДА</t>
  </si>
  <si>
    <t>205438196</t>
  </si>
  <si>
    <t>РОМАНЕНКО ВИКТОРИЯ</t>
  </si>
  <si>
    <t>205433452</t>
  </si>
  <si>
    <t>ГАРИСТ АНДРЕЙ</t>
  </si>
  <si>
    <t>205429525</t>
  </si>
  <si>
    <t>ФЕОКТИСТОВА ЕКАТЕРИНА</t>
  </si>
  <si>
    <t>205439437</t>
  </si>
  <si>
    <t>ТУМАНОВА МАРИЯ</t>
  </si>
  <si>
    <t>205428859</t>
  </si>
  <si>
    <t>ЗАПРУДИН ВАСИЛИЙ</t>
  </si>
  <si>
    <t>205438038</t>
  </si>
  <si>
    <t>ЧЕРКАСОВА ВЕРА</t>
  </si>
  <si>
    <t>205433544</t>
  </si>
  <si>
    <t>АФАНАСЬЕВ СЕРГЕЙ</t>
  </si>
  <si>
    <t>205435300</t>
  </si>
  <si>
    <t>ЛОГАНИНА НАТАЛЬЯ</t>
  </si>
  <si>
    <t>205439132</t>
  </si>
  <si>
    <t>АФАНАСЬЕВА ОЛЬГА</t>
  </si>
  <si>
    <t>105405894</t>
  </si>
  <si>
    <t>SUSHKO IRINA</t>
  </si>
  <si>
    <t>205418004</t>
  </si>
  <si>
    <t>МЕДВЕДЕВ ЭДУАРД</t>
  </si>
  <si>
    <t>105404134</t>
  </si>
  <si>
    <t>МЕЛИШЕВА МАРИЯ</t>
  </si>
  <si>
    <t>205437326</t>
  </si>
  <si>
    <t>ВЛАСОВА АНАСТАСИЯ</t>
  </si>
  <si>
    <t>205415855</t>
  </si>
  <si>
    <t>ЧАЙКА НАТАЛЬЯ</t>
  </si>
  <si>
    <t>205415707</t>
  </si>
  <si>
    <t>СВИРИДЕНКО РОМАН</t>
  </si>
  <si>
    <t>205427615</t>
  </si>
  <si>
    <t>СОСНИНА ОЛЬГА</t>
  </si>
  <si>
    <t>205427548</t>
  </si>
  <si>
    <t>КОЛОСОВА МАРИЯ</t>
  </si>
  <si>
    <t>105406596</t>
  </si>
  <si>
    <t>205439009</t>
  </si>
  <si>
    <t>205438832</t>
  </si>
  <si>
    <t>ЛОМОВЦЕВ СЕРГЕЙ</t>
  </si>
  <si>
    <t>205438541</t>
  </si>
  <si>
    <t>САХАРОВ СЕРГЕЙ</t>
  </si>
  <si>
    <t>205438572</t>
  </si>
  <si>
    <t>БАГАЕВА ВИКТОРИЯ</t>
  </si>
  <si>
    <t>205438104</t>
  </si>
  <si>
    <t>БУШКОВ АЛЕКСАНДР</t>
  </si>
  <si>
    <t>205438340</t>
  </si>
  <si>
    <t>ПИГАРЕВ ВЛАДИМИР</t>
  </si>
  <si>
    <t>205434430</t>
  </si>
  <si>
    <t>ГРЕЧКО ИВАН</t>
  </si>
  <si>
    <t>205425851</t>
  </si>
  <si>
    <t>КУДЕЛА ВЛАДИМИР</t>
  </si>
  <si>
    <t>205433635</t>
  </si>
  <si>
    <t>ТКАЧЕВА ЕКАТЕРИНА</t>
  </si>
  <si>
    <t>205432787</t>
  </si>
  <si>
    <t>БОЙКО ИРИНА</t>
  </si>
  <si>
    <t>105402451</t>
  </si>
  <si>
    <t>ТИХОНОВА СОФЬЯ</t>
  </si>
  <si>
    <t>205434148</t>
  </si>
  <si>
    <t>ГОЛАХОВ РОМАН</t>
  </si>
  <si>
    <t>205433534</t>
  </si>
  <si>
    <t>ЧЕПКАСОВА ГАЛИНА</t>
  </si>
  <si>
    <t>205403493</t>
  </si>
  <si>
    <t>РУДАКОВ ИГОРЬ</t>
  </si>
  <si>
    <t>16.07.2015</t>
  </si>
  <si>
    <t>205432031</t>
  </si>
  <si>
    <t>ФИСЬКО НИКОЛАЙ</t>
  </si>
  <si>
    <t>205431665</t>
  </si>
  <si>
    <t>ОСИПОВ НИКОЛАЙ</t>
  </si>
  <si>
    <t>205402288</t>
  </si>
  <si>
    <t>МИХАЙЛЕНКО ЛЮДМИЛА</t>
  </si>
  <si>
    <t>14.07.2015</t>
  </si>
  <si>
    <t>205437074</t>
  </si>
  <si>
    <t>СЕРЕДЕНКО ТАТЬЯНА</t>
  </si>
  <si>
    <t>105410509</t>
  </si>
  <si>
    <t>ШЕВЧЕНКО АНТОН</t>
  </si>
  <si>
    <t>205441059</t>
  </si>
  <si>
    <t>КОСУХИНА АННА</t>
  </si>
  <si>
    <t>205437859</t>
  </si>
  <si>
    <t>ШАЙМЕРДЕНОВА АЛИНА</t>
  </si>
  <si>
    <t>105404614</t>
  </si>
  <si>
    <t>105404426</t>
  </si>
  <si>
    <t>105404337</t>
  </si>
  <si>
    <t>105404154</t>
  </si>
  <si>
    <t>105404933</t>
  </si>
  <si>
    <t>ШОРОХОВА ЮЛИЯ</t>
  </si>
  <si>
    <t>205437940</t>
  </si>
  <si>
    <t>ЛАТЫШ РОМАН</t>
  </si>
  <si>
    <t>205428257</t>
  </si>
  <si>
    <t>БАНДУРКО АРТЕМ</t>
  </si>
  <si>
    <t>205413230</t>
  </si>
  <si>
    <t>ХАЧАТРЯН ГАГИК</t>
  </si>
  <si>
    <t>205438457</t>
  </si>
  <si>
    <t>АСКАРОВА ГАЛЬФИРА</t>
  </si>
  <si>
    <t>205432349</t>
  </si>
  <si>
    <t>ГРИГОРЯН ДАНИЕЛ</t>
  </si>
  <si>
    <t>105403104</t>
  </si>
  <si>
    <t>СЕРОВ ЮРИЙ</t>
  </si>
  <si>
    <t>17.07.2015</t>
  </si>
  <si>
    <t>205405224</t>
  </si>
  <si>
    <t>ШКУРЕНКО ДМИТРИЙ</t>
  </si>
  <si>
    <t>205419072</t>
  </si>
  <si>
    <t>СТЕПАНЕНКО АННА</t>
  </si>
  <si>
    <t>26.07.2015</t>
  </si>
  <si>
    <t>205434577</t>
  </si>
  <si>
    <t>СОЧИЯНЦ МАРИНА</t>
  </si>
  <si>
    <t>205401529</t>
  </si>
  <si>
    <t>ПЛАХОВ РОМАН</t>
  </si>
  <si>
    <t>205438310</t>
  </si>
  <si>
    <t>СЕФЕРЯН ГЕОРГИЙ</t>
  </si>
  <si>
    <t>205434347</t>
  </si>
  <si>
    <t>ПОНОМАРЕНКО ТАТЬЯНА</t>
  </si>
  <si>
    <t>205436109</t>
  </si>
  <si>
    <t>ЯРМИЗИН ВАЛЕРИЙ</t>
  </si>
  <si>
    <t>205436668</t>
  </si>
  <si>
    <t>БАРИНОВ АЛЕКСАНДР</t>
  </si>
  <si>
    <t>205421562</t>
  </si>
  <si>
    <t>ВЛАСОВА МАРИЯ</t>
  </si>
  <si>
    <t>205432213</t>
  </si>
  <si>
    <t>205436014</t>
  </si>
  <si>
    <t>ПЛОТНИКОВ ИГОРЬ</t>
  </si>
  <si>
    <t>205410692</t>
  </si>
  <si>
    <t>АНТРОПОВ АЛЕКСАНДР</t>
  </si>
  <si>
    <t>205437328</t>
  </si>
  <si>
    <t>ОСАДЧИЙ ВАСИЛИЙ</t>
  </si>
  <si>
    <t>105404219</t>
  </si>
  <si>
    <t>ДРОНОВА ЕЛЕНА</t>
  </si>
  <si>
    <t>105403388</t>
  </si>
  <si>
    <t>205437191</t>
  </si>
  <si>
    <t>ЛИСОВЦОВА КСЕНИЯ</t>
  </si>
  <si>
    <t>105405204</t>
  </si>
  <si>
    <t>БАКАН ВИКТОР</t>
  </si>
  <si>
    <t>205431286</t>
  </si>
  <si>
    <t>КОТОВ ОЛЕГ</t>
  </si>
  <si>
    <t>205437298</t>
  </si>
  <si>
    <t>МОЛЧАНОВА АЛЕНА</t>
  </si>
  <si>
    <t>205430787</t>
  </si>
  <si>
    <t>КИЯШКО АЙГАНЫМ</t>
  </si>
  <si>
    <t>205424981</t>
  </si>
  <si>
    <t>ДУБРОВ ЕВГЕНИЙ</t>
  </si>
  <si>
    <t>205430767</t>
  </si>
  <si>
    <t>HARABARA ALEXANDR</t>
  </si>
  <si>
    <t>205435137</t>
  </si>
  <si>
    <t>ПУГАЧЕВА ЛАДА</t>
  </si>
  <si>
    <t>205437608</t>
  </si>
  <si>
    <t>ХАРУЖНЫЙ МИХАИЛ</t>
  </si>
  <si>
    <t>205432126</t>
  </si>
  <si>
    <t>КИРНОС АЛЕКСЕЙ</t>
  </si>
  <si>
    <t>105407477</t>
  </si>
  <si>
    <t>АВИНОВ ВАСИЛИЙ</t>
  </si>
  <si>
    <t>105402668</t>
  </si>
  <si>
    <t>ЛАЗАРЕНКО НАТАЛЬЯ</t>
  </si>
  <si>
    <t>105402646</t>
  </si>
  <si>
    <t>ЛАЗАРЕНКО АЛЕКСЕЙ</t>
  </si>
  <si>
    <t>205438130</t>
  </si>
  <si>
    <t>ВЕЛИКОВ АЛЕКСАНДР</t>
  </si>
  <si>
    <t>105403245</t>
  </si>
  <si>
    <t>СТЕПАНОВА ЛЮБОВЬ</t>
  </si>
  <si>
    <t>205433562</t>
  </si>
  <si>
    <t>КУХТА ИННА</t>
  </si>
  <si>
    <t>105402989</t>
  </si>
  <si>
    <t>ШАНЬГИНА СВЕТЛАНА</t>
  </si>
  <si>
    <t>205437019</t>
  </si>
  <si>
    <t>КАРАГОД ЕЛЕНА</t>
  </si>
  <si>
    <t>105404826</t>
  </si>
  <si>
    <t>МАЛЮКИН СЕРГЕЙ</t>
  </si>
  <si>
    <t>105405827</t>
  </si>
  <si>
    <t>ТЕРЕШКИН АЛЕКСАНДР</t>
  </si>
  <si>
    <t>205404471</t>
  </si>
  <si>
    <t>МАЛЕВАНОВА ВАЛЕРИЯ</t>
  </si>
  <si>
    <t>205416984</t>
  </si>
  <si>
    <t>БЕШКИНСКИЙ ВЛАДИМИР</t>
  </si>
  <si>
    <t>205426491</t>
  </si>
  <si>
    <t>ДИМИТРОВА МАРГАРИТА</t>
  </si>
  <si>
    <t>205435925</t>
  </si>
  <si>
    <t>ТЕРЮХОВ МАКСИМ</t>
  </si>
  <si>
    <t>105407734</t>
  </si>
  <si>
    <t>БОРИСОВ АНДРЕЙ</t>
  </si>
  <si>
    <t>205439519</t>
  </si>
  <si>
    <t>БАТАРОНОВА ВАЛЕНТИНА</t>
  </si>
  <si>
    <t>105403213</t>
  </si>
  <si>
    <t>ВОЛКОВ ДМИТРИЙ</t>
  </si>
  <si>
    <t>105413101</t>
  </si>
  <si>
    <t>205439250</t>
  </si>
  <si>
    <t>205439219</t>
  </si>
  <si>
    <t>ШВЕЦ ИГОРЬ</t>
  </si>
  <si>
    <t>105409879</t>
  </si>
  <si>
    <t>АДЮКОВ СЕРГЕЙ</t>
  </si>
  <si>
    <t>105402885</t>
  </si>
  <si>
    <t>105402476</t>
  </si>
  <si>
    <t>ГАСПАРЯН АНДРАНИК</t>
  </si>
  <si>
    <t>105412073</t>
  </si>
  <si>
    <t>105411798</t>
  </si>
  <si>
    <t>ДЕРЕМОВ ЭДУАРД</t>
  </si>
  <si>
    <t>205440468</t>
  </si>
  <si>
    <t>ПАНАСЮК МИХАИЛ</t>
  </si>
  <si>
    <t>205440661</t>
  </si>
  <si>
    <t>АРНАУТОВ ИГОРЬ</t>
  </si>
  <si>
    <t>205439694</t>
  </si>
  <si>
    <t>ПЕТРОВА МАРИЯ</t>
  </si>
  <si>
    <t>105408464</t>
  </si>
  <si>
    <t>205441008</t>
  </si>
  <si>
    <t>ЧЕРКАСОВ ЕВГЕНИЙ</t>
  </si>
  <si>
    <t>205440165</t>
  </si>
  <si>
    <t>ПАНАСЮК ЮЛИЯ</t>
  </si>
  <si>
    <t>205440367</t>
  </si>
  <si>
    <t>КОРТУНОВА ЮЛИЯ</t>
  </si>
  <si>
    <t>205439940</t>
  </si>
  <si>
    <t>КОЛОСКОВА ЕЛЕНА</t>
  </si>
  <si>
    <t>205438828</t>
  </si>
  <si>
    <t>ТИТОРЕНКО МАРИНА</t>
  </si>
  <si>
    <t>105407629</t>
  </si>
  <si>
    <t>СВЯТЕНКО МАРИЯ</t>
  </si>
  <si>
    <t>205440099</t>
  </si>
  <si>
    <t>ДИКИЙ ИГОРЬ</t>
  </si>
  <si>
    <t>205440079</t>
  </si>
  <si>
    <t>КОРЫТОВА ГАЛИНА</t>
  </si>
  <si>
    <t>105403045</t>
  </si>
  <si>
    <t>105402428</t>
  </si>
  <si>
    <t>БОРДИЕНКО РОМАН</t>
  </si>
  <si>
    <t>205413588</t>
  </si>
  <si>
    <t>ТЕПЛОВА АННА</t>
  </si>
  <si>
    <t>205418958</t>
  </si>
  <si>
    <t>ИСАЕВ МАКСИМ</t>
  </si>
  <si>
    <t>105409814</t>
  </si>
  <si>
    <t>ПИСАНОВ АЛЕКСАНДР</t>
  </si>
  <si>
    <t>105411446</t>
  </si>
  <si>
    <t>ПЕТРУК ДМИТРИЙ</t>
  </si>
  <si>
    <t>205441647</t>
  </si>
  <si>
    <t>ВЕПРИКОВА ЕЛЕНА</t>
  </si>
  <si>
    <t>105407294</t>
  </si>
  <si>
    <t>НЕДБАЕВА ТАТЬЯНА</t>
  </si>
  <si>
    <t>105407462</t>
  </si>
  <si>
    <t>105406590</t>
  </si>
  <si>
    <t>РЕДУН РУСЛАН</t>
  </si>
  <si>
    <t>105406697</t>
  </si>
  <si>
    <t>ПОЖИДАЕВА ЕЛЕНА</t>
  </si>
  <si>
    <t>205438776</t>
  </si>
  <si>
    <t>АГАПОВА ЭВЕЛИНА</t>
  </si>
  <si>
    <t>105406201</t>
  </si>
  <si>
    <t>ПЕШКОВА МАРИНА</t>
  </si>
  <si>
    <t>105407495</t>
  </si>
  <si>
    <t>КИКОТЬ ДМИТРИЙ</t>
  </si>
  <si>
    <t>205437503</t>
  </si>
  <si>
    <t>КАРПУНОВА ТАТЬЯНА</t>
  </si>
  <si>
    <t>205434346</t>
  </si>
  <si>
    <t>ДЕГТЯРЕВ ДМИТРИЙ</t>
  </si>
  <si>
    <t>205438713</t>
  </si>
  <si>
    <t>КАБАНОВА НАТАЛИЯ</t>
  </si>
  <si>
    <t>205422720</t>
  </si>
  <si>
    <t>КАЛНИНА МАРИНА</t>
  </si>
  <si>
    <t>205441226</t>
  </si>
  <si>
    <t>ТОЛСТИКОВ ВЛАДИМИР</t>
  </si>
  <si>
    <t>205432841</t>
  </si>
  <si>
    <t>СЕРГЕЕНКО БОГДАН</t>
  </si>
  <si>
    <t>205400088</t>
  </si>
  <si>
    <t>205431236</t>
  </si>
  <si>
    <t>ЧЕХУНОВ ВАЛЕРИЙ</t>
  </si>
  <si>
    <t>205438333</t>
  </si>
  <si>
    <t>НОСАЧЕВА ИРИНА</t>
  </si>
  <si>
    <t>205438528</t>
  </si>
  <si>
    <t>ЧЕРНЯВСКИЙ ИВАН</t>
  </si>
  <si>
    <t>205439754</t>
  </si>
  <si>
    <t>ДИКАЛОВА ЛАРИСА</t>
  </si>
  <si>
    <t>105409857</t>
  </si>
  <si>
    <t>ГУСЕНКОВА НАТАЛЬЯ</t>
  </si>
  <si>
    <t>205424951</t>
  </si>
  <si>
    <t>КУРОЧКИНА ПОЛИНА</t>
  </si>
  <si>
    <t>105404149</t>
  </si>
  <si>
    <t>БУГАЕВА ТАТЬЯНА</t>
  </si>
  <si>
    <t>205436869</t>
  </si>
  <si>
    <t>ЗУБОВА ЛАРИСА</t>
  </si>
  <si>
    <t>105404693</t>
  </si>
  <si>
    <t>САНДУРСКИЙ ВЛАДИСЛАВ</t>
  </si>
  <si>
    <t>105404366</t>
  </si>
  <si>
    <t>РОДИНА ЕКАТЕРИНА</t>
  </si>
  <si>
    <t>205432963</t>
  </si>
  <si>
    <t>ЗЯБЛИЦЕВ АЛЕКСЕЙ</t>
  </si>
  <si>
    <t>205430953</t>
  </si>
  <si>
    <t>САВИН ПАВЕЛ</t>
  </si>
  <si>
    <t>205432581</t>
  </si>
  <si>
    <t>ВАСИЛИЦИНА ТАТЬЯНА</t>
  </si>
  <si>
    <t>105406062</t>
  </si>
  <si>
    <t>205401513</t>
  </si>
  <si>
    <t>ВОЛОДИНА ГАЛИНА</t>
  </si>
  <si>
    <t>205401539</t>
  </si>
  <si>
    <t>ПЕРМИНОВ АЛЕКСАНДР</t>
  </si>
  <si>
    <t>205426777</t>
  </si>
  <si>
    <t>ЛЕВЧЕНКО ВИКТОРИЯ</t>
  </si>
  <si>
    <t>205402463</t>
  </si>
  <si>
    <t>БАБЕШКО МАКСИМ</t>
  </si>
  <si>
    <t>205430667</t>
  </si>
  <si>
    <t>АНДРОСЕНКО ИРИНА</t>
  </si>
  <si>
    <t>105400391</t>
  </si>
  <si>
    <t>ОСИПОВА МАРИЯ</t>
  </si>
  <si>
    <t>20.07.2015</t>
  </si>
  <si>
    <t>205439646</t>
  </si>
  <si>
    <t>АКМАРОВ НИКОЛАЙ</t>
  </si>
  <si>
    <t>205439705</t>
  </si>
  <si>
    <t>205439611</t>
  </si>
  <si>
    <t>ЛОМАКИН АЛЕКСЕЙ</t>
  </si>
  <si>
    <t>205439324</t>
  </si>
  <si>
    <t>ПОВАЖНАЯ ТАМАРА</t>
  </si>
  <si>
    <t>205440451</t>
  </si>
  <si>
    <t>КОРЖЕВСКИЙ АЛЕКСАНДР</t>
  </si>
  <si>
    <t>205438076</t>
  </si>
  <si>
    <t>ПОДОЛЬСКАЯ НАТАЛЬЯ</t>
  </si>
  <si>
    <t>205437999</t>
  </si>
  <si>
    <t>ГАВРЕВА ТАМАРА</t>
  </si>
  <si>
    <t>105407285</t>
  </si>
  <si>
    <t>ЦВЕТКОВ АРСЕНИЙ</t>
  </si>
  <si>
    <t>105402530</t>
  </si>
  <si>
    <t>БОНДАРЕНКО ЕЛЕНА</t>
  </si>
  <si>
    <t>105402556</t>
  </si>
  <si>
    <t>ПОДЕРЯГИНА ЕВГЕНИЯ</t>
  </si>
  <si>
    <t>105408165</t>
  </si>
  <si>
    <t>ПРОХОРОВ ДМИТРИЙ</t>
  </si>
  <si>
    <t>205425858</t>
  </si>
  <si>
    <t>ЕПИМАХОВ МИХАИЛ</t>
  </si>
  <si>
    <t>105406164</t>
  </si>
  <si>
    <t>ШЕВЦОВ ДМИТРИЙ</t>
  </si>
  <si>
    <t>205438867</t>
  </si>
  <si>
    <t>ТОКМАДЖЯН ГЕОРГИЙ</t>
  </si>
  <si>
    <t>205437719</t>
  </si>
  <si>
    <t>205441543</t>
  </si>
  <si>
    <t>ВОЛКОВ НИКОЛАЙ</t>
  </si>
  <si>
    <t>205437854</t>
  </si>
  <si>
    <t>205432292</t>
  </si>
  <si>
    <t>БАРЫГИН АЛЕКСАНДР</t>
  </si>
  <si>
    <t>205429764</t>
  </si>
  <si>
    <t>ПЛОНКЕ ЛАРИСА</t>
  </si>
  <si>
    <t>105405983</t>
  </si>
  <si>
    <t>ОВСЯННИКОВ ЮРИЙ</t>
  </si>
  <si>
    <t>205427544</t>
  </si>
  <si>
    <t>205432701</t>
  </si>
  <si>
    <t>GUZ NATALIA</t>
  </si>
  <si>
    <t>105401931</t>
  </si>
  <si>
    <t>205440276</t>
  </si>
  <si>
    <t>ЗУЕВ СЕРГЕЙ</t>
  </si>
  <si>
    <t>205439356</t>
  </si>
  <si>
    <t>ОМЕЛЬЧЕНКО ВИТАЛИЙ</t>
  </si>
  <si>
    <t>205437496</t>
  </si>
  <si>
    <t>ХРИПКОВ АРТEМ</t>
  </si>
  <si>
    <t>205430311</t>
  </si>
  <si>
    <t>РОМАНОВ АНДРЕЙ</t>
  </si>
  <si>
    <t>105400427</t>
  </si>
  <si>
    <t>ШАМШИН ИГОРЬ</t>
  </si>
  <si>
    <t>205410971</t>
  </si>
  <si>
    <t>КОРОЛЕВА ЕЛЕНА</t>
  </si>
  <si>
    <t>205421666</t>
  </si>
  <si>
    <t>МЫШЕНКОВА СВЕТЛАНА</t>
  </si>
  <si>
    <t>205438903</t>
  </si>
  <si>
    <t>ШИРЯЕВ СЕРГЕЙ</t>
  </si>
  <si>
    <t>105404004</t>
  </si>
  <si>
    <t>205433642</t>
  </si>
  <si>
    <t>ПОДОЛЬСКАЯ СВЕТЛАНА</t>
  </si>
  <si>
    <t>205433637</t>
  </si>
  <si>
    <t>МАГОМЕДОВА АЛИНА</t>
  </si>
  <si>
    <t>105400561</t>
  </si>
  <si>
    <t>МАНЖУЛА МАКСИМ</t>
  </si>
  <si>
    <t>205405007</t>
  </si>
  <si>
    <t>ЗАЙЦЕВА СВЕТЛАНА</t>
  </si>
  <si>
    <t>205401309</t>
  </si>
  <si>
    <t>ЛАРИОНОВА ТАТЬЯНА</t>
  </si>
  <si>
    <t>205408136</t>
  </si>
  <si>
    <t>СИГАЧЕВА ПОЛИНА</t>
  </si>
  <si>
    <t>205407934</t>
  </si>
  <si>
    <t>КАРПОВА ЮЛИЯ</t>
  </si>
  <si>
    <t>105407208</t>
  </si>
  <si>
    <t>205433575</t>
  </si>
  <si>
    <t>ЛОКТЕВ АЛЕКСЕЙ</t>
  </si>
  <si>
    <t>205439248</t>
  </si>
  <si>
    <t>ЧУСОВА ЕВГЕНИЯ</t>
  </si>
  <si>
    <t>205412319</t>
  </si>
  <si>
    <t>MATSENKO OLGA</t>
  </si>
  <si>
    <t>205422137</t>
  </si>
  <si>
    <t>МИЛЯЕВ ИЛЬЯ</t>
  </si>
  <si>
    <t>105401199</t>
  </si>
  <si>
    <t>ДЕРЕВКОВ АЛЕКСАНДР</t>
  </si>
  <si>
    <t>205439810</t>
  </si>
  <si>
    <t>ЖИГУЛЕВА АНАСТАСИЯ</t>
  </si>
  <si>
    <t>205439552</t>
  </si>
  <si>
    <t>АЛАДОВ СЕРГЕЙ</t>
  </si>
  <si>
    <t>205407756</t>
  </si>
  <si>
    <t>КАРПУШЕВА ЛЮЦИЯ</t>
  </si>
  <si>
    <t>105413809</t>
  </si>
  <si>
    <t>ГЛАДКОВА СВЕТЛАНА</t>
  </si>
  <si>
    <t>205443516</t>
  </si>
  <si>
    <t>ЕРМАКОВА АНЖЕЛИКА</t>
  </si>
  <si>
    <t>105414855</t>
  </si>
  <si>
    <t>ПЕРЕВАЛОВА ОЛЬГА</t>
  </si>
  <si>
    <t>105414078</t>
  </si>
  <si>
    <t>КИТ СЕРГЕЙ</t>
  </si>
  <si>
    <t>105408893</t>
  </si>
  <si>
    <t>КУХТИНА ЕЛИЗАВЕТА</t>
  </si>
  <si>
    <t>205442928</t>
  </si>
  <si>
    <t>ФЕДОРОВ НИКИТА</t>
  </si>
  <si>
    <t>105405689</t>
  </si>
  <si>
    <t>АВЕДИСЯН АРТУР</t>
  </si>
  <si>
    <t>105405889</t>
  </si>
  <si>
    <t>КЛИМИН АЛЕКСАНДР</t>
  </si>
  <si>
    <t>205433583</t>
  </si>
  <si>
    <t>КУЗНЕЦОВ ВИКТОР</t>
  </si>
  <si>
    <t>105403614</t>
  </si>
  <si>
    <t>ПРЯДКО ВЛАДИМИР</t>
  </si>
  <si>
    <t>105408681</t>
  </si>
  <si>
    <t>ГОЛУБЕВ КИРИЛЛ</t>
  </si>
  <si>
    <t>205439965</t>
  </si>
  <si>
    <t>ТАТТАР ЮЛИЯ</t>
  </si>
  <si>
    <t>205437238</t>
  </si>
  <si>
    <t>СТОЯНОВ ДМИТРИЙ</t>
  </si>
  <si>
    <t>105404819</t>
  </si>
  <si>
    <t>ЛЮМИНАРСКАЯ ИРИНА</t>
  </si>
  <si>
    <t>205440348</t>
  </si>
  <si>
    <t>205440151</t>
  </si>
  <si>
    <t>ХУДАН КОНСТАНТИН</t>
  </si>
  <si>
    <t>205442106</t>
  </si>
  <si>
    <t>ИВАЩЕНКО ОЛЬГА</t>
  </si>
  <si>
    <t>205442021</t>
  </si>
  <si>
    <t>БАСКАКОВ АНДРЕЙ</t>
  </si>
  <si>
    <t>205438827</t>
  </si>
  <si>
    <t>ЧАВЫР БОРИС</t>
  </si>
  <si>
    <t>205440282</t>
  </si>
  <si>
    <t>ШАКИРОВА АЛСУ</t>
  </si>
  <si>
    <t>205424517</t>
  </si>
  <si>
    <t>ЗАПЛАТИНА ЛЮБОВЬ</t>
  </si>
  <si>
    <t>105404790</t>
  </si>
  <si>
    <t>ОЛЕКСЕВИЧ АНАСТАСИЯ</t>
  </si>
  <si>
    <t>105400912</t>
  </si>
  <si>
    <t>205425390</t>
  </si>
  <si>
    <t>ПРОСВИРНИКОВА ТАТЬЯНА</t>
  </si>
  <si>
    <t>105412675</t>
  </si>
  <si>
    <t>ШАМАЛЬ АЛЕКСАНДР</t>
  </si>
  <si>
    <t>105412736</t>
  </si>
  <si>
    <t>НЕЩЕРЕТНИЙ КОНСТАНТИН</t>
  </si>
  <si>
    <t>205439243</t>
  </si>
  <si>
    <t>ШАГИНЯН СЮЗАННА</t>
  </si>
  <si>
    <t>205439213</t>
  </si>
  <si>
    <t>ШАГИНЯН ЛАРИСА</t>
  </si>
  <si>
    <t>105402193</t>
  </si>
  <si>
    <t>НАДОРОВ АЛЕКСЕЙ</t>
  </si>
  <si>
    <t>205429985</t>
  </si>
  <si>
    <t>КОФЕНКО ВИКТОРИЯ</t>
  </si>
  <si>
    <t>205427912</t>
  </si>
  <si>
    <t>ТИМОХИНА ОЛЬГА</t>
  </si>
  <si>
    <t>205429518</t>
  </si>
  <si>
    <t>КОВАЛЬЧУК ТАТЬЯНА</t>
  </si>
  <si>
    <t>205428891</t>
  </si>
  <si>
    <t>ГУЖВА РОМАН</t>
  </si>
  <si>
    <t>205439872</t>
  </si>
  <si>
    <t>ПРОСВЕТОВА ОКСАНА</t>
  </si>
  <si>
    <t>205439026</t>
  </si>
  <si>
    <t>СПЕРАНСКАЯ ЕЛЕНА</t>
  </si>
  <si>
    <t>105405743</t>
  </si>
  <si>
    <t>БУСЫГИНА НАТАЛЬЯ</t>
  </si>
  <si>
    <t>205438816</t>
  </si>
  <si>
    <t>АКУЛИНИЧЕВ АЛЕКСАНДР</t>
  </si>
  <si>
    <t>205439821</t>
  </si>
  <si>
    <t>ЗУБОРЕВ ЯРОСЛАВ</t>
  </si>
  <si>
    <t>205441517</t>
  </si>
  <si>
    <t>ШУЛАЕВА НАДЕЖДА</t>
  </si>
  <si>
    <t>205441080</t>
  </si>
  <si>
    <t>ЛЕММЕРМАН ЕЛЕНА</t>
  </si>
  <si>
    <t>205442986</t>
  </si>
  <si>
    <t>КРАСНОВ АЛЕКСАНДР</t>
  </si>
  <si>
    <t>205408838</t>
  </si>
  <si>
    <t>205425530</t>
  </si>
  <si>
    <t>ЛИСИЦКАЯ АННА</t>
  </si>
  <si>
    <t>105402244</t>
  </si>
  <si>
    <t>КЛИМОВ ИГОРЬ</t>
  </si>
  <si>
    <t>205440128</t>
  </si>
  <si>
    <t>СЕРГИЕНКО АЛЕКСАНДР</t>
  </si>
  <si>
    <t>205434488</t>
  </si>
  <si>
    <t>URUNBAEVA NILUFAR</t>
  </si>
  <si>
    <t>205440138</t>
  </si>
  <si>
    <t>СЕРГИЕНКО ЛИЛИЯ</t>
  </si>
  <si>
    <t>205440097</t>
  </si>
  <si>
    <t>ШАМРИН НИКОЛАЙ</t>
  </si>
  <si>
    <t>205408602</t>
  </si>
  <si>
    <t>DRUZHININ ALEXANDER</t>
  </si>
  <si>
    <t>205435992</t>
  </si>
  <si>
    <t>РУДАКОВ СЕРГЕЙ</t>
  </si>
  <si>
    <t>205430538</t>
  </si>
  <si>
    <t>МУХАМАДИЕВА ЭЛЬНАРА</t>
  </si>
  <si>
    <t>205405931</t>
  </si>
  <si>
    <t>ТЮЛЮБАЕВА РИММА</t>
  </si>
  <si>
    <t>205424327</t>
  </si>
  <si>
    <t>205433529</t>
  </si>
  <si>
    <t>РОМАНЬКОВ ПАВЕЛ</t>
  </si>
  <si>
    <t>205436488</t>
  </si>
  <si>
    <t>205430334</t>
  </si>
  <si>
    <t>СИНЕЛЬНИКОВ АНДРЕЙ</t>
  </si>
  <si>
    <t>105413929</t>
  </si>
  <si>
    <t>105411524</t>
  </si>
  <si>
    <t>ДОМЕНТИ ЕЛИЗАВЕТА</t>
  </si>
  <si>
    <t>105401563</t>
  </si>
  <si>
    <t>МАРКОВСКАЯ ЕЛЕНА</t>
  </si>
  <si>
    <t>205439104</t>
  </si>
  <si>
    <t>SAMURGASHEV RAFAEL</t>
  </si>
  <si>
    <t>205439466</t>
  </si>
  <si>
    <t>ЕВСЕЕВА ЕЛЕНА</t>
  </si>
  <si>
    <t>105404704</t>
  </si>
  <si>
    <t>105401655</t>
  </si>
  <si>
    <t>БЕЛОСЛУДЦЕВ ЭДУАРД</t>
  </si>
  <si>
    <t>205440469</t>
  </si>
  <si>
    <t>СОРОКА СЕРГЕЙ</t>
  </si>
  <si>
    <t>205440981</t>
  </si>
  <si>
    <t>СОРОКА СВЕТЛАНА</t>
  </si>
  <si>
    <t>205424602</t>
  </si>
  <si>
    <t>САБОВ ИВАН</t>
  </si>
  <si>
    <t>205415062</t>
  </si>
  <si>
    <t>АНТИПОВ ВАЛЕРИЙ</t>
  </si>
  <si>
    <t>205414947</t>
  </si>
  <si>
    <t>КОМАРОВ АНАТОЛИЙ</t>
  </si>
  <si>
    <t>205435375</t>
  </si>
  <si>
    <t>СИДЕЛЬНИК ВИТАЛИЙ</t>
  </si>
  <si>
    <t>205441637</t>
  </si>
  <si>
    <t>БЕЗРУКОВА АНЖЕЛА</t>
  </si>
  <si>
    <t>205441234</t>
  </si>
  <si>
    <t>ДАДАЕВА ФАТИМА</t>
  </si>
  <si>
    <t>205433246</t>
  </si>
  <si>
    <t>СЕМЕНОВ АЛЕКСАНДР</t>
  </si>
  <si>
    <t>205430251</t>
  </si>
  <si>
    <t>КАЛУЦКИХ ЗОЯ</t>
  </si>
  <si>
    <t>205441300</t>
  </si>
  <si>
    <t>КОЛОСОВСКИЙ ОЛЕГ</t>
  </si>
  <si>
    <t>205414688</t>
  </si>
  <si>
    <t>БАШАРОВА НАТАЛЬЯ</t>
  </si>
  <si>
    <t>205428511</t>
  </si>
  <si>
    <t>СТАРОВОЙТОВ СЕРГЕЙ</t>
  </si>
  <si>
    <t>105402702</t>
  </si>
  <si>
    <t>КАЛУГИН ДМИТРИЙ</t>
  </si>
  <si>
    <t>205408905</t>
  </si>
  <si>
    <t>ЕРОШЕНКО ОКСАНА</t>
  </si>
  <si>
    <t>205409025</t>
  </si>
  <si>
    <t>КУДРЯВЦЕВ ПАВЕЛ</t>
  </si>
  <si>
    <t>205425433</t>
  </si>
  <si>
    <t>БЕЛЕНКОВА ЛЮДМИЛА</t>
  </si>
  <si>
    <t>205440932</t>
  </si>
  <si>
    <t>205441484</t>
  </si>
  <si>
    <t>МУХИНА ГАЛИНА</t>
  </si>
  <si>
    <t>205440623</t>
  </si>
  <si>
    <t>ВАЛЕЕВА НАТАЛЬЯ</t>
  </si>
  <si>
    <t>105400689</t>
  </si>
  <si>
    <t>БАРАШЕВА ГУЛЬНАРА</t>
  </si>
  <si>
    <t>205442073</t>
  </si>
  <si>
    <t>ЕФЕРИН АЛЕКСЕЙ</t>
  </si>
  <si>
    <t>205418506</t>
  </si>
  <si>
    <t>ДОРОНЧЕНКО СВЕТЛАНА</t>
  </si>
  <si>
    <t>205429993</t>
  </si>
  <si>
    <t>СИМАКОВА ОКСАНА</t>
  </si>
  <si>
    <t>205438173</t>
  </si>
  <si>
    <t>ОВЧИННИКОВ ЮРИЙ</t>
  </si>
  <si>
    <t>205442023</t>
  </si>
  <si>
    <t>АРЕСТЕНКО ОЛЬГА</t>
  </si>
  <si>
    <t>205440328</t>
  </si>
  <si>
    <t>АРБУЗОВА ЮЛИЯ</t>
  </si>
  <si>
    <t>205427028</t>
  </si>
  <si>
    <t>ХОДЖАЯН АЛЕКСАНДР</t>
  </si>
  <si>
    <t>205441214</t>
  </si>
  <si>
    <t>НОСОВА ЛЮДМИЛА</t>
  </si>
  <si>
    <t>105408682</t>
  </si>
  <si>
    <t>105411825</t>
  </si>
  <si>
    <t>ВАСИЛЬЕВА АННА</t>
  </si>
  <si>
    <t>205440035</t>
  </si>
  <si>
    <t>ЛАПШИНСКАЯ ЮЛИЯ</t>
  </si>
  <si>
    <t>205434102</t>
  </si>
  <si>
    <t>КИЯЕВА ЕЛЕНА</t>
  </si>
  <si>
    <t>205440147</t>
  </si>
  <si>
    <t>МАРИНЕНКО СВЕТЛАНА</t>
  </si>
  <si>
    <t>205442234</t>
  </si>
  <si>
    <t>ЗАБОЛОТСКАЯ АНАСТАСИЯ</t>
  </si>
  <si>
    <t>105408309</t>
  </si>
  <si>
    <t>ЕРМАКОВ АНАТОЛИЙ</t>
  </si>
  <si>
    <t>105409076</t>
  </si>
  <si>
    <t>КОСОГОР СЕРГЕЙ</t>
  </si>
  <si>
    <t>205438948</t>
  </si>
  <si>
    <t>ЗАХАРОВ АЛЕКСЕЙ</t>
  </si>
  <si>
    <t>205434043</t>
  </si>
  <si>
    <t>ОРЕХОВА ИРИНА</t>
  </si>
  <si>
    <t>205431736</t>
  </si>
  <si>
    <t>АГАФОНОВА МАРИЯ</t>
  </si>
  <si>
    <t>205442690</t>
  </si>
  <si>
    <t>МАЩЕНКО ИВАН</t>
  </si>
  <si>
    <t>205442211</t>
  </si>
  <si>
    <t>БОЙКО ЮЛИЯ</t>
  </si>
  <si>
    <t>205441652</t>
  </si>
  <si>
    <t>ВАСИЛЬЕВА ЮЛИЯ</t>
  </si>
  <si>
    <t>205440517</t>
  </si>
  <si>
    <t>АСАТУРОВ ВАЛЕРИЙ</t>
  </si>
  <si>
    <t>105408793</t>
  </si>
  <si>
    <t>БЛОЦКАЯ ТАТЬЯНА</t>
  </si>
  <si>
    <t>205440210</t>
  </si>
  <si>
    <t>КЕРИМОВ АЛЕКСЕЙ</t>
  </si>
  <si>
    <t>205440422</t>
  </si>
  <si>
    <t>ПОЛИВОДА ОКСАНА</t>
  </si>
  <si>
    <t>205440116</t>
  </si>
  <si>
    <t>СЕМЕНЦОВ АЛЕКСАНДР</t>
  </si>
  <si>
    <t>105411871</t>
  </si>
  <si>
    <t>СУРИКОВ ИГОРЬ</t>
  </si>
  <si>
    <t>205442239</t>
  </si>
  <si>
    <t>СТЕПЧЕНКОВА ОЛЬГА</t>
  </si>
  <si>
    <t>205441670</t>
  </si>
  <si>
    <t>КУЛИГАЕВ ИВАН</t>
  </si>
  <si>
    <t>205440015</t>
  </si>
  <si>
    <t>СТАРИКОВ СЕРГЕЙ</t>
  </si>
  <si>
    <t>205415282</t>
  </si>
  <si>
    <t>КОМАРОВ АНДРЕЙ</t>
  </si>
  <si>
    <t>105411410</t>
  </si>
  <si>
    <t>КОРОТИЦКИЙ СЕРГЕЙ</t>
  </si>
  <si>
    <t>205405144</t>
  </si>
  <si>
    <t>ДЕГТЯРЕВА ИРИНА</t>
  </si>
  <si>
    <t>105416420</t>
  </si>
  <si>
    <t>САМУРГАШЕВ ВАРТЕРЕС</t>
  </si>
  <si>
    <t>105417964</t>
  </si>
  <si>
    <t>ДУДКИН АНТОН</t>
  </si>
  <si>
    <t>105418803</t>
  </si>
  <si>
    <t>КИРЕЕВ АЛЕКСЕЙ</t>
  </si>
  <si>
    <t>105415766</t>
  </si>
  <si>
    <t>МАНУКЯН МАНВЕЛ</t>
  </si>
  <si>
    <t>105416458</t>
  </si>
  <si>
    <t>САМУРГАШЕВА ЛАРИСА</t>
  </si>
  <si>
    <t>105415355</t>
  </si>
  <si>
    <t>ГЛАДКОВ ВАСИЛИЙ</t>
  </si>
  <si>
    <t>205443658</t>
  </si>
  <si>
    <t>БАТУЕВА НАТАЛЬЯ</t>
  </si>
  <si>
    <t>205442149</t>
  </si>
  <si>
    <t>ЕЧКАЛОВА ЛЮДМИЛА</t>
  </si>
  <si>
    <t>105412661</t>
  </si>
  <si>
    <t>205442974</t>
  </si>
  <si>
    <t>MINGOV RONALD</t>
  </si>
  <si>
    <t>205442700</t>
  </si>
  <si>
    <t>105416558</t>
  </si>
  <si>
    <t>САМУРГАШЕВ РАФАЭЛЬ</t>
  </si>
  <si>
    <t>105416271</t>
  </si>
  <si>
    <t>205434353</t>
  </si>
  <si>
    <t>ТЕМНИКОВ ПАВЕЛ</t>
  </si>
  <si>
    <t>205439413</t>
  </si>
  <si>
    <t>ЗАТОЛОКИН ЕВГЕНИЙ</t>
  </si>
  <si>
    <t>205439677</t>
  </si>
  <si>
    <t>СЫРЧИНА ОЛЬГА</t>
  </si>
  <si>
    <t>205430387</t>
  </si>
  <si>
    <t>МИНГАЗОВА ЛИЛИЯ</t>
  </si>
  <si>
    <t>205440319</t>
  </si>
  <si>
    <t>205437554</t>
  </si>
  <si>
    <t>ЛЫЖИНА МАРИНА</t>
  </si>
  <si>
    <t>205438459</t>
  </si>
  <si>
    <t>205429849</t>
  </si>
  <si>
    <t>ВАРГАНОВ ТИМОФЕЙ</t>
  </si>
  <si>
    <t>205435837</t>
  </si>
  <si>
    <t>ЧЕРНОВ ИЛЬЯ</t>
  </si>
  <si>
    <t>105402231</t>
  </si>
  <si>
    <t>ХУСАЕНОВА НАИЛЯ</t>
  </si>
  <si>
    <t>105403478</t>
  </si>
  <si>
    <t>ЛАХНОВА ЮЛИЯ</t>
  </si>
  <si>
    <t>205407891</t>
  </si>
  <si>
    <t>КОТЛОВАНОВА МАРИНА</t>
  </si>
  <si>
    <t>205443440</t>
  </si>
  <si>
    <t>ОБАТНИН ДЕНИС</t>
  </si>
  <si>
    <t>105401673</t>
  </si>
  <si>
    <t>БЕКЕТОВА ОЛЕСЯ</t>
  </si>
  <si>
    <t>105401735</t>
  </si>
  <si>
    <t>БЕКЕТОВ ДМИТРИЙ</t>
  </si>
  <si>
    <t>205416274</t>
  </si>
  <si>
    <t>МУРАХТИНА ОКСАНА</t>
  </si>
  <si>
    <t>205414640</t>
  </si>
  <si>
    <t>ПОЗДЕЕВА ЯНА</t>
  </si>
  <si>
    <t>205428966</t>
  </si>
  <si>
    <t>ПУЗАНСКИЙ АЛЕКСАНДР</t>
  </si>
  <si>
    <t>205420352</t>
  </si>
  <si>
    <t>СЕРЕБРЕННИКОВА ЕВГЕНИЯ</t>
  </si>
  <si>
    <t>23.07.2015</t>
  </si>
  <si>
    <t>205440957</t>
  </si>
  <si>
    <t>ГАЛИАХМЕТОВ МУСА</t>
  </si>
  <si>
    <t>27.07.2015</t>
  </si>
  <si>
    <t>105406547</t>
  </si>
  <si>
    <t>КЛОКОВ АЛЕКСАНДР</t>
  </si>
  <si>
    <t>105402616</t>
  </si>
  <si>
    <t>ВОЛОСНИКОВА ЕЛЕНА</t>
  </si>
  <si>
    <t>205432488</t>
  </si>
  <si>
    <t>КУЛИКОВА ЮЛИЯ</t>
  </si>
  <si>
    <t>205432481</t>
  </si>
  <si>
    <t>205441926</t>
  </si>
  <si>
    <t>ГУЛЯЙКИН ЕВГЕНИЙ</t>
  </si>
  <si>
    <t>205441863</t>
  </si>
  <si>
    <t>КИСЕЛЕВ АЛЕКСАНДР</t>
  </si>
  <si>
    <t>205441828</t>
  </si>
  <si>
    <t>105409827</t>
  </si>
  <si>
    <t>СТРУЦ АЛЕКСАНДР</t>
  </si>
  <si>
    <t>205446374</t>
  </si>
  <si>
    <t>КОНОНЕНКО АЛЕКСЕЙ</t>
  </si>
  <si>
    <t>205442439</t>
  </si>
  <si>
    <t>ШАПОВАЛОВ ВИТАЛИЙ</t>
  </si>
  <si>
    <t>205442084</t>
  </si>
  <si>
    <t>УСОЛЬЦЕВА ОКСАНА</t>
  </si>
  <si>
    <t>205414513</t>
  </si>
  <si>
    <t>НЕКРАСОВ ДМИТРИЙ</t>
  </si>
  <si>
    <t>205415603</t>
  </si>
  <si>
    <t>ЯНЮТИНА ОЛЬГА</t>
  </si>
  <si>
    <t>205415339</t>
  </si>
  <si>
    <t>ПРОЖОГА СТАНИСЛАВ</t>
  </si>
  <si>
    <t>205414821</t>
  </si>
  <si>
    <t>205414553</t>
  </si>
  <si>
    <t>ЗАЙЦЕВА АННА</t>
  </si>
  <si>
    <t>205414785</t>
  </si>
  <si>
    <t>БОБРОВСКИЙ АНТОН</t>
  </si>
  <si>
    <t>205415042</t>
  </si>
  <si>
    <t>АБРАМОВ ДМИТРИЙ</t>
  </si>
  <si>
    <t>205414775</t>
  </si>
  <si>
    <t>ДМИТРЕНКО НИНА</t>
  </si>
  <si>
    <t>205441260</t>
  </si>
  <si>
    <t>КАРЕВ ИВАН</t>
  </si>
  <si>
    <t>205441387</t>
  </si>
  <si>
    <t>КИРИЛЛОВ ВЯЧЕСЛАВ</t>
  </si>
  <si>
    <t>205437198</t>
  </si>
  <si>
    <t>ПАВЛОВ ГЕОРГИЙ</t>
  </si>
  <si>
    <t>105400404</t>
  </si>
  <si>
    <t>ЛЕВЫЙ ОЛЕГ</t>
  </si>
  <si>
    <t>205435016</t>
  </si>
  <si>
    <t>АНАРКУЛОВА ДЖОНОН</t>
  </si>
  <si>
    <t>105401560</t>
  </si>
  <si>
    <t>ФЕРОНОВА НАТАЛЬЯ</t>
  </si>
  <si>
    <t>205424353</t>
  </si>
  <si>
    <t>21.07.2015</t>
  </si>
  <si>
    <t>105402831</t>
  </si>
  <si>
    <t>ПУЗЫРЕВА ИННА</t>
  </si>
  <si>
    <t>105413111</t>
  </si>
  <si>
    <t>АБЯНЛИ АРШАК</t>
  </si>
  <si>
    <t>205443101</t>
  </si>
  <si>
    <t>ТКАЧЕВ ЭДУАРД</t>
  </si>
  <si>
    <t>205430208</t>
  </si>
  <si>
    <t>ГРИНЬ Е</t>
  </si>
  <si>
    <t>205435114</t>
  </si>
  <si>
    <t>ЛУЦЕНКО ВИКТОРИЯ</t>
  </si>
  <si>
    <t>205429912</t>
  </si>
  <si>
    <t>АНУФРИЕВА АЛЕКСАНДРА</t>
  </si>
  <si>
    <t>205440608</t>
  </si>
  <si>
    <t>ВОЙТЮК СЕРГЕЙ</t>
  </si>
  <si>
    <t>205433477</t>
  </si>
  <si>
    <t>БЕЛОБРОВ ОЛЕГ</t>
  </si>
  <si>
    <t>205442600</t>
  </si>
  <si>
    <t>АБРАМОВ АЛЕКСЕЙ</t>
  </si>
  <si>
    <t>205428372</t>
  </si>
  <si>
    <t>СТАРКОВ СЕРГЕЙ</t>
  </si>
  <si>
    <t>205427264</t>
  </si>
  <si>
    <t>РАЧЕЕВ АНТОН</t>
  </si>
  <si>
    <t>205432066</t>
  </si>
  <si>
    <t>БОРОДОВИЦЫН АНДРЕЙ</t>
  </si>
  <si>
    <t>205437149</t>
  </si>
  <si>
    <t>УВАРОВ ВЛАДИМИР</t>
  </si>
  <si>
    <t>205441853</t>
  </si>
  <si>
    <t>КРЮКОВА СВЕТЛАНА</t>
  </si>
  <si>
    <t>205443889</t>
  </si>
  <si>
    <t>АБАЧАРАЕВ ШАХМАГОМЕД</t>
  </si>
  <si>
    <t>105414406</t>
  </si>
  <si>
    <t>КОМПАНЕЙЦЕВА ОКСАНА</t>
  </si>
  <si>
    <t>105413794</t>
  </si>
  <si>
    <t>ЮДИН АНДРЕЙ</t>
  </si>
  <si>
    <t>205443023</t>
  </si>
  <si>
    <t>ПОМЕЛЬНИКОВА АННА</t>
  </si>
  <si>
    <t>205443660</t>
  </si>
  <si>
    <t>БРУСКОВА ТАТЬЯНА</t>
  </si>
  <si>
    <t>105412766</t>
  </si>
  <si>
    <t>КОСТЮК ЛЮДМИЛА</t>
  </si>
  <si>
    <t>205443714</t>
  </si>
  <si>
    <t>НИКОЛАЕВ ИГОРЬ</t>
  </si>
  <si>
    <t>105412640</t>
  </si>
  <si>
    <t>КУФЛЕВ НИКОЛАЙ</t>
  </si>
  <si>
    <t>105406633</t>
  </si>
  <si>
    <t>РАХЛЕЕВА ЮЛИЯ</t>
  </si>
  <si>
    <t>205423008</t>
  </si>
  <si>
    <t>ПЕШЕХОНОВА СВЕТЛАНА</t>
  </si>
  <si>
    <t>205442827</t>
  </si>
  <si>
    <t>ГАПОНОВ ЮРИЙ</t>
  </si>
  <si>
    <t>205443214</t>
  </si>
  <si>
    <t>ЗОЛОТАРЕВ ДМИТРИЙ</t>
  </si>
  <si>
    <t>205443815</t>
  </si>
  <si>
    <t>БЫКОВ ДМИТРИЙ</t>
  </si>
  <si>
    <t>205443438</t>
  </si>
  <si>
    <t>KOSHCHEEV KONSTANTIN</t>
  </si>
  <si>
    <t>205442524</t>
  </si>
  <si>
    <t>205415047</t>
  </si>
  <si>
    <t>ВАСИЛЬЕВ АНТОН</t>
  </si>
  <si>
    <t>205414755</t>
  </si>
  <si>
    <t>ВАСИЛЬЕВ ОЛЕГ</t>
  </si>
  <si>
    <t>205415039</t>
  </si>
  <si>
    <t>НЕМИНУЩИЙ СЕРГЕЙ</t>
  </si>
  <si>
    <t>205414982</t>
  </si>
  <si>
    <t>TIMANOVSKII ANDREI</t>
  </si>
  <si>
    <t>205415072</t>
  </si>
  <si>
    <t>ЦЫБЕНКО СЕРГЕЙ</t>
  </si>
  <si>
    <t>205414790</t>
  </si>
  <si>
    <t>МАЛЫШЕВ ОЛЕГ</t>
  </si>
  <si>
    <t>205414984</t>
  </si>
  <si>
    <t>205414488</t>
  </si>
  <si>
    <t>ПОНОМАРЕВ АНАТОЛИЙ</t>
  </si>
  <si>
    <t>205414972</t>
  </si>
  <si>
    <t>РОДИОНОВА КРИСТИНА</t>
  </si>
  <si>
    <t>205414967</t>
  </si>
  <si>
    <t>105403022</t>
  </si>
  <si>
    <t>205402973</t>
  </si>
  <si>
    <t>СМИРНОВА ОКСАНА</t>
  </si>
  <si>
    <t>205442828</t>
  </si>
  <si>
    <t>БОРОВКОВА ЛЮБОВЬ</t>
  </si>
  <si>
    <t>205416165</t>
  </si>
  <si>
    <t>СТАРКОВ МИХАИЛ</t>
  </si>
  <si>
    <t>205443260</t>
  </si>
  <si>
    <t>ЕЛИСЕЕВА НАДЕЖДА</t>
  </si>
  <si>
    <t>205402092</t>
  </si>
  <si>
    <t>КУТУЗОВ СЕРГЕЙ</t>
  </si>
  <si>
    <t>25.07.2015</t>
  </si>
  <si>
    <t>205401456</t>
  </si>
  <si>
    <t>БОРЗЕНКО АЛЕКСЕЙ</t>
  </si>
  <si>
    <t>205401764</t>
  </si>
  <si>
    <t>КОЧЕВ ДМИТРИЙ</t>
  </si>
  <si>
    <t>105408096</t>
  </si>
  <si>
    <t>205441418</t>
  </si>
  <si>
    <t>КУРАКЕЕВА КРИСТИНА</t>
  </si>
  <si>
    <t>205434778</t>
  </si>
  <si>
    <t>205410025</t>
  </si>
  <si>
    <t>КОСТИНА ЮЛИЯ</t>
  </si>
  <si>
    <t>205442509</t>
  </si>
  <si>
    <t>ХОХЛОВА ТАТЬЯНА</t>
  </si>
  <si>
    <t>105408766</t>
  </si>
  <si>
    <t>205433400</t>
  </si>
  <si>
    <t>205441128</t>
  </si>
  <si>
    <t>КОЛОДЕЗНИКОВА ВИКТОРИЯ</t>
  </si>
  <si>
    <t>205440665</t>
  </si>
  <si>
    <t>205442782</t>
  </si>
  <si>
    <t>205422583</t>
  </si>
  <si>
    <t>ТЮРИН ВЛАДИСЛАВ</t>
  </si>
  <si>
    <t>205433459</t>
  </si>
  <si>
    <t>205444070</t>
  </si>
  <si>
    <t>МАМИШЕВА ИРИНА</t>
  </si>
  <si>
    <t>105415441</t>
  </si>
  <si>
    <t>КОБЕТЯК ТИМОФЕЙ</t>
  </si>
  <si>
    <t>205444555</t>
  </si>
  <si>
    <t>ЗОТОВА ЕВГЕНИЯ</t>
  </si>
  <si>
    <t>205444433</t>
  </si>
  <si>
    <t>ИЛИАДИ СЕРГЕЙ</t>
  </si>
  <si>
    <t>105421840</t>
  </si>
  <si>
    <t>ШМЫГЛЯ ИРИНА</t>
  </si>
  <si>
    <t>105421701</t>
  </si>
  <si>
    <t>СЫРКОВ ЕВГЕНИЙ</t>
  </si>
  <si>
    <t>105422169</t>
  </si>
  <si>
    <t>УСАЧЕВ КИРИЛЛ</t>
  </si>
  <si>
    <t>105418033</t>
  </si>
  <si>
    <t>ХРИПКОВ АРТЕМ</t>
  </si>
  <si>
    <t>105420754</t>
  </si>
  <si>
    <t>KOROSTYLOVA NATALIA</t>
  </si>
  <si>
    <t>205447297</t>
  </si>
  <si>
    <t>ГОРИНА ЛАРИСА</t>
  </si>
  <si>
    <t>105418916</t>
  </si>
  <si>
    <t>105422560</t>
  </si>
  <si>
    <t>205447090</t>
  </si>
  <si>
    <t>КУАШЕВ АНЗОР</t>
  </si>
  <si>
    <t>105420487</t>
  </si>
  <si>
    <t>КОПЫЛОВА ОЛЬГА</t>
  </si>
  <si>
    <t>105420031</t>
  </si>
  <si>
    <t>ХРУШКОВА ЕЛЕНА</t>
  </si>
  <si>
    <t>105413249</t>
  </si>
  <si>
    <t>ФАЛИНА ЕЛЕНА</t>
  </si>
  <si>
    <t>205444926</t>
  </si>
  <si>
    <t>ДАНЬКО ЛИДИЯ</t>
  </si>
  <si>
    <t>205444550</t>
  </si>
  <si>
    <t>КРАЙНОВ СЕРГЕЙ</t>
  </si>
  <si>
    <t>205444394</t>
  </si>
  <si>
    <t>УШАКОВ АЛЕКСЕЙ</t>
  </si>
  <si>
    <t>205446545</t>
  </si>
  <si>
    <t>ЧЕРНЫХ ИГОРЬ</t>
  </si>
  <si>
    <t>205440649</t>
  </si>
  <si>
    <t>СЕРГЕЕВ МИХАИЛ</t>
  </si>
  <si>
    <t>105417592</t>
  </si>
  <si>
    <t>АЙРИЯН АНДРЕЙ</t>
  </si>
  <si>
    <t>105421180</t>
  </si>
  <si>
    <t>СОКОЛОВ ВИТАЛИЙ</t>
  </si>
  <si>
    <t>205447018</t>
  </si>
  <si>
    <t>ШУМАКОВ КИРИЛЛ</t>
  </si>
  <si>
    <t>105421344</t>
  </si>
  <si>
    <t>205414459</t>
  </si>
  <si>
    <t>КОЧАНОВ АЛЕКСАНДР</t>
  </si>
  <si>
    <t>205437462</t>
  </si>
  <si>
    <t>КОЩЕЕВ КОНСТАНТИН</t>
  </si>
  <si>
    <t>205432291</t>
  </si>
  <si>
    <t>ЛИМОНОВ АЛЕКСЕЙ</t>
  </si>
  <si>
    <t>205444363</t>
  </si>
  <si>
    <t>ВОЛОШИН АНДРЕЙ</t>
  </si>
  <si>
    <t>205447656</t>
  </si>
  <si>
    <t>КУШЕЛЮК АННА</t>
  </si>
  <si>
    <t>205418451</t>
  </si>
  <si>
    <t>ПАСЫШНИКОВА КРИСТИНА</t>
  </si>
  <si>
    <t>205417758</t>
  </si>
  <si>
    <t>ПАРФЕЙНИКОВ СЕРГЕЙ</t>
  </si>
  <si>
    <t>205418487</t>
  </si>
  <si>
    <t>БЕРЕЖНАЯ ОЛЬГА</t>
  </si>
  <si>
    <t>205418467</t>
  </si>
  <si>
    <t>БЕРЕЖНОЙ СЕРГЕЙ</t>
  </si>
  <si>
    <t>205441345</t>
  </si>
  <si>
    <t>205404875</t>
  </si>
  <si>
    <t>ПИРОГОВ АЛЕКСАНДР</t>
  </si>
  <si>
    <t>205404999</t>
  </si>
  <si>
    <t>БОЛЬШАКОВА СВЕТЛАНА</t>
  </si>
  <si>
    <t>205403483</t>
  </si>
  <si>
    <t>ЯСИНЕЦКАЯ ТАТЬЯНА</t>
  </si>
  <si>
    <t>205423885</t>
  </si>
  <si>
    <t>УШАКОВА КСЕНИЯ</t>
  </si>
  <si>
    <t>205429784</t>
  </si>
  <si>
    <t>АВАКОВА ВАЛЕРИЯ</t>
  </si>
  <si>
    <t>205438464</t>
  </si>
  <si>
    <t>БЕЛОУСОВ ЕВГЕНИЙ</t>
  </si>
  <si>
    <t>205431032</t>
  </si>
  <si>
    <t>РУМЯНЦЕВА МАРИНА</t>
  </si>
  <si>
    <t>205436368</t>
  </si>
  <si>
    <t>ЩЕТКИН АНДРЕЙ</t>
  </si>
  <si>
    <t>205439359</t>
  </si>
  <si>
    <t>КАЛИНИЧЕНКО МАРИЯ</t>
  </si>
  <si>
    <t>205441709</t>
  </si>
  <si>
    <t>БОРИСОВ РОМАН</t>
  </si>
  <si>
    <t>205442192</t>
  </si>
  <si>
    <t>БОНДАРЕНКО ВАЛЕНТИНА</t>
  </si>
  <si>
    <t>105422256</t>
  </si>
  <si>
    <t>СЕМЕНОВА ОЛЬГА</t>
  </si>
  <si>
    <t>105412898</t>
  </si>
  <si>
    <t>ШАЛИН АЛЕКСЕЙ</t>
  </si>
  <si>
    <t>205444841</t>
  </si>
  <si>
    <t>ПОЛИВОДА ЕЛЕНА</t>
  </si>
  <si>
    <t>105420892</t>
  </si>
  <si>
    <t>НАКАЗНОВ АЛЕКСАНДР</t>
  </si>
  <si>
    <t>205443514</t>
  </si>
  <si>
    <t>ЧУПРАЗОВА ЕЛЕНА</t>
  </si>
  <si>
    <t>105422418</t>
  </si>
  <si>
    <t>ЗАДОРОВА ЛИДИЯ</t>
  </si>
  <si>
    <t>105421363</t>
  </si>
  <si>
    <t>ЧАРИКОВ СЕРГЕЙ</t>
  </si>
  <si>
    <t>205430946</t>
  </si>
  <si>
    <t>ЮТАНОВА НАТАЛИЯ</t>
  </si>
  <si>
    <t>205429371</t>
  </si>
  <si>
    <t>ШУЛЬГИНА ВЕРА</t>
  </si>
  <si>
    <t>105415351</t>
  </si>
  <si>
    <t>ЗОРЬКИНА ЮЛИЯ</t>
  </si>
  <si>
    <t>205443525</t>
  </si>
  <si>
    <t>ШАОВ АНЗОР</t>
  </si>
  <si>
    <t>205443611</t>
  </si>
  <si>
    <t>ШАПОВАЛОВ ЕВГЕНИЙ</t>
  </si>
  <si>
    <t>205443810</t>
  </si>
  <si>
    <t>ЗОРЯ ВЕРА</t>
  </si>
  <si>
    <t>205441923</t>
  </si>
  <si>
    <t>БОНДАРЕНКО ЮЛИЯ</t>
  </si>
  <si>
    <t>205443274</t>
  </si>
  <si>
    <t>МЕЛЬНИКОВА МАРИЯ</t>
  </si>
  <si>
    <t>205442968</t>
  </si>
  <si>
    <t>КОРТУСОВ ВАСИЛИЙ</t>
  </si>
  <si>
    <t>105411297</t>
  </si>
  <si>
    <t>МИХАЛЬЧЕНКО ВЛАДИМИР</t>
  </si>
  <si>
    <t>205419057</t>
  </si>
  <si>
    <t>АРХИПОВА ОЛЕСЯ</t>
  </si>
  <si>
    <t>205421817</t>
  </si>
  <si>
    <t>СМАГИН ДЕНИС</t>
  </si>
  <si>
    <t>205424589</t>
  </si>
  <si>
    <t>НИКИТИН ЮРИЙ</t>
  </si>
  <si>
    <t>205433922</t>
  </si>
  <si>
    <t>КАЛМЫКОВА ЕВГЕНИЯ</t>
  </si>
  <si>
    <t>205434354</t>
  </si>
  <si>
    <t>СКИБА ЕВГЕНИЙ</t>
  </si>
  <si>
    <t>205443790</t>
  </si>
  <si>
    <t>ГОРДОН ВЛАДИМИР</t>
  </si>
  <si>
    <t>205444872</t>
  </si>
  <si>
    <t>ГРИНИНА ТАТЬЯНА</t>
  </si>
  <si>
    <t>205434619</t>
  </si>
  <si>
    <t>КАЛАЧЕВА ОЛЬГА</t>
  </si>
  <si>
    <t>205444236</t>
  </si>
  <si>
    <t>ПОЗДНЯКОВА ЮЛИЯ</t>
  </si>
  <si>
    <t>105413389</t>
  </si>
  <si>
    <t>205445711</t>
  </si>
  <si>
    <t>САРКИСЯН ЕГИШ</t>
  </si>
  <si>
    <t>205444540</t>
  </si>
  <si>
    <t>САЛАМАХА ВАДИМ</t>
  </si>
  <si>
    <t>205443157</t>
  </si>
  <si>
    <t>205444129</t>
  </si>
  <si>
    <t>ШАЛАМАНОВА ВИКТОРИЯ</t>
  </si>
  <si>
    <t>205443749</t>
  </si>
  <si>
    <t>КУРШЕВ ЮРИЙ</t>
  </si>
  <si>
    <t>205444119</t>
  </si>
  <si>
    <t>ШАЛАМАНОВ СЕРГЕЙ</t>
  </si>
  <si>
    <t>105422920</t>
  </si>
  <si>
    <t>ШАБАНИНА ЛАРИСА</t>
  </si>
  <si>
    <t>105422900</t>
  </si>
  <si>
    <t>ШАМЯН РАЧ</t>
  </si>
  <si>
    <t>205418963</t>
  </si>
  <si>
    <t>ИСАЕВА ВИКТОРИЯ</t>
  </si>
  <si>
    <t>205423522</t>
  </si>
  <si>
    <t>105401408</t>
  </si>
  <si>
    <t>ПРЕНДЕЛОВИЧ СЕРГЕЙ</t>
  </si>
  <si>
    <t>205442377</t>
  </si>
  <si>
    <t>АЮРЗАНАЕВ АЛЕКСЕЙ</t>
  </si>
  <si>
    <t>205444181</t>
  </si>
  <si>
    <t>ЧУЛКОВ КИРИЛЛ</t>
  </si>
  <si>
    <t>205445103</t>
  </si>
  <si>
    <t>ИЛЛАРИОНОВ АЛЕКСЕЙ</t>
  </si>
  <si>
    <t>105402756</t>
  </si>
  <si>
    <t>КРАЕНСКАЯ ВИКТОРИЯ</t>
  </si>
  <si>
    <t>205436678</t>
  </si>
  <si>
    <t>205437155</t>
  </si>
  <si>
    <t>УЧАЕВА НАТАЛЬЯ</t>
  </si>
  <si>
    <t>205439660</t>
  </si>
  <si>
    <t>САЕНКО ЕВГЕНИЙ</t>
  </si>
  <si>
    <t>205444663</t>
  </si>
  <si>
    <t>ПОЗДНЯКОВ ВЛАДИМИР</t>
  </si>
  <si>
    <t>205440983</t>
  </si>
  <si>
    <t>ЛАГОВСКАЯ ЕЛЕНА</t>
  </si>
  <si>
    <t>205444767</t>
  </si>
  <si>
    <t>205439187</t>
  </si>
  <si>
    <t>ТИХОВА КРИСТИНА</t>
  </si>
  <si>
    <t>205443256</t>
  </si>
  <si>
    <t>ВИНОКУРОВ ИГОРЬ</t>
  </si>
  <si>
    <t>205440167</t>
  </si>
  <si>
    <t>МАКЛАКОВ МАКСИМ</t>
  </si>
  <si>
    <t>205442649</t>
  </si>
  <si>
    <t>ВИНОКУРОВА ОКСАНА</t>
  </si>
  <si>
    <t>205406752</t>
  </si>
  <si>
    <t>ЧИЧАЕВА ТАТЬЯНА</t>
  </si>
  <si>
    <t>205424237</t>
  </si>
  <si>
    <t>МИРОНОВ ВИКТОР</t>
  </si>
  <si>
    <t>205401806</t>
  </si>
  <si>
    <t>ШЕЛУДЬКО НАТАЛЬЯ</t>
  </si>
  <si>
    <t>205439805</t>
  </si>
  <si>
    <t>СОЛОВЬЕВ ВЯЧЕСЛАВ</t>
  </si>
  <si>
    <t>205442733</t>
  </si>
  <si>
    <t>ДЕМЬЯНОВА ЮЛИЯ</t>
  </si>
  <si>
    <t>105411355</t>
  </si>
  <si>
    <t>ПЯТЫХОВА НАДЕЖДА</t>
  </si>
  <si>
    <t>105401567</t>
  </si>
  <si>
    <t>ВЛАСОВА ЕЛЕНА</t>
  </si>
  <si>
    <t>105421023</t>
  </si>
  <si>
    <t>МУРЗИН ВАЛЕРИЙ</t>
  </si>
  <si>
    <t>105422667</t>
  </si>
  <si>
    <t>205440493</t>
  </si>
  <si>
    <t>ГАЙДУК СЕРГЕЙ</t>
  </si>
  <si>
    <t>205440214</t>
  </si>
  <si>
    <t>БУРЛУЦКАЯ ВИКТОРИЯ</t>
  </si>
  <si>
    <t>105407689</t>
  </si>
  <si>
    <t>ФЕЩЕНКО ДЕНИС</t>
  </si>
  <si>
    <t>105412094</t>
  </si>
  <si>
    <t>ВОРОНОВА САРА</t>
  </si>
  <si>
    <t>205445636</t>
  </si>
  <si>
    <t>САЕНКО ВАЛЕНТИНА</t>
  </si>
  <si>
    <t>205441627</t>
  </si>
  <si>
    <t>АКСЕНОВ АЛЕКСАНДР</t>
  </si>
  <si>
    <t>205442452</t>
  </si>
  <si>
    <t>САФОНОВ СТАНИСЛАВ</t>
  </si>
  <si>
    <t>205443794</t>
  </si>
  <si>
    <t>ГУБАНОВ МАРАТ</t>
  </si>
  <si>
    <t>105413090</t>
  </si>
  <si>
    <t>ПЛОТНИКОВА АННА</t>
  </si>
  <si>
    <t>205423676</t>
  </si>
  <si>
    <t>БЕЛЯКОВ ИЛЬЯ</t>
  </si>
  <si>
    <t>205402718</t>
  </si>
  <si>
    <t>ДЕЕВА ЛАРИСА</t>
  </si>
  <si>
    <t>205437186</t>
  </si>
  <si>
    <t>БЫЧУТКИН ЕВГЕНИЙ</t>
  </si>
  <si>
    <t>205430770</t>
  </si>
  <si>
    <t>МАТОСОВ АНДРЕЙ</t>
  </si>
  <si>
    <t>205425939</t>
  </si>
  <si>
    <t>БУШМАКИНА АННА</t>
  </si>
  <si>
    <t>205400055</t>
  </si>
  <si>
    <t>ПУЗАНОВ ОЛЕГ</t>
  </si>
  <si>
    <t>205400051</t>
  </si>
  <si>
    <t>SHVERTECHKO OLEG</t>
  </si>
  <si>
    <t>205401254</t>
  </si>
  <si>
    <t>BALKUNOVA EKATERINA</t>
  </si>
  <si>
    <t>205401143</t>
  </si>
  <si>
    <t>МЕЖЕРИЦКИЙ ВИКТОР</t>
  </si>
  <si>
    <t>205411142</t>
  </si>
  <si>
    <t>ГАГАРСКИХ АЛЕНА</t>
  </si>
  <si>
    <t>205404269</t>
  </si>
  <si>
    <t>КОРЕННОЙ МИХАИЛ</t>
  </si>
  <si>
    <t>205443352</t>
  </si>
  <si>
    <t>КОЧЕТОВ ЕВГЕНИЙ</t>
  </si>
  <si>
    <t>01.08.2015</t>
  </si>
  <si>
    <t>205443864</t>
  </si>
  <si>
    <t>ТИХОНСКАЯ АНГЕЛИНА</t>
  </si>
  <si>
    <t>105416788</t>
  </si>
  <si>
    <t>105416773</t>
  </si>
  <si>
    <t>205445097</t>
  </si>
  <si>
    <t>САРКИСЯН АРСЕН</t>
  </si>
  <si>
    <t>205441954</t>
  </si>
  <si>
    <t>РОМАНЬКОВА МАРИЯ</t>
  </si>
  <si>
    <t>205437627</t>
  </si>
  <si>
    <t>МИКАЕЛЯН ЕЛЕНА</t>
  </si>
  <si>
    <t>105418392</t>
  </si>
  <si>
    <t>БУРЛАК АНАСТАСИЯ</t>
  </si>
  <si>
    <t>205442668</t>
  </si>
  <si>
    <t>ГЛАДКИХ ДАНИЛ</t>
  </si>
  <si>
    <t>205442209</t>
  </si>
  <si>
    <t>TSELIAK ALENA</t>
  </si>
  <si>
    <t>105417256</t>
  </si>
  <si>
    <t>ПРОСВИРИНА ВИКТОРИЯ</t>
  </si>
  <si>
    <t>105413734</t>
  </si>
  <si>
    <t>ШИРИНОВ МИХАИЛ</t>
  </si>
  <si>
    <t>205444438</t>
  </si>
  <si>
    <t>ГОРЛОВА МАРИЯ</t>
  </si>
  <si>
    <t>205445361</t>
  </si>
  <si>
    <t>ПУТИНЦЕВ ЕВГЕНИЙ</t>
  </si>
  <si>
    <t>205444255</t>
  </si>
  <si>
    <t>ЖАРОВА ЖАННА</t>
  </si>
  <si>
    <t>105415077</t>
  </si>
  <si>
    <t>ЮРЧАЛОВ ДЕНИС</t>
  </si>
  <si>
    <t>105400870</t>
  </si>
  <si>
    <t>ВАСИЛЬЧЕНКО ТАТЬЯНА</t>
  </si>
  <si>
    <t>205401667</t>
  </si>
  <si>
    <t>ВАЛУЙСКИЙ БОРИС</t>
  </si>
  <si>
    <t>205434428</t>
  </si>
  <si>
    <t>БОЧАГОВ АНДРЕЙ</t>
  </si>
  <si>
    <t>105408389</t>
  </si>
  <si>
    <t>ЗВОНАРЕВ ИЛЬЯ</t>
  </si>
  <si>
    <t>205444003</t>
  </si>
  <si>
    <t>БРАЖИНСКАЯ ЕЛЕНА</t>
  </si>
  <si>
    <t>205441888</t>
  </si>
  <si>
    <t>GARGALIC LIUDMILA</t>
  </si>
  <si>
    <t>205441931</t>
  </si>
  <si>
    <t>GARCHU SVETLANA</t>
  </si>
  <si>
    <t>205445815</t>
  </si>
  <si>
    <t>КОЛИБАБА НАТАЛИЯ</t>
  </si>
  <si>
    <t>105422098</t>
  </si>
  <si>
    <t>КАЛКАМАНОВА ГУЗЕЛЬ</t>
  </si>
  <si>
    <t>105421011</t>
  </si>
  <si>
    <t>205422489</t>
  </si>
  <si>
    <t>ВОРОПАЕВА КАРИНА</t>
  </si>
  <si>
    <t>205443557</t>
  </si>
  <si>
    <t>ЕПИШИН НИКОЛАЙ</t>
  </si>
  <si>
    <t>105415948</t>
  </si>
  <si>
    <t>КАРАВАЕВА НАТАЛЬЯ</t>
  </si>
  <si>
    <t>205444025</t>
  </si>
  <si>
    <t>УМАНСКИЙ АЛЕКСАНДР</t>
  </si>
  <si>
    <t>205416413</t>
  </si>
  <si>
    <t>ПЕЛЕВИН ВИКТОР</t>
  </si>
  <si>
    <t>205422702</t>
  </si>
  <si>
    <t>205443296</t>
  </si>
  <si>
    <t>ЛОЖНИКОВ АЛЕКСАНДР</t>
  </si>
  <si>
    <t>105414718</t>
  </si>
  <si>
    <t>СОЛОВЬЕВ ИГОРЬ</t>
  </si>
  <si>
    <t>28.07.2015</t>
  </si>
  <si>
    <t>205440464</t>
  </si>
  <si>
    <t>ПИНЯКОВА ГАЛИНА</t>
  </si>
  <si>
    <t>205402765</t>
  </si>
  <si>
    <t>ЛАНЦОВ РОМАН</t>
  </si>
  <si>
    <t>29.07.2015</t>
  </si>
  <si>
    <t>105402111</t>
  </si>
  <si>
    <t>ФИЛИППОВ ДЕНИС</t>
  </si>
  <si>
    <t>105421562</t>
  </si>
  <si>
    <t>205444750</t>
  </si>
  <si>
    <t>105417011</t>
  </si>
  <si>
    <t>ПОНИДЕЛКО ЕКАТЕРИНА</t>
  </si>
  <si>
    <t>205440016</t>
  </si>
  <si>
    <t>МОИСЕЕВА ТАМАРА</t>
  </si>
  <si>
    <t>205443197</t>
  </si>
  <si>
    <t>МУСАЕЛЯН АРМЕН</t>
  </si>
  <si>
    <t>205442824</t>
  </si>
  <si>
    <t>SHAMIYEV RAUF</t>
  </si>
  <si>
    <t>105416293</t>
  </si>
  <si>
    <t>205443946</t>
  </si>
  <si>
    <t>ПОНОМАРЕВА ЛАРИСА</t>
  </si>
  <si>
    <t>205428519</t>
  </si>
  <si>
    <t>855400851</t>
  </si>
  <si>
    <t>855401578</t>
  </si>
  <si>
    <t>СКОМОРОХОВ СЕРГЕЙ</t>
  </si>
  <si>
    <t>205444746</t>
  </si>
  <si>
    <t>ПОПОВ ГАВРИЛ</t>
  </si>
  <si>
    <t>105416175</t>
  </si>
  <si>
    <t>НЕСТЕРОВИЧ СВЕТЛАНА</t>
  </si>
  <si>
    <t>105413430</t>
  </si>
  <si>
    <t>ДЫМКОВ ПЕТР</t>
  </si>
  <si>
    <t>105417328</t>
  </si>
  <si>
    <t>ДОРОГАНЬ АЛЕНА</t>
  </si>
  <si>
    <t>205403004</t>
  </si>
  <si>
    <t>КОВАЛЕВ НИКОЛАЙ</t>
  </si>
  <si>
    <t>205421043</t>
  </si>
  <si>
    <t>ШАЛАХОВА ИЛЛОНА</t>
  </si>
  <si>
    <t>205433898</t>
  </si>
  <si>
    <t>205432137</t>
  </si>
  <si>
    <t>БУЛАТОВ ЭДУАРД</t>
  </si>
  <si>
    <t>205413062</t>
  </si>
  <si>
    <t>ЦАРУК АЛЕКСЕЙ</t>
  </si>
  <si>
    <t>205433134</t>
  </si>
  <si>
    <t>СЕЛИФАНОВА ЛЮДМИЛА</t>
  </si>
  <si>
    <t>105410540</t>
  </si>
  <si>
    <t>БИРЮКОВА ИРИНА</t>
  </si>
  <si>
    <t>205441749</t>
  </si>
  <si>
    <t>БОНПОРЕНКО ВАЛЕНТИНА</t>
  </si>
  <si>
    <t>205400330</t>
  </si>
  <si>
    <t>БЕЛЬЩИКОВ ИВАН</t>
  </si>
  <si>
    <t>205432239</t>
  </si>
  <si>
    <t>ШАМРАЕВ СЕРГЕЙ</t>
  </si>
  <si>
    <t>205442604</t>
  </si>
  <si>
    <t>МАЛАСАЙ МАРИНА</t>
  </si>
  <si>
    <t>205443206</t>
  </si>
  <si>
    <t>МАЛАСАЙ ЕКАТЕРИНА</t>
  </si>
  <si>
    <t>205415728</t>
  </si>
  <si>
    <t>МАСЕСЬЯНЦ ВИТАЛИЙ</t>
  </si>
  <si>
    <t>205426245</t>
  </si>
  <si>
    <t>МОРОЗОВА ЛАРИСА</t>
  </si>
  <si>
    <t>205404012</t>
  </si>
  <si>
    <t>РЫКОВ НИКИТА</t>
  </si>
  <si>
    <t>105420030</t>
  </si>
  <si>
    <t>105402682</t>
  </si>
  <si>
    <t>ПТИЦЫНА СВЕТЛАНА</t>
  </si>
  <si>
    <t>205439001</t>
  </si>
  <si>
    <t>205445696</t>
  </si>
  <si>
    <t>БАБАЕВА СЕВИЛЬ</t>
  </si>
  <si>
    <t>205440200</t>
  </si>
  <si>
    <t>ОБГОЛЬЦ АЛЕКСАНДР</t>
  </si>
  <si>
    <t>205443378</t>
  </si>
  <si>
    <t>205438982</t>
  </si>
  <si>
    <t>СТРОГИЙ РУСЛАН</t>
  </si>
  <si>
    <t>205443617</t>
  </si>
  <si>
    <t>НИКОЛАЕВА ОКСАНА</t>
  </si>
  <si>
    <t>205443580</t>
  </si>
  <si>
    <t>ЯНЧИЧ ОЛЬГА</t>
  </si>
  <si>
    <t>205444143</t>
  </si>
  <si>
    <t>ПОНАМАРЕВ СЕРГЕЙ</t>
  </si>
  <si>
    <t>105402250</t>
  </si>
  <si>
    <t>SAMBORSKA-MAZIUK MONIKA</t>
  </si>
  <si>
    <t>205430054</t>
  </si>
  <si>
    <t>НЕБЕСНАЯ СВЕТЛАНА</t>
  </si>
  <si>
    <t>205425387</t>
  </si>
  <si>
    <t>МАНУИЛОВ ДМИТРИЙ</t>
  </si>
  <si>
    <t>205430480</t>
  </si>
  <si>
    <t>НЕБЕСНАЯ ИРИНА</t>
  </si>
  <si>
    <t>205427846</t>
  </si>
  <si>
    <t>ДЕВЯТКИНА ИРИНА</t>
  </si>
  <si>
    <t>755403665</t>
  </si>
  <si>
    <t>ЕФРЕМОВ ИВАН</t>
  </si>
  <si>
    <t>105423117</t>
  </si>
  <si>
    <t>855401822</t>
  </si>
  <si>
    <t>ВОЙДЕР ЕВА</t>
  </si>
  <si>
    <t>205421085</t>
  </si>
  <si>
    <t>СМИРНОВА ИРИНА</t>
  </si>
  <si>
    <t>855400960</t>
  </si>
  <si>
    <t>АНДРЕЕВА ЕЛЕНА</t>
  </si>
  <si>
    <t>205448704</t>
  </si>
  <si>
    <t>КИСЕЛЕВА АННА</t>
  </si>
  <si>
    <t>205441359</t>
  </si>
  <si>
    <t>ПЕТРОВА ОЛЬГА</t>
  </si>
  <si>
    <t>205440641</t>
  </si>
  <si>
    <t>ПОЛИКАРПОВ АЛЕКСАНДР</t>
  </si>
  <si>
    <t>205442197</t>
  </si>
  <si>
    <t>ШУМИЛОВА ОКСАНА</t>
  </si>
  <si>
    <t>105400991</t>
  </si>
  <si>
    <t>КОЛЕГОВ СЕРГЕЙ</t>
  </si>
  <si>
    <t>105415854</t>
  </si>
  <si>
    <t>МАРТЫСЬ МАКСИМ</t>
  </si>
  <si>
    <t>205443747</t>
  </si>
  <si>
    <t>ЛЕГЕНЬКИХ МИХАИЛ</t>
  </si>
  <si>
    <t>205448264</t>
  </si>
  <si>
    <t>ДУБРИВНЫЙ ФЕДОР</t>
  </si>
  <si>
    <t>205443046</t>
  </si>
  <si>
    <t>БЫКОВ АНДРЕЙ</t>
  </si>
  <si>
    <t>205444020</t>
  </si>
  <si>
    <t>СУХОВЕРХОВ АНАТОЛИЙ</t>
  </si>
  <si>
    <t>205425016</t>
  </si>
  <si>
    <t>ЛУКАШЕВИЧ ИРИНА</t>
  </si>
  <si>
    <t>205443026</t>
  </si>
  <si>
    <t>ДУБОВИКОВА МАРИНА</t>
  </si>
  <si>
    <t>205441706</t>
  </si>
  <si>
    <t>ЛУНЕВА ДАРЬЯ</t>
  </si>
  <si>
    <t>205442593</t>
  </si>
  <si>
    <t>СМИРНОВ ВАСИЛИЙ</t>
  </si>
  <si>
    <t>205439321</t>
  </si>
  <si>
    <t>САБЛУКОВ КОНСТАНТИН</t>
  </si>
  <si>
    <t>205439562</t>
  </si>
  <si>
    <t>205444458</t>
  </si>
  <si>
    <t>ШАНИНА АНЖЕЛИКА</t>
  </si>
  <si>
    <t>205416473</t>
  </si>
  <si>
    <t>БАЙ ГАЛИНА</t>
  </si>
  <si>
    <t>205408280</t>
  </si>
  <si>
    <t>ПЕТРОВА ЮЛИЯ</t>
  </si>
  <si>
    <t>205406663</t>
  </si>
  <si>
    <t>ДУДОСЬ ЮЛИЯ</t>
  </si>
  <si>
    <t>205447156</t>
  </si>
  <si>
    <t>НЕСТЕРОВ ПАВЕЛ</t>
  </si>
  <si>
    <t>30.07.2015</t>
  </si>
  <si>
    <t>205421259</t>
  </si>
  <si>
    <t>СОБОЛЕВ КОНСТАНТИН</t>
  </si>
  <si>
    <t>205445527</t>
  </si>
  <si>
    <t>ЗАБРОДСКАЯ ИЛОНА</t>
  </si>
  <si>
    <t>205444135</t>
  </si>
  <si>
    <t>ЧЕРКАСОВ ДМИТРИЙ</t>
  </si>
  <si>
    <t>105402467</t>
  </si>
  <si>
    <t>МОЗУЛЬ АЛИНА</t>
  </si>
  <si>
    <t>205421374</t>
  </si>
  <si>
    <t>МИСЕСИНА ЮЛИЯ</t>
  </si>
  <si>
    <t>205440584</t>
  </si>
  <si>
    <t>КАНЕВСКИЙ АЛЕКСЕЙ</t>
  </si>
  <si>
    <t>105422283</t>
  </si>
  <si>
    <t>ЛИТВИНОВ ВЛАДИМИР</t>
  </si>
  <si>
    <t>205402858</t>
  </si>
  <si>
    <t>РЫБАЛКО ГАЛИНА</t>
  </si>
  <si>
    <t>105414751</t>
  </si>
  <si>
    <t>КОРОЛЕВА ОЛЬГА</t>
  </si>
  <si>
    <t>205447547</t>
  </si>
  <si>
    <t>ИБРАГИМОВА ОЛЬГА</t>
  </si>
  <si>
    <t>205425706</t>
  </si>
  <si>
    <t>АНДРИАНОВ МАКСИМ</t>
  </si>
  <si>
    <t>205428196</t>
  </si>
  <si>
    <t>СУПЬЯН ЯНИНА</t>
  </si>
  <si>
    <t>205405008</t>
  </si>
  <si>
    <t>НЕМОГАЙ ЕВГЕНИЙ</t>
  </si>
  <si>
    <t>205433049</t>
  </si>
  <si>
    <t>МАКАРОВ ИВАН</t>
  </si>
  <si>
    <t>205444184</t>
  </si>
  <si>
    <t>ИВЛЕВ ДЕНИС</t>
  </si>
  <si>
    <t>205423240</t>
  </si>
  <si>
    <t>КОЧЕТОВ АНДРЕЙ</t>
  </si>
  <si>
    <t>105402130</t>
  </si>
  <si>
    <t>АКОПЯН МОНИКА</t>
  </si>
  <si>
    <t>31.07.2015</t>
  </si>
  <si>
    <t>205426851</t>
  </si>
  <si>
    <t>ЕГОРОВА ОЛЬГА</t>
  </si>
  <si>
    <t>05.08.2015</t>
  </si>
  <si>
    <t>205447047</t>
  </si>
  <si>
    <t>ТКАЧЕНКО АЛЕКСЕЙ</t>
  </si>
  <si>
    <t>855401645</t>
  </si>
  <si>
    <t>755403900</t>
  </si>
  <si>
    <t>ОЛАНЯН МАРТА</t>
  </si>
  <si>
    <t>755403852</t>
  </si>
  <si>
    <t>БЕЛОВ КОНСТАНТИН</t>
  </si>
  <si>
    <t>105401440</t>
  </si>
  <si>
    <t>КАЧАЙЛО ДМИТРИЙ</t>
  </si>
  <si>
    <t>855400188</t>
  </si>
  <si>
    <t>НАНИЗ ЗАУР</t>
  </si>
  <si>
    <t>855400178</t>
  </si>
  <si>
    <t>СКОБЛИКОВА НИНА</t>
  </si>
  <si>
    <t>205426809</t>
  </si>
  <si>
    <t>УС АЛЬБИНА</t>
  </si>
  <si>
    <t>205444016</t>
  </si>
  <si>
    <t>СТАРИКОВ МИХАИЛ</t>
  </si>
  <si>
    <t>205444358</t>
  </si>
  <si>
    <t>ЦЫГАНОК ОЛЕГ</t>
  </si>
  <si>
    <t>205441367</t>
  </si>
  <si>
    <t>КАНДЫБА АЛЕКСЕЙ</t>
  </si>
  <si>
    <t>205410457</t>
  </si>
  <si>
    <t>БОЙКО ВЛАДИМИР</t>
  </si>
  <si>
    <t>205430721</t>
  </si>
  <si>
    <t>СОХОВА ЗАРИМА</t>
  </si>
  <si>
    <t>205430633</t>
  </si>
  <si>
    <t>КАПРИЛЯНЦ СВЕТЛАНА</t>
  </si>
  <si>
    <t>205433921</t>
  </si>
  <si>
    <t>ЕРМИЛОВА ЕЛЕНА</t>
  </si>
  <si>
    <t>205442983</t>
  </si>
  <si>
    <t>ПЕТРЕНКО МАРИНА</t>
  </si>
  <si>
    <t>205443406</t>
  </si>
  <si>
    <t>МЕЗУЖОК ИРИНА</t>
  </si>
  <si>
    <t>205446906</t>
  </si>
  <si>
    <t>755402675</t>
  </si>
  <si>
    <t>НОЖИЧКОВА ИНГА</t>
  </si>
  <si>
    <t>205446696</t>
  </si>
  <si>
    <t>ФИЛИМОНОВА НАТАЛЬЯ</t>
  </si>
  <si>
    <t>205431838</t>
  </si>
  <si>
    <t>НАЗАРОВА НАТАЛЬЯ</t>
  </si>
  <si>
    <t>205417857</t>
  </si>
  <si>
    <t>УМНОВ АНДРЕЙ</t>
  </si>
  <si>
    <t>205442492</t>
  </si>
  <si>
    <t>УКСУСОВ АЛЕКСЕЙ</t>
  </si>
  <si>
    <t>105402634</t>
  </si>
  <si>
    <t>БАБАКОВ ДМИТРИЙ</t>
  </si>
  <si>
    <t>205449586</t>
  </si>
  <si>
    <t>ИСАЕВА ВЕРА</t>
  </si>
  <si>
    <t>105418317</t>
  </si>
  <si>
    <t>КУЗМИДИ ТАТЬЯНА</t>
  </si>
  <si>
    <t>205443024</t>
  </si>
  <si>
    <t>АНТОНЕНКО АНАСТАСИЯ</t>
  </si>
  <si>
    <t>205443579</t>
  </si>
  <si>
    <t>ТЯГУН ВИТАЛИЙ</t>
  </si>
  <si>
    <t>855402366</t>
  </si>
  <si>
    <t>ДАВЫДЕНКО КСЕНИЯ</t>
  </si>
  <si>
    <t>755402104</t>
  </si>
  <si>
    <t>205444713</t>
  </si>
  <si>
    <t>ШЕРЕМЕТ ДЕНИС</t>
  </si>
  <si>
    <t>105423144</t>
  </si>
  <si>
    <t>KHDER TAHA IBRAHIM MOHMED</t>
  </si>
  <si>
    <t>205423629</t>
  </si>
  <si>
    <t>ТОЛСТЯКОВ НИКОЛАЙ</t>
  </si>
  <si>
    <t>855401146</t>
  </si>
  <si>
    <t>МАНЖУЛА ВАЛЕРИЙ</t>
  </si>
  <si>
    <t>105400478</t>
  </si>
  <si>
    <t>МАЙКОВА ЛЮДМИЛА</t>
  </si>
  <si>
    <t>105404908</t>
  </si>
  <si>
    <t>ГРИГОРЕНКО ГЛЕБ</t>
  </si>
  <si>
    <t>205445337</t>
  </si>
  <si>
    <t>205442278</t>
  </si>
  <si>
    <t>СУПЕРОВА ЕЛЕНА</t>
  </si>
  <si>
    <t>205433702</t>
  </si>
  <si>
    <t>ОСИНОВ МИХАИЛ</t>
  </si>
  <si>
    <t>105422951</t>
  </si>
  <si>
    <t>БЕРЕЗКО АНДРЕЙ</t>
  </si>
  <si>
    <t>205433506</t>
  </si>
  <si>
    <t>ТИМОФЕЕВ АНТОН</t>
  </si>
  <si>
    <t>205445268</t>
  </si>
  <si>
    <t>ДЬЯКОНОВА СВЕТЛАНА</t>
  </si>
  <si>
    <t>205413087</t>
  </si>
  <si>
    <t>ВАНИЯН ИРИНА</t>
  </si>
  <si>
    <t>755400451</t>
  </si>
  <si>
    <t>ПОНОМАРЕВ ВИТАЛИЙ</t>
  </si>
  <si>
    <t>855400773</t>
  </si>
  <si>
    <t>SHAIBANI KHALED</t>
  </si>
  <si>
    <t>855400778</t>
  </si>
  <si>
    <t>ПАХОМОВ СЕРГЕЙ</t>
  </si>
  <si>
    <t>205448095</t>
  </si>
  <si>
    <t>ТИНЯКОВ АНДРЕЙ</t>
  </si>
  <si>
    <t>205422537</t>
  </si>
  <si>
    <t>ИВАНОВ АНАТОЛИЙ</t>
  </si>
  <si>
    <t>205429428</t>
  </si>
  <si>
    <t>ВОДОЛЕЕВ СТАНИСЛАВ</t>
  </si>
  <si>
    <t>205446879</t>
  </si>
  <si>
    <t>БОГОМОЛОВ ГРИГОРИЙ</t>
  </si>
  <si>
    <t>105417263</t>
  </si>
  <si>
    <t>ЧУБАРОВА АНЖЕЛА</t>
  </si>
  <si>
    <t>105421167</t>
  </si>
  <si>
    <t>КРАЕВ ИВАН</t>
  </si>
  <si>
    <t>105408891</t>
  </si>
  <si>
    <t>ХОМЕНКО ВИТАЛИЙ</t>
  </si>
  <si>
    <t>855400090</t>
  </si>
  <si>
    <t>РЕВУНОВА ТАТЬЯНА</t>
  </si>
  <si>
    <t>105421222</t>
  </si>
  <si>
    <t>ЛАВРЕНЧУК ЮЛИЯ</t>
  </si>
  <si>
    <t>205442798</t>
  </si>
  <si>
    <t>МОРОЗОВА ВАЛЕРИЯ</t>
  </si>
  <si>
    <t>205447352</t>
  </si>
  <si>
    <t>ХОЛОДОВА АЛЕНА</t>
  </si>
  <si>
    <t>205446562</t>
  </si>
  <si>
    <t>ПОПОВЯН АРСЕН</t>
  </si>
  <si>
    <t>105402226</t>
  </si>
  <si>
    <t>ФЕДОРОВА НАДЕЖДА</t>
  </si>
  <si>
    <t>205447553</t>
  </si>
  <si>
    <t>МАРКОВ СЕРГЕЙ</t>
  </si>
  <si>
    <t>205443324</t>
  </si>
  <si>
    <t>ТРЕТЯКЕВИЧ НАДЕЖДА</t>
  </si>
  <si>
    <t>205446141</t>
  </si>
  <si>
    <t>АКСЕНОВА НАТАЛЬЯ</t>
  </si>
  <si>
    <t>855400273</t>
  </si>
  <si>
    <t>КАЗАКОВА ЛАРИСА</t>
  </si>
  <si>
    <t>205447792</t>
  </si>
  <si>
    <t>855401250</t>
  </si>
  <si>
    <t>ПОТЕРИНА ЛЮДМИЛА</t>
  </si>
  <si>
    <t>855400283</t>
  </si>
  <si>
    <t>КОРЧАГИН НИКИТА</t>
  </si>
  <si>
    <t>855402671</t>
  </si>
  <si>
    <t>КОЛНОГУЗ ЕВГЕНИЯ</t>
  </si>
  <si>
    <t>855402644</t>
  </si>
  <si>
    <t>ЮСУПОВ ДАУРЕНБЕК</t>
  </si>
  <si>
    <t>755404956</t>
  </si>
  <si>
    <t>ДЕРЯБИН АЛЕКСАНДР</t>
  </si>
  <si>
    <t>205448120</t>
  </si>
  <si>
    <t>ДОЦЕНКО ЛЮДМИЛА</t>
  </si>
  <si>
    <t>205446378</t>
  </si>
  <si>
    <t>ГАВРИЛОВ ВЛАДИМИР</t>
  </si>
  <si>
    <t>105402802</t>
  </si>
  <si>
    <t>МИХАЙЛИЧЕНКО СЕРГЕЙ</t>
  </si>
  <si>
    <t>205447906</t>
  </si>
  <si>
    <t>ДЯТЛОВ ОЛЕГ</t>
  </si>
  <si>
    <t>205432449</t>
  </si>
  <si>
    <t>КРАВЦОВА ФАТИМА</t>
  </si>
  <si>
    <t>205424008</t>
  </si>
  <si>
    <t>СТЕПАНОВ АЛЕКСАНДР</t>
  </si>
  <si>
    <t>205423569</t>
  </si>
  <si>
    <t>ФЕКЛИН НИКОЛАЙ</t>
  </si>
  <si>
    <t>205446647</t>
  </si>
  <si>
    <t>ПОЛЯКОВ АЛЕКСАНДР</t>
  </si>
  <si>
    <t>205401842</t>
  </si>
  <si>
    <t>ПАНКРАТОВ ЮРИЙ</t>
  </si>
  <si>
    <t>105400477</t>
  </si>
  <si>
    <t>РОГОЖКИН НИКОЛАЙ</t>
  </si>
  <si>
    <t>205425112</t>
  </si>
  <si>
    <t>ЛЕБЕДЕВ НИКОЛАЙ</t>
  </si>
  <si>
    <t>03.08.2015</t>
  </si>
  <si>
    <t>755400720</t>
  </si>
  <si>
    <t>ВИНОГРАДОВА ГАЛИНА</t>
  </si>
  <si>
    <t>205414666</t>
  </si>
  <si>
    <t>НАЗАРЕНКО СВЕТЛАНА</t>
  </si>
  <si>
    <t>205422858</t>
  </si>
  <si>
    <t>НЕЛЬГОВСКАЯ ВЕРА</t>
  </si>
  <si>
    <t>205447937</t>
  </si>
  <si>
    <t>105421612</t>
  </si>
  <si>
    <t>ЛЕБЕДЕВ ЛЕОНИД</t>
  </si>
  <si>
    <t>205444096</t>
  </si>
  <si>
    <t>НИКОЛЕВ АЛЕКСАНДР</t>
  </si>
  <si>
    <t>205448081</t>
  </si>
  <si>
    <t>ЗАЙЦЕВ ЮРИЙ</t>
  </si>
  <si>
    <t>205446482</t>
  </si>
  <si>
    <t>ШАКЛЕИНА ЕКАТЕРИНА</t>
  </si>
  <si>
    <t>205403091</t>
  </si>
  <si>
    <t>АНДРЕЕВА МАРИЯ</t>
  </si>
  <si>
    <t>205411576</t>
  </si>
  <si>
    <t>205449801</t>
  </si>
  <si>
    <t>ОЛЕЙНИК НИКОЛАЙ</t>
  </si>
  <si>
    <t>205444942</t>
  </si>
  <si>
    <t>ГРЕЧКО ОЛЬГА</t>
  </si>
  <si>
    <t>105423655</t>
  </si>
  <si>
    <t>БОНДАРЕНКО ПАВЕЛ</t>
  </si>
  <si>
    <t>205448254</t>
  </si>
  <si>
    <t>СУХАРЕВА ГАЛИНА</t>
  </si>
  <si>
    <t>205448466</t>
  </si>
  <si>
    <t>РАЗВЕЕВ НИКИТА</t>
  </si>
  <si>
    <t>205423790</t>
  </si>
  <si>
    <t>КИВА СЕРГЕЙ</t>
  </si>
  <si>
    <t>205431284</t>
  </si>
  <si>
    <t>205438553</t>
  </si>
  <si>
    <t>СЕРГЕЕВА ЕКАТЕРИНА</t>
  </si>
  <si>
    <t>205439115</t>
  </si>
  <si>
    <t>ПУЛАТОВ ХАЛИМ</t>
  </si>
  <si>
    <t>205445312</t>
  </si>
  <si>
    <t>ПОЛОЗОВА АЛЛА</t>
  </si>
  <si>
    <t>205443822</t>
  </si>
  <si>
    <t>КИСЕЛЕВА КСЕНИЯ</t>
  </si>
  <si>
    <t>205447819</t>
  </si>
  <si>
    <t>ТОЛСТИКОВА СВЕТЛАНА</t>
  </si>
  <si>
    <t>205447832</t>
  </si>
  <si>
    <t>205442101</t>
  </si>
  <si>
    <t>НИКИТИНА МАРИЯ</t>
  </si>
  <si>
    <t>205413120</t>
  </si>
  <si>
    <t>ПРОНИН ДЕНИС</t>
  </si>
  <si>
    <t>755405535</t>
  </si>
  <si>
    <t>ЧУКСАН АННА</t>
  </si>
  <si>
    <t>755405408</t>
  </si>
  <si>
    <t>ШНЫР АННА</t>
  </si>
  <si>
    <t>855402898</t>
  </si>
  <si>
    <t>ЛЫСЕНКО АЛЕКСЕЙ</t>
  </si>
  <si>
    <t>755405086</t>
  </si>
  <si>
    <t>ПАВЛЮК ИГОРЬ</t>
  </si>
  <si>
    <t>755405304</t>
  </si>
  <si>
    <t>755405602</t>
  </si>
  <si>
    <t>ЛАРХАНИДИ ЕЛИЗАВЕТА</t>
  </si>
  <si>
    <t>755405616</t>
  </si>
  <si>
    <t>755406430</t>
  </si>
  <si>
    <t>КЕЛЬЯЧЕНКО АНАСТАСИЯ</t>
  </si>
  <si>
    <t>855403331</t>
  </si>
  <si>
    <t>СИМАВОНЯН ОЛЬГА</t>
  </si>
  <si>
    <t>755406186</t>
  </si>
  <si>
    <t>ВОЛОКИТИНА ЕКАТЕРИНА</t>
  </si>
  <si>
    <t>755406295</t>
  </si>
  <si>
    <t>755403728</t>
  </si>
  <si>
    <t>КЛИМОВ ДМИТРИЙ</t>
  </si>
  <si>
    <t>755405412</t>
  </si>
  <si>
    <t>755406312</t>
  </si>
  <si>
    <t>755402727</t>
  </si>
  <si>
    <t>ПАРАСОЦКИЙ ОЛЕГ</t>
  </si>
  <si>
    <t>755406131</t>
  </si>
  <si>
    <t>755403702</t>
  </si>
  <si>
    <t>ДАВЛЕТШИНА ИРИНА</t>
  </si>
  <si>
    <t>755406029</t>
  </si>
  <si>
    <t>755404981</t>
  </si>
  <si>
    <t>АНДРЕЕВ ДАНИЛ</t>
  </si>
  <si>
    <t>205445472</t>
  </si>
  <si>
    <t>ТРИШКИНА АНЖЕЛИКА</t>
  </si>
  <si>
    <t>205448996</t>
  </si>
  <si>
    <t>МЕЛКОНЯН АНДРЕЙ</t>
  </si>
  <si>
    <t>205446671</t>
  </si>
  <si>
    <t>СЛАЩЕВ ВИТАЛИЙ</t>
  </si>
  <si>
    <t>205449010</t>
  </si>
  <si>
    <t>СОЧИЯНЦ РОЗА</t>
  </si>
  <si>
    <t>205448293</t>
  </si>
  <si>
    <t>ШПАГИН ВЛАДИМИР</t>
  </si>
  <si>
    <t>205449175</t>
  </si>
  <si>
    <t>205418845</t>
  </si>
  <si>
    <t>КРИВОШЕЕНКО ЕЛЕНА</t>
  </si>
  <si>
    <t>205424564</t>
  </si>
  <si>
    <t>ЧЕРЕПНИН ОЛЕГ</t>
  </si>
  <si>
    <t>205418815</t>
  </si>
  <si>
    <t>КРИВОШЕЕНКО ВЯЧЕСЛАВ</t>
  </si>
  <si>
    <t>105412817</t>
  </si>
  <si>
    <t>205434955</t>
  </si>
  <si>
    <t>АХМАТНУРОВА НАТАЛЬЯ</t>
  </si>
  <si>
    <t>02.08.2015</t>
  </si>
  <si>
    <t>205449216</t>
  </si>
  <si>
    <t>205443920</t>
  </si>
  <si>
    <t>SHCHETNIKOVA SOFIA</t>
  </si>
  <si>
    <t>205419362</t>
  </si>
  <si>
    <t>ОСТРОВСКАЯ ИРИНА</t>
  </si>
  <si>
    <t>07.08.2015</t>
  </si>
  <si>
    <t>105400978</t>
  </si>
  <si>
    <t>КОНЬШИН ВИКТОР</t>
  </si>
  <si>
    <t>855400724</t>
  </si>
  <si>
    <t>ЕРИНА ЭТЕРИ</t>
  </si>
  <si>
    <t>205414957</t>
  </si>
  <si>
    <t>КАПУНКИН ЮРИЙ</t>
  </si>
  <si>
    <t>205414746</t>
  </si>
  <si>
    <t>КАПУНКИНА ЮЛИЯ</t>
  </si>
  <si>
    <t>205439905</t>
  </si>
  <si>
    <t>БОЛЬШАКОВ СЕРГЕЙ</t>
  </si>
  <si>
    <t>205448668</t>
  </si>
  <si>
    <t>МЕДВЕДЕВА ОЛЬГА</t>
  </si>
  <si>
    <t>205445901</t>
  </si>
  <si>
    <t>ЗАМУРУЕВ ВЯЧЕСЛАВ</t>
  </si>
  <si>
    <t>205414973</t>
  </si>
  <si>
    <t>СОБОЛЕВА ВАЛЕРИЯ</t>
  </si>
  <si>
    <t>205415666</t>
  </si>
  <si>
    <t>ШУПИКОВА ЕЛЕНА</t>
  </si>
  <si>
    <t>205430811</t>
  </si>
  <si>
    <t>МАЛИНОВСКАЯ РИДА</t>
  </si>
  <si>
    <t>205430676</t>
  </si>
  <si>
    <t>ДЖАМАЛУДИНОВ МАГОМЕДГАЗИ</t>
  </si>
  <si>
    <t>105400497</t>
  </si>
  <si>
    <t>РОБЕРТУС НАТАЛЬЯ</t>
  </si>
  <si>
    <t>205426545</t>
  </si>
  <si>
    <t>БУДАРИНА ОКСАНА</t>
  </si>
  <si>
    <t>205422371</t>
  </si>
  <si>
    <t>КОРТУНКОВ ЕВГЕНИЙ</t>
  </si>
  <si>
    <t>205444399</t>
  </si>
  <si>
    <t>ВЕРУШ АЛИНА</t>
  </si>
  <si>
    <t>205417360</t>
  </si>
  <si>
    <t>КОВРИЖНИКОВ ВЛАДИМИР</t>
  </si>
  <si>
    <t>205402116</t>
  </si>
  <si>
    <t>105401879</t>
  </si>
  <si>
    <t>САВИН ВАЛЕРИЙ</t>
  </si>
  <si>
    <t>205443155</t>
  </si>
  <si>
    <t>БАСИРОВА ГУЗАЛИЯ</t>
  </si>
  <si>
    <t>105416838</t>
  </si>
  <si>
    <t>ШЕВЧЕНКО БОГДАН</t>
  </si>
  <si>
    <t>105401951</t>
  </si>
  <si>
    <t>НАБИЕВ ВЛАДИСЛАВ</t>
  </si>
  <si>
    <t>205448910</t>
  </si>
  <si>
    <t>ИВЛЕВ СЕРГЕЙ</t>
  </si>
  <si>
    <t>205442163</t>
  </si>
  <si>
    <t>БОГОСЛОВСКАЯ НАТАЛЬЯ</t>
  </si>
  <si>
    <t>105415345</t>
  </si>
  <si>
    <t>КОРОБАНЬ СВЕТЛАНА</t>
  </si>
  <si>
    <t>105416177</t>
  </si>
  <si>
    <t>ОХРИМЕНКО АЛЕКСЕЙ</t>
  </si>
  <si>
    <t>205407687</t>
  </si>
  <si>
    <t>АЛЕКСЕЕВ ЮРИЙ</t>
  </si>
  <si>
    <t>205449950</t>
  </si>
  <si>
    <t>МЕДВЕДЕВА АННА</t>
  </si>
  <si>
    <t>105421679</t>
  </si>
  <si>
    <t>СТРОЙ ИРИНА</t>
  </si>
  <si>
    <t>205446093</t>
  </si>
  <si>
    <t>ХАРИТОВ МАКСИМ</t>
  </si>
  <si>
    <t>105414342</t>
  </si>
  <si>
    <t>ПАВЛОВ СЕРГЕЙ</t>
  </si>
  <si>
    <t>205448223</t>
  </si>
  <si>
    <t>КАНУННИКОВА НАТАЛЬЯ</t>
  </si>
  <si>
    <t>205409703</t>
  </si>
  <si>
    <t>ЗАХАРЦЕВ ОЛЕГ</t>
  </si>
  <si>
    <t>205400266</t>
  </si>
  <si>
    <t>СТАДУХИН ДЕНИС</t>
  </si>
  <si>
    <t>205405716</t>
  </si>
  <si>
    <t>ЛАЗАРЕВ НИКОЛАЙ</t>
  </si>
  <si>
    <t>105400447</t>
  </si>
  <si>
    <t>ЗУБКОВ ПАВЕЛ</t>
  </si>
  <si>
    <t>08.08.2015</t>
  </si>
  <si>
    <t>205424739</t>
  </si>
  <si>
    <t>ПРИХОДЬКО ЕВГЕНИЙ</t>
  </si>
  <si>
    <t>205441561</t>
  </si>
  <si>
    <t>ФИЛАТОВА АНАСТАСИЯ</t>
  </si>
  <si>
    <t>205426443</t>
  </si>
  <si>
    <t>ЛЮБКИНА ЮЛИЯ</t>
  </si>
  <si>
    <t>205420635</t>
  </si>
  <si>
    <t>04.08.2015</t>
  </si>
  <si>
    <t>105413690</t>
  </si>
  <si>
    <t>ХАЧАТУРЯН ЕКАТЕРИНА</t>
  </si>
  <si>
    <t>105413178</t>
  </si>
  <si>
    <t>ХИЛЬЧУК АЛЕКСАНДР</t>
  </si>
  <si>
    <t>855400325</t>
  </si>
  <si>
    <t>ПРОТАСОВ ВЛАДИМИР</t>
  </si>
  <si>
    <t>105413235</t>
  </si>
  <si>
    <t>ЧЕРНОМАШЕНЦЕВА НАТАЛИЯ</t>
  </si>
  <si>
    <t>105412091</t>
  </si>
  <si>
    <t>ГАРАНИН АЛЕКСАНДР</t>
  </si>
  <si>
    <t>205445287</t>
  </si>
  <si>
    <t>НИКОНОВА НАТАЛЬЯ</t>
  </si>
  <si>
    <t>205448099</t>
  </si>
  <si>
    <t>ФАТЫХОВА РИММА</t>
  </si>
  <si>
    <t>205437111</t>
  </si>
  <si>
    <t>СУМАРОКОВ АНДРЕЙ</t>
  </si>
  <si>
    <t>105416323</t>
  </si>
  <si>
    <t>КАЛИКЯН НАТАЛЬЯ</t>
  </si>
  <si>
    <t>205444401</t>
  </si>
  <si>
    <t>МАРЧЕНКО ЮРИЙ</t>
  </si>
  <si>
    <t>205446126</t>
  </si>
  <si>
    <t>РАДЧЕНКО ВАЛЕНТИНА</t>
  </si>
  <si>
    <t>105423251</t>
  </si>
  <si>
    <t>205433259</t>
  </si>
  <si>
    <t>ЗАПЕВАЛОВА ЛЮБОВЬ</t>
  </si>
  <si>
    <t>205447130</t>
  </si>
  <si>
    <t>ЕЛИЗАРОВА ТАТЬЯНА</t>
  </si>
  <si>
    <t>105417729</t>
  </si>
  <si>
    <t>БУНАКОВА АЛЕКСЕЙ</t>
  </si>
  <si>
    <t>105400626</t>
  </si>
  <si>
    <t>РАДЗИВИЛ РОСТИСЛАВ</t>
  </si>
  <si>
    <t>205448831</t>
  </si>
  <si>
    <t>ТУМАНОВА ЛАРИСА</t>
  </si>
  <si>
    <t>205443104</t>
  </si>
  <si>
    <t>ГРАБАРЬ ОЛЕГ</t>
  </si>
  <si>
    <t>205443354</t>
  </si>
  <si>
    <t>КУЛИКОВА АННА</t>
  </si>
  <si>
    <t>205445999</t>
  </si>
  <si>
    <t>РУБЦОВА НАДЕЖДА</t>
  </si>
  <si>
    <t>205441516</t>
  </si>
  <si>
    <t>205441538</t>
  </si>
  <si>
    <t>205444400</t>
  </si>
  <si>
    <t>ЧЕСНОКОВ ЕВГЕНИЙ</t>
  </si>
  <si>
    <t>205444485</t>
  </si>
  <si>
    <t>ГРЕЧИЩЕВА НАТАЛЬЯ</t>
  </si>
  <si>
    <t>205414869</t>
  </si>
  <si>
    <t>МОРГУНОВ РОМАН</t>
  </si>
  <si>
    <t>755402171</t>
  </si>
  <si>
    <t>755409615</t>
  </si>
  <si>
    <t>КОЛОТОВ ФЕДОР</t>
  </si>
  <si>
    <t>205412369</t>
  </si>
  <si>
    <t>ШТОЛЬ ОКСАНА</t>
  </si>
  <si>
    <t>205447374</t>
  </si>
  <si>
    <t>МАРФУТЕНКО АЛЕКСАНДР</t>
  </si>
  <si>
    <t>855400204</t>
  </si>
  <si>
    <t>РЕВУНОВ ВАСИЛИЙ</t>
  </si>
  <si>
    <t>105401981</t>
  </si>
  <si>
    <t>ХВОРОСТОВ ВАСИЛИЙ</t>
  </si>
  <si>
    <t>855401044</t>
  </si>
  <si>
    <t>ЛОХМАЧЕВ АЛЕКСАНДР</t>
  </si>
  <si>
    <t>205445813</t>
  </si>
  <si>
    <t>ПАВЛИАШВИЛИ ИЛЬЯ</t>
  </si>
  <si>
    <t>105402644</t>
  </si>
  <si>
    <t>ТРОЦЕНКО ИВАН</t>
  </si>
  <si>
    <t>205412903</t>
  </si>
  <si>
    <t>ОВСЯННИКОВ СЕРГЕЙ</t>
  </si>
  <si>
    <t>205446383</t>
  </si>
  <si>
    <t>ГУРОВ ВАДИМ</t>
  </si>
  <si>
    <t>205445758</t>
  </si>
  <si>
    <t>КУРТЛЮКОВ РИНАТ</t>
  </si>
  <si>
    <t>205447864</t>
  </si>
  <si>
    <t>ГРЕКОВА НАТАЛИЯ</t>
  </si>
  <si>
    <t>105412867</t>
  </si>
  <si>
    <t>СОТНИКОВ СТАНИСЛАВ</t>
  </si>
  <si>
    <t>205407740</t>
  </si>
  <si>
    <t>ТАХВАТУЛИН ВИТАЛИЙ</t>
  </si>
  <si>
    <t>205407699</t>
  </si>
  <si>
    <t>ТАХВАТУЛИН КИМАЛЬ</t>
  </si>
  <si>
    <t>205444586</t>
  </si>
  <si>
    <t>БОГОСЛОВСКИЯ НАТАЛЬЯ</t>
  </si>
  <si>
    <t>755404645</t>
  </si>
  <si>
    <t>КАБАНЮК ВАДИМ</t>
  </si>
  <si>
    <t>755404601</t>
  </si>
  <si>
    <t>ШЛЯХОВА АННА</t>
  </si>
  <si>
    <t>855401371</t>
  </si>
  <si>
    <t>TATIANHIKOVA MARINA</t>
  </si>
  <si>
    <t>855402741</t>
  </si>
  <si>
    <t>КОЛЕСНИКОВ АЛЕКСАНДР</t>
  </si>
  <si>
    <t>205420551</t>
  </si>
  <si>
    <t>СТЕПАНЕНКО ВАЛЕРИЙ</t>
  </si>
  <si>
    <t>205417410</t>
  </si>
  <si>
    <t>БАШМАНОВ ИГОРЬ</t>
  </si>
  <si>
    <t>855401374</t>
  </si>
  <si>
    <t>СКОПИНЦЕВА РАИСА</t>
  </si>
  <si>
    <t>855401369</t>
  </si>
  <si>
    <t>СКОПИНЦЕВА ВЕРОНИКА</t>
  </si>
  <si>
    <t>105401265</t>
  </si>
  <si>
    <t>ШИТОВ КОНСТАНТИН</t>
  </si>
  <si>
    <t>205444927</t>
  </si>
  <si>
    <t>ДАНИЛОВИЧ ИРИНА</t>
  </si>
  <si>
    <t>105415868</t>
  </si>
  <si>
    <t>КОЗЛОВ ВЛАДИСЛАВ</t>
  </si>
  <si>
    <t>205449107</t>
  </si>
  <si>
    <t>ГАВРИЛЮК ТАТЬЯНА</t>
  </si>
  <si>
    <t>205444569</t>
  </si>
  <si>
    <t>СИЛИВОНЧИК СОФИЯ</t>
  </si>
  <si>
    <t>11.08.2015</t>
  </si>
  <si>
    <t>205425949</t>
  </si>
  <si>
    <t>СУШИНА ТАТЬЯНА</t>
  </si>
  <si>
    <t>855401120</t>
  </si>
  <si>
    <t>ОНИЩЕНКО МАРИНА</t>
  </si>
  <si>
    <t>09.08.2015</t>
  </si>
  <si>
    <t>855400734</t>
  </si>
  <si>
    <t>ОБРАЗСКАЯ ОЛЬГА</t>
  </si>
  <si>
    <t>105402707</t>
  </si>
  <si>
    <t>БУТКО АНДРЕЙ</t>
  </si>
  <si>
    <t>205444943</t>
  </si>
  <si>
    <t>ЯКУБОВ ДАНИЛ</t>
  </si>
  <si>
    <t>205448080</t>
  </si>
  <si>
    <t>205428816</t>
  </si>
  <si>
    <t>НАГОЕВ АЛИЙ</t>
  </si>
  <si>
    <t>205436004</t>
  </si>
  <si>
    <t>БЕЛОБОРОДОВ КИРИЛЛ</t>
  </si>
  <si>
    <t>205428597</t>
  </si>
  <si>
    <t>НАГОЕВ АНЗАУР</t>
  </si>
  <si>
    <t>855400895</t>
  </si>
  <si>
    <t>855401886</t>
  </si>
  <si>
    <t>ТВЕРИТНЕВА ЛАУРА</t>
  </si>
  <si>
    <t>205430218</t>
  </si>
  <si>
    <t>КОГАН ДМИТРИЙ</t>
  </si>
  <si>
    <t>855405133</t>
  </si>
  <si>
    <t>САВИНА КРИСТИАН</t>
  </si>
  <si>
    <t>855405293</t>
  </si>
  <si>
    <t>755411612</t>
  </si>
  <si>
    <t>СУКАЧ ЕЛЕНА</t>
  </si>
  <si>
    <t>855404819</t>
  </si>
  <si>
    <t>БЫКОВА НАТАЛЬЯ</t>
  </si>
  <si>
    <t>755411634</t>
  </si>
  <si>
    <t>ТРЕНКЕНШУ ОКСАНА</t>
  </si>
  <si>
    <t>855405552</t>
  </si>
  <si>
    <t>755411498</t>
  </si>
  <si>
    <t>МИРНАЯ ЮЛИЯ</t>
  </si>
  <si>
    <t>855405197</t>
  </si>
  <si>
    <t>ТАБУНЩИКОВ ГЕОРГИЙ</t>
  </si>
  <si>
    <t>105400444</t>
  </si>
  <si>
    <t>ВОДКОВА АННА</t>
  </si>
  <si>
    <t>205433887</t>
  </si>
  <si>
    <t>ШЕВЕЛЕВА НАТАЛЬЯ</t>
  </si>
  <si>
    <t>205413882</t>
  </si>
  <si>
    <t>ЛОБОВА ЮЛИЯ</t>
  </si>
  <si>
    <t>205425185</t>
  </si>
  <si>
    <t>МИНЬКИНА ЕВГЕНИЯ</t>
  </si>
  <si>
    <t>205443025</t>
  </si>
  <si>
    <t>ХОХЛОВ ЕВГЕНИЙ</t>
  </si>
  <si>
    <t>205446304</t>
  </si>
  <si>
    <t>КУРОПОВА МАРИНА</t>
  </si>
  <si>
    <t>755406252</t>
  </si>
  <si>
    <t>855403210</t>
  </si>
  <si>
    <t>855402932</t>
  </si>
  <si>
    <t>ТУКТАРОВ ИСМАИЛ</t>
  </si>
  <si>
    <t>105420183</t>
  </si>
  <si>
    <t>855403172</t>
  </si>
  <si>
    <t>РУДЕНКО ВАЛЕРИЙ</t>
  </si>
  <si>
    <t>855402429</t>
  </si>
  <si>
    <t>БУРСОВ ОЛЕГ</t>
  </si>
  <si>
    <t>755404465</t>
  </si>
  <si>
    <t>ИВАНЧЕНКО ВЛАДИМИР</t>
  </si>
  <si>
    <t>855402038</t>
  </si>
  <si>
    <t>СОЛДАТОВА МАРИЯ</t>
  </si>
  <si>
    <t>755404596</t>
  </si>
  <si>
    <t>205448662</t>
  </si>
  <si>
    <t>ПРЕОБРАЖЕНСКАЯ ИРИНА</t>
  </si>
  <si>
    <t>205403089</t>
  </si>
  <si>
    <t>ЗАЙЦЕВА НАТАЛЬЯ</t>
  </si>
  <si>
    <t>855401085</t>
  </si>
  <si>
    <t>СЫСОЕВ БОРИС</t>
  </si>
  <si>
    <t>855400907</t>
  </si>
  <si>
    <t>СУЛТАНШИНА АЙГУЛЬ</t>
  </si>
  <si>
    <t>755401026</t>
  </si>
  <si>
    <t>КАРЕЛИНА ЕЛЕНА</t>
  </si>
  <si>
    <t>205445760</t>
  </si>
  <si>
    <t>БЕЛИМГОТОВА ЗАЛИНА</t>
  </si>
  <si>
    <t>205441380</t>
  </si>
  <si>
    <t>КОРОЛЕВА ЮЛИЯ</t>
  </si>
  <si>
    <t>755408345</t>
  </si>
  <si>
    <t>ГОСТИЩИВА ЮЛИЯ</t>
  </si>
  <si>
    <t>755413162</t>
  </si>
  <si>
    <t>СМОЛИН ИВАН</t>
  </si>
  <si>
    <t>855403539</t>
  </si>
  <si>
    <t>755412540</t>
  </si>
  <si>
    <t>ПРОШИНА ИРИНА</t>
  </si>
  <si>
    <t>755412722</t>
  </si>
  <si>
    <t>ПЕТУХОВА ЛЮДМИЛА</t>
  </si>
  <si>
    <t>755412820</t>
  </si>
  <si>
    <t>ТАРАСЕНКО ЮЛИЯ</t>
  </si>
  <si>
    <t>755412795</t>
  </si>
  <si>
    <t>АХМЕТЖАНОВА НАТАЛЬЯ</t>
  </si>
  <si>
    <t>755412658</t>
  </si>
  <si>
    <t>ТИПИЦИНА АННА</t>
  </si>
  <si>
    <t>205447069</t>
  </si>
  <si>
    <t>КОБЯКОВ ДМИТРИЙ</t>
  </si>
  <si>
    <t>205447044</t>
  </si>
  <si>
    <t>ДАНИЛОВ ИЛЬЯ</t>
  </si>
  <si>
    <t>205446898</t>
  </si>
  <si>
    <t>СМЫШЛЯЕВ ДМИТРИЙ</t>
  </si>
  <si>
    <t>205430226</t>
  </si>
  <si>
    <t>НАБИРКОВА ЕЛЕНА</t>
  </si>
  <si>
    <t>205437562</t>
  </si>
  <si>
    <t>ЧЕКУЛАЕВА ОКСАНА</t>
  </si>
  <si>
    <t>855403377</t>
  </si>
  <si>
    <t>КОНОНЕНКО ИВАН</t>
  </si>
  <si>
    <t>855404061</t>
  </si>
  <si>
    <t>БАРКАЛАЯ ГЕОРГИЙ</t>
  </si>
  <si>
    <t>855401700</t>
  </si>
  <si>
    <t>ШОРИНА ДИНА</t>
  </si>
  <si>
    <t>855402990</t>
  </si>
  <si>
    <t>MARYANOV ALEKSANDR</t>
  </si>
  <si>
    <t>855400254</t>
  </si>
  <si>
    <t>ТИМАГИНА ЮЛИЯ</t>
  </si>
  <si>
    <t>205444013</t>
  </si>
  <si>
    <t>ВОРОНОВА ЕЛЕНА</t>
  </si>
  <si>
    <t>205442953</t>
  </si>
  <si>
    <t>СТРУКОВ АЛЕКСЕЙ</t>
  </si>
  <si>
    <t>105401627</t>
  </si>
  <si>
    <t>755412794</t>
  </si>
  <si>
    <t>ВОРОТНИКОВА ОЛЬГА</t>
  </si>
  <si>
    <t>755412728</t>
  </si>
  <si>
    <t>ЕФРЕМОВА МАРИЯ</t>
  </si>
  <si>
    <t>755411381</t>
  </si>
  <si>
    <t>ТАРАСОВА ТАТЬЯНВ</t>
  </si>
  <si>
    <t>755413142</t>
  </si>
  <si>
    <t>АЛЕКСЕЕВ АРТЕМ</t>
  </si>
  <si>
    <t>855405865</t>
  </si>
  <si>
    <t>755411654</t>
  </si>
  <si>
    <t>БОГАЧЕВ АНДРЕЙ</t>
  </si>
  <si>
    <t>205403071</t>
  </si>
  <si>
    <t>САМОФАЛОВА А</t>
  </si>
  <si>
    <t>755408402</t>
  </si>
  <si>
    <t>БОРЕЙКО МАКСИМ</t>
  </si>
  <si>
    <t>855403968</t>
  </si>
  <si>
    <t>ДЕРЛУГОВ ЛЕВОН</t>
  </si>
  <si>
    <t>855402773</t>
  </si>
  <si>
    <t>СТАРОКОЖЕВА ЕВГЕНИЯ</t>
  </si>
  <si>
    <t>205445946</t>
  </si>
  <si>
    <t>ТАЩИЕВ ГЕННАДИЙ</t>
  </si>
  <si>
    <t>855402799</t>
  </si>
  <si>
    <t>МАЛЫШЕВ ПАВЕЛ</t>
  </si>
  <si>
    <t>855403283</t>
  </si>
  <si>
    <t>МАКАРЕЦ ЕГОР</t>
  </si>
  <si>
    <t>855402737</t>
  </si>
  <si>
    <t>ХРОМОВА ИРИНА</t>
  </si>
  <si>
    <t>205420656</t>
  </si>
  <si>
    <t>ЧЕРЕПАХИНА ЕЛЕНА</t>
  </si>
  <si>
    <t>205442640</t>
  </si>
  <si>
    <t>СКВОРЦОВА АЛЕНА</t>
  </si>
  <si>
    <t>855402079</t>
  </si>
  <si>
    <t>МАКАРОВА МАРИЯ</t>
  </si>
  <si>
    <t>855402896</t>
  </si>
  <si>
    <t>СЕФЕРЯН АВЕДИС</t>
  </si>
  <si>
    <t>855402770</t>
  </si>
  <si>
    <t>ЮНОШЕВ АЛЕКСАНДР</t>
  </si>
  <si>
    <t>855403872</t>
  </si>
  <si>
    <t>855400996</t>
  </si>
  <si>
    <t>БЕЛИКЬЯН МАКСИМ</t>
  </si>
  <si>
    <t>855400067</t>
  </si>
  <si>
    <t>МАРЧЕНКО ВЛАДИМИР</t>
  </si>
  <si>
    <t>855400066</t>
  </si>
  <si>
    <t>ФИСЬКО СЕРГЕЙ</t>
  </si>
  <si>
    <t>855400225</t>
  </si>
  <si>
    <t>МАРКОВА ЮЛИЯ</t>
  </si>
  <si>
    <t>855402646</t>
  </si>
  <si>
    <t>САРКИСОВ ВАРТАН</t>
  </si>
  <si>
    <t>855402618</t>
  </si>
  <si>
    <t>НИКОЛАЕВ ЮРИЙ</t>
  </si>
  <si>
    <t>755407480</t>
  </si>
  <si>
    <t>РОДИОНОВА ЕКАТЕРИНА</t>
  </si>
  <si>
    <t>855403659</t>
  </si>
  <si>
    <t>ОСТАПЕНКО АЛЕКСАНДР</t>
  </si>
  <si>
    <t>855403374</t>
  </si>
  <si>
    <t>БАСЛОВЯК ЮЛИЯ</t>
  </si>
  <si>
    <t>855403712</t>
  </si>
  <si>
    <t>ГРЕКОВА АННА</t>
  </si>
  <si>
    <t>105401526</t>
  </si>
  <si>
    <t>СОЛОВЬЕВА ВЕРА</t>
  </si>
  <si>
    <t>105401466</t>
  </si>
  <si>
    <t>ВЫЛЕГЖАНИНА АННА</t>
  </si>
  <si>
    <t>105417543</t>
  </si>
  <si>
    <t>855402983</t>
  </si>
  <si>
    <t>БОЧКАРЕВ АНДРЕЙ</t>
  </si>
  <si>
    <t>855402707</t>
  </si>
  <si>
    <t>МУСАЕЛЯН БОРИС</t>
  </si>
  <si>
    <t>855403198</t>
  </si>
  <si>
    <t>ОСОКИН ВИКТОР</t>
  </si>
  <si>
    <t>855402666</t>
  </si>
  <si>
    <t>АРЗУМАНЯН ГРАНТ</t>
  </si>
  <si>
    <t>205407123</t>
  </si>
  <si>
    <t>205400298</t>
  </si>
  <si>
    <t>ПЕРЕВЕРЗЕВ ЭДУАРД</t>
  </si>
  <si>
    <t>205445093</t>
  </si>
  <si>
    <t>YASHYN VITALI</t>
  </si>
  <si>
    <t>105418526</t>
  </si>
  <si>
    <t>ДЯГИЛЕВ ОЛЕГ</t>
  </si>
  <si>
    <t>205443754</t>
  </si>
  <si>
    <t>ПОПОВА ОЛЬГА</t>
  </si>
  <si>
    <t>205410321</t>
  </si>
  <si>
    <t>КРАТЬКО РОМАН</t>
  </si>
  <si>
    <t>16.08.2015</t>
  </si>
  <si>
    <t>205425279</t>
  </si>
  <si>
    <t>КУПЦОВА ОЛЬГА</t>
  </si>
  <si>
    <t>205448196</t>
  </si>
  <si>
    <t>ЛЫСЕНКО АНДРЕЙ</t>
  </si>
  <si>
    <t>105411106</t>
  </si>
  <si>
    <t>ИВАНЦОВ АНДРЕЙ</t>
  </si>
  <si>
    <t>205439925</t>
  </si>
  <si>
    <t>ГРЕЧАНЫЙ КОНСТАНТИН</t>
  </si>
  <si>
    <t>855403138</t>
  </si>
  <si>
    <t>АШИБОКОВ РАСУЛ</t>
  </si>
  <si>
    <t>755405965</t>
  </si>
  <si>
    <t>855404904</t>
  </si>
  <si>
    <t>НАРЫЖНЫХ ОКСАНА</t>
  </si>
  <si>
    <t>855403114</t>
  </si>
  <si>
    <t>ЩЕТИНКО ВЛАДИМИР</t>
  </si>
  <si>
    <t>105417873</t>
  </si>
  <si>
    <t>ПЕСКОВА ДАРИЯ</t>
  </si>
  <si>
    <t>755403314</t>
  </si>
  <si>
    <t>ШАРДАКОВА СВЕТЛАНА</t>
  </si>
  <si>
    <t>105416718</t>
  </si>
  <si>
    <t>МУРАВЕЙ ПЕТР</t>
  </si>
  <si>
    <t>205445267</t>
  </si>
  <si>
    <t>CHORNA IRYNA</t>
  </si>
  <si>
    <t>855405323</t>
  </si>
  <si>
    <t>САРКИСЬЯНЦ СЕРГЕЙ</t>
  </si>
  <si>
    <t>205445632</t>
  </si>
  <si>
    <t>ЛУГОВОЙ ПЕТР</t>
  </si>
  <si>
    <t>855401985</t>
  </si>
  <si>
    <t>ВИХАРЕВА ОЛЬГА</t>
  </si>
  <si>
    <t>205418372</t>
  </si>
  <si>
    <t>РАСКОВАЛОВ СЕРГЕЙ</t>
  </si>
  <si>
    <t>205426413</t>
  </si>
  <si>
    <t>КИРИЧЕНКО ФАИНА</t>
  </si>
  <si>
    <t>205442994</t>
  </si>
  <si>
    <t>УЛАНОВА АННА</t>
  </si>
  <si>
    <t>855401906</t>
  </si>
  <si>
    <t>ГАРКУША ВИКТОРИЯ</t>
  </si>
  <si>
    <t>755403440</t>
  </si>
  <si>
    <t>ХАРЧЕНКО ИГОРЬ</t>
  </si>
  <si>
    <t>755407138</t>
  </si>
  <si>
    <t>855403355</t>
  </si>
  <si>
    <t>ГОРНОСТАЕВ ВАДИМ</t>
  </si>
  <si>
    <t>205444802</t>
  </si>
  <si>
    <t>СЕНЧИН КОНСТАНТИН</t>
  </si>
  <si>
    <t>205442474</t>
  </si>
  <si>
    <t>БАЛБАСОВА ЛЮБОВЬ</t>
  </si>
  <si>
    <t>205447829</t>
  </si>
  <si>
    <t>БУРНАШОВА ВАЛЕНТИНА</t>
  </si>
  <si>
    <t>06.08.2015</t>
  </si>
  <si>
    <t>205406913</t>
  </si>
  <si>
    <t>НУРГАЛИЕВ РУСТЕМ</t>
  </si>
  <si>
    <t>205421225</t>
  </si>
  <si>
    <t>ЛЯМИН АНДРЕЙ</t>
  </si>
  <si>
    <t>205409999</t>
  </si>
  <si>
    <t>ГЛАДКИХ ИГОРЬ</t>
  </si>
  <si>
    <t>205448632</t>
  </si>
  <si>
    <t>855400308</t>
  </si>
  <si>
    <t>ПЛАКСИН ВАЛЕРИЙ</t>
  </si>
  <si>
    <t>105423885</t>
  </si>
  <si>
    <t>ДАНИЛЕНКО СНЕЖАНА</t>
  </si>
  <si>
    <t>205444100</t>
  </si>
  <si>
    <t>МЕЛЬНИК СЕРГЕЙ</t>
  </si>
  <si>
    <t>755401820</t>
  </si>
  <si>
    <t>ШЕСТЕРНИН МИХАИЛ</t>
  </si>
  <si>
    <t>205444384</t>
  </si>
  <si>
    <t>105401211</t>
  </si>
  <si>
    <t>855400985</t>
  </si>
  <si>
    <t>ГОКОВА ВАЛЕРИЯ</t>
  </si>
  <si>
    <t>105418412</t>
  </si>
  <si>
    <t>АРТАМОНОВ РОМАН</t>
  </si>
  <si>
    <t>205446992</t>
  </si>
  <si>
    <t>ГУЩЬЯН ТАМАРА</t>
  </si>
  <si>
    <t>205446619</t>
  </si>
  <si>
    <t>ШВЕЦ ВЕРОНИКА</t>
  </si>
  <si>
    <t>205448490</t>
  </si>
  <si>
    <t>ДАМИРОВ ЭЛЬНУР</t>
  </si>
  <si>
    <t>855403901</t>
  </si>
  <si>
    <t>УТКИНА ЭЛЬВИРА</t>
  </si>
  <si>
    <t>205447474</t>
  </si>
  <si>
    <t>КОЛОКОЛЬЦЕВА ЕКАТЕРИНА</t>
  </si>
  <si>
    <t>105413065</t>
  </si>
  <si>
    <t>ШУЛЬЦ АЛЕКСАНДР</t>
  </si>
  <si>
    <t>755412749</t>
  </si>
  <si>
    <t>ЭР МЕСУТ</t>
  </si>
  <si>
    <t>855403845</t>
  </si>
  <si>
    <t>КРАВЧЕНКО НАТАЛИЯ</t>
  </si>
  <si>
    <t>855405590</t>
  </si>
  <si>
    <t>АБРОСИМОВА АЛЕНА</t>
  </si>
  <si>
    <t>755411446</t>
  </si>
  <si>
    <t>ЯНЧЕНКО ЛИЛИЯ</t>
  </si>
  <si>
    <t>855405878</t>
  </si>
  <si>
    <t>ТРИФОНОВА КРИСТИНА</t>
  </si>
  <si>
    <t>755412128</t>
  </si>
  <si>
    <t>АНТОНОВ АЛЕКСАНДР</t>
  </si>
  <si>
    <t>855402756</t>
  </si>
  <si>
    <t>755413753</t>
  </si>
  <si>
    <t>КОЛБИНА АЛИНА</t>
  </si>
  <si>
    <t>755413500</t>
  </si>
  <si>
    <t>755411007</t>
  </si>
  <si>
    <t>СТЕПАНОВ МИХАИЛ</t>
  </si>
  <si>
    <t>755412688</t>
  </si>
  <si>
    <t>БОРОДАЕНКО ЕЛЕНА</t>
  </si>
  <si>
    <t>755411936</t>
  </si>
  <si>
    <t>РУШКОВСКИЙ ПАВЕЛ</t>
  </si>
  <si>
    <t>855406066</t>
  </si>
  <si>
    <t>ЖАБСКИЙ ЕВГЕНИЙ</t>
  </si>
  <si>
    <t>205407506</t>
  </si>
  <si>
    <t>ПАХОМОВ АНДРЕЙ</t>
  </si>
  <si>
    <t>855406196</t>
  </si>
  <si>
    <t>СОРОКИНА ОЛЬГА</t>
  </si>
  <si>
    <t>855405568</t>
  </si>
  <si>
    <t>755412651</t>
  </si>
  <si>
    <t>ПОЛОЗОВ ЕВГЕНИЙ</t>
  </si>
  <si>
    <t>855404649</t>
  </si>
  <si>
    <t>КАРДАВА ИЛЬЯ</t>
  </si>
  <si>
    <t>755413190</t>
  </si>
  <si>
    <t>855404650</t>
  </si>
  <si>
    <t>БУТЕНКО СВЕТЛАНА</t>
  </si>
  <si>
    <t>855405536</t>
  </si>
  <si>
    <t>УЗАИРОВА ГАЛИНА</t>
  </si>
  <si>
    <t>755415074</t>
  </si>
  <si>
    <t>205441948</t>
  </si>
  <si>
    <t>КИЯТКИН АЛЕКСАНДР</t>
  </si>
  <si>
    <t>855403661</t>
  </si>
  <si>
    <t>855404539</t>
  </si>
  <si>
    <t>ДЕРИПАСКО ЕВГЕНИЙ</t>
  </si>
  <si>
    <t>205448901</t>
  </si>
  <si>
    <t>МАРКОСЯН АМАЯК</t>
  </si>
  <si>
    <t>855404178</t>
  </si>
  <si>
    <t>АГИЯН АЛЕКСАНДР</t>
  </si>
  <si>
    <t>855404674</t>
  </si>
  <si>
    <t>ГОРБАЧЕВ ИВАН</t>
  </si>
  <si>
    <t>855401535</t>
  </si>
  <si>
    <t>РЯБИНИН ВАДИМ</t>
  </si>
  <si>
    <t>855405561</t>
  </si>
  <si>
    <t>ДУХОПЕЛЬНИКОВ СЕРГЕЙ</t>
  </si>
  <si>
    <t>855404287</t>
  </si>
  <si>
    <t>ВАСИЛИЦКИЙ АЛЕКСАНДР</t>
  </si>
  <si>
    <t>205444018</t>
  </si>
  <si>
    <t>РОДЧЕНКО НИКИТА</t>
  </si>
  <si>
    <t>205446316</t>
  </si>
  <si>
    <t>САКАВЕЦ ПЕТР</t>
  </si>
  <si>
    <t>855405367</t>
  </si>
  <si>
    <t>КУЛИЧКОВ СТАНИСЛАВ</t>
  </si>
  <si>
    <t>855404371</t>
  </si>
  <si>
    <t>ЗАМАРАЕВА КРИСТИНА</t>
  </si>
  <si>
    <t>205423070</t>
  </si>
  <si>
    <t>КУДРЯШОВ НИКИТА</t>
  </si>
  <si>
    <t>855405113</t>
  </si>
  <si>
    <t>OMIADZE MIKHEIL</t>
  </si>
  <si>
    <t>205429800</t>
  </si>
  <si>
    <t>ПЬЯНКИНА АННА</t>
  </si>
  <si>
    <t>855404997</t>
  </si>
  <si>
    <t>СОКОЛОВ ДМИТРИЙ</t>
  </si>
  <si>
    <t>755405762</t>
  </si>
  <si>
    <t>ТАТАРЕНКО СЕРГЕЙ</t>
  </si>
  <si>
    <t>755409286</t>
  </si>
  <si>
    <t>855404112</t>
  </si>
  <si>
    <t>БУСАЛАЕВ ВЛАДИМИР</t>
  </si>
  <si>
    <t>205409536</t>
  </si>
  <si>
    <t>ЖОСТКИЙ СЕРГЕЙ</t>
  </si>
  <si>
    <t>205440863</t>
  </si>
  <si>
    <t>ШЕВЦОВА СВЕТЛАНА</t>
  </si>
  <si>
    <t>855403692</t>
  </si>
  <si>
    <t>ХАЛИТОВ ИЛЬДАР</t>
  </si>
  <si>
    <t>855405330</t>
  </si>
  <si>
    <t>ГОРОХОВЦЕВ ВЛАДИМИР</t>
  </si>
  <si>
    <t>855403730</t>
  </si>
  <si>
    <t>ПЫЛЕНКОВА ОЛЬГА</t>
  </si>
  <si>
    <t>855405426</t>
  </si>
  <si>
    <t>КУШТОВА ОКСАНА</t>
  </si>
  <si>
    <t>205400860</t>
  </si>
  <si>
    <t>ЗАНИНА ИРИНА</t>
  </si>
  <si>
    <t>855404000</t>
  </si>
  <si>
    <t>БУСАЛАЕВА НАТАЛЬЯ</t>
  </si>
  <si>
    <t>205422687</t>
  </si>
  <si>
    <t>ФЕКЛИН ПАВЕЛ</t>
  </si>
  <si>
    <t>755410099</t>
  </si>
  <si>
    <t>205409919</t>
  </si>
  <si>
    <t>ВОРОБЬЕВ ДМИТРИЙ</t>
  </si>
  <si>
    <t>855402379</t>
  </si>
  <si>
    <t>МИНЯЙЛЕНКО ИВАН</t>
  </si>
  <si>
    <t>855404631</t>
  </si>
  <si>
    <t>755409890</t>
  </si>
  <si>
    <t>ГАБАЧИЕВА ЕЛЕНА</t>
  </si>
  <si>
    <t>755414245</t>
  </si>
  <si>
    <t>МИХАЛЕВ АЛЕКСАНДР</t>
  </si>
  <si>
    <t>755413967</t>
  </si>
  <si>
    <t>755413505</t>
  </si>
  <si>
    <t>АКСЕНЕНКО МАКСИМ</t>
  </si>
  <si>
    <t>755414730</t>
  </si>
  <si>
    <t>КУТУКОВ МАКСИМ</t>
  </si>
  <si>
    <t>755414827</t>
  </si>
  <si>
    <t>МИЛЕНИНА ИРИНА</t>
  </si>
  <si>
    <t>855402780</t>
  </si>
  <si>
    <t>205448783</t>
  </si>
  <si>
    <t>ИСТОМИНА ТАТЬЯНА</t>
  </si>
  <si>
    <t>855405476</t>
  </si>
  <si>
    <t>ПОТУРАЕВА ИННА</t>
  </si>
  <si>
    <t>205445722</t>
  </si>
  <si>
    <t>ОЛЕЙНИК ИГОРЬ</t>
  </si>
  <si>
    <t>855404186</t>
  </si>
  <si>
    <t>КОРПАЛО ОЛЬГА</t>
  </si>
  <si>
    <t>855405817</t>
  </si>
  <si>
    <t>ПАРАСТАЕВА ЕКАТЕРИНА</t>
  </si>
  <si>
    <t>855404151</t>
  </si>
  <si>
    <t>КОРПАЛО АЛЕКСАНДР</t>
  </si>
  <si>
    <t>855405495</t>
  </si>
  <si>
    <t>ПОТУРАЕВ АЛЕКСАНДР</t>
  </si>
  <si>
    <t>855404121</t>
  </si>
  <si>
    <t>КОРПАЛО АНАТОЛИЙ</t>
  </si>
  <si>
    <t>205433427</t>
  </si>
  <si>
    <t>КИЗАРЬЯНЦ АННА</t>
  </si>
  <si>
    <t>205432115</t>
  </si>
  <si>
    <t>СУРМЕНКО МАКСИМ</t>
  </si>
  <si>
    <t>105412778</t>
  </si>
  <si>
    <t>ДЕРЕВЯННЫХ НИНА</t>
  </si>
  <si>
    <t>205441735</t>
  </si>
  <si>
    <t>ЛИФЕНЦОВ АНТОН</t>
  </si>
  <si>
    <t>855406001</t>
  </si>
  <si>
    <t>БУРЛУЦКАЯ ИРАИДА</t>
  </si>
  <si>
    <t>755415537</t>
  </si>
  <si>
    <t>ROHRBACH CHRISTIAN</t>
  </si>
  <si>
    <t>755417036</t>
  </si>
  <si>
    <t>КИЧАЙКИН МАКСИМ</t>
  </si>
  <si>
    <t>855404584</t>
  </si>
  <si>
    <t>СУКИАСЯН АННА</t>
  </si>
  <si>
    <t>855405711</t>
  </si>
  <si>
    <t>ДЕРКАЧ МАРИНА</t>
  </si>
  <si>
    <t>855405383</t>
  </si>
  <si>
    <t>СТРОИЛОВ ДМИТРИЙ</t>
  </si>
  <si>
    <t>105401306</t>
  </si>
  <si>
    <t>105421865</t>
  </si>
  <si>
    <t>ПАНЧЕХА ИГОРЬ</t>
  </si>
  <si>
    <t>205400285</t>
  </si>
  <si>
    <t>ЮЗИХАНОВА ЭЛЬВИРА</t>
  </si>
  <si>
    <t>205442489</t>
  </si>
  <si>
    <t>ЧЕРНОУСОВА ОЛЬГА</t>
  </si>
  <si>
    <t>855405356</t>
  </si>
  <si>
    <t>ХАЙРЕТДИНОВ АРТУР</t>
  </si>
  <si>
    <t>205416925</t>
  </si>
  <si>
    <t>ПЕТРОВ ИВАН</t>
  </si>
  <si>
    <t>855402502</t>
  </si>
  <si>
    <t>КАБАКОВ ВАЛЕРИЙ</t>
  </si>
  <si>
    <t>855401653</t>
  </si>
  <si>
    <t>ЦЫГАНКОВ ВИТАЛИЙ</t>
  </si>
  <si>
    <t>755412255</t>
  </si>
  <si>
    <t>АТАЯН АРСЕН</t>
  </si>
  <si>
    <t>755412480</t>
  </si>
  <si>
    <t>ЛУНГУЛЛО СТАНИСЛАВ</t>
  </si>
  <si>
    <t>855404931</t>
  </si>
  <si>
    <t>ОВЧИННИКОВ СЕРГЕЙ</t>
  </si>
  <si>
    <t>855405861</t>
  </si>
  <si>
    <t>ГУДЧЕНКО СНЕЖАНА</t>
  </si>
  <si>
    <t>205429996</t>
  </si>
  <si>
    <t>ЕГОРОВ АНДРЕЙ</t>
  </si>
  <si>
    <t>205427954</t>
  </si>
  <si>
    <t>МИЩЕНКО АЛЕКСЕЙ</t>
  </si>
  <si>
    <t>855404861</t>
  </si>
  <si>
    <t>КВАТЕРНЮК КАРИНА</t>
  </si>
  <si>
    <t>855403624</t>
  </si>
  <si>
    <t>ЗАВЬЯЛОВ МИХАИЛ</t>
  </si>
  <si>
    <t>855405370</t>
  </si>
  <si>
    <t>МЯСОЕДОВА МАЙЯ</t>
  </si>
  <si>
    <t>205442787</t>
  </si>
  <si>
    <t>ДОЛГОПОЛОВ ВАСИЛИЙ</t>
  </si>
  <si>
    <t>855405203</t>
  </si>
  <si>
    <t>БУДКОВ СЕРГЕЙ</t>
  </si>
  <si>
    <t>855405911</t>
  </si>
  <si>
    <t>ВИСИЦКИЙ ВЛАДИМИР</t>
  </si>
  <si>
    <t>855402234</t>
  </si>
  <si>
    <t>205423933</t>
  </si>
  <si>
    <t>КОРЗУН АЛЕКСАНДР</t>
  </si>
  <si>
    <t>105402337</t>
  </si>
  <si>
    <t>ТАБЕНСКИЙ ВЛАДИМИР</t>
  </si>
  <si>
    <t>105400614</t>
  </si>
  <si>
    <t>СЛЕПУХИН СЕРГЕЙ</t>
  </si>
  <si>
    <t>205445236</t>
  </si>
  <si>
    <t>КРИКУН АНДРЕЙ</t>
  </si>
  <si>
    <t>10.08.2015</t>
  </si>
  <si>
    <t>855401336</t>
  </si>
  <si>
    <t>ЦВИГУНОВА НАДЕЖДА</t>
  </si>
  <si>
    <t>105414841</t>
  </si>
  <si>
    <t>ПИСАРЕНКО ВЛАДИМИР</t>
  </si>
  <si>
    <t>855404283</t>
  </si>
  <si>
    <t>БАРИНОВА НАТАЛЬЯ</t>
  </si>
  <si>
    <t>855405379</t>
  </si>
  <si>
    <t>ХИТРОВА АНАСТАСИЯ</t>
  </si>
  <si>
    <t>755417597</t>
  </si>
  <si>
    <t>ГРЕБАНОВ ИЛЬЯ</t>
  </si>
  <si>
    <t>755416634</t>
  </si>
  <si>
    <t>755417256</t>
  </si>
  <si>
    <t>БАЛЕЕВСКИХ АНАСТАСИЯ</t>
  </si>
  <si>
    <t>855401534</t>
  </si>
  <si>
    <t>ЛИСМАН ВАЛЕРИЙ</t>
  </si>
  <si>
    <t>855401738</t>
  </si>
  <si>
    <t>ЛИСМАН МАРИНА</t>
  </si>
  <si>
    <t>205441938</t>
  </si>
  <si>
    <t>ГРИГОРЕНКО ИГОРЬ</t>
  </si>
  <si>
    <t>205441951</t>
  </si>
  <si>
    <t>755412447</t>
  </si>
  <si>
    <t>КОМПАНЕЙЦЕВА ЕВГЕНИЯ</t>
  </si>
  <si>
    <t>105401844</t>
  </si>
  <si>
    <t>ДАНИЛОВА ЯНИНА</t>
  </si>
  <si>
    <t>105414790</t>
  </si>
  <si>
    <t>БЕССАРАБ ЕЛЕНА</t>
  </si>
  <si>
    <t>855405085</t>
  </si>
  <si>
    <t>СВИТЧЕНКО ВАЛЕРИЙ</t>
  </si>
  <si>
    <t>755408027</t>
  </si>
  <si>
    <t>855404925</t>
  </si>
  <si>
    <t>КОРОТКОВА ЕЛЕНА</t>
  </si>
  <si>
    <t>855404951</t>
  </si>
  <si>
    <t>АБРОСИМОВА ЕКАТЕРИНА</t>
  </si>
  <si>
    <t>755416505</t>
  </si>
  <si>
    <t>ЕРИН АЛЕКСАНДР</t>
  </si>
  <si>
    <t>855406202</t>
  </si>
  <si>
    <t>855405973</t>
  </si>
  <si>
    <t>САВЕЛО СЕМЕН</t>
  </si>
  <si>
    <t>205418515</t>
  </si>
  <si>
    <t>ЧИЛАГАДЗЕ СВЕТЛАНА</t>
  </si>
  <si>
    <t>105401907</t>
  </si>
  <si>
    <t>ИЗМАЙЛОВ АНДРЕЙ</t>
  </si>
  <si>
    <t>205400021</t>
  </si>
  <si>
    <t>ГРЕБЕННИКОВА ТАТЬЯНА</t>
  </si>
  <si>
    <t>855403471</t>
  </si>
  <si>
    <t>855401116</t>
  </si>
  <si>
    <t>ТАЛИКОВ АЛЕКСАНДР</t>
  </si>
  <si>
    <t>855404561</t>
  </si>
  <si>
    <t>ЛЫСОВА ЕЛЕНА</t>
  </si>
  <si>
    <t>855405333</t>
  </si>
  <si>
    <t>ВЛАСОВА ВАЛЕНТИНА</t>
  </si>
  <si>
    <t>205432434</t>
  </si>
  <si>
    <t>АКОПЯН ИГОРЬ</t>
  </si>
  <si>
    <t>855405253</t>
  </si>
  <si>
    <t>КАСАТКИН ДМИТРИЙ</t>
  </si>
  <si>
    <t>855404213</t>
  </si>
  <si>
    <t>БИРКЛЕН В</t>
  </si>
  <si>
    <t>205433026</t>
  </si>
  <si>
    <t>КОЛТУНОВ ИГОРЬ</t>
  </si>
  <si>
    <t>855405835</t>
  </si>
  <si>
    <t>НОДИРШОЕВ РУСЛАН</t>
  </si>
  <si>
    <t>855404466</t>
  </si>
  <si>
    <t>КОРПУШОВ ВЛАДИСЛАВ</t>
  </si>
  <si>
    <t>205449590</t>
  </si>
  <si>
    <t>ЗАЙЦЕВ ВЛАДИМИР</t>
  </si>
  <si>
    <t>855404182</t>
  </si>
  <si>
    <t>КОРПУШОВА МАРИНА</t>
  </si>
  <si>
    <t>855404615</t>
  </si>
  <si>
    <t>VINAHRADAVA TATSIANA</t>
  </si>
  <si>
    <t>205449960</t>
  </si>
  <si>
    <t>АНЦУПОВА ОЛЬГА</t>
  </si>
  <si>
    <t>205402249</t>
  </si>
  <si>
    <t>МАЛЫГИНА АННА</t>
  </si>
  <si>
    <t>14.08.2015</t>
  </si>
  <si>
    <t>855403050</t>
  </si>
  <si>
    <t>БЕРЕЖНАЯ МАРИЯ</t>
  </si>
  <si>
    <t>855402744</t>
  </si>
  <si>
    <t>855402269</t>
  </si>
  <si>
    <t>ГАВРИЛОВ АРТЕМ</t>
  </si>
  <si>
    <t>755406967</t>
  </si>
  <si>
    <t>ПОМИНОВ АЛЕКСАНДР</t>
  </si>
  <si>
    <t>205414338</t>
  </si>
  <si>
    <t>СТУПНИКОВА СВЕТЛАНА</t>
  </si>
  <si>
    <t>855401099</t>
  </si>
  <si>
    <t>КОНОВАЛОВА ВИКТОРИЯ</t>
  </si>
  <si>
    <t>205444812</t>
  </si>
  <si>
    <t>МАЛЕНКОВА РИММА</t>
  </si>
  <si>
    <t>855404541</t>
  </si>
  <si>
    <t>ГУЗИЕНКО ТАТЬЯНА</t>
  </si>
  <si>
    <t>205446662</t>
  </si>
  <si>
    <t>МУРАШКИН НИКОЛАЙ</t>
  </si>
  <si>
    <t>855404486</t>
  </si>
  <si>
    <t>ГРИГОРЬЕВ ИГОРЬ</t>
  </si>
  <si>
    <t>855401603</t>
  </si>
  <si>
    <t>ЛИСИН АНДРЕЙ</t>
  </si>
  <si>
    <t>855400739</t>
  </si>
  <si>
    <t>КИРГИНЦЕВА НАТАЛЬЯ</t>
  </si>
  <si>
    <t>855402962</t>
  </si>
  <si>
    <t>КРЫЖАНОВСКИЙ ВАДИМ</t>
  </si>
  <si>
    <t>755401734</t>
  </si>
  <si>
    <t>СЕЛИЩЕВ ГРИГОРИЙ</t>
  </si>
  <si>
    <t>205448014</t>
  </si>
  <si>
    <t>ЗИГУНОВ СЕРГЕЙ</t>
  </si>
  <si>
    <t>755407098</t>
  </si>
  <si>
    <t>САЛОМАТОВ ВИТАЛИЙ</t>
  </si>
  <si>
    <t>855400714</t>
  </si>
  <si>
    <t>КРАМОРЕВА ЭЛЬНАРА</t>
  </si>
  <si>
    <t>755414973</t>
  </si>
  <si>
    <t>СМИРНОВА МИЛЕНА</t>
  </si>
  <si>
    <t>755409654</t>
  </si>
  <si>
    <t>КАЛАЧИН СЕРГЕЙ</t>
  </si>
  <si>
    <t>105400683</t>
  </si>
  <si>
    <t>ТКАЧЕВ ВАЛЕНТИН</t>
  </si>
  <si>
    <t>205405355</t>
  </si>
  <si>
    <t>ПРИХОДКИНА ЮЛИЯ</t>
  </si>
  <si>
    <t>855406079</t>
  </si>
  <si>
    <t>САРКИСОВ АЛЕКСАНДР</t>
  </si>
  <si>
    <t>205441038</t>
  </si>
  <si>
    <t>СИКОРСКАЯ ВАЛЕРИЯ</t>
  </si>
  <si>
    <t>855404872</t>
  </si>
  <si>
    <t>ГРИШИНА ТАТЬЯНА</t>
  </si>
  <si>
    <t>205406458</t>
  </si>
  <si>
    <t>АНИКЕЕВА ЕЛЕНА</t>
  </si>
  <si>
    <t>205447197</t>
  </si>
  <si>
    <t>205448261</t>
  </si>
  <si>
    <t>КАЛИНЧЕНКО ЕКАТЕРИНА</t>
  </si>
  <si>
    <t>205440796</t>
  </si>
  <si>
    <t>855401428</t>
  </si>
  <si>
    <t>ХОДЯЧАЯ ТАТЬЯНА</t>
  </si>
  <si>
    <t>205425503</t>
  </si>
  <si>
    <t>ГРЕКОВ СЕРГЕЙ</t>
  </si>
  <si>
    <t>205441536</t>
  </si>
  <si>
    <t>KOZLOVA OLENA</t>
  </si>
  <si>
    <t>205411501</t>
  </si>
  <si>
    <t>ЮДИН ВЛАДИМИР</t>
  </si>
  <si>
    <t>755410386</t>
  </si>
  <si>
    <t>ЧИХУН АНТОН</t>
  </si>
  <si>
    <t>855403632</t>
  </si>
  <si>
    <t>ЯРЦЕВ ВАСИЛИЙ</t>
  </si>
  <si>
    <t>205412653</t>
  </si>
  <si>
    <t>12.08.2015</t>
  </si>
  <si>
    <t>855405397</t>
  </si>
  <si>
    <t>ГЕОРГИЕВСКАЯ СВЕТЛАНА</t>
  </si>
  <si>
    <t>105400422</t>
  </si>
  <si>
    <t>ТЯНТЕРЕВ ВИТАЛИЙ</t>
  </si>
  <si>
    <t>205446737</t>
  </si>
  <si>
    <t>СЕРЕБРЯКОВ АЛЕКСЕЙ</t>
  </si>
  <si>
    <t>205435902</t>
  </si>
  <si>
    <t>ЛОГИНОВ ДЕНИС</t>
  </si>
  <si>
    <t>205435977</t>
  </si>
  <si>
    <t>ДОРОНИН ВЛАДИМИР</t>
  </si>
  <si>
    <t>205432047</t>
  </si>
  <si>
    <t>АБРАМОВ ВЛАДИМИР</t>
  </si>
  <si>
    <t>205453024</t>
  </si>
  <si>
    <t>ПОДКОРЫТОВ НИКОЛАЙ</t>
  </si>
  <si>
    <t>205453029</t>
  </si>
  <si>
    <t>СУВОРОВ ИВАН</t>
  </si>
  <si>
    <t>205405465</t>
  </si>
  <si>
    <t>СЕЛИВАНОВА ЕЛЕНА</t>
  </si>
  <si>
    <t>855403739</t>
  </si>
  <si>
    <t>МЕДВЕЦКАЯ АННА</t>
  </si>
  <si>
    <t>105408564</t>
  </si>
  <si>
    <t>КОНОВАЛОВ СЕРГЕЙ</t>
  </si>
  <si>
    <t>205440881</t>
  </si>
  <si>
    <t>ШУХАТОВИЧ АЛЕКСЕЙ</t>
  </si>
  <si>
    <t>205438454</t>
  </si>
  <si>
    <t>YANSEN ANTONIUS</t>
  </si>
  <si>
    <t>205447388</t>
  </si>
  <si>
    <t>ШЕЛЕСТ АЛЕКСАНДР</t>
  </si>
  <si>
    <t>105401859</t>
  </si>
  <si>
    <t>СПИРИДОНОВ АНДРЕЙ</t>
  </si>
  <si>
    <t>755417325</t>
  </si>
  <si>
    <t>ТУРЯНСКАЯ ИРИНА</t>
  </si>
  <si>
    <t>755417522</t>
  </si>
  <si>
    <t>ШИРЯЕВ ПАВЕЛ</t>
  </si>
  <si>
    <t>755417540</t>
  </si>
  <si>
    <t>КУЗЬМИН РОДИОН</t>
  </si>
  <si>
    <t>855405605</t>
  </si>
  <si>
    <t>ЛОСЕВ ЕФИМ</t>
  </si>
  <si>
    <t>205443756</t>
  </si>
  <si>
    <t>205408604</t>
  </si>
  <si>
    <t>ФИЛЛИМОНОВ ГЕННАДИЙ</t>
  </si>
  <si>
    <t>205381374</t>
  </si>
  <si>
    <t>КАЗАК РОМАН</t>
  </si>
  <si>
    <t>205420516</t>
  </si>
  <si>
    <t>ДЕНИСОВА СВЕТЛАНА</t>
  </si>
  <si>
    <t>755408125</t>
  </si>
  <si>
    <t>КУЛАКОВСКИЙ НИКОЛАЙ</t>
  </si>
  <si>
    <t>755416387</t>
  </si>
  <si>
    <t>205403976</t>
  </si>
  <si>
    <t>ВОЛКОВИЦКАЯ НАДЕЖДА</t>
  </si>
  <si>
    <t>205444289</t>
  </si>
  <si>
    <t>105418363</t>
  </si>
  <si>
    <t>САЙФУТДИНОВА ЕЛЕНА</t>
  </si>
  <si>
    <t>855402064</t>
  </si>
  <si>
    <t>ПОГАРСКИЙ ИГОРЬ</t>
  </si>
  <si>
    <t>755408224</t>
  </si>
  <si>
    <t>ПИСАРЕВ ВЛАДИМИР</t>
  </si>
  <si>
    <t>855405875</t>
  </si>
  <si>
    <t>ПРОКОПЕНКО НАДЕЖДА</t>
  </si>
  <si>
    <t>855405938</t>
  </si>
  <si>
    <t>205430812</t>
  </si>
  <si>
    <t>МАКАРОВ АРТЕМ</t>
  </si>
  <si>
    <t>13.08.2015</t>
  </si>
  <si>
    <t>205424044</t>
  </si>
  <si>
    <t>КОМКОВ СЕРГЕЙ</t>
  </si>
  <si>
    <t>205430586</t>
  </si>
  <si>
    <t>ИРХИНА АННА</t>
  </si>
  <si>
    <t>205443436</t>
  </si>
  <si>
    <t>БЕЛОВ МИХАИЛ</t>
  </si>
  <si>
    <t>855405126</t>
  </si>
  <si>
    <t>ХОМИЧ ИРИНА</t>
  </si>
  <si>
    <t>205443577</t>
  </si>
  <si>
    <t>МАШИНА МАРИНА</t>
  </si>
  <si>
    <t>855406026</t>
  </si>
  <si>
    <t>ТХАГАПСОЕВА ТАМАРА</t>
  </si>
  <si>
    <t>205444330</t>
  </si>
  <si>
    <t>ПЛЕШКОВА ОКСАНА</t>
  </si>
  <si>
    <t>855401865</t>
  </si>
  <si>
    <t>БОРЮК ВИССАРИОН</t>
  </si>
  <si>
    <t>855405031</t>
  </si>
  <si>
    <t>ЧЕРЕДНИК-МИЩЕНКОВА АННА</t>
  </si>
  <si>
    <t>205431299</t>
  </si>
  <si>
    <t>855405614</t>
  </si>
  <si>
    <t>ЧЕКАННИКОВ ИГОРЬ</t>
  </si>
  <si>
    <t>855400998</t>
  </si>
  <si>
    <t>205447938</t>
  </si>
  <si>
    <t>МОДИНА НАТАЛЬЯ</t>
  </si>
  <si>
    <t>205401345</t>
  </si>
  <si>
    <t>УРЫВАЕВА СВЕТЛАНА</t>
  </si>
  <si>
    <t>205409630</t>
  </si>
  <si>
    <t>205401584</t>
  </si>
  <si>
    <t>РОГОЖИН АЛЕКСЕЙ</t>
  </si>
  <si>
    <t>205439990</t>
  </si>
  <si>
    <t>БРУСЕНСКИЙ ИВАН</t>
  </si>
  <si>
    <t>855405956</t>
  </si>
  <si>
    <t>ЖАРИКОВ АНДРЕЙ</t>
  </si>
  <si>
    <t>205431291</t>
  </si>
  <si>
    <t>205423696</t>
  </si>
  <si>
    <t>ЩЕКОТИХИН АЛЕКСАНДР</t>
  </si>
  <si>
    <t>19.08.2015</t>
  </si>
  <si>
    <t>855400539</t>
  </si>
  <si>
    <t>ЗАЙНЕДИНОВ РАМИЛЬ</t>
  </si>
  <si>
    <t>855403321</t>
  </si>
  <si>
    <t>ЯРОСЛАВЛЕВА ТАТЬЯНА</t>
  </si>
  <si>
    <t>855404973</t>
  </si>
  <si>
    <t>МИЩЕНКОВА АНТУАНЕТТА</t>
  </si>
  <si>
    <t>855401914</t>
  </si>
  <si>
    <t>БИРЮКОВА ЯНА</t>
  </si>
  <si>
    <t>855404699</t>
  </si>
  <si>
    <t>КОЛОТВИНА АНГЕЛИНА</t>
  </si>
  <si>
    <t>755412490</t>
  </si>
  <si>
    <t>ПЕРЕСАДА ИГОРЬ</t>
  </si>
  <si>
    <t>855403629</t>
  </si>
  <si>
    <t>БУГРОВА ИРИНА</t>
  </si>
  <si>
    <t>755411768</t>
  </si>
  <si>
    <t>MUDRIC ADELA</t>
  </si>
  <si>
    <t>855405845</t>
  </si>
  <si>
    <t>СЕДЮКОВА МАРИЯ</t>
  </si>
  <si>
    <t>855401982</t>
  </si>
  <si>
    <t>ВОЛКОВ АЛЕКСЕЙ</t>
  </si>
  <si>
    <t>855404836</t>
  </si>
  <si>
    <t>ЮСУПОВА ЗУХРА</t>
  </si>
  <si>
    <t>205404460</t>
  </si>
  <si>
    <t>ВОРОНОВ ВЛАДИМИР</t>
  </si>
  <si>
    <t>205433912</t>
  </si>
  <si>
    <t>НОВОЖИЛОВ ДЕНИС</t>
  </si>
  <si>
    <t>855403752</t>
  </si>
  <si>
    <t>ПЛЮЩ КОНСТАНТИН</t>
  </si>
  <si>
    <t>205425891</t>
  </si>
  <si>
    <t>МИХЕЕВА СВЕТЛАНА</t>
  </si>
  <si>
    <t>855405503</t>
  </si>
  <si>
    <t>РЕШЕТНИКОВ СЕРГЕЙ</t>
  </si>
  <si>
    <t>205422185</t>
  </si>
  <si>
    <t>БОРИСОВА СВЕТЛАНА</t>
  </si>
  <si>
    <t>205416580</t>
  </si>
  <si>
    <t>СИЗОВ ДМИТРИЙ</t>
  </si>
  <si>
    <t>855403867</t>
  </si>
  <si>
    <t>АРСЕНЬЕВА НАДЕЖДА</t>
  </si>
  <si>
    <t>855402998</t>
  </si>
  <si>
    <t>ГУЙДА НИКОЛАЙ</t>
  </si>
  <si>
    <t>205448793</t>
  </si>
  <si>
    <t>ЛЕЩИНСКАЯ КИРА</t>
  </si>
  <si>
    <t>755410228</t>
  </si>
  <si>
    <t>205405405</t>
  </si>
  <si>
    <t>ЧЕРНЫШЕВА ЕЛЕНА</t>
  </si>
  <si>
    <t>105400368</t>
  </si>
  <si>
    <t>205405415</t>
  </si>
  <si>
    <t>ГИЛЬДИНА ИНЕССА</t>
  </si>
  <si>
    <t>855405407</t>
  </si>
  <si>
    <t>ДОРОНИН ИЛЬЯ</t>
  </si>
  <si>
    <t>755411565</t>
  </si>
  <si>
    <t>205432492</t>
  </si>
  <si>
    <t>ТЮЛЬКИНА ТАТЬЯНА</t>
  </si>
  <si>
    <t>205449310</t>
  </si>
  <si>
    <t>МОСТОВАЯ ДИАНА</t>
  </si>
  <si>
    <t>855403205</t>
  </si>
  <si>
    <t>МИНОГАРОВ АЛЬБЕРТ</t>
  </si>
  <si>
    <t>755416619</t>
  </si>
  <si>
    <t>855403230</t>
  </si>
  <si>
    <t>ДРОБОТАЙ ВЛАДИМИР</t>
  </si>
  <si>
    <t>855401197</t>
  </si>
  <si>
    <t>БЕЗВИНА ОКСАНА</t>
  </si>
  <si>
    <t>205448425</t>
  </si>
  <si>
    <t>БАЛНЫКОВА ЕЛЕНА</t>
  </si>
  <si>
    <t>205441369</t>
  </si>
  <si>
    <t>НЕРСЕСОВ АРТЕМ</t>
  </si>
  <si>
    <t>755416807</t>
  </si>
  <si>
    <t>КУЛИКОВ АЛЕКСЕЙ</t>
  </si>
  <si>
    <t>Дни</t>
  </si>
  <si>
    <t>Тариф</t>
  </si>
  <si>
    <t>Расчет</t>
  </si>
  <si>
    <t>ФИО</t>
  </si>
  <si>
    <t>Отель</t>
  </si>
  <si>
    <t>Разница</t>
  </si>
  <si>
    <t>АБАШЕВ АРТУР с 18.05.2015 по 24.05.2015</t>
  </si>
  <si>
    <t>СВЕТЛОВА КСЕНИЯ с 18.05.2015 по 24.05.2015</t>
  </si>
  <si>
    <t>АБДУЛЛАЕВА МАРИНА с 11.05.2015 по 25.05.2015</t>
  </si>
  <si>
    <t>АБРАМОВ РУСЛАН с 08.05.2015 по 11.05.2015</t>
  </si>
  <si>
    <t>АБРАМОВА АННА с 02.05.2015 по 05.05.2015</t>
  </si>
  <si>
    <t>РУБЛЕВСКАЯ НАТАЛЬЯ СЕРГЕЕВНА с 02.05.2015 по 05.05.2015</t>
  </si>
  <si>
    <t>АБРАМОВА АНАСТАСИЯ ИВАНОВНА с 10.05.2015 по 16.05.2015</t>
  </si>
  <si>
    <t>АБРАМОВА НАТАЛИЯ с 11.05.2015 по 17.05.2015</t>
  </si>
  <si>
    <t>уменьшила</t>
  </si>
  <si>
    <t>АБРАМОВИЧ МАРИНА с 01.05.2015 по 05.05.2015</t>
  </si>
  <si>
    <t>АБРАМЧИК РОМАН с 01.05.2015 по 03.05.2015</t>
  </si>
  <si>
    <t>АВДЕЕВ АЛЕКСАНДР с 22.05.2015 по 24.05.2015</t>
  </si>
  <si>
    <t>АВДЕЕВ АЛЕКСЕЙ с 01.05.2015 по 05.05.2015</t>
  </si>
  <si>
    <t>МАВЛИТОВ НУРГАЛИ с 29.05.2015 по 31.05.2015</t>
  </si>
  <si>
    <t>АВРАМЕНКО ЛЕОНИД ЛЕОНИДОВИЧ с 02.05.2015 по 06.05.2015</t>
  </si>
  <si>
    <t>УДОВЕНКО ГАЛИНА АЛЕКСАНДРОВНА с 15.05.2015 по 17.05.2015</t>
  </si>
  <si>
    <t>АВРАМЕНКО ЮРИЙ НИКОЛАЕВИЧ с 15.05.2015 по 17.05.2015</t>
  </si>
  <si>
    <t>АГАБАБОВ БОРИС с 07.05.2015 по 09.05.2015</t>
  </si>
  <si>
    <t>АГАПОВ АЛЕКСЕЙ с 02.05.2015 по 10.05.2015</t>
  </si>
  <si>
    <t>АГАФОНОВ АНДРЕЙ с 09.05.2015 по 12.05.2015</t>
  </si>
  <si>
    <t>АГАФОНОВ СТАНИСЛАВ с 17.05.2015 по 19.05.2015</t>
  </si>
  <si>
    <t>ЧУРСИНОВ НИКОЛАЙ с 16.05.2015 по 17.05.2015</t>
  </si>
  <si>
    <t>АГАФОНОВА ОКСАНА с 11.05.2015 по 13.05.2015</t>
  </si>
  <si>
    <t>ХИЖНЯК ВИКТОРИЯ с 11.05.2015 по 13.05.2015</t>
  </si>
  <si>
    <t>АГЕЕВ АЛЕКСЕЙ с 01.05.2015 по 03.05.2015</t>
  </si>
  <si>
    <t>АГЕЕВ АЛЕКСЕЙ с 29.04.2015 по 01.05.2015</t>
  </si>
  <si>
    <t>АГЕЕВА ЕЛЕНА с 07.05.2015 по 09.05.2015</t>
  </si>
  <si>
    <t>АГРОСКИН ЕВГЕНИЙ с 01.05.2015 по 03.05.2015</t>
  </si>
  <si>
    <t>АДОНИН ВАСИЛИЙ с 10.05.2015 по 12.05.2015</t>
  </si>
  <si>
    <t>ЗАХАРЯН ОЛЬГА с 22.05.2015 по 23.05.2015</t>
  </si>
  <si>
    <t>АЗАНОВА ЛИЛИЯ с 13.05.2015 по 22.05.2015</t>
  </si>
  <si>
    <t>АЗАРНИКОВА ИРИНА с 14.05.2015 по 16.05.2015</t>
  </si>
  <si>
    <t>КАДЕ ВЕРА с 14.05.2015 по 16.05.2015</t>
  </si>
  <si>
    <t>АЙВАЗОВ АРТЕМ с 29.05.2015 по 31.05.2015</t>
  </si>
  <si>
    <t>АЙДИНЯН АСТХИК с 01.05.2015 по 05.05.2015</t>
  </si>
  <si>
    <t>БАБИЧ ЮЛИЯ МИХАЙЛОВНА с 09.05.2015 по 11.05.2015</t>
  </si>
  <si>
    <t>АКИМОВ ВАЛЕРИЙ с 20.05.2015 по 23.05.2015</t>
  </si>
  <si>
    <t>СВАРОВСКАЯ НАТАЛИЯ с 20.05.2015 по 23.05.2015</t>
  </si>
  <si>
    <t>ШАДРИНА ТАТЬЯНА с 20.05.2015 по 23.05.2015</t>
  </si>
  <si>
    <t>АКИМОВА ЕЛЕНА ГЕННАДЬЕВНА с 15.05.2015 по 19.05.2015</t>
  </si>
  <si>
    <t>АКСЕНОВА ЕЛЕНА ВЛАДИМРОВНА с 04.05.2015 по 06.05.2015</t>
  </si>
  <si>
    <t>СОН СУН ДЁ с 27.05.2015 по 29.05.2015</t>
  </si>
  <si>
    <t>АКУЛОВ АЛЕКСЕЙ с 27.05.2015 по 28.05.2015</t>
  </si>
  <si>
    <t>АКЧУРИНА НАДИЯ ФАТОВНА с 10.05.2015 по 15.05.2015</t>
  </si>
  <si>
    <t>АЛБАНОВА НАТАЛЬЯ с 24.05.2015 по 27.05.2015</t>
  </si>
  <si>
    <t>АЛБУЛ ВЯЧЕСЛАВ с 15.05.2015 по 17.05.2015</t>
  </si>
  <si>
    <t>АЛБУЛ ИВАН с 07.05.2015 по 09.05.2015</t>
  </si>
  <si>
    <t>АЛЕКСАНДРОВА АННА с 01.05.2015 по 04.05.2015</t>
  </si>
  <si>
    <t>АЛЕКСАНДРОВА АННА с 30.04.2015 по 01.05.2015</t>
  </si>
  <si>
    <t>АЛЛАМ НАБИЛЬ с 06.05.2015 по 11.05.2015</t>
  </si>
  <si>
    <t>АЛЕКСАНДРОВА ЕКАТЕРИНА с 18.05.2015 по 25.05.2015</t>
  </si>
  <si>
    <t>АЛЕКСАНДРОВА ЛИДИЯ с 11.05.2015 по 15.05.2015</t>
  </si>
  <si>
    <t>АЛЕКСЕЕВ АЛЕКСЕЙ с 26.05.2015 по 28.05.2015</t>
  </si>
  <si>
    <t>АЛЕКСЕЕВ АНДРЕЙ с 25.05.2015 по 28.05.2015</t>
  </si>
  <si>
    <t>АЛЕКСЕЕВ СЕМЕН с 20.05.2015 по 29.05.2015</t>
  </si>
  <si>
    <t>АЛЕКСЕЕВА ЛАРИСА с 11.05.2015 по 14.05.2015</t>
  </si>
  <si>
    <t>АЛЕКСЕЕВА НАТАЛЬЯ с 07.05.2015 по 09.05.2015</t>
  </si>
  <si>
    <t>АЛЕКСЕЕВ АНДРЕЙ с 20.05.2015 по 25.05.2015</t>
  </si>
  <si>
    <t>АЛЕКСЕЕВА ОЛЬГА с 27.05.2015 по 31.05.2015</t>
  </si>
  <si>
    <t>АЛЕКСЕЕНКО ВЛАДИМИР с 11.05.2015 по 16.05.2015</t>
  </si>
  <si>
    <t>АЛЕКСЕЕНКО ЮЛИЯ с 11.05.2015 по 16.05.2015</t>
  </si>
  <si>
    <t>ИВШИН ВЛАДИМИР с 04.05.2015 по 06.05.2015</t>
  </si>
  <si>
    <t>БЕЛЛЕР МАРИНА с 19.05.2015 по 21.05.2015</t>
  </si>
  <si>
    <t>АЛЕХИН АЛЕКСЕЙ с 20.05.2015 по 25.05.2015</t>
  </si>
  <si>
    <t>АЛЕХИН НИКОЛАЙ с 26.05.2015 по 27.05.2015</t>
  </si>
  <si>
    <t>МАЙСТРЕНКО ИННА с 22.05.2015 по 24.05.2015</t>
  </si>
  <si>
    <t>ХУДЯКОВА МАРИНА с 22.05.2015 по 24.05.2015</t>
  </si>
  <si>
    <t>АЛИЕВ РУСЛАН с 11.05.2015 по 24.05.2015</t>
  </si>
  <si>
    <t>АЛИЕВА ГАЛИНА с 20.05.2015 по 26.05.2015</t>
  </si>
  <si>
    <t>АЛИЕВ РАМИЗ с 25.05.2015 по 28.05.2015</t>
  </si>
  <si>
    <t>АЛИИВ РАМЕЗ с 28.05.2015 по 30.05.2015</t>
  </si>
  <si>
    <t>АЛТУХОВ ВЛАДИСЛАВ с 09.05.2015 по 14.05.2015</t>
  </si>
  <si>
    <t>ЕСАУЛЕНКО РОМАН с 09.05.2015 по 14.05.2015</t>
  </si>
  <si>
    <t>АЛТУХОВ ДЕНИС с 08.05.2015 по 11.05.2015</t>
  </si>
  <si>
    <t>АЛФЕРОВ АЛЕКСЕЙ с 22.05.2015 по 24.05.2015</t>
  </si>
  <si>
    <t>АЛЬПЕРОВИЧ ТАТЬЯНА с 12.05.2015 по 18.05.2015</t>
  </si>
  <si>
    <t>ИШКОВА ИРИНА с 14.05.2015 по 17.05.2015</t>
  </si>
  <si>
    <t>АМЕЛЬЧЕНКО ЮЛИЯ с 04.05.2015 по 07.05.2015</t>
  </si>
  <si>
    <t>АНДРЕЕВ АЛЕКСЕЙ с 01.05.2015 по 05.05.2015</t>
  </si>
  <si>
    <t>АНДРИАНОВ АЛЕКСАНДР с 17.05.2015 по 19.05.2015</t>
  </si>
  <si>
    <t>АНДРИАНОВА АННА с 12.05.2015 по 19.05.2015</t>
  </si>
  <si>
    <t>ГАЛКИНА МАРИНА с 12.05.2015 по 19.05.2015</t>
  </si>
  <si>
    <t>КОНОВАЛОВА НАТАЛЬЯ с 21.05.2015 по 28.05.2015</t>
  </si>
  <si>
    <t>АНДРУСЕВА НАТАЛЬЯ с 22.05.2015 по 24.05.2015</t>
  </si>
  <si>
    <t>по сверке исправила</t>
  </si>
  <si>
    <t>АНДРЮЩЕНКО АЛЕКСАНДР с 12.05.2015 по 15.05.2015</t>
  </si>
  <si>
    <t>АНИКУШИН ВЛАДИСЛАВ с 15.05.2015 по 17.05.2015</t>
  </si>
  <si>
    <t>АНИКУШИН МИХАИЛ ГЕННАДЬЕВИЧ с 10.05.2015 по 20.05.2015</t>
  </si>
  <si>
    <t>АНИСИМОВА ЛАРИСА с 13.05.2015 по 22.05.2015</t>
  </si>
  <si>
    <t>ЕМЕЛЬЯНЕНКО НАТАЛЬЯ с 13.05.2015 по 22.05.2015</t>
  </si>
  <si>
    <t>АНИСТРАТЕНКО ТАТЬЯНА с 01.05.2015 по 04.05.2015</t>
  </si>
  <si>
    <t>АНИЧКИНА ЛЮБОВЬ ИВАНОВНА с 12.05.2015 по 15.05.2015</t>
  </si>
  <si>
    <t>АНИЩЕНКО АЛЕКСЕЙ с 08.05.2015 по 09.05.2015</t>
  </si>
  <si>
    <t>АНКУДИНОВ АЛЕКСАНДР с 15.05.2015 по 20.05.2015</t>
  </si>
  <si>
    <t>МАНДОЛЬЯН АРАКСИ РУБЕНОВНА с 09.05.2015 по 11.05.2015</t>
  </si>
  <si>
    <t>САВЕЛЬЕВ ДМИТРИЙ с 17.05.2015 по 19.05.2015</t>
  </si>
  <si>
    <t>АНТИПКИН АЛЕКСАНДР с 01.05.2015 по 05.05.2015</t>
  </si>
  <si>
    <t>АНТИПКИН АЛЕКСАНДР с 30.04.2015 по 01.05.2015</t>
  </si>
  <si>
    <t>АНТИПКИН РОМАН с 01.05.2015 по 05.05.2015</t>
  </si>
  <si>
    <t>АНТИПКИН РОМАН с 30.04.2015 по 01.05.2015</t>
  </si>
  <si>
    <t>АНТОНОВ ДЕНИС с 11.05.2015 по 15.05.2015</t>
  </si>
  <si>
    <t>АНТОНОВ ИГОРЬ с 07.05.2015 по 10.05.2015</t>
  </si>
  <si>
    <t>АНТОНОВА НАТАЛЬЯ с 04.05.2015 по 07.05.2015</t>
  </si>
  <si>
    <t>АНТОНЯН АРМИНЕ ИЛЯЗОВНА с 02.05.2015 по 09.05.2015</t>
  </si>
  <si>
    <t>АНТОШИНА НАДЕЖДА с 10.05.2015 по 17.05.2015</t>
  </si>
  <si>
    <t>АНТЮХОВ ДМИТРИЙ с 14.05.2015 по 16.05.2015</t>
  </si>
  <si>
    <t>АНТЮХОВ ДМИТРИЙ с 17.05.2015 по 19.05.2015</t>
  </si>
  <si>
    <t>АПАНАСЕНКО АНДРЕЙ с 13.05.2015 по 17.05.2015</t>
  </si>
  <si>
    <t>ДЕГТЯРЕВА ОЛЬГА с 18.05.2015 по 21.05.2015</t>
  </si>
  <si>
    <t>ДЕГТЯРЕВА ОЛЬГА с 21.05.2015 по 22.05.2015</t>
  </si>
  <si>
    <t>МЕЛЬНИЧЕНКО ЛЮДМИЛА АЛЕКСЕЕВНА с 09.05.2015 по 11.05.2015</t>
  </si>
  <si>
    <t>АПУХТИН ИЛЬЯ с 28.05.2015 по 29.05.2015</t>
  </si>
  <si>
    <t>ПОГОСЯН ФЛОРА с 19.05.2015 по 20.05.2015</t>
  </si>
  <si>
    <t>АРЗУМАНЯН АРАМ с 22.05.2015 по 24.05.2015</t>
  </si>
  <si>
    <t>АРСЕНЕВ НИКОЛАЙ с 05.05.2015 по 09.05.2015</t>
  </si>
  <si>
    <t>АРУТЮНЯН ВЛАДИМИР с 17.05.2015 по 18.05.2015</t>
  </si>
  <si>
    <t>АРТАМОНОВА ЛЮДМИЛА с 24.05.2015 по 26.05.2015</t>
  </si>
  <si>
    <t>АРТЕМЕНКО ИРИНА с 07.05.2015 по 10.05.2015</t>
  </si>
  <si>
    <t>ПУСТОВАЛОВА ВАЛЕРИЯ с 22.05.2015 по 24.05.2015</t>
  </si>
  <si>
    <t>АРТЕМОВА АННА с 03.05.2015 по 10.05.2015</t>
  </si>
  <si>
    <t>АРТЮШЕНКО АЛЕКСЕЙ с 27.05.2015 по 31.05.2015</t>
  </si>
  <si>
    <t>АРТЮШЕНКО МАРИЯ с 28.05.2015 по 30.05.2015</t>
  </si>
  <si>
    <t>АФУКСЕНОВА ЛЮДМИЛА с 21.05.2015 по 23.05.2015</t>
  </si>
  <si>
    <t>АРХИПОВ ГЕННАДИЙ с 19.05.2015 по 22.05.2015</t>
  </si>
  <si>
    <t>РУМЯНЦЕВА РАИСА с 19.05.2015 по 22.05.2015</t>
  </si>
  <si>
    <t>АРХИПОВ СЕРГЕЙ с 17.05.2015 по 26.05.2015</t>
  </si>
  <si>
    <t>ПОПИКОВ СЕРГЕЙ с 01.05.2015 по 05.05.2015</t>
  </si>
  <si>
    <t>АУШЕВ МАРИУС с 17.05.2015 по 19.05.2015</t>
  </si>
  <si>
    <t>АФАНАСЬЕВ ЕВГЕНИЙ с 03.05.2015 по 06.05.2015</t>
  </si>
  <si>
    <t>АФАНАСЬЕВ МАКСИМ с 01.05.2015 по 02.05.2015</t>
  </si>
  <si>
    <t>АФАНАСЬЕВА ГАЛИНА с 04.05.2015 по 09.05.2015</t>
  </si>
  <si>
    <t>АХИНЯН АНАИТ с 01.05.2015 по 03.05.2015</t>
  </si>
  <si>
    <t>АХИНЯН АНАИТ с 30.04.2015 по 16.05.2015</t>
  </si>
  <si>
    <t>ТАТЕВОСЯН НАРА с 01.05.2015 по 03.05.2015</t>
  </si>
  <si>
    <t>ТАТЕВОСЯН НАРА с 30.04.2015 по 01.05.2015</t>
  </si>
  <si>
    <t>АХМАТОВ ВЛАДИМИР с 07.05.2015 по 10.05.2015</t>
  </si>
  <si>
    <t>АЧМИЗ НАДЕЖДА с 03.05.2015 по 10.05.2015</t>
  </si>
  <si>
    <t>ПЕШКОВ СЕРГЕЙ с 03.05.2015 по 10.05.2015</t>
  </si>
  <si>
    <t>ПЕШКОВА ИРИНА с 03.05.2015 по 10.05.2015</t>
  </si>
  <si>
    <t>АЩЕУЛОВА ЮЛИЯ с 22.05.2015 по 30.05.2015</t>
  </si>
  <si>
    <t>БАБАЕВА НАДЕЖДА с 05.05.2015 по 09.05.2015</t>
  </si>
  <si>
    <t>БАБЕНКО ВАЛЕРИЙ ВИКТОРОВИЧ с 08.05.2015 по 10.05.2015</t>
  </si>
  <si>
    <t>БАБЕНКО ИГОРЬ с 07.05.2015 по 10.05.2015</t>
  </si>
  <si>
    <t>БАБИЛОЕВА АНАСТАСИЯ с 17.05.2015 по 18.05.2015</t>
  </si>
  <si>
    <t>БАБУШКИНА НАТАЛЬЯ с 17.05.2015 по 23.05.2015</t>
  </si>
  <si>
    <t>КАЛАЧУК СВЕТЛАНА с 17.05.2015 по 23.05.2015</t>
  </si>
  <si>
    <t>БАГИН ЕВГЕНИЙ с 12.05.2015 по 15.05.2015</t>
  </si>
  <si>
    <t>БАГРАЕВ ВИТАЛИЙ с 07.05.2015 по 09.05.2015</t>
  </si>
  <si>
    <t>БАЖЕНОВ АЛЕКСАНДР ПЕТРОВИЧ с 05.05.2015 по 14.05.2015</t>
  </si>
  <si>
    <t>БАЗАРКИН ВАЛЕНТИН с 26.05.2015 по 30.05.2015</t>
  </si>
  <si>
    <t>БАКЕЕВА ЕКАТЕРИНА АЛЕКСАНДРО с 08.05.2015 по 11.05.2015</t>
  </si>
  <si>
    <t>MATVEEVA ANASTASIA с 17.05.2015 по 19.05.2015</t>
  </si>
  <si>
    <t>КОВАЛЕВА АНАСТАСИЯ с 18.05.2015 по 19.05.2015</t>
  </si>
  <si>
    <t>КОВАЛЕВА АНАСТАСИЯ с 19.05.2015 по 22.05.2015</t>
  </si>
  <si>
    <t>БАЛАШОВ АЛЕКСАНДР с 01.05.2015 по 08.05.2015</t>
  </si>
  <si>
    <t>БАЛАЯНЦ СОФЬЯ с 05.05.2015 по 07.05.2015</t>
  </si>
  <si>
    <t>БАЛКОВ ИЛЬЯ с 01.05.2015 по 04.05.2015</t>
  </si>
  <si>
    <t>БАРАБАНОВ ОЛЕГ с 26.05.2015 по 29.05.2015</t>
  </si>
  <si>
    <t>БАРАБОШИНА ИРИНА с 06.05.2015 по 16.05.2015</t>
  </si>
  <si>
    <t>БАРАНОВ ВЛАДИМИР с 28.05.2015 по 29.05.2015</t>
  </si>
  <si>
    <t>БАРАНОВ ВЛАДИСЛАВ с 29.05.2015 по 31.05.2015</t>
  </si>
  <si>
    <t>БАРАНОВ ЮРИЙ с 15.05.2015 по 17.05.2015</t>
  </si>
  <si>
    <t>БАРАНОВА АННА с 27.05.2015 по 31.05.2015</t>
  </si>
  <si>
    <t>БАРАНОВА ЕЛЕНА с 24.05.2015 по 26.05.2015</t>
  </si>
  <si>
    <t>БАРДАН ОКСАНА АЛЕКСАНДРОВНА с 04.05.2015 по 10.05.2015</t>
  </si>
  <si>
    <t>КОНЬКОВА МАРИНА с 04.05.2015 по 10.05.2015</t>
  </si>
  <si>
    <t>БАРДАЧЕВА ВЕРА с 09.05.2015 по 11.05.2015</t>
  </si>
  <si>
    <t>БАРИЕВА ОЛЕСЯ с 19.05.2015 по 20.05.2015</t>
  </si>
  <si>
    <t>БАРИЛО МАЙЯ с 14.05.2015 по 19.05.2015</t>
  </si>
  <si>
    <t>БАРСУКОВ СЕРГЕЙ с 03.05.2015 по 04.05.2015</t>
  </si>
  <si>
    <t>БАРЫШЕВА ЕЛЕНА с 11.05.2015 по 14.05.2015</t>
  </si>
  <si>
    <t>БАСТРЫКИН АЛЕКСАНДР с 26.05.2015 по 29.05.2015</t>
  </si>
  <si>
    <t>ГОЛЫШЕВСКАЯ ЕЛЕНА с 26.05.2015 по 29.05.2015</t>
  </si>
  <si>
    <t>КУПИН АЛЕКСАНДР с 26.05.2015 по 29.05.2015</t>
  </si>
  <si>
    <t>СЕЧ МАРТИН с 26.05.2015 по 29.05.2015</t>
  </si>
  <si>
    <t>WOLF-REINHARD HANS-MARTIN с 26.05.2015 по 29.05.2015</t>
  </si>
  <si>
    <t>MIHOV STAYKO STOEV с 26.05.2015 по 29.05.2015</t>
  </si>
  <si>
    <t>SARASA-MIQUELI DELFIN с 26.05.2015 по 29.05.2015</t>
  </si>
  <si>
    <t>КАПСЬЯР ЯРОСЛАВ с 26.05.2015 по 29.05.2015</t>
  </si>
  <si>
    <t>БАТЕНКИН ДМИТРИЙ с 01.05.2015 по 02.05.2015</t>
  </si>
  <si>
    <t>БАТЫРОВ БАХРОМ ФАЗЫЛОВИЧ с 04.05.2015 по 09.05.2015</t>
  </si>
  <si>
    <t>БАУШНИКОВ АЛЕКСЕЙ АЛЕКСАНДРОВИ с 02.05.2015 по 04.05.2015</t>
  </si>
  <si>
    <t>БАУЭР ЕКАТЕРИНА с 04.05.2015 по 06.05.2015</t>
  </si>
  <si>
    <t>БАХТИНА НАТАЛИЯ с 25.05.2015 по 28.05.2015</t>
  </si>
  <si>
    <t>БАШИРОВ ТИМУР с 22.05.2015 по 24.05.2015</t>
  </si>
  <si>
    <t>БАЯНДИНА ЕЛЕНА с 10.05.2015 по 16.05.2015</t>
  </si>
  <si>
    <t>КЛЫЧЕВ СЕРГЕЙ с 03.05.2015 по 05.05.2015</t>
  </si>
  <si>
    <t>БЕГОВ ОЛЕГ ВАЛЕРЬЕВИЧ с 09.05.2015 по 11.05.2015</t>
  </si>
  <si>
    <t>БЕЗБОРОДОВ с 02.05.2015 по 16.05.2015</t>
  </si>
  <si>
    <t>БЕЗЗУБКИН СЕРГЕЙ с 11.05.2015 по 18.05.2015</t>
  </si>
  <si>
    <t>БЕЗРОДНЯЯ ГАЛИНА с 28.05.2015 по 31.05.2015</t>
  </si>
  <si>
    <t>БЕЗРУКОВА КСЕНИЯ с 17.05.2015 по 19.05.2015</t>
  </si>
  <si>
    <t>БЕЗРУКОВА ОЛЬГА с 23.05.2015 по 27.05.2015</t>
  </si>
  <si>
    <t>БЕЙФЕР ИРИНА с 21.05.2015 по 22.05.2015</t>
  </si>
  <si>
    <t>МАСЛОВСКАЯ ЛЮДМИЛА с 22.05.2015 по 23.05.2015</t>
  </si>
  <si>
    <t>БЕКТИН АЛЕКСЕЙ с 15.05.2015 по 17.05.2015</t>
  </si>
  <si>
    <t>БЕКТИНА ИРИНА с 15.05.2015 по 17.05.2015</t>
  </si>
  <si>
    <t>БЕЛЕНЬКИЙ ВИТАЛЬЙ с 08.05.2015 по 11.05.2015</t>
  </si>
  <si>
    <t>БЕЛЕНЬКИЙ ЯКОВ с 08.05.2015 по 11.05.2015</t>
  </si>
  <si>
    <t>БЕЛИЧЕНКО КСЕНИЯ с 10.05.2015 по 11.05.2015</t>
  </si>
  <si>
    <t>БЕЛКИН ЯКОВ с 26.05.2015 по 30.05.2015</t>
  </si>
  <si>
    <t>АНИКЕЕВ АНДРЕЙ с 26.05.2015 по 30.05.2015</t>
  </si>
  <si>
    <t>БЕЛЛЕР МАРИНА с 04.05.2015 по 06.05.2015</t>
  </si>
  <si>
    <t>БЕЛОБОРОДОВ АНДРЕЙ с 22.05.2015 по 31.05.2015</t>
  </si>
  <si>
    <t>БЕЛОВ АЛЕКСАНДР с 11.05.2015 по 16.05.2015</t>
  </si>
  <si>
    <t>БЕЛОУСОВ АЛЕКСЕЙ с 01.05.2015 по 05.05.2015</t>
  </si>
  <si>
    <t>БЕЛОУСОВА СВЕТЛАНА с 23.05.2015 по 27.05.2015</t>
  </si>
  <si>
    <t>БЕЛОЦЕРКОВСКИЙ ВАЛЕНТИН с 28.05.2015 по 30.05.2015</t>
  </si>
  <si>
    <t>БЕЛАЯ ОКСАНА с 06.05.2015 по 08.05.2015</t>
  </si>
  <si>
    <t>БЕЛЯВЦЕВ АЛЕКСАНДР с 01.05.2015 по 02.05.2015</t>
  </si>
  <si>
    <t>БЕЛЯВЦЕВ АЛЕКСАНДР с 03.05.2015 по 04.05.2015</t>
  </si>
  <si>
    <t>БЕЛЯЕВА ЗИНАИДА с 11.05.2015 по 19.05.2015</t>
  </si>
  <si>
    <t>БЕЛЯЕВА ОЛЬГА МИХАЛОЙВНА с 10.05.2015 по 24.05.2015</t>
  </si>
  <si>
    <t>БЕЛЯЕВА ОЛЬГА с 24.05.2015 по 25.05.2015</t>
  </si>
  <si>
    <t>БЕЛЯЕВА ОЛЬГА с 02.05.2015 по 03.05.2015</t>
  </si>
  <si>
    <t>БЕЛЯЕВА ОЛЬГА с 03.05.2015 по 05.05.2015</t>
  </si>
  <si>
    <t>БЕРЕЗНЕВ ДМИТРИЙ с 15.05.2015 по 21.05.2015</t>
  </si>
  <si>
    <t>БЕРЕЗНИЦКИЙ АНТОН с 11.05.2015 по 14.05.2015</t>
  </si>
  <si>
    <t>ЧЕБЕЛЮК ЯРОСЛАВ с 20.05.2015 по 22.05.2015</t>
  </si>
  <si>
    <t>БЕРЕТАРЬ НАФИСЕТ с 24.05.2015 по 27.05.2015</t>
  </si>
  <si>
    <t>БЕСЕДИН ЮРИЙ с 23.05.2015 по 25.05.2015</t>
  </si>
  <si>
    <t>БЕСПАЛЬКО ДМИТРИЙ с 22.05.2015 по 24.05.2015</t>
  </si>
  <si>
    <t>БЕСПАЛЬКО СЕРГЕЙ с 29.05.2015 по 31.05.2015</t>
  </si>
  <si>
    <t>БЕТЕХТИН КОНСТАНТИН с 23.05.2015 по 29.05.2015</t>
  </si>
  <si>
    <t>АНТИПИНА ОЛЕСЯ с 22.05.2015 по 24.05.2015</t>
  </si>
  <si>
    <t>БИБИКОВ ВЯЧЕСЛАВ с 10.05.2015 по 14.05.2015</t>
  </si>
  <si>
    <t>БИЗЮКОВ АЛЕКСАНДР с 08.05.2015 по 15.05.2015</t>
  </si>
  <si>
    <t>БИЛИВЩУК МАРИНА с 27.05.2015 по 31.05.2015</t>
  </si>
  <si>
    <t>БИЛЯТОВА ИРИНА с 23.05.2015 по 25.05.2015</t>
  </si>
  <si>
    <t>БАБЧЕНКО ИГОРЬ с 23.05.2015 по 25.05.2015</t>
  </si>
  <si>
    <t>БОЖИНА ЕЛЕНА с 23.05.2015 по 25.05.2015</t>
  </si>
  <si>
    <t>БОРИСОВА ИРИНА с 23.05.2015 по 25.05.2015</t>
  </si>
  <si>
    <t>КАЗАКОВА ОЛЬГА с 23.05.2015 по 25.05.2015</t>
  </si>
  <si>
    <t>ЛЕВИНА ИРИНА с 23.05.2015 по 25.05.2015</t>
  </si>
  <si>
    <t>МИРОНОВА-ПЕТРИЩЕВА АННА с 23.05.2015 по 25.05.2015</t>
  </si>
  <si>
    <t>САВИНА ЕЛЕНА с 23.05.2015 по 25.05.2015</t>
  </si>
  <si>
    <t>РУСИЯ НАТАЛЬЯ с 23.05.2015 по 25.05.2015</t>
  </si>
  <si>
    <t>БИСОВ АЛЕКСАНДР с 09.05.2015 по 11.05.2015</t>
  </si>
  <si>
    <t>БЛАЖЕЕВ БОРИС с 25.05.2015 по 28.05.2015</t>
  </si>
  <si>
    <t>БЛИНОВ ИГОРЬ с 01.05.2015 по 06.05.2015</t>
  </si>
  <si>
    <t>БОБРОВ ЕГОР с 01.05.2015 по 03.05.2015</t>
  </si>
  <si>
    <t>БОБЫЛЕВ НУРИ с 19.05.2015 по 20.05.2015</t>
  </si>
  <si>
    <t>КАЛЬНИЦКИЙ МАКСИМ с 04.05.2015 по 05.05.2015</t>
  </si>
  <si>
    <t>БОГАЧЕВ АЛЕКСАНДР с 10.05.2015 по 16.05.2015</t>
  </si>
  <si>
    <t>БОГДАНОВА ЛЮДМИЛА с 17.05.2015 по 26.05.2015</t>
  </si>
  <si>
    <t>ФОМИНА ЕКАТЕРИНА с 29.05.2015 по 30.05.2015</t>
  </si>
  <si>
    <t>БОГОГОСОВА ВАРТИТЕР с 01.05.2015 по 04.05.2015</t>
  </si>
  <si>
    <t>должны исправить 7200 на 6200</t>
  </si>
  <si>
    <t>БОГОГОСОВА ВАРТИТЕР с 30.04.2015 по 01.05.2015</t>
  </si>
  <si>
    <t>БОЖЕНЬКИНА СВЕТЛАНА АЛЕКСАНДРО с 15.05.2015 по 17.05.2015</t>
  </si>
  <si>
    <t>БОЖКО БОРИС с 01.05.2015 по 04.05.2015</t>
  </si>
  <si>
    <t>БОЖКО ВИКТОРИЯ с 01.05.2015 по 04.05.2015</t>
  </si>
  <si>
    <t>БОЙЦОВ АЛЕКСАНДР с 07.05.2015 по 09.05.2015</t>
  </si>
  <si>
    <t>БОЛОТОВА ОЛЬГА с 03.05.2015 по 09.05.2015</t>
  </si>
  <si>
    <t>БОНДАРЕВА АЛЕКСАНДРА с 19.05.2015 по 20.05.2015</t>
  </si>
  <si>
    <t>БОНДАРЕНКО ИРИНА с 04.05.2015 по 06.05.2015</t>
  </si>
  <si>
    <t>БОНДАРЕНКО ИРИНА с 19.05.2015 по 21.05.2015</t>
  </si>
  <si>
    <t>ШУШЛАКОВА ЮЛИЯ с 11.05.2015 по 14.05.2015</t>
  </si>
  <si>
    <t>БОНДАРЕНКО СЕРГЕЙ ВЛАДИМИРОВИЧ с 04.05.2015 по 09.05.2015</t>
  </si>
  <si>
    <t>БОНДИН ДМИТРИЙ с 01.05.2015 по 04.05.2015</t>
  </si>
  <si>
    <t>БУЛАТОВ РУСЛАН с 06.05.2015 по 08.05.2015</t>
  </si>
  <si>
    <t>БОРЗОВА ОЛЬГА с 17.05.2015 по 23.05.2015</t>
  </si>
  <si>
    <t>БОРИСЕНКО АЛЕКСЕЙ с 05.05.2015 по 10.05.2015</t>
  </si>
  <si>
    <t>ВАСИЛЬЕВ ВИКТОР с 05.05.2015 по 10.05.2015</t>
  </si>
  <si>
    <t>МЕДВЕДЕВА ТАТЬЯНА с 05.05.2015 по 10.05.2015</t>
  </si>
  <si>
    <t>БОРИСЕНКО ВЛАДИМИР с 21.05.2015 по 24.05.2015</t>
  </si>
  <si>
    <t>БОРИСОВ ЛЕОНИД с 01.05.2015 по 03.05.2015</t>
  </si>
  <si>
    <t>БОРИСОВ ЛЕОНИД с 30.04.2015 по 01.05.2015</t>
  </si>
  <si>
    <t>ПОПОВ ВЛАДИМИР с 01.05.2015 по 03.05.2015</t>
  </si>
  <si>
    <t>ПОПОВ ВЛАДИМИР с 30.04.2015 по 01.05.2015</t>
  </si>
  <si>
    <t>ПОПОВА ЕКАТЕРИНА с 01.05.2015 по 03.05.2015</t>
  </si>
  <si>
    <t>ПОПОВА ЕКАТЕРИНА с 30.04.2015 по 01.05.2015</t>
  </si>
  <si>
    <t>БОРИСОВА ЛИЛИЯ с 19.05.2015 по 22.05.2015</t>
  </si>
  <si>
    <t>ТРИППЕЛЬ ЕКАТЕРИНА с 19.05.2015 по 22.05.2015</t>
  </si>
  <si>
    <t>БОРОВЕНСКАЯ ТАТЬЯНА АЛЕКСАНДРО с 01.05.2015 по 05.05.2015</t>
  </si>
  <si>
    <t>БОРОВКОВ ВЛАДИМИР ВЛАДИМИРОВИ с 15.05.2015 по 17.05.2015</t>
  </si>
  <si>
    <t>БОРОДИН АРКАДИЙ с 13.05.2015 по 16.05.2015</t>
  </si>
  <si>
    <t>ПАЛАГУТА ИГОРЬ с 17.05.2015 по 18.05.2015</t>
  </si>
  <si>
    <t>ТАРАСИКОВА ПОЛИНА с 22.05.2015 по 24.05.2015</t>
  </si>
  <si>
    <t>исправила по сверке</t>
  </si>
  <si>
    <t>АЛЕШИНА ЛАРИСА с 26.05.2015 по 29.05.2015</t>
  </si>
  <si>
    <t>БОРОДИНА СВЕТЛАНА с 01.05.2015 по 04.05.2015</t>
  </si>
  <si>
    <t>БОЧАРОВ ДМИТРИЙ с 01.05.2015 по 05.05.2015</t>
  </si>
  <si>
    <t>БОЧКАРЕВА ЕЛЕНА с 20.05.2015 по 23.05.2015</t>
  </si>
  <si>
    <t>БОЧКАРЕВА ИРИНА с 23.05.2015 по 24.05.2015</t>
  </si>
  <si>
    <t>БРЕВНОВ АНДРЕЙ с 01.05.2015 по 03.05.2015</t>
  </si>
  <si>
    <t>БРЕВНОВ АНДРЕЙ с 30.04.2015 по 01.05.2015</t>
  </si>
  <si>
    <t>ГАСПАРЯН САМВЕЛ с 01.05.2015 по 03.05.2015</t>
  </si>
  <si>
    <t>ГАСПАРЯН САМВЕЛ с 30.04.2015 по 01.05.2015</t>
  </si>
  <si>
    <t>БРЕСЛАВЕЦ СЕРГЕЙ с 11.05.2015 по 14.05.2015</t>
  </si>
  <si>
    <t>БРОНСКАЯ ЛАРИСА с 15.05.2015 по 22.05.2015</t>
  </si>
  <si>
    <t>БРУЕВИЧ КОНСТАНТИН с 23.05.2015 по 25.05.2015</t>
  </si>
  <si>
    <t>БРУЕВИЧ КОНСТАНТИН с 25.05.2015 по 26.05.2015</t>
  </si>
  <si>
    <t>БУБЛИК ДМИТРИЙ с 01.05.2015 по 03.05.2015</t>
  </si>
  <si>
    <t>БУБЛИК ДМИТРИЙ с 30.04.2015 по 01.05.2015</t>
  </si>
  <si>
    <t>БУБЛИК ТАТЬЯНА с 13.05.2015 по 16.05.2015</t>
  </si>
  <si>
    <t>БУДАНИЦКАЯ ОЛЬГА с 08.05.2015 по 11.05.2015</t>
  </si>
  <si>
    <t>БУДАНОВА ИРИНА с 01.05.2015 по 05.05.2015</t>
  </si>
  <si>
    <t>БУЗАЕВ АНДРЕЙ с 24.05.2015 по 25.05.2015</t>
  </si>
  <si>
    <t>БУЗАЕВА ТАТЬЯНА с 24.05.2015 по 25.05.2015</t>
  </si>
  <si>
    <t>БУЗАЕВ АНДРЕЙ с 25.05.2015 по 27.05.2015</t>
  </si>
  <si>
    <t>БУЗАЕВА ТАТЬЯНА с 25.05.2015 по 27.05.2015</t>
  </si>
  <si>
    <t>БУЗАНОВ АЛЕКСЕЙ с 06.05.2015 по 10.05.2015</t>
  </si>
  <si>
    <t>ЛУРЬЕ ЯКОВ с 06.05.2015 по 10.05.2015</t>
  </si>
  <si>
    <t>БУЛАТНЫЙ АЛЕКСАНДР с 04.05.2015 по 07.05.2015</t>
  </si>
  <si>
    <t>БУЛГАКОВА НАТАЛЬЯ с 08.05.2015 по 12.05.2015</t>
  </si>
  <si>
    <t>БУНЧИН ИГОРЬ с 05.05.2015 по 08.05.2015</t>
  </si>
  <si>
    <t>БУРАКОВА ВАЛЕРИЯ с 24.05.2015 по 26.05.2015</t>
  </si>
  <si>
    <t>БУРДА ЮРИЙ с 30.05.2015 по 31.05.2015</t>
  </si>
  <si>
    <t>БУРКИНА ЕЛЕНА с 24.05.2015 по 26.05.2015</t>
  </si>
  <si>
    <t>БУРКИН ЮРИЙ с 13.05.2015 по 15.05.2015</t>
  </si>
  <si>
    <t>БОЙИЧИЧ МИОДРАГ с 23.05.2015 по 24.05.2015</t>
  </si>
  <si>
    <t>БУРНЯШЕВ ЭДУАРД с 18.05.2015 по 20.05.2015</t>
  </si>
  <si>
    <t>БУРОВА СВЕТЛАНА с 05.05.2015 по 10.05.2015</t>
  </si>
  <si>
    <t>БУТЕНКО АНАСТАСИЯ с 19.05.2015 по 20.05.2015</t>
  </si>
  <si>
    <t>БУТЫРИНА ВИКТОРИЯ с 13.05.2015 по 20.05.2015</t>
  </si>
  <si>
    <t>БУШМАНОВ ВЯЧЕСЛАВ с 11.05.2015 по 17.05.2015</t>
  </si>
  <si>
    <t>БЫКОВ ЕВГЕНИЙ с 09.05.2015 по 11.05.2015</t>
  </si>
  <si>
    <t>БЫЧИХИН ЕВГЕНИЙ с 21.05.2015 по 25.05.2015</t>
  </si>
  <si>
    <t>ГАЛЬВЕС ГАЛАС ИРЭН с 29.05.2015 по 31.05.2015</t>
  </si>
  <si>
    <t>БЫЧКОВ АНДРЕЙ с 25.05.2015 по 26.05.2015</t>
  </si>
  <si>
    <t>ПАШНИКОВА ВАЛЕНТИНА с 29.04.2015 по 01.05.2015</t>
  </si>
  <si>
    <t>ПАШНИКОВА ВАЛЕНТИНА с 01.05.2015 по 06.05.2015</t>
  </si>
  <si>
    <t>ПАШНИКОВА ВАЛЕНТИНА с 06.05.2015 по 07.05.2015</t>
  </si>
  <si>
    <t>ВАГАПОВ СУЛЕЙМАН с 15.05.2015 по 17.05.2015</t>
  </si>
  <si>
    <t>ВАЖКАЯ МАРИЯ с 23.05.2015 по 30.05.2015</t>
  </si>
  <si>
    <t>ВАЙЦНЕР СВЕТЛАНА с 24.05.2015 по 30.05.2015</t>
  </si>
  <si>
    <t>ВАКУЛИН ОЛЕГ с 27.05.2015 по 30.05.2015</t>
  </si>
  <si>
    <t>ВАЛИЕВ РУСЛАН с 11.05.2015 по 14.05.2015</t>
  </si>
  <si>
    <t>ВАЛУЙСКИЙ ВЯЧЕСЛАВ с 29.05.2015 по 31.05.2015</t>
  </si>
  <si>
    <t>ВАЛЬКОВА ОЛЕСЯ с 09.05.2015 по 11.05.2015</t>
  </si>
  <si>
    <t>ВАНЖА ЕЛЕНА с 01.05.2015 по 01.05.2015</t>
  </si>
  <si>
    <t>ВАНЖА ЕЛЕНА с 01.05.2015 по 05.05.2015</t>
  </si>
  <si>
    <t>ВАНИН СТАНИСЛАВ с 24.05.2015 по 25.05.2015</t>
  </si>
  <si>
    <t>ВАРИЧ ВИКТОР с 14.05.2015 по 15.05.2015</t>
  </si>
  <si>
    <t>ВАРТАНОВА ВАЛЕНТИНА с 06.05.2015 по 09.05.2015</t>
  </si>
  <si>
    <t>ВАРТКИНАЯН ГЕННАДИЙ с 03.05.2015 по 06.05.2015</t>
  </si>
  <si>
    <t>ВАСИЛЕНКО АЛЛА с 25.05.2015 по 30.05.2015</t>
  </si>
  <si>
    <t>ВАСИЛЕНКО НАТАЛЬЯ с 10.05.2015 по 11.05.2015</t>
  </si>
  <si>
    <t>ВАСИЛЕНКО НАТАЛЬЯ с 01.05.2015 по 04.05.2015</t>
  </si>
  <si>
    <t>ВАСИЛЬЕВА ТАТЬЯНА с 18.05.2015 по 21.05.2015</t>
  </si>
  <si>
    <t>КОМИССАРОВ РОМАН с 27.05.2015 по 31.05.2015</t>
  </si>
  <si>
    <t>ВАСИЛЬЕВА ЯНА с 27.05.2015 по 31.05.2015</t>
  </si>
  <si>
    <t>ВАСИЛЬЕВ СТАНИСЛАВ с 11.05.2015 по 13.05.2015</t>
  </si>
  <si>
    <t>НАУМКИН ДМИТРИЙ с 20.05.2015 по 21.05.2015</t>
  </si>
  <si>
    <t>ВАСИЛЬЕВА ВЕРОНИКА АЛЕКСАНДРОВ с 15.05.2015 по 17.05.2015</t>
  </si>
  <si>
    <t>ВАСИЛЬЕВ ВЛАДИМИР ЮРЬЕВИЧ с 15.05.2015 по 17.05.2015</t>
  </si>
  <si>
    <t>ВАСИЛЬЕВА НАТАЛИЯ с 09.05.2015 по 15.05.2015</t>
  </si>
  <si>
    <t>ВАСИЛЬЧЕНКО ОЛЬГА ЮРЬЕВНА с 16.05.2015 по 18.05.2015</t>
  </si>
  <si>
    <t>ВАСИНА ЮЛИЯ с 26.05.2015 по 31.05.2015</t>
  </si>
  <si>
    <t>ВАСЯНИН ВИТАЛИЙ с 01.05.2015 по 02.05.2015</t>
  </si>
  <si>
    <t>СИЛГЭРО ТРЕТЬЯ НАТАЛЬЯ с 26.05.2015 по 27.05.2015</t>
  </si>
  <si>
    <t>ВАЦИК ВИКТОР с 24.05.2015 по 30.05.2015</t>
  </si>
  <si>
    <t>ЕРМОЛЕНКО ОКСАНА с 29.05.2015 по 31.05.2015</t>
  </si>
  <si>
    <t>ВАЩЕНКО ВЛАДИМИР с 27.05.2015 по 30.05.2015</t>
  </si>
  <si>
    <t>РЕЕНТЕНКО СВЯТОСЛАВ с 22.05.2015 по 25.05.2015</t>
  </si>
  <si>
    <t>ВЕДЕНЬЕВ АНДРЕЙ с 22.05.2015 по 29.05.2015</t>
  </si>
  <si>
    <t>ВЕДЕРНИКОВ ВИТАЛИЙ с 04.05.2015 по 10.05.2015</t>
  </si>
  <si>
    <t>ВЕДЕРНИКОВ ДМИТРИЙ с 16.05.2015 по 18.05.2015</t>
  </si>
  <si>
    <t>МЕЩАНИНОВА ИННА с 17.05.2015 по 18.05.2015</t>
  </si>
  <si>
    <t>ДОСТОВАЛОВА ЛЮДМИЛА с 04.05.2015 по 10.05.2015</t>
  </si>
  <si>
    <t>ВЕЛИКОТСКИЙ ВИКТОР с 01.05.2015 по 03.05.2015</t>
  </si>
  <si>
    <t>по сверке исправила / уменьшила</t>
  </si>
  <si>
    <t>ВЕЛИКОТСКИЙ ВИКТОР с 30.04.2015 по 01.05.2015</t>
  </si>
  <si>
    <t>ВЕЛИХОВ ОЛЕГ с 01.05.2015 по 03.05.2015</t>
  </si>
  <si>
    <t>ВЕЛИЧКИН ДМИТРИЙ с 08.05.2015 по 10.05.2015</t>
  </si>
  <si>
    <t>ЗАНЧЕНКО ТАТЬЯНА с 08.05.2015 по 10.05.2015</t>
  </si>
  <si>
    <t>КОНДРАШОВ СЕРГЕЙ с 08.05.2015 по 10.05.2015</t>
  </si>
  <si>
    <t>МАЙМУЛА НАДЕЖДА с 08.05.2015 по 10.05.2015</t>
  </si>
  <si>
    <t>ЩЕРБАКОВ ИГОРЬ с 08.05.2015 по 10.05.2015</t>
  </si>
  <si>
    <t>КОЛЕСНИКОВ ИГОРЬ с 08.05.2015 по 10.05.2015</t>
  </si>
  <si>
    <t>ВЕРЕТЕЛЬНИК СЕРГЕЙ с 29.05.2015 по 31.05.2015</t>
  </si>
  <si>
    <t>КОРОБКА АЛЕКСЕЙ с 29.05.2015 по 31.05.2015</t>
  </si>
  <si>
    <t>ВЕРЕТЕННИКОВ ВЛАДИСЛАВ с 23.05.2015 по 24.05.2015</t>
  </si>
  <si>
    <t>ВЕРЕТЕННИКОВА ИРИНА с 13.05.2015 по 17.05.2015</t>
  </si>
  <si>
    <t>ШИШЛАКОВА ЕЛЕНА с 17.05.2015 по 18.05.2015</t>
  </si>
  <si>
    <t>ВЕРЕЩАГИН ВАДИМ с 18.05.2015 по 20.05.2015</t>
  </si>
  <si>
    <t>ВЕРЕЩАГИНА ЛЮДМИЛА ВИКТОРОВНА с 10.05.2015 по 16.05.2015</t>
  </si>
  <si>
    <t>ВЕРИГИНА ВЕРА с 12.05.2015 по 19.05.2015</t>
  </si>
  <si>
    <t>ВЕРИГИНА ЕКАТЕРИНА с 19.05.2015 по 20.05.2015</t>
  </si>
  <si>
    <t>ВЕРНИГОРА МИХАИЛ с 14.05.2015 по 17.05.2015</t>
  </si>
  <si>
    <t>ВЕРШИН НИКОЛАЙ с 09.05.2015 по 11.05.2015</t>
  </si>
  <si>
    <t>ВЕРШИНИН МАКСИМ с 09.05.2015 по 11.05.2015</t>
  </si>
  <si>
    <t>ВЕРШИНИН МАКСИМ с 22.05.2015 по 24.05.2015</t>
  </si>
  <si>
    <t>ВЕРШИНИНА АНАСТАСИЯ АЛЕКСАНДРО с 09.05.2015 по 11.05.2015</t>
  </si>
  <si>
    <t>ВЕРЮТИНА АННА СЕРГЕЕВНА с 05.05.2015 по 08.05.2015</t>
  </si>
  <si>
    <t>ВЕСЕЛКОВА ГАЛИНА с 06.05.2015 по 08.05.2015</t>
  </si>
  <si>
    <t>ВЕСОВА МАРИЯ с 17.05.2015 по 18.05.2015</t>
  </si>
  <si>
    <t>БУТОВА АНАСТАСИЯ с 29.05.2015 по 31.05.2015</t>
  </si>
  <si>
    <t>МАГАКЯН СУРИК с 19.05.2015 по 21.05.2015</t>
  </si>
  <si>
    <t>ГОНТАРЕВА ЛИЛИЯ с 18.05.2015 по 20.05.2015</t>
  </si>
  <si>
    <t>ЛИТАВРИН АЛЕКСАНДР с 13.05.2015 по 14.05.2015</t>
  </si>
  <si>
    <t>ВИНОГРАДОВ АЛЕКСЕЙ с 04.05.2015 по 06.05.2015</t>
  </si>
  <si>
    <t>Лена, надо надо добавить проживание ВИНОКУРОВ МИХАИЛ с 12/05 по 13/05 на сумму 3853,5 руб.</t>
  </si>
  <si>
    <t>по сверке</t>
  </si>
  <si>
    <t>КРЫЛОВ АНТОН с 13.05.2015 по 15.05.2015</t>
  </si>
  <si>
    <t>КРЫЛОВ АНТОН с 17.05.2015 по 18.05.2015</t>
  </si>
  <si>
    <t>КРЫЛОВ АНТОН с 18.05.2015 по 22.05.2015</t>
  </si>
  <si>
    <t>ЛЕБЕДЕВ РАМАН с 28.05.2015 по 29.05.2015</t>
  </si>
  <si>
    <t>ВИРЧЕНКО ЯРОСЛАВ с 11.05.2015 по 12.05.2015</t>
  </si>
  <si>
    <t>ВИХАРЕВА НАТАЛЬЯ с 27.05.2015 по 31.05.2015</t>
  </si>
  <si>
    <t>ВИТКОВСКАЯ ТАТЬЯНА с 27.05.2015 по 28.05.2015</t>
  </si>
  <si>
    <t>ВЛАЗНЕВА МАРИНА с 01.05.2015 по 03.05.2015</t>
  </si>
  <si>
    <t>ВЛАСЕНКО НАДЕЖДА с 01.05.2015 по 04.05.2015</t>
  </si>
  <si>
    <t>ВЛАСОВА ИННА с 11.05.2015 по 18.05.2015</t>
  </si>
  <si>
    <t>ВОВЧЕНКО ВИТАЛИЙ с 24.05.2015 по 27.05.2015</t>
  </si>
  <si>
    <t>ВОДЕНКО ВАЛЕНТИНА с 05.05.2015 по 09.05.2015</t>
  </si>
  <si>
    <t>ЧЕРЕДНИЧЕНКО ВАЛЕНТИНА с 29.05.2015 по 31.05.2015</t>
  </si>
  <si>
    <t>ВОЙЛОЧНИКОВ ВИТАЛИЙ с 07.05.2015 по 15.05.2015</t>
  </si>
  <si>
    <t>ВОЛГИНА ЕЛЕНА с 06.05.2015 по 10.05.2015</t>
  </si>
  <si>
    <t>ВОЛКОВ ЮРИЙ с 01.05.2015 по 03.05.2015</t>
  </si>
  <si>
    <t>ВОЛКОВА ГАЛИНА с 18.05.2015 по 27.05.2015</t>
  </si>
  <si>
    <t>ВОЛКОВА ЕЛЕНА с 17.05.2015 по 20.05.2015</t>
  </si>
  <si>
    <t>ВОЛКОВА ЛЮДМИЛА с 22.05.2015 по 24.05.2015</t>
  </si>
  <si>
    <t>ВОЛОВА НАТАЛЬЯ с 06.05.2015 по 08.05.2015</t>
  </si>
  <si>
    <t>ВОЛОВАЯ АЛЛА с 27.05.2015 по 29.05.2015</t>
  </si>
  <si>
    <t>КАТРЮХИНА АНАСТАСИЯ с 26.05.2015 по 28.05.2015</t>
  </si>
  <si>
    <t>ВОЛОШИНА ИРИНА с 22.05.2015 по 28.05.2015</t>
  </si>
  <si>
    <t>ВОРОБЬЕВ РОМАН с 25.05.2015 по 26.05.2015</t>
  </si>
  <si>
    <t>ВОРОБЬЕВ СЕРГЕЙ с 25.05.2015 по 26.05.2015</t>
  </si>
  <si>
    <t>ВОРОБЬЕВ ЮРИЙ с 09.05.2015 по 17.05.2015</t>
  </si>
  <si>
    <t>ИВАНОВ СЕРГЕЙ с 01.05.2015 по 04.05.2015</t>
  </si>
  <si>
    <t>ВОРОНОВ ДМИТРИЙ с 01.05.2015 по 03.05.2015</t>
  </si>
  <si>
    <t>ВОРОНЬКО ЕКАТЕРИНА с 16.05.2015 по 17.05.2015</t>
  </si>
  <si>
    <t>ВОСКРЕСЕНСКИЙ АЛЕКСАНДР с 10.05.2015 по 16.05.2015</t>
  </si>
  <si>
    <t>ВОСКРЕСЕНСКИЙ АЛЕКСЕЙ с 10.05.2015 по 16.05.2015</t>
  </si>
  <si>
    <t>АНИСИМОВ АНДРЕЙ с 19.05.2015 по 21.05.2015</t>
  </si>
  <si>
    <t>ВТОРУШИН ЮРИЙ с 27.05.2015 по 28.05.2015</t>
  </si>
  <si>
    <t>ВТОРУШИН ЮРИЙ с 28.05.2015 по 29.05.2015</t>
  </si>
  <si>
    <t>ВЯТКИНА ПОЛИНА с 15.05.2015 по 17.05.2015</t>
  </si>
  <si>
    <t>ВЯТКИНА ПОЛИНА с 24.05.2015 по 26.05.2015</t>
  </si>
  <si>
    <t>МАМАЕВА ВАЛЕНТИНА с 24.05.2015 по 26.05.2015</t>
  </si>
  <si>
    <t>ГАББАСОВ ДАНИЛ с 16.05.2015 по 23.05.2015</t>
  </si>
  <si>
    <t>ГАБИТОВА ДИНАРА с 11.05.2015 по 17.05.2015</t>
  </si>
  <si>
    <t>ГАБИТОВА ДИНАРА с 17.05.2015 по 18.05.2015</t>
  </si>
  <si>
    <t>ГАБРИЕЛЯН ВЛАДИСЛАВ СЕРГЕЕВИЧ с 10.05.2015 по 11.05.2015</t>
  </si>
  <si>
    <t>ГАБРИЕЛЯН ЭДУАРД СЕРГЕЕВИЧ с 10.05.2015 по 11.05.2015</t>
  </si>
  <si>
    <t>ГАВИН ИЛЬЯ с 20.05.2015 по 25.05.2015</t>
  </si>
  <si>
    <t>ГАВРИЛЕНКО АННА с 19.05.2015 по 22.05.2015</t>
  </si>
  <si>
    <t>ГАВРИЛОВ ДМИТРИЙ с 01.05.2015 по 04.05.2015</t>
  </si>
  <si>
    <t>ГАВРИЛИНА ВАЛЕНТИНА с 16.05.2015 по 20.05.2015</t>
  </si>
  <si>
    <t>ГАВРЮШОВ ВЛАДИМИР с 09.05.2015 по 15.05.2015</t>
  </si>
  <si>
    <t>ГАВРЯ ГРИГОРИЙ с 22.05.2015 по 24.05.2015</t>
  </si>
  <si>
    <t>ПРОКОПЬЕВА КСЕНИЯ с 20.05.2015 по 21.05.2015</t>
  </si>
  <si>
    <t>ГАДЖИМАГОМЕДОВА НАЗИФАТ с 03.05.2015 по 09.05.2015</t>
  </si>
  <si>
    <t>ГАЙВОРОНСКИЙ ВАСИЛИЙ с 01.05.2015 по 04.05.2015</t>
  </si>
  <si>
    <t>ГАЙКАЛОВА ЛЮДМИЛА с 22.05.2015 по 24.05.2015</t>
  </si>
  <si>
    <t>ГАЛАГАН КОНСТАНТИН с 09.05.2015 по 11.05.2015</t>
  </si>
  <si>
    <t>ГАЛАЙДО ЕЛЕНА ВЛАДИМИРОВНА с 10.05.2015 по 12.05.2015</t>
  </si>
  <si>
    <t>ГАЛАКТИОНОВ ЕВГЕНИЙ с 01.05.2015 по 04.05.2015</t>
  </si>
  <si>
    <t>ГАЛАНИН ДЕНИС с 11.05.2015 по 18.05.2015</t>
  </si>
  <si>
    <t>ГАЛЕВСКИЙ КОНСТАНТИН с 15.05.2015 по 22.05.2015</t>
  </si>
  <si>
    <t>ФИЛАТОВА МАРИЯ с 20.05.2015 по 21.05.2015</t>
  </si>
  <si>
    <t>ГАЛУСТОВ ЮРИЙ с 16.05.2015 по 19.05.2015</t>
  </si>
  <si>
    <t>ГАМБАРЯН СЕВАК ГРИГОРЬЕВИЧ с 08.05.2015 по 09.05.2015</t>
  </si>
  <si>
    <t>ГАНЕЕВ РАШИД с 13.05.2015 по 17.05.2015</t>
  </si>
  <si>
    <t>ГАНЖА ВИТАЛИЙ с 24.05.2015 по 26.05.2015</t>
  </si>
  <si>
    <t>ГАПЛИКОВА ВАЛЕРИЯ с 29.05.2015 по 31.05.2015</t>
  </si>
  <si>
    <t>ГАПОНОВ АЛЕКСАНДР с 09.05.2015 по 11.05.2015</t>
  </si>
  <si>
    <t>ЯРЕМЧУК ДЕНИС с 09.05.2015 по 11.05.2015</t>
  </si>
  <si>
    <t>ДЗАУРОВ ИЛЕС с 15.05.2015 по 17.05.2015</t>
  </si>
  <si>
    <t>ДЗАУРОВ ХАДИЖА с 15.05.2015 по 17.05.2015</t>
  </si>
  <si>
    <t>ГАРБУЗ ИРИНА с 06.05.2015 по 08.05.2015</t>
  </si>
  <si>
    <t>ГАРБУЗ ИРИНА с 08.05.2015 по 09.05.2015</t>
  </si>
  <si>
    <t>ГАРЖА ДЕНИС с 28.05.2015 по 31.05.2015</t>
  </si>
  <si>
    <t>КЛЮЧЕРОВА ЮЛИЯ с 28.05.2015 по 31.05.2015</t>
  </si>
  <si>
    <t>ГАРИБЯН ВАЛЯ с 11.05.2015 по 12.05.2015</t>
  </si>
  <si>
    <t>ГАРИН ЮРИЙ БОРИСОВИЧ с 05.05.2015 по 07.05.2015</t>
  </si>
  <si>
    <t>МАЛЬЦЕВА ОЛЬГА СЕРГЕЕВНА с 05.05.2015 по 07.05.2015</t>
  </si>
  <si>
    <t>САННИКОВ ИЛЬЯ ОЛЕГОВИЧ с 05.05.2015 по 07.05.2015</t>
  </si>
  <si>
    <t>СУРКОВ АНДРЕЙ ВЕНИАМИНОВИЧ с 05.05.2015 по 07.05.2015</t>
  </si>
  <si>
    <t>ТРЕТЬЯКОВ АЛЕКСАНДР с 05.05.2015 по 07.05.2015</t>
  </si>
  <si>
    <t>ШЕСТОЧЕНКО ПАВЕЛ ВИКТОРОВИЧ с 05.05.2015 по 07.05.2015</t>
  </si>
  <si>
    <t>ГАРСАНЯНЦ НАТАЛЬЯ с 24.05.2015 по 26.05.2015</t>
  </si>
  <si>
    <t>ГАЦЕВИЧ АНДРЕЙ с 19.05.2015 по 21.05.2015</t>
  </si>
  <si>
    <t>ГАЦЕВИЧ ЮЛИЯ с 21.05.2015 по 24.05.2015</t>
  </si>
  <si>
    <t>ГВАШЕВ ВАДИМ с 15.05.2015 по 17.05.2015</t>
  </si>
  <si>
    <t>ГЕВОНДЯН ФАРАНДЗЕМ с 25.05.2015 по 29.05.2015</t>
  </si>
  <si>
    <t>АУШЕВ РУСЛАН с 18.05.2015 по 20.05.2015</t>
  </si>
  <si>
    <t>ДОВЛАТЯН ЭДУАРД с 18.05.2015 по 20.05.2015</t>
  </si>
  <si>
    <t>ОГАНЕСЯН ОГАНЕС с 18.05.2015 по 20.05.2015</t>
  </si>
  <si>
    <t>ГЕГЕЧКОРИ ВЛАДИМИР с 27.05.2015 по 29.05.2015</t>
  </si>
  <si>
    <t>ГЕЙМ АНАСТАСИЯ с 19.05.2015 по 22.05.2015</t>
  </si>
  <si>
    <t>МАРТЫНЕНКО ЕЛЕНА с 25.05.2015 по 29.05.2015</t>
  </si>
  <si>
    <t>ГЕОРГИЕВА ИРИНА с 24.05.2015 по 27.05.2015</t>
  </si>
  <si>
    <t>ГЕРАСИМОВ СЕРГЕЙ с 13.05.2015 по 18.05.2015</t>
  </si>
  <si>
    <t>ГЕРЛИХ ЮРИЙ с 14.05.2015 по 17.05.2015</t>
  </si>
  <si>
    <t>ГЕЦЕНОК ИРИНА с 01.05.2015 по 03.05.2015</t>
  </si>
  <si>
    <t>СИДОРОВ ВАДИМ с 07.05.2015 по 09.05.2015</t>
  </si>
  <si>
    <t>ГИЛЬДЕРМАН РОМАН с 15.05.2015 по 17.05.2015</t>
  </si>
  <si>
    <t>ИЗМАЙЛОВА ВАЛЕНТИНА ПЕТРОВНА с 15.05.2015 по 17.05.2015</t>
  </si>
  <si>
    <t>МЯЛКИНА ДИНА с 15.05.2015 по 17.05.2015</t>
  </si>
  <si>
    <t>ГИЛЬМАНШИНА НАТАЛЬЯ с 01.05.2015 по 03.05.2015</t>
  </si>
  <si>
    <t>ГИЛЬМАНШИНА НАТАЛЬЯ с 29.04.2015 по 01.05.2015</t>
  </si>
  <si>
    <t>ГИНАТУЛИН РАМИЛЬ с 14.05.2015 по 15.05.2015</t>
  </si>
  <si>
    <t>ГИНКУЛ ГЕННАДИЙ с 01.05.2015 по 09.05.2015</t>
  </si>
  <si>
    <t>ГЛАДКОВ АРТЕМ с 17.05.2015 по 21.05.2015</t>
  </si>
  <si>
    <t>ГЛАДКОВ ДЕНИС с 01.05.2015 по 02.05.2015</t>
  </si>
  <si>
    <t>ГЛАДКОВ ПАВЕЛ с 01.05.2015 по 02.05.2015</t>
  </si>
  <si>
    <t>ФИЛОНОВА АННА с 25.05.2015 по 26.05.2015</t>
  </si>
  <si>
    <t>ГЛЕБОВ ВЛАДИМИР с 04.05.2015 по 06.05.2015</t>
  </si>
  <si>
    <t>ГЛУШКОВ АЛЕКСАНДР с 01.05.2015 по 05.05.2015</t>
  </si>
  <si>
    <t>ГЛУЩЕНКО НАТАЛЬЯ с 26.05.2015 по 29.05.2015</t>
  </si>
  <si>
    <t>ГОГИН ЗАУР с 23.05.2015 по 29.05.2015</t>
  </si>
  <si>
    <t>ГОЛОБОРОДЬКО АЛЛА с 23.05.2015 по 25.05.2015</t>
  </si>
  <si>
    <t>ГОЛОБОРОДЬКО ДМИТРИЙ с 23.05.2015 по 25.05.2015</t>
  </si>
  <si>
    <t>ГОЛОВ ВАСИЛИЙ с 29.05.2015 по 31.05.2015</t>
  </si>
  <si>
    <t>ГОЛОВА ВЕНЕРА с 05.05.2015 по 09.05.2015</t>
  </si>
  <si>
    <t>ГОЛОВАНОВА НАДЕЖДА с 19.05.2015 по 22.05.2015</t>
  </si>
  <si>
    <t>ГОЛОВАТЕНКО ИВАН с 06.05.2015 по 10.05.2015</t>
  </si>
  <si>
    <t>ЧЕРНЯКОВ АРТУР с 06.05.2015 по 10.05.2015</t>
  </si>
  <si>
    <t>ГОЛОВИН КОНСТАНТИН с 26.05.2015 по 31.05.2015</t>
  </si>
  <si>
    <t>АЙДАРОВА НАТАЛЬЯ с 01.05.2015 по 03.05.2015</t>
  </si>
  <si>
    <t>ГОЛУБ АЛЕКСЕЙ с 21.05.2015 по 23.05.2015</t>
  </si>
  <si>
    <t>ГОЛУБЕВА АЛИНА с 19.05.2015 по 20.05.2015</t>
  </si>
  <si>
    <t>ГОМОЗОВА ВЕРА с 11.05.2015 по 14.05.2015</t>
  </si>
  <si>
    <t>ГОНЧАР ДМИТРИЙ с 22.05.2015 по 29.05.2015</t>
  </si>
  <si>
    <t>ГОНЧАРОВА КСЕНИЯ с 07.05.2015 по 09.05.2015</t>
  </si>
  <si>
    <t>ГОНЧАРОВА КСЕНИЯ с 09.05.2015 по 11.05.2015</t>
  </si>
  <si>
    <t>ДЕДОВА АЛИНА с 25.05.2015 по 27.05.2015</t>
  </si>
  <si>
    <t>ОСАУЛЕНКО ДМИТРИЙ с 18.05.2015 по 25.05.2015</t>
  </si>
  <si>
    <t>СКВОРЦОВА ТАТЬЯНА с 01.05.2015 по 11.05.2015</t>
  </si>
  <si>
    <t>ГОРБАТОВА МАРИНА с 01.05.2015 по 04.05.2015</t>
  </si>
  <si>
    <t>ГОРБАТОВА МАРИНА с 30.04.2015 по 01.05.2015</t>
  </si>
  <si>
    <t>АЛЕКСАНЯН КСЕНИЯ с 01.05.2015 по 04.05.2015</t>
  </si>
  <si>
    <t>АЛЕКСАНЯН КСЕНИЯ с 30.04.2015 по 01.05.2015</t>
  </si>
  <si>
    <t>СТАРОВОЙТОВ ПАВЕЛ с 01.05.2015 по 05.05.2015</t>
  </si>
  <si>
    <t>ГОРБАЧ ОЛЬГА с 01.05.2015 по 05.05.2015</t>
  </si>
  <si>
    <t>ГОРБУНОВА ЮЛИЯ с 17.05.2015 по 18.05.2015</t>
  </si>
  <si>
    <t>ГОРДЕЕВА СВЕТЛАНА с 04.05.2015 по 07.05.2015</t>
  </si>
  <si>
    <t>ГОРДИЕНКО ЕЛЕНА с 25.05.2015 по 27.05.2015</t>
  </si>
  <si>
    <t>ГОРЕЛИКОВА ЮЛИЯ с 03.05.2015 по 09.05.2015</t>
  </si>
  <si>
    <t>ГОРИСЛАВСКИЙ ВИТАЛИЙ с 27.05.2015 по 31.05.2015</t>
  </si>
  <si>
    <t>ГОРКОВЕНКО ДМИТРИЙ с 16.05.2015 по 18.05.2015</t>
  </si>
  <si>
    <t>ШИЛОВА ЛЮДМИЛА с 24.05.2015 по 26.05.2015</t>
  </si>
  <si>
    <t>ГОРЛОВ ЕВГЕНИЙ с 21.05.2015 по 23.05.2015</t>
  </si>
  <si>
    <t>ГОРОБЕЦ ВЛАДИМИР с 01.05.2015 по 08.05.2015</t>
  </si>
  <si>
    <t>ГОРОЖАНКИН ВИКТОР с 10.05.2015 по 14.05.2015</t>
  </si>
  <si>
    <t>ГОРОЖАНКИНА ЛИДИЯ ВИКТОРОВНА с 10.05.2015 по 14.05.2015</t>
  </si>
  <si>
    <t>ГОРШКОВА ТАТЬЯНА с 14.05.2015 по 19.05.2015</t>
  </si>
  <si>
    <t>ГОСТИЩЕВ ВЛАДИМИР с 01.05.2015 по 04.05.2015</t>
  </si>
  <si>
    <t>ОСИПЕНКО ЕЛЕНА с 13.05.2015 по 15.05.2015</t>
  </si>
  <si>
    <t>ГРЕБЕНИЧЕНКО НАДЕЖДА с 01.05.2015 по 03.05.2015</t>
  </si>
  <si>
    <t>ГРЕБЕНИЧЕНКО МИХАИЛ с 01.05.2015 по 03.05.2015</t>
  </si>
  <si>
    <t>ГРЕБЕНЦОВА ОЛЕСЯ с 25.04.2015 по 01.05.2015</t>
  </si>
  <si>
    <t>СИДОРЕНКО МАРИНА с 18.05.2015 по 20.05.2015</t>
  </si>
  <si>
    <t>БАБИЧ МАРИНА с 09.05.2015 по 11.05.2015</t>
  </si>
  <si>
    <t>ГРЕЧКИНА ВЕРА с 29.05.2015 по 31.05.2015</t>
  </si>
  <si>
    <t>СКОПЦОВА ГАЛИНА ПЕТРОВНА с 01.05.2015 по 03.05.2015</t>
  </si>
  <si>
    <t>ДОЛМАТОВА ИРИНА с 01.05.2015 по 05.05.2015</t>
  </si>
  <si>
    <t>ГРИГОРЬЕВ НИКОЛАЙ с 06.05.2015 по 20.05.2015</t>
  </si>
  <si>
    <t>ГРИГОРЬЕВА ЕВГЕНИЯ с 10.05.2015 по 11.05.2015</t>
  </si>
  <si>
    <t>ЦЫПЛУХИН АЛЕКСЕЙ с 09.05.2015 по 11.05.2015</t>
  </si>
  <si>
    <t>ГРИДНЕВ РУСЛАН с 19.05.2015 по 22.05.2015</t>
  </si>
  <si>
    <t>ГРИНЕВ СТАНИСЛАВ с 01.05.2015 по 03.05.2015</t>
  </si>
  <si>
    <t>ГРИНЕВА ЕВГЕНИЯ с 13.05.2015 по 16.05.2015</t>
  </si>
  <si>
    <t>КАЛИНЮК НАТАЛЬЯ с 13.05.2015 по 16.05.2015</t>
  </si>
  <si>
    <t>ГРИЦАЙ МИХАИЛ с 27.05.2015 по 29.05.2015</t>
  </si>
  <si>
    <t>СИРОТЕНКО АНАТОЛИЙ с 29.05.2015 по 31.05.2015</t>
  </si>
  <si>
    <t>ГРИШИН ДМИТРИЙ с 22.05.2015 по 24.05.2015</t>
  </si>
  <si>
    <t>ГРИШКО АНДРЕЙ с 30.05.2015 по 31.05.2015</t>
  </si>
  <si>
    <t>ГРИШКО АНДРЕЙ с 04.05.2015 по 07.05.2015</t>
  </si>
  <si>
    <t>ГРИШКО ЕЛЕНА с 07.05.2015 по 08.05.2015</t>
  </si>
  <si>
    <t>ГРИЩЕНКО БОРИС с 14.05.2015 по 17.05.2015</t>
  </si>
  <si>
    <t>ГРОМОВ КОНСТАНТИН с 11.05.2015 по 14.05.2015</t>
  </si>
  <si>
    <t>ГРОНИНА ОЛЬГА с 16.05.2015 по 22.05.2015</t>
  </si>
  <si>
    <t>ГРЫЗЛОВ АЛЕКСЕЙ с 03.05.2015 по 09.05.2015</t>
  </si>
  <si>
    <t>ГРЯЗНОВ АЛЕКСЕЙ с 18.05.2015 по 20.05.2015</t>
  </si>
  <si>
    <t>ГРЯЗНОВ АЛЕКСЕЙ с 20.05.2015 по 22.05.2015</t>
  </si>
  <si>
    <t>ГРЯЗНОВА АЛЕВТИНА с 20.05.2015 по 23.05.2015</t>
  </si>
  <si>
    <t>ГРЯНИК ДМИТРИЙ с 01.05.2015 по 04.05.2015</t>
  </si>
  <si>
    <t>ГУБАНОВ ОЛЕГ с 27.05.2015 по 29.05.2015</t>
  </si>
  <si>
    <t>ГУБАРЕВА ГАЛИНА с 15.05.2015 по 17.05.2015</t>
  </si>
  <si>
    <t>ГУБЕРНИЦКИЙ ВИКТОР с 18.05.2015 по 21.05.2015</t>
  </si>
  <si>
    <t>ГУДЗ ВАЛЕНТИНА с 22.05.2015 по 26.05.2015</t>
  </si>
  <si>
    <t>ГУК ЕВГЕНИЯ с 25.05.2015 по 27.05.2015</t>
  </si>
  <si>
    <t>ГУЛЯЕВ АЛЕКСЕЙ с 22.05.2015 по 25.05.2015</t>
  </si>
  <si>
    <t>ГУЛЯЕВ АЛЕКСЕЙ с 25.05.2015 по 27.05.2015</t>
  </si>
  <si>
    <t>БЕДЖАНЯН МАРИНЭ с 15.05.2015 по 17.05.2015</t>
  </si>
  <si>
    <t>ПЛАКСИН АЛЕКСЕЙ с 11.05.2015 по 13.05.2015</t>
  </si>
  <si>
    <t>ГУРА ЕЛЕНА с 26.05.2015 по 28.05.2015</t>
  </si>
  <si>
    <t>ГУРА СЕРГЕЙ с 08.05.2015 по 09.05.2015</t>
  </si>
  <si>
    <t>ГУРА СЕРГЕЙ с 09.05.2015 по 11.05.2015</t>
  </si>
  <si>
    <t>ГУРА СВЕТЛАНА с 09.05.2015 по 11.05.2015</t>
  </si>
  <si>
    <t>ГУРОВ АНДРЕЙ с 25.05.2015 по 27.05.2015</t>
  </si>
  <si>
    <t>ГУСАКОВ ВЛАДИМИР с 11.05.2015 по 13.05.2015</t>
  </si>
  <si>
    <t>ГУСАКОВА СОФИЯ с 11.05.2015 по 13.05.2015</t>
  </si>
  <si>
    <t>ГУСЕВ АНДРЕЙ с 01.05.2015 по 05.05.2015</t>
  </si>
  <si>
    <t>ГУСЕВ АНДРЕЙ с 03.05.2015 по 10.05.2015</t>
  </si>
  <si>
    <t>ГУСЕВ МИХАИЛ с 17.05.2015 по 21.05.2015</t>
  </si>
  <si>
    <t>ГУСЕВА ЕЛЕНА с 01.05.2015 по 03.05.2015</t>
  </si>
  <si>
    <t>ГУСЕВА ТАМАРА СЕРГЕЕВНА с 04.05.2015 по 07.05.2015</t>
  </si>
  <si>
    <t>ГУСЛАВСКИЙ ВЛАДСИЛАВ с 11.05.2015 по 16.05.2015</t>
  </si>
  <si>
    <t>ГУСЬКОВ ВАСИЛИЙ ВЛАДИМИРОВИЧ с 12.05.2015 по 15.05.2015</t>
  </si>
  <si>
    <t>ГУЩИН СЕРГЕЙ с 08.05.2015 по 11.05.2015</t>
  </si>
  <si>
    <t>ГУЩИН СЕРГЕЙ с 11.05.2015 по 12.05.2015</t>
  </si>
  <si>
    <t>ГОРБУНОВА НАТАЛИЯ с 04.05.2015 по 05.05.2015</t>
  </si>
  <si>
    <t>КОНДРАТЬЕВА АНАСТАСИЯ с 17.05.2015 по 19.05.2015</t>
  </si>
  <si>
    <t>ДАВИДЯН САРКИС АРКАДЬЕВИЧ с 01.05.2015 по 05.05.2015</t>
  </si>
  <si>
    <t>ДАВЛЯТГАРИЕВ ИЛЬНАР с 18.05.2015 по 23.05.2015</t>
  </si>
  <si>
    <t>ДАВЫДОВ ДЕНИС с 01.05.2015 по 03.05.2015</t>
  </si>
  <si>
    <t>ДАВЫДОВА АЛИНА с 04.05.2015 по 13.05.2015</t>
  </si>
  <si>
    <t>ДАВЫДОВА ВАЛЕРИЯ с 01.05.2015 по 03.05.2015</t>
  </si>
  <si>
    <t>ДАВЫДОВА ЕЛЕНА с 01.05.2015 по 03.05.2015</t>
  </si>
  <si>
    <t>ДАЙНЕКА ДАНИЛ с 14.05.2015 по 15.05.2015</t>
  </si>
  <si>
    <t>ДАНИЕЛЯН АЛЬБЕРТ с 05.05.2015 по 07.05.2015</t>
  </si>
  <si>
    <t>ДАНИЕЛЯН ВАРТАН с 05.05.2015 по 07.05.2015</t>
  </si>
  <si>
    <t>ПОГОСОВ СЕМЕН с 05.05.2015 по 07.05.2015</t>
  </si>
  <si>
    <t>ПОГОСОВА МАРИЭТТА с 05.05.2015 по 07.05.2015</t>
  </si>
  <si>
    <t>ДАНИЕЛЯН РУЗАННА с 15.05.2015 по 17.05.2015</t>
  </si>
  <si>
    <t>ДАНИЛЕНКО ЛЮДМИЛА с 09.05.2015 по 11.05.2015</t>
  </si>
  <si>
    <t>ДАНИЛОВ ЕВГЕНИЙ с 02.05.2015 по 06.05.2015</t>
  </si>
  <si>
    <t>ДАНИЛЬЧЕНКО АЛЕКСАНДР с 18.05.2015 по 27.05.2015</t>
  </si>
  <si>
    <t>ДАРЗАЕВ БАДМА с 16.05.2015 по 21.05.2015</t>
  </si>
  <si>
    <t>ДВАЛИШВИЛИ ТРИСТАН с 24.05.2015 по 26.05.2015</t>
  </si>
  <si>
    <t>ДВОРНИКОВА НАДЕЖДА с 01.05.2015 по 04.05.2015</t>
  </si>
  <si>
    <t>ДЕВЛИКАМОВ ТИМУР с 01.05.2015 по 04.05.2015</t>
  </si>
  <si>
    <t>ДЕГТЕВ КОНСТАНТИН с 17.05.2015 по 19.05.2015</t>
  </si>
  <si>
    <t>ДЕГТЯРЕВ ВАЛЕРИЙ с 20.05.2015 по 24.05.2015</t>
  </si>
  <si>
    <t>ДЕГТЯРЕВА СВЕТЛАНА с 25.05.2015 по 29.05.2015</t>
  </si>
  <si>
    <t>ДЕГТЯРЕВ ЮРИЙ с 24.05.2015 по 29.05.2015</t>
  </si>
  <si>
    <t>ДЕМИДОВ ЕВГЕНИЙ с 13.05.2015 по 19.05.2015</t>
  </si>
  <si>
    <t>ДЕМИДОВ ИЛЬЯ с 17.05.2015 по 23.05.2015</t>
  </si>
  <si>
    <t>ДЕМИДОВ СЕРГЕЙ АЛЕКСАНДРОВИЧ с 12.05.2015 по 14.05.2015</t>
  </si>
  <si>
    <t>ДЕМИДОВА НАДЕЖДА с 23.05.2015 по 24.05.2015</t>
  </si>
  <si>
    <t>ДЕМИН АРТЕМ с 28.05.2015 по 30.05.2015</t>
  </si>
  <si>
    <t>ДЕМИН ВЛАДИМИР с 12.05.2015 по 15.05.2015</t>
  </si>
  <si>
    <t>МАНУКОВСКАЯ АННА с 14.05.2015 по 16.05.2015</t>
  </si>
  <si>
    <t>ДЕМЧУК КРЕСТИНА с 09.05.2015 по 11.05.2015</t>
  </si>
  <si>
    <t>ДЕМЬЯНОВА ИРИНА с 01.05.2015 по 04.05.2015</t>
  </si>
  <si>
    <t>ДЕМЬЯНЮК ЮЛИЯ с 09.05.2015 по 17.05.2015</t>
  </si>
  <si>
    <t>ДЕНИН МАКСИМ с 05.05.2015 по 09.05.2015</t>
  </si>
  <si>
    <t>ДЕНИСЕНКО АЛЕКСЕЙ с 22.05.2015 по 26.05.2015</t>
  </si>
  <si>
    <t>ДЕНЧИК ВАЛЕНТИНА с 22.05.2015 по 29.05.2015</t>
  </si>
  <si>
    <t>ДЕПРЕМ ЕВГЕНИЯ с 17.05.2015 по 21.05.2015</t>
  </si>
  <si>
    <t>ДЕРГАЧ ЮЛИЯ с 26.05.2015 по 29.05.2015</t>
  </si>
  <si>
    <t>ДЕРЕВЕНЕЦ МАКСИМ с 01.05.2015 по 04.05.2015</t>
  </si>
  <si>
    <t>ДЕРИНГ СВЕТЛАНА с 09.05.2015 по 11.05.2015</t>
  </si>
  <si>
    <t>ДЕРИНГ ТАТЬЯНА с 30.05.2015 по 31.05.2015</t>
  </si>
  <si>
    <t>ДЕРКАЧ МИХАИЛ с 29.05.2015 по 31.05.2015</t>
  </si>
  <si>
    <t>ДЕРТИШНИКОВ ЕВГЕНИЙ с 22.05.2015 по 24.05.2015</t>
  </si>
  <si>
    <t>ДЕРЮГИН АНАТОЛИЙ с 14.05.2015 по 18.05.2015</t>
  </si>
  <si>
    <t>ДЕРЯВКО АЛЕКСЕЙ с 17.05.2015 по 19.05.2015</t>
  </si>
  <si>
    <t>ДЕРЯГИНА ЮЛИЯ с 26.04.2015 по 01.05.2015</t>
  </si>
  <si>
    <t>ДЕРЯГИНА ЮЛИЯ с 01.05.2015 по 02.05.2015</t>
  </si>
  <si>
    <t>ДЕСЯТНИКОВ МИХАИЛ с 15.05.2015 по 17.05.2015</t>
  </si>
  <si>
    <t>ДЕШЕВЫХ КОНСТАНТИН с 15.05.2015 по 18.05.2015</t>
  </si>
  <si>
    <t>ДЖАВАДОВА ЭВЕЛИНА с 05.05.2015 по 08.05.2015</t>
  </si>
  <si>
    <t>ДЖАЛАЛОВ ИВАН с 01.05.2015 по 06.05.2015</t>
  </si>
  <si>
    <t>исправила по сверке / уменьшила</t>
  </si>
  <si>
    <t>ДЖАЛАЛОВ ИВАН с 29.04.2015 по 01.05.2015</t>
  </si>
  <si>
    <t>МОШКИН ИЛЬЯ с 01.05.2015 по 03.05.2015</t>
  </si>
  <si>
    <t>МОШКИН ИЛЬЯ с 29.04.2015 по 01.05.2015</t>
  </si>
  <si>
    <t>ПАВЛИНОВА ЛАРИСА с 01.05.2015 по 06.05.2015</t>
  </si>
  <si>
    <t>ПАВЛИНОВА ЛАРИСА с 29.04.2015 по 01.05.2015</t>
  </si>
  <si>
    <t>ШИНКАРЕВ ГРИГОРИЙ с 01.05.2015 по 03.05.2015</t>
  </si>
  <si>
    <t>ШИНКАРЕВ ГРИГОРИЙ с 29.04.2015 по 01.05.2015</t>
  </si>
  <si>
    <t>ДЖАНАШИЯ МАРИНА с 25.05.2015 по 26.05.2015</t>
  </si>
  <si>
    <t>ДЖАНОЯН АРСЕН с 04.05.2015 по 07.05.2015</t>
  </si>
  <si>
    <t>ДЖАНХОТ РУСЛАН с 19.05.2015 по 21.05.2015</t>
  </si>
  <si>
    <t>БЕРЕЗОВСКАЯ НАТАЛЬЯ с 19.05.2015 по 21.05.2015</t>
  </si>
  <si>
    <t>ДЖАФАРОВА ЛЕЙЛА ДЖАФАРОВНА с 10.05.2015 по 11.05.2015</t>
  </si>
  <si>
    <t>ДЖОБАВА РАМАЗ с 01.05.2015 по 03.05.2015</t>
  </si>
  <si>
    <t>ДЖУМАНИЯЗОВ ДАНИИЛ с 10.05.2015 по 14.05.2015</t>
  </si>
  <si>
    <t>ДЖУРА ОЛЕГ ЮРЬЕВИЧ с 05.05.2015 по 08.05.2015</t>
  </si>
  <si>
    <t>ДЗЮБА ОЛЕГ с 27.05.2015 по 31.05.2015</t>
  </si>
  <si>
    <t>ДИДОК АНДРЕЙ с 15.05.2015 по 17.05.2015</t>
  </si>
  <si>
    <t>ДИКОПОЛЬЦЕВ АНДРЕЙ с 09.05.2015 по 11.05.2015</t>
  </si>
  <si>
    <t>ДМИТРИЕВ АЛЕКСЕЙ с 11.05.2015 по 18.05.2015</t>
  </si>
  <si>
    <t>СОБОЛЕВА ТАТЬЯНА с 27.05.2015 по 28.05.2015</t>
  </si>
  <si>
    <t>ДМИТРИЕВА ВЕРА с 09.05.2015 по 11.05.2015</t>
  </si>
  <si>
    <t>ДМИТРИЕВ СЕРГЕЙ с 11.05.2015 по 12.05.2015</t>
  </si>
  <si>
    <t>ДМИТРИЕВА ВЕРОНИКА с 20.05.2015 по 23.05.2015</t>
  </si>
  <si>
    <t>КОСЕНКО ВИКТОР ВАЛЕРЬЕВИЧ с 05.05.2015 по 08.05.2015</t>
  </si>
  <si>
    <t>ДМИТРИЕВА ЕЛЕНА с 29.05.2015 по 31.05.2015</t>
  </si>
  <si>
    <t>ДОБРОДОМОВА ЛЮДМИЛА с 12.05.2015 по 15.05.2015</t>
  </si>
  <si>
    <t>ДОБРОНРАВОВА АННА с 18.05.2015 по 22.05.2015</t>
  </si>
  <si>
    <t>ДОБРЯКОВ ДМИТРИЙ с 04.05.2015 по 08.05.2015</t>
  </si>
  <si>
    <t>ДОБЬЯ ВЛАДИМИР с 16.05.2015 по 21.05.2015</t>
  </si>
  <si>
    <t>ДОВЖЕНКО ИРИНА с 28.05.2015 по 31.05.2015</t>
  </si>
  <si>
    <t>ДОКУЧАЕВ АРСЕНИЙ с 06.05.2015 по 10.05.2015</t>
  </si>
  <si>
    <t>ДОЛБЕ ИРИНА с 19.05.2015 по 23.05.2015</t>
  </si>
  <si>
    <t>ДОЛГОПОЛОВА ЕВГЕНИЯ с 12.05.2015 по 17.05.2015</t>
  </si>
  <si>
    <t>ДОЛЖЕНКО МИХАИЛ с 28.05.2015 по 30.05.2015</t>
  </si>
  <si>
    <t>ДОМБРОВСКАЯ НАТАЛЬЯ с 12.05.2015 по 16.05.2015</t>
  </si>
  <si>
    <t>ДОНДЕНКО АРТЕМ с 01.05.2015 по 03.05.2015</t>
  </si>
  <si>
    <t>ДОНЧЕНКО МАКСИМ с 01.05.2015 по 04.05.2015</t>
  </si>
  <si>
    <t>ДОРИНА МАРИНА с 20.05.2015 по 30.05.2015</t>
  </si>
  <si>
    <t>ДОРОФЕЕВ АНДРЕЙ с 23.05.2015 по 26.05.2015</t>
  </si>
  <si>
    <t>ДОРОФЕЕВ АНДРЕЙ с 26.05.2015 по 29.05.2015</t>
  </si>
  <si>
    <t>БОГДАНИК РУСЛАН с 20.05.2015 по 22.05.2015</t>
  </si>
  <si>
    <t>ДОРОШЕВ ДМИТРИЙ с 15.05.2015 по 17.05.2015</t>
  </si>
  <si>
    <t>АНДРЕЕВА ЮЛИЯ с 09.05.2015 по 11.05.2015</t>
  </si>
  <si>
    <t>ДОЮН ИНЕССА с 26.05.2015 по 28.05.2015</t>
  </si>
  <si>
    <t>ДРАНЫЙ ВИКТОР с 10.05.2015 по 15.05.2015</t>
  </si>
  <si>
    <t>ДРОЗДОВ АЛЕКСАНДР с 22.05.2015 по 29.05.2015</t>
  </si>
  <si>
    <t>ДРУГАЛЕВ ДИНИС с 10.05.2015 по 12.05.2015</t>
  </si>
  <si>
    <t>ЗОРИНА ВИКТОРИЯ с 29.05.2015 по 30.05.2015</t>
  </si>
  <si>
    <t>ДУДАРЕВ АЛЕКСАНДР с 13.05.2015 по 22.05.2015</t>
  </si>
  <si>
    <t>ДУДКИН БОРИС с 06.05.2015 по 09.05.2015</t>
  </si>
  <si>
    <t>ДУДКИНА ТАТЬЯНА с 06.05.2015 по 09.05.2015</t>
  </si>
  <si>
    <t>ДУМАН ОКСАНА с 10.05.2015 по 16.05.2015</t>
  </si>
  <si>
    <t>УДИНСКАЯ СВЕТЛАНА с 29.05.2015 по 30.05.2015</t>
  </si>
  <si>
    <t>ДУНАЕВ НИКОЛАЙ с 29.05.2015 по 30.05.2015</t>
  </si>
  <si>
    <t>ДУРОВ АРТЕМ с 16.05.2015 по 18.05.2015</t>
  </si>
  <si>
    <t>ДУХОВА МАРИЯ с 27.05.2015 по 31.05.2015</t>
  </si>
  <si>
    <t>ДЫМКОВА ОЛЬГА с 18.05.2015 по 22.05.2015</t>
  </si>
  <si>
    <t>ДЫМЧЕНКО ПЕТР с 25.05.2015 по 28.05.2015</t>
  </si>
  <si>
    <t>ДЬЯЧЕНКО ВИКТОР с 05.05.2015 по 08.05.2015</t>
  </si>
  <si>
    <t>ДЬЯЧКОВ ПАВЕЛ с 09.05.2015 по 11.05.2015</t>
  </si>
  <si>
    <t>ЕВДОКИМОВ АНДРЕЙ с 28.05.2015 по 30.05.2015</t>
  </si>
  <si>
    <t>ЕВДОКИМОВА АННА с 26.05.2015 по 28.05.2015</t>
  </si>
  <si>
    <t>ПЫЖОВ ПЕТР с 09.05.2015 по 11.05.2015</t>
  </si>
  <si>
    <t>ЕВТУШЕНКО АНДРЕЙ с 24.05.2015 по 30.05.2015</t>
  </si>
  <si>
    <t>ЕГИАЗАРЯН ДОРИК с 06.05.2015 по 09.05.2015</t>
  </si>
  <si>
    <t>ЕГОРОВ ВЛАДИМИР с 21.05.2015 по 28.05.2015</t>
  </si>
  <si>
    <t>ЕГОРОВ ОЛЕГ с 08.05.2015 по 10.05.2015</t>
  </si>
  <si>
    <t>ЛАРИКОВА ЛИНА с 19.05.2015 по 20.05.2015</t>
  </si>
  <si>
    <t>ЕГОРОВА ЛИДИЯ с 23.05.2015 по 25.05.2015</t>
  </si>
  <si>
    <t>ЕЖЕЛОВА ЕКАТЕРИНА с 24.05.2015 по 26.05.2015</t>
  </si>
  <si>
    <t>ЕЖЕЛОВ РОМАН с 24.05.2015 по 26.05.2015</t>
  </si>
  <si>
    <t>ЕКИМОВ АЛЕКСАНДР НИКОЛАЕВИЧ с 04.05.2015 по 06.05.2015</t>
  </si>
  <si>
    <t>КРАСНОКУТСКАЯ МАРИНА с 05.05.2015 по 08.05.2015</t>
  </si>
  <si>
    <t>ЕЛДИНОВ ЕФИМ с 08.05.2015 по 09.05.2015</t>
  </si>
  <si>
    <t>ЕЛИСЕЕВ МИХАИЛ с 10.05.2015 по 15.05.2015</t>
  </si>
  <si>
    <t>ЕМЕЛИН АЛЕКСАНДР с 03.05.2015 по 09.05.2015</t>
  </si>
  <si>
    <t>ЕМЕЛИН СЕРГЕЙ АНДРЕЕВИЧ с 10.05.2015 по 14.05.2015</t>
  </si>
  <si>
    <t>ЕРАСТОВ АНТОН с 23.05.2015 по 24.05.2015</t>
  </si>
  <si>
    <t>ЕРИНА ВИКТОРИЯ с 15.05.2015 по 17.05.2015</t>
  </si>
  <si>
    <t>ЕРМАКОВ ГЕОРГИЙ с 11.05.2015 по 12.05.2015</t>
  </si>
  <si>
    <t>МОРОЗКИНА ЕЛЕНА с 10.05.2015 по 15.05.2015</t>
  </si>
  <si>
    <t>ЕРИМИШИНА СВЕТЛАНА НИКОЛАЕВНА с 10.05.2015 по 15.05.2015</t>
  </si>
  <si>
    <t>ЕРОПОЛОВА ЕЛЕНА АЛЕКСАНДРОВНА с 10.05.2015 по 15.05.2015</t>
  </si>
  <si>
    <t>ЕРОФЕЕВСКИЙ АЛЕКСАНДР СЕРГЕЕВИ с 12.05.2015 по 15.05.2015</t>
  </si>
  <si>
    <t>ЕРШОВ ЮРИЙ с 09.05.2015 по 11.05.2015</t>
  </si>
  <si>
    <t>ЕСИПОВ ПАВЕЛ с 03.05.2015 по 04.05.2015</t>
  </si>
  <si>
    <t>ЕФАНОВА НАТАЛЬЯ с 17.05.2015 по 28.05.2015</t>
  </si>
  <si>
    <t>БОРОДИХИНА ЕЛЕНА с 17.05.2015 по 28.05.2015</t>
  </si>
  <si>
    <t>ЕФИМОВ ВЛАДИМИР с 01.05.2015 по 02.05.2015</t>
  </si>
  <si>
    <t>???? не корректировала в системе</t>
  </si>
  <si>
    <t>ЕФИМОВ ВЛАДИМИР с 26.04.2015 по 01.05.2015</t>
  </si>
  <si>
    <t>ЕФИМОВА ВЕСТА с 01.05.2015 по 02.05.2015</t>
  </si>
  <si>
    <t>ЕФИМОВА ВЕСТА с 26.04.2015 по 01.05.2015</t>
  </si>
  <si>
    <t>ЕФИМОВА ВИКТОРИЯ с 04.05.2015 по 06.05.2015</t>
  </si>
  <si>
    <t>ЕФИМОВА ЕЛЕНА с 03.05.2015 по 08.05.2015</t>
  </si>
  <si>
    <t>ЧУГУЙ ВАЛЕНТИНА с 03.05.2015 по 08.05.2015</t>
  </si>
  <si>
    <t>ДРОЗДОВ ВЛАДИМИР с 27.05.2015 по 29.05.2015</t>
  </si>
  <si>
    <t>ЕФИМЧЕНКО ЮЛИЯ с 27.05.2015 по 29.05.2015</t>
  </si>
  <si>
    <t>ЕФРЕМОВ АЛЕКСЕЙ с 25.05.2015 по 26.05.2015</t>
  </si>
  <si>
    <t>ЖАДОБИН НИКОЛАЙ с 10.05.2015 по 11.05.2015</t>
  </si>
  <si>
    <t>ЖАХЯН МАЙЯ с 07.05.2015 по 09.05.2015</t>
  </si>
  <si>
    <t>МХИТАРЯН ЛУИЗА с 07.05.2015 по 09.05.2015</t>
  </si>
  <si>
    <t>ЖДАНОВИЧ ВАЛЕРИЙ с 05.05.2015 по 10.05.2015</t>
  </si>
  <si>
    <t>КОМАРОВ ИВАН с 23.05.2015 по 25.05.2015</t>
  </si>
  <si>
    <t>ЖЕНЕТЛЬ ТЕМИР с 24.05.2015 по 26.05.2015</t>
  </si>
  <si>
    <t>СТЕФАШИНА ВАЛЕНТИНА с 01.05.2015 по 05.05.2015</t>
  </si>
  <si>
    <t>СТЕФАШИНА ВАЛЕНТИНА с 30.04.2015 по 01.05.2015</t>
  </si>
  <si>
    <t>КОРНИЕНКО ТАТЬЯНА с 16.05.2015 по 18.05.2015</t>
  </si>
  <si>
    <t>ЖЕРЕБЯТНИКОВА НАТАЛЬЯ с 03.05.2015 по 09.05.2015</t>
  </si>
  <si>
    <t>ШИЛОВА АЛЛА с 14.05.2015 по 17.05.2015</t>
  </si>
  <si>
    <t>ЖИВОТОВСКИЙ АЛЕКСАНДР с 10.05.2015 по 14.05.2015</t>
  </si>
  <si>
    <t>ЖИГАНОВ ИГОРЬ с 15.05.2015 по 17.05.2015</t>
  </si>
  <si>
    <t>ЖИЛЬЦОВ МИРОН с 08.05.2015 по 13.05.2015</t>
  </si>
  <si>
    <t>ЖИРОХОВА АННА с 04.05.2015 по 08.05.2015</t>
  </si>
  <si>
    <t>СЛУЦКАЯ МАРГАРИТА с 20.05.2015 по 22.05.2015</t>
  </si>
  <si>
    <t>ЖИТЛОВА АЛЕСЯ с 30.04.2015 по 01.05.2015</t>
  </si>
  <si>
    <t>МАТВЕЕВА РАИСА с 01.05.2015 по 03.05.2015</t>
  </si>
  <si>
    <t>ЖУКОВ АЛЕКСАНДР с 12.05.2015 по 19.05.2015</t>
  </si>
  <si>
    <t>ЖУКОВА АСИЕТ с 01.05.2015 по 02.05.2015</t>
  </si>
  <si>
    <t>ЖУКОВ ДМИТРИЙ с 28.05.2015 по 31.05.2015</t>
  </si>
  <si>
    <t>ЖУКОВСКИЙ АЛЕКСЕЙ с 26.05.2015 по 28.05.2015</t>
  </si>
  <si>
    <t>ЖУКОВСКИЙ АЛЕКСЕЙ с 28.05.2015 по 29.05.2015</t>
  </si>
  <si>
    <t>ЖУКОВСКИЙ КОНСТАНТИН с 27.05.2015 по 29.05.2015</t>
  </si>
  <si>
    <t>ЖУРАВЛЕВА ЮЛИЯ с 04.05.2015 по 08.05.2015</t>
  </si>
  <si>
    <t>ЖУРОВА МАРИНА НИКОЛАЕВНА с 12.05.2015 по 16.05.2015</t>
  </si>
  <si>
    <t>ДЕРЯГИН СЕРГЕЙ с 12.05.2015 по 16.05.2015</t>
  </si>
  <si>
    <t>ЗАБАЙРАЦКИЙ ДЕНИС с 26.05.2015 по 28.05.2015</t>
  </si>
  <si>
    <t>ЗАБАРЬЯНСКАЯ ЛЮБОВЬ с 22.05.2015 по 24.05.2015</t>
  </si>
  <si>
    <t>МУСТАКИМОВ ВЯЧЕСЛАВ с 26.05.2015 по 29.05.2015</t>
  </si>
  <si>
    <t>КОТЛЯРЕНКО ЕЛЕНА с 21.05.2015 по 24.05.2015</t>
  </si>
  <si>
    <t>ЗАВАЛЕЙ ЛЕОНИД с 01.05.2015 по 04.05.2015</t>
  </si>
  <si>
    <t>ЗАВАЛИШИН ВЛАДИМИР с 06.05.2015 по 16.05.2015</t>
  </si>
  <si>
    <t>ЗАВИТАЕВА ИРИНА АНАТОЛЬЕВНА с 10.05.2015 по 14.05.2015</t>
  </si>
  <si>
    <t>БОЙЦОВ ВАЛЕРИЙ с 09.05.2015 по 11.05.2015</t>
  </si>
  <si>
    <t>ЗАГОРУЙ АЛЕКСАНДР с 22.05.2015 по 25.05.2015</t>
  </si>
  <si>
    <t>ЗАДОРОЖНЮК ГЕННАДИЙ с 03.05.2015 по 09.05.2015</t>
  </si>
  <si>
    <t>ЗАЙКОВА ГАЛИНА с 17.05.2015 по 19.05.2015</t>
  </si>
  <si>
    <t>ЗАЙЧЕНКО НАТАЛЬЯ с 11.05.2015 по 13.05.2015</t>
  </si>
  <si>
    <t>ЗАКАРЯН ЛИЛИЯ с 01.05.2015 по 04.05.2015</t>
  </si>
  <si>
    <t>ЗАКАРЯН ХАЧИК СУРЕНОВИЧ с 08.05.2015 по 10.05.2015</t>
  </si>
  <si>
    <t>ЗАЛИНЯН КАРИНЕ с 04.05.2015 по 07.05.2015</t>
  </si>
  <si>
    <t>ЗАЛОЗНАЯ ГАЛИНА с 09.05.2015 по 11.05.2015</t>
  </si>
  <si>
    <t>ЗАЛОЗНЫЙ АНДРЕЙ с 09.05.2015 по 11.05.2015</t>
  </si>
  <si>
    <t>ЗАЛОЗНЫЙ ДАНИЛА с 09.05.2015 по 11.05.2015</t>
  </si>
  <si>
    <t>ЗАНИН МИХАИЛ АЛЕКСЕЕВИЧ с 09.05.2015 по 11.05.2015</t>
  </si>
  <si>
    <t>ЗАХАРОВ ЕВГЕНИЙ с 06.05.2015 по 10.05.2015</t>
  </si>
  <si>
    <t>КОРЬЕВ СЕРГЕЙ с 06.05.2015 по 10.05.2015</t>
  </si>
  <si>
    <t>ЗАХАРОВ ИГОРЬ с 09.05.2015 по 11.05.2015</t>
  </si>
  <si>
    <t>ЗАХАРОВ ОЛЕГ с 17.05.2015 по 24.05.2015</t>
  </si>
  <si>
    <t>ЗАХАРОВ МИХАИЛ ВЛАДИМИРОВИЧ с 15.05.2015 по 22.05.2015</t>
  </si>
  <si>
    <t>ЗАХАРОВ ИГОРЬ с 14.05.2015 по 15.05.2015</t>
  </si>
  <si>
    <t>ЗАХАРОВ СЕРГЕЙ с 15.05.2015 по 21.05.2015</t>
  </si>
  <si>
    <t>ГЛУШАКОВ АЛЕКСАНДР с 28.05.2015 по 29.05.2015</t>
  </si>
  <si>
    <t>МЕЛЬНИКОВА НАТАЛЬЯ с 26.05.2015 по 28.05.2015</t>
  </si>
  <si>
    <t>ЗВАРИЧ ЛИЛИЯ с 23.05.2015 по 26.05.2015</t>
  </si>
  <si>
    <t>ЗГОНИКОВ ИГОРЬ с 03.05.2015 по 06.05.2015</t>
  </si>
  <si>
    <t>ЗДОБНЯКОВ АЛЕКСАНДР с 23.05.2015 по 26.05.2015</t>
  </si>
  <si>
    <t>ЗЕЗЮЛИН МИХАИЛ с 04.05.2015 по 10.05.2015</t>
  </si>
  <si>
    <t>БУКЕЛЬ КСЕНИЯ с 20.05.2015 по 21.05.2015</t>
  </si>
  <si>
    <t>ЗЕЛЕНСКИЙ ДМИТРИЙ с 01.05.2015 по 11.05.2015</t>
  </si>
  <si>
    <t>ЖУКОВСКАЯ ОКСАНА с 11.05.2015 по 14.05.2015</t>
  </si>
  <si>
    <t>ЖУКОВСКАЯ ОКСАНА с 29.05.2015 по 31.05.2015</t>
  </si>
  <si>
    <t>ЗЕМЛЕНУХИН МАКСИМ с 16.05.2015 по 18.05.2015</t>
  </si>
  <si>
    <t>ЗЕМЛЯКОВ ВАЛЕРИЙ с 01.05.2015 по 06.05.2015</t>
  </si>
  <si>
    <t>ЗЕМЛЯКОВ ВАЛЕРИЙ с 26.04.2015 по 01.05.2015</t>
  </si>
  <si>
    <t>ЗЕМЛЯКОВ ВИКТОР с 01.05.2015 по 06.05.2015</t>
  </si>
  <si>
    <t>ЗЕМЛЯКОВ ВИКТОР с 26.04.2015 по 01.05.2015</t>
  </si>
  <si>
    <t>ЗИМИН АЛЕКСАНДР с 22.05.2015 по 31.05.2015</t>
  </si>
  <si>
    <t>КАЙГОРОДОВ РОМАН с 22.05.2015 по 31.05.2015</t>
  </si>
  <si>
    <t>ЗИМИН СЕРГЕЙ с 20.05.2015 по 22.05.2015</t>
  </si>
  <si>
    <t>ЗИМИН СЕРГЕЙ с 22.05.2015 по 23.05.2015</t>
  </si>
  <si>
    <t>ЗИМИНА КСЕНИЯ с 21.05.2015 по 23.05.2015</t>
  </si>
  <si>
    <t>СОКОЛОВ АЛЕКСЕЙ с 21.05.2015 по 23.05.2015</t>
  </si>
  <si>
    <t>ЗИМНИЦКИЙ СЕРГЕЙ с 25.05.2015 по 26.05.2015</t>
  </si>
  <si>
    <t>ЗИМНИЦКИЙ СЕРГЕЙ с 26.05.2015 по 27.05.2015</t>
  </si>
  <si>
    <t>ЗИМОГЛЯДОВ АЛЕКСЕЙ с 12.05.2015 по 14.05.2015</t>
  </si>
  <si>
    <t>ЗИМОГЛЯДОВ АЛЕКСЕЙ с 14.05.2015 по 15.05.2015</t>
  </si>
  <si>
    <t>МОСКАЛЕНКО ВЕРОНИКА с 12.05.2015 по 14.05.2015</t>
  </si>
  <si>
    <t>НАДО поменять ФИО на ЗИМОГЛЯДОВА ТАТЬЯНА</t>
  </si>
  <si>
    <t>ЗИНЬКОВА ЮЛИЯ с 20.05.2015 по 22.05.2015</t>
  </si>
  <si>
    <t>ЗНАЙЧЕНКО ВАДИМ с 04.05.2015 по 07.05.2015</t>
  </si>
  <si>
    <t>ЗОГРАБЯН ЛЕВ с 17.05.2015 по 18.05.2015</t>
  </si>
  <si>
    <t>ЗОГРАБЯН ЛЕВ с 18.05.2015 по 19.05.2015</t>
  </si>
  <si>
    <t>БОРОДИНА ТАТЬЯНА с 15.05.2015 по 17.05.2015</t>
  </si>
  <si>
    <t>ЗОТКИНА ЕКАТЕРИНА с 21.05.2015 по 24.05.2015</t>
  </si>
  <si>
    <t>ЗОТОВА ГАЛИНА с 04.05.2015 по 07.05.2015</t>
  </si>
  <si>
    <t>ЗОТОВ ВИТАЛИЙ АНАТОЛЬЕВИЧ с 10.05.2015 по 12.05.2015</t>
  </si>
  <si>
    <t>ЗУБАИРОВА ЕЛЕНА с 27.05.2015 по 29.05.2015</t>
  </si>
  <si>
    <t>МАНОЕНКО ЭЛЬВИРА с 16.05.2015 по 17.05.2015</t>
  </si>
  <si>
    <t>ЗУБОВСКИЙ ВЯЧЕСЛАВ с 26.05.2015 по 27.05.2015</t>
  </si>
  <si>
    <t>ЗУБРИК ДМИТРИЙ с 22.05.2015 по 24.05.2015</t>
  </si>
  <si>
    <t>ЗУБЧЕНКО ВИКТОРИЯ с 01.05.2015 по 03.05.2015</t>
  </si>
  <si>
    <t>ИВАНИЦКАЯ ТАТЬЯНА СЕРГЕЕВНА с 15.05.2015 по 18.05.2015</t>
  </si>
  <si>
    <t>ИВАНОВ АЛЕКСАНДР СЕРГЕЕВИЧ с 15.05.2015 по 18.05.2015</t>
  </si>
  <si>
    <t>ИВАНОВ ВЛАДИМИР с 01.05.2015 по 08.05.2015</t>
  </si>
  <si>
    <t>ИВАНОВА ЕЛЕНА с 01.05.2015 по 08.05.2015</t>
  </si>
  <si>
    <t>ИВАНОВ ДЕНИС с 24.05.2015 по 25.05.2015</t>
  </si>
  <si>
    <t>ИВАНОВ ЕВГЕНИЙ с 28.05.2015 по 30.05.2015</t>
  </si>
  <si>
    <t>ИВАНОВ КИРИЛЛ с 29.05.2015 по 31.05.2015</t>
  </si>
  <si>
    <t>ИВАНОВ ОЛЕГ с 01.05.2015 по 02.05.2015</t>
  </si>
  <si>
    <t>ТРОФИМ РОДИКА с 01.05.2015 по 02.05.2015</t>
  </si>
  <si>
    <t>ФИЛАТОВА АННА с 01.05.2015 по 02.05.2015</t>
  </si>
  <si>
    <t>ИВАНОВ СЕРГЕЙ с 01.05.2015 по 05.05.2015</t>
  </si>
  <si>
    <t>ВЕЛИЧКО ОКСАНА с 09.05.2015 по 11.05.2015</t>
  </si>
  <si>
    <t>ИВАНОВ ДЕНИС с 11.05.2015 по 12.05.2015</t>
  </si>
  <si>
    <t>ИВАНОВА МАРИНА с 24.05.2015 по 26.05.2015</t>
  </si>
  <si>
    <t>ИВАНОВА НАДЕЖДА с 11.05.2015 по 13.05.2015</t>
  </si>
  <si>
    <t>ИВАНОВА НАТАЛИЯ с 11.05.2015 по 15.05.2015</t>
  </si>
  <si>
    <t>ИВАНОВА НАТАЛИЯ с 15.05.2015 по 17.05.2015</t>
  </si>
  <si>
    <t>ИВАНОВА СВЕТЛАНА ВЛАДИМИРОВН с 11.05.2015 по 18.05.2015</t>
  </si>
  <si>
    <t>ИВАНОВА СТАНИСЛАВА с 12.05.2015 по 19.05.2015</t>
  </si>
  <si>
    <t>ИВАНЦОВ СЕРГЕЙ с 25.05.2015 по 27.05.2015</t>
  </si>
  <si>
    <t>ШАХАНОВ ВЛАДИМИР с 25.05.2015 по 27.05.2015</t>
  </si>
  <si>
    <t>ИВАХ КАРИНА с 16.05.2015 по 17.05.2015</t>
  </si>
  <si>
    <t>ИВИНСКИХ ИГОРЬ с 05.05.2015 по 11.05.2015</t>
  </si>
  <si>
    <t>ИВЛЕВА МАРИНА с 10.05.2015 по 16.05.2015</t>
  </si>
  <si>
    <t>ИВЧЕНКО АНДРЕЙ с 29.05.2015 по 31.05.2015</t>
  </si>
  <si>
    <t>ХАУСТОВА Ж с 26.05.2015 по 27.05.2015</t>
  </si>
  <si>
    <t>ТИХОНОВА ЯНА с 25.05.2015 по 26.05.2015</t>
  </si>
  <si>
    <t>ИГНАТЕНКО СВЕТЛАНА с 24.05.2015 по 25.05.2015</t>
  </si>
  <si>
    <t>ИГНАТОВ АНДРЕЙ с 27.05.2015 по 29.05.2015</t>
  </si>
  <si>
    <t>ИГОШИНА ЮЛИЯ с 29.05.2015 по 31.05.2015</t>
  </si>
  <si>
    <t>ИЖОЙКИН НИКОЛАЙ с 16.05.2015 по 26.05.2015</t>
  </si>
  <si>
    <t>ИЗМАЛКОВ АНТОН с 29.05.2015 по 31.05.2015</t>
  </si>
  <si>
    <t>ИЗОТОВ ДМИТРИЙ с 15.05.2015 по 25.05.2015</t>
  </si>
  <si>
    <t>ИЛЬИН АЛЕКСАНДР с 12.05.2015 по 16.05.2015</t>
  </si>
  <si>
    <t>ИЛЬИН ВЛАДИСЛАВ с 17.05.2015 по 22.05.2015</t>
  </si>
  <si>
    <t>ИЛЬИНСКАЯ СВЕТЛАНА с 23.05.2015 по 31.05.2015</t>
  </si>
  <si>
    <t>ИЛЬЧЕНКО МАРИНА с 24.05.2015 по 25.05.2015</t>
  </si>
  <si>
    <t>ИЛЬЧЕНКО МАРИНА с 19.05.2015 по 24.05.2015</t>
  </si>
  <si>
    <t>ДЯДЮШКИНА ЛЮБОВЬ с 01.05.2015 по 05.05.2015</t>
  </si>
  <si>
    <t>ИЛЮГИН РОМАН с 12.05.2015 по 17.05.2015</t>
  </si>
  <si>
    <t>СИДОРОВ СЕРГЕЙ с 12.05.2015 по 17.05.2015</t>
  </si>
  <si>
    <t>ИНТЯПИНА ЛАРИСА с 02.05.2015 по 03.05.2015</t>
  </si>
  <si>
    <t>ИПАТОВ ВЛАДИМИР с 01.05.2015 по 02.05.2015</t>
  </si>
  <si>
    <t>ИПАТОВ ВЛАДИМИР с 26.04.2015 по 01.05.2015</t>
  </si>
  <si>
    <t>ИРЕВЛИН МАКСИМ с 08.05.2015 по 10.05.2015</t>
  </si>
  <si>
    <t>ИСАЕВ АЛЕКСЕЙ с 06.05.2015 по 13.05.2015</t>
  </si>
  <si>
    <t>ИСКОРЕНКОВ АЛЕКСЕЙ с 01.05.2015 по 03.05.2015</t>
  </si>
  <si>
    <t>ИСКОРЕНКОВ АЛЕКСЕЙ с 30.04.2015 по 01.05.2015</t>
  </si>
  <si>
    <t>КАБАКОВА ЕЛЕНА с 01.05.2015 по 05.05.2015</t>
  </si>
  <si>
    <t>КУРАЧЕНКО ОЛЕГ с 01.05.2015 по 05.05.2015</t>
  </si>
  <si>
    <t>КАБАЛИН ВЯЧЕСЛАВ с 17.05.2015 по 23.05.2015</t>
  </si>
  <si>
    <t>ГНЕДАШ ЮРИЙ с 01.05.2015 по 04.05.2015</t>
  </si>
  <si>
    <t>КАВРУК ЮЛИЯ с 02.05.2015 по 04.05.2015</t>
  </si>
  <si>
    <t>КАЖЕКИНА ТАТЬЯНА с 06.05.2015 по 08.05.2015</t>
  </si>
  <si>
    <t>КАЗАКОВ АЛЕКСЕЙ с 29.05.2015 по 31.05.2015</t>
  </si>
  <si>
    <t>КАЗАНОВА ЮЛИЯ АНАТОЛЬ с 04.05.2015 по 09.05.2015</t>
  </si>
  <si>
    <t>КРАСНОПЕРОВ ДМИТРИЙ с 14.05.2015 по 17.05.2015</t>
  </si>
  <si>
    <t>КЗАРЬЯНЦ ВАРТАН с 06.05.2015 по 10.05.2015</t>
  </si>
  <si>
    <t>КАЗБЕКОВ КАЗБЕК с 07.05.2015 по 09.05.2015</t>
  </si>
  <si>
    <t>КАЗНАЧЕЕВА ДАРЬЯ с 12.05.2015 по 15.05.2015</t>
  </si>
  <si>
    <t>КАЛАШНИКОВА АННА НИКОЛАЕВНА с 10.05.2015 по 16.05.2015</t>
  </si>
  <si>
    <t>ЗАХАРОВ ВЛАДИМИР с 24.05.2015 по 25.05.2015</t>
  </si>
  <si>
    <t>ГОРБУНОВА НИНА с 15.05.2015 по 22.05.2015</t>
  </si>
  <si>
    <t>КАЛИНИН ДЕНИС с 01.05.2015 по 08.05.2015</t>
  </si>
  <si>
    <t>КАЛИСТРАТОВА ТАТЬЯНА с 08.05.2015 по 10.05.2015</t>
  </si>
  <si>
    <t>КАЛМЫКОВА АЛИНА с 14.05.2015 по 15.05.2015</t>
  </si>
  <si>
    <t>КАЛМЫКОВА АЛИНА с 19.05.2015 по 21.05.2015</t>
  </si>
  <si>
    <t>КАЛМЫКОВ ЕВГЕНИЙ с 16.05.2015 по 18.05.2015</t>
  </si>
  <si>
    <t>КАЛМЫКОВА АНГЕЛИНА с 07.05.2015 по 09.05.2015</t>
  </si>
  <si>
    <t>КАЛМЫКОВА АНГЕЛИНА с 09.05.2015 по 11.05.2015</t>
  </si>
  <si>
    <t>КАЛМЫКОВ АЛЕКСАНДР с 16.05.2015 по 18.05.2015</t>
  </si>
  <si>
    <t>КАЛУГЯН ГАЛИНА ВАРТЕРОСОВНА с 01.05.2015 по 04.05.2015</t>
  </si>
  <si>
    <t>КАМАЛЕТДИНОВА ИРИНА с 06.05.2015 по 10.05.2015</t>
  </si>
  <si>
    <t>КАМАЛИЕВА КРИСТИНА с 24.05.2015 по 26.05.2015</t>
  </si>
  <si>
    <t>КАМАЛИЕВА СОФЬЯ с 24.05.2015 по 26.05.2015</t>
  </si>
  <si>
    <t>КАМАЛИЕВ ТИМУР МАРАТОВИЧ с 15.05.2015 по 17.05.2015</t>
  </si>
  <si>
    <t>КАМАЛИЕВА СОФИЯ МАРАТОВНА с 15.05.2015 по 17.05.2015</t>
  </si>
  <si>
    <t>КАМЕНСКАЯ СВЕТЛАНА ВИКТОРОВНА с 15.05.2015 по 18.05.2015</t>
  </si>
  <si>
    <t>КАН НИКОЛАЙ с 01.05.2015 по 04.05.2015</t>
  </si>
  <si>
    <t>КАНАШКИН СЕРГЕЙ с 01.05.2015 по 03.05.2015</t>
  </si>
  <si>
    <t>КАНЦЕВА ЛАРИСА с 23.05.2015 по 30.05.2015</t>
  </si>
  <si>
    <t>КАПУСТИНА ЕЛИЗАВЕТА с 18.05.2015 по 25.05.2015</t>
  </si>
  <si>
    <t>КАРАИВАНОВ ИВАН с 01.05.2015 по 10.05.2015</t>
  </si>
  <si>
    <t>КАРАСЮКОВ АЛЕКСАНДР с 23.05.2015 по 24.05.2015</t>
  </si>
  <si>
    <t>КАРЛУТОВ ЮРИЙ с 01.05.2015 по 05.05.2015</t>
  </si>
  <si>
    <t>КАРПЕНКО ИРИНА с 22.05.2015 по 24.05.2015</t>
  </si>
  <si>
    <t>КАРПУХИН АЛЕКСЕЙ с 13.05.2015 по 15.05.2015</t>
  </si>
  <si>
    <t>КАРТАШОВА ИНЕССА с 01.05.2015 по 04.05.2015</t>
  </si>
  <si>
    <t>КАРТАШОВ АРТЕМ с 13.05.2015 по 19.05.2015</t>
  </si>
  <si>
    <t>КАРЦЕВ АЛЕКСЕЙ с 16.05.2015 по 20.05.2015</t>
  </si>
  <si>
    <t>КАСАТКИН ПАВЕЛ с 13.05.2015 по 16.05.2015</t>
  </si>
  <si>
    <t>КАСАТКИН ЮРИЙ с 04.05.2015 по 07.05.2015</t>
  </si>
  <si>
    <t>КАСТРОВ ГЕННАДИЙ с 07.05.2015 по 11.05.2015</t>
  </si>
  <si>
    <t>КАСЬБАНОВ ПАВЕЛ с 16.05.2015 по 17.05.2015</t>
  </si>
  <si>
    <t>КАТКОВА ТАТЬЯНА с 05.05.2015 по 09.05.2015</t>
  </si>
  <si>
    <t>БЛАМ НАТАЛЬЯ с 05.05.2015 по 14.05.2015</t>
  </si>
  <si>
    <t>КОРНЕЕВА АЛЕКСАНДРА с 05.05.2015 по 14.05.2015</t>
  </si>
  <si>
    <t>МОИСЕЕВ ДАНИЛА с 05.05.2015 по 14.05.2015</t>
  </si>
  <si>
    <t>ТЕРЕХОВ АЛЕКСАНДР с 05.05.2015 по 14.05.2015</t>
  </si>
  <si>
    <t>КАФТАЕВА ЕЛЕНА с 16.05.2015 по 22.05.2015</t>
  </si>
  <si>
    <t>КАЧАЛОВ СЕРГЕЙ с 29.05.2015 по 31.05.2015</t>
  </si>
  <si>
    <t>КАЧАН МИХАИЛ с 12.05.2015 по 22.05.2015</t>
  </si>
  <si>
    <t>КАШАЙКИН АНДРЕЙ с 04.05.2015 по 09.05.2015</t>
  </si>
  <si>
    <t>КАШИРИНА ЕЛЕНА с 10.05.2015 по 16.05.2015</t>
  </si>
  <si>
    <t>КАШИРИНА ТАТЬЯНА с 01.05.2015 по 04.05.2015</t>
  </si>
  <si>
    <t>КВАСКОВА ОЛЕСЯ с 05.05.2015 по 10.05.2015</t>
  </si>
  <si>
    <t>КВАСНЕВСКАЯ СВЕТЛАНА с 09.05.2015 по 11.05.2015</t>
  </si>
  <si>
    <t>КЕБА АНАСТАСИЯ ВАЛЕРЬЕВНА с 04.05.2015 по 06.05.2015</t>
  </si>
  <si>
    <t>КЕБА ВАЛЕРИЙ БОРИСОВИЧ с 04.05.2015 по 06.05.2015</t>
  </si>
  <si>
    <t>ПАНКОВ АНДРЕЙ с 22.05.2015 по 24.05.2015</t>
  </si>
  <si>
    <t>КЕРИМОВ АРТУР с 26.05.2015 по 30.05.2015</t>
  </si>
  <si>
    <t>АНТИПОВА ТАТЬЯНА с 16.05.2015 по 18.05.2015</t>
  </si>
  <si>
    <t>КИЗЬКО ВЛАДИМИР ВЛАДИМИРОВИ с 08.05.2015 по 11.05.2015</t>
  </si>
  <si>
    <t>КИКОТЬ ВИКТОР с 04.05.2015 по 08.05.2015</t>
  </si>
  <si>
    <t>КИКОТЬ ВИКТОР с 28.05.2015 по 31.05.2015</t>
  </si>
  <si>
    <t>КИЛИНА АННА с 23.05.2015 по 29.05.2015</t>
  </si>
  <si>
    <t>СОЛОВЬЕВ ЯРОСЛАВ с 29.05.2015 по 31.05.2015</t>
  </si>
  <si>
    <t>КИПА АЛЕКСАНДР с 19.05.2015 по 23.05.2015</t>
  </si>
  <si>
    <t>КИПА РОМАН с 19.05.2015 по 22.05.2015</t>
  </si>
  <si>
    <t>КИРЕЕВ МИХАИЛ с 07.05.2015 по 10.05.2015</t>
  </si>
  <si>
    <t>КИРИЕНКО ДЕНИС с 13.05.2015 по 16.05.2015</t>
  </si>
  <si>
    <t>КИРИЛЛОВ ИГОРЬ с 16.05.2015 по 19.05.2015</t>
  </si>
  <si>
    <t>КИРИЧЕНКО НАТАЛЬЯ с 25.05.2015 по 26.05.2015</t>
  </si>
  <si>
    <t>КИСЕЛЕВ ДМИТРИЙ НИКОЛАЕВИЧ с 12.05.2015 по 15.05.2015</t>
  </si>
  <si>
    <t>КИСЕЛЕВ ДМИТРИЙ НИКОЛАЕВИЧ с 21.05.2015 по 22.05.2015</t>
  </si>
  <si>
    <t>КИСТЕНЕВА ВАЛЕНТИНА с 26.05.2015 по 29.05.2015</t>
  </si>
  <si>
    <t>КИШОЯН ЭММА с 09.05.2015 по 11.05.2015</t>
  </si>
  <si>
    <t>КИЯШКИНА ЮЛИЯ с 29.05.2015 по 30.05.2015</t>
  </si>
  <si>
    <t>КЛЕКОВКИНА НАДЕЖДА ЮРЬЕВНА с 08.05.2015 по 10.05.2015</t>
  </si>
  <si>
    <t>КЛЕМЕНКОВА ЛЮДМИЛА с 20.05.2015 по 27.05.2015</t>
  </si>
  <si>
    <t>КЛЕНКО ЕЛЕНА с 01.05.2015 по 08.05.2015</t>
  </si>
  <si>
    <t>КЛЕНКО ЕЛЕНА с 30.04.2015 по 01.05.2015</t>
  </si>
  <si>
    <t>КЛЕНКО СЕРГЕЙ с 01.05.2015 по 08.05.2015</t>
  </si>
  <si>
    <t>КЛЕНКО СЕРГЕЙ с 30.04.2015 по 01.05.2015</t>
  </si>
  <si>
    <t>КЛЕПИКОВ НИКОЛАЙ НИКОЛАЕВИЧ с 09.05.2015 по 11.05.2015</t>
  </si>
  <si>
    <t>КЛЕШНИНА ЕКАТЕРИНА с 19.05.2015 по 21.05.2015</t>
  </si>
  <si>
    <t>КЛЕШНИНА ЕКАТЕРИНА с 21.05.2015 по 22.05.2015</t>
  </si>
  <si>
    <t>КЛЕШНИНА ЕКАТЕРИНА с 22.05.2015 по 23.05.2015</t>
  </si>
  <si>
    <t>КЛИМАШЕВСКИЙ АНДРЕЙ с 27.05.2015 по 29.05.2015</t>
  </si>
  <si>
    <t>КЛИМЕНКО АЛЕКСАНДР с 25.05.2015 по 27.05.2015</t>
  </si>
  <si>
    <t>КЛИМЕНКО АННА с 16.05.2015 по 17.05.2015</t>
  </si>
  <si>
    <t>КЛИМЕНКО ИННА с 09.05.2015 по 11.05.2015</t>
  </si>
  <si>
    <t>КЛИМЕНКО ТАТЯНА с 09.05.2015 по 11.05.2015</t>
  </si>
  <si>
    <t>КЛИМОВ СТАНИСЛАВ с 24.04.2015 по 01.05.2015</t>
  </si>
  <si>
    <t>КЛИМОВ СТАНИСЛАВ с 01.05.2015 по 10.05.2015</t>
  </si>
  <si>
    <t>КЛИМОВА ЕВГЕНИЯ с 20.05.2015 по 22.05.2015</t>
  </si>
  <si>
    <t>КЛИМОВА ЕВГЕНИЯ с 22.05.2015 по 25.05.2015</t>
  </si>
  <si>
    <t>КЛИМОВА ЕВГЕНИЯ с 25.05.2015 по 29.05.2015</t>
  </si>
  <si>
    <t>КЛИМОВА ТАТЬЯНА с 13.05.2015 по 16.05.2015</t>
  </si>
  <si>
    <t>КНУТ МАРИНА АНДРЕЕВНА с 12.05.2015 по 15.05.2015</t>
  </si>
  <si>
    <t>КНЯЗЕВ ВЯЧЕСЛАВ с 22.05.2015 по 24.05.2015</t>
  </si>
  <si>
    <t>КНЯЗЕВ АНДРЕЙ с 17.05.2015 по 18.05.2015</t>
  </si>
  <si>
    <t>КОБЗЕВ ДМИТРИЙ с 05.05.2015 по 11.05.2015</t>
  </si>
  <si>
    <t>КОВАЛЕВ ИВАН с 19.05.2015 по 22.05.2015</t>
  </si>
  <si>
    <t>КОВАЛЕВ ИВАН с 22.05.2015 по 24.05.2015</t>
  </si>
  <si>
    <t>КОВАЛЕВА ЛАРИСА с 16.05.2015 по 20.05.2015</t>
  </si>
  <si>
    <t>МЯЧИНА ИРИНА с 16.05.2015 по 20.05.2015</t>
  </si>
  <si>
    <t>КОВАЛЕВА МАРИЯ с 01.05.2015 по 02.05.2015</t>
  </si>
  <si>
    <t>КОВАЛЕНКО ОЛЬГА с 18.05.2015 по 22.05.2015</t>
  </si>
  <si>
    <t>КОВАЛЕНКО ТАТЬЯНА с 09.05.2015 по 11.05.2015</t>
  </si>
  <si>
    <t>КОВАЛЕНКО АЛЕКСЕЙ с 12.05.2015 по 15.05.2015</t>
  </si>
  <si>
    <t>КОВАЛЕНКО ДМИТРИЙ с 29.05.2015 по 31.05.2015</t>
  </si>
  <si>
    <t>КОВАЛЬЧУК СЕМЕН ВИКТОРОВИЧ с 10.05.2015 по 18.05.2015</t>
  </si>
  <si>
    <t>КОВАЛЬЧУК СЕРГЕЙ ВЛАДИМИРОВИЧ с 15.05.2015 по 22.05.2015</t>
  </si>
  <si>
    <t>КОВИН ЕВГЕНИЙ с 04.05.2015 по 06.05.2015</t>
  </si>
  <si>
    <t>КОВИН ЕВГЕНИЙ с 17.05.2015 по 19.05.2015</t>
  </si>
  <si>
    <t>ГЛЕБОВ ВЛАДИМИР с 17.05.2015 по 19.05.2015</t>
  </si>
  <si>
    <t>КОВТУН ВИТАЛИЙ с 11.05.2015 по 14.05.2015</t>
  </si>
  <si>
    <t>КОВТУН СВЕТЛАНА с 17.05.2015 по 22.05.2015</t>
  </si>
  <si>
    <t>КОВТУН СЕРГЕЙ с 24.05.2015 по 28.05.2015</t>
  </si>
  <si>
    <t>КОВТУНОВА ЕЛЕНА с 26.05.2015 по 27.05.2015</t>
  </si>
  <si>
    <t>КОВЫНЕВ НИКОЛАЙ с 27.05.2015 по 29.05.2015</t>
  </si>
  <si>
    <t>КОЖИХИНА МАРИЯ с 01.05.2015 по 10.05.2015</t>
  </si>
  <si>
    <t>ИЛЬИНОВА КСЕНИЯ с 22.05.2015 по 24.05.2015</t>
  </si>
  <si>
    <t>ВААЛЬ АННА с 19.05.2015 по 21.05.2015</t>
  </si>
  <si>
    <t>КОЗЛОВ АЛЕКСЕЙ с 18.05.2015 по 21.05.2015</t>
  </si>
  <si>
    <t>КОЗЛОВ АНДРЕЙ с 26.05.2015 по 28.05.2015</t>
  </si>
  <si>
    <t>КОЗЛОВА ТАТЬЯНА с 13.05.2015 по 17.05.2015</t>
  </si>
  <si>
    <t>КОЗЛОВ ДМИТРИЙ с 01.05.2015 по 03.05.2015</t>
  </si>
  <si>
    <t>КОЗЛОВ НИКОЛАЙ с 09.05.2015 по 11.05.2015</t>
  </si>
  <si>
    <t>КОЗЛОВА ЕКАТЕРИНА с 17.05.2015 по 19.05.2015</t>
  </si>
  <si>
    <t>ШКОЛЬНИКОВА АННА с 06.05.2015 по 09.05.2015</t>
  </si>
  <si>
    <t>КОЗЛОВСКИЙ МАКСИМ с 23.05.2015 по 28.05.2015</t>
  </si>
  <si>
    <t>КОЗЛОВЦЕВА ЕЛЕНА с 07.05.2015 по 10.05.2015</t>
  </si>
  <si>
    <t>КОЗЛЮК МАРИЯ с 11.05.2015 по 17.05.2015</t>
  </si>
  <si>
    <t>КОЗЛЯК МАКСИМ с 01.05.2015 по 05.05.2015</t>
  </si>
  <si>
    <t>КОЗЫРЕВА НАТАЛЬЯ с 22.05.2015 по 29.05.2015</t>
  </si>
  <si>
    <t>КОЛЕСНИК ОКСАНА с 19.05.2015 по 23.05.2015</t>
  </si>
  <si>
    <t>КОЛЕСНИКОВ РОМАН с 01.05.2015 по 03.05.2015</t>
  </si>
  <si>
    <t>ЛЮКС КОРОЛЯ</t>
  </si>
  <si>
    <t>КОЛЕСНИКОВА ЕВГЕНИЯ с 01.05.2015 по 04.05.2015</t>
  </si>
  <si>
    <t>КОЛЕСНИКОВ ДМИТРИЙ с 01.05.2015 по 04.05.2015</t>
  </si>
  <si>
    <t>КОЛМЫЧЕНКО ЯН с 26.05.2015 по 31.05.2015</t>
  </si>
  <si>
    <t>КОЛОДНЯЯ ЕЛЕНА с 08.05.2015 по 11.05.2015</t>
  </si>
  <si>
    <t>КОЛОС ВЛАДИСЛАВ с 26.05.2015 по 28.05.2015</t>
  </si>
  <si>
    <t>КОМИШНАЯ ИРИНА с 26.05.2015 по 28.05.2015</t>
  </si>
  <si>
    <t>КОМЛЕВ СЕРГЕЙ с 01.05.2015 по 04.05.2015</t>
  </si>
  <si>
    <t>КОМНИК ТАТЬЯНА ВАЛЕРИЕВНА с 12.05.2015 по 15.05.2015</t>
  </si>
  <si>
    <t>КОНДАРТЬЕВ АЛЕКСАНДР с 18.05.2015 по 25.05.2015</t>
  </si>
  <si>
    <t>КОНДРАТЬЕВ АНДРЕЙ с 27.04.2015 по 01.05.2015</t>
  </si>
  <si>
    <t>КОНДРАТЬЕВ АНДРЕЙ с 01.05.2015 по 03.05.2015</t>
  </si>
  <si>
    <t>КОНДРАТЬЕВ РЕДЖИНАЛЬД с 14.05.2015 по 18.05.2015</t>
  </si>
  <si>
    <t>КОНДРАШОВ ВЛАДИМИР с 06.05.2015 по 11.05.2015</t>
  </si>
  <si>
    <t>КОНДРАШОВ КИРИЛЛ с 09.05.2015 по 18.05.2015</t>
  </si>
  <si>
    <t>КОНДРУК ЕВГЕНИЯ с 01.05.2015 по 08.05.2015</t>
  </si>
  <si>
    <t>КОНДРУК ЛАРИСА с 01.05.2015 по 08.05.2015</t>
  </si>
  <si>
    <t>МАСЛОВ ЕВГЕНИЙ с 01.05.2015 по 08.05.2015</t>
  </si>
  <si>
    <t>КОНЕВА МАРИНА с 09.05.2015 по 11.05.2015</t>
  </si>
  <si>
    <t>КОНИК СВЕТЛАНА с 29.05.2015 по 31.05.2015</t>
  </si>
  <si>
    <t>КОНОВАЛОВ АЛЕКСАНДР с 11.05.2015 по 13.05.2015</t>
  </si>
  <si>
    <t>КОНОВАЛОВ АЛЕКСАНДР с 13.05.2015 по 15.05.2015</t>
  </si>
  <si>
    <t>МУРАТАНДОВ ВАЛЕРИИ с 28.05.2015 по 30.05.2015</t>
  </si>
  <si>
    <t>КОНОВАЛОВА ЛЮДМИЛА с 25.05.2015 по 29.05.2015</t>
  </si>
  <si>
    <t>КОНОНЕНКО ДЕНИС с 28.05.2015 по 29.05.2015</t>
  </si>
  <si>
    <t>КОНОНОВ АЛЕКСАНДР с 23.05.2015 по 29.05.2015</t>
  </si>
  <si>
    <t>КОНОНОВ АЛЕКСЕЙ с 19.05.2015 по 21.05.2015</t>
  </si>
  <si>
    <t>КОНОНОВ АНАТОЛИЙ с 29.05.2015 по 30.05.2015</t>
  </si>
  <si>
    <t>КОНОНОВА ЮЛИЯ с 01.05.2015 по 03.05.2015</t>
  </si>
  <si>
    <t>КОПОСОВ СТАНИСЛАВ с 22.05.2015 по 25.05.2015</t>
  </si>
  <si>
    <t>КОПЫЛОВ АЛЕКСЕЙ с 11.05.2015 по 15.05.2015</t>
  </si>
  <si>
    <t>КОПЫЛОВ МИХАИЛ с 08.05.2015 по 11.05.2015</t>
  </si>
  <si>
    <t>КОРАБЕЛЬНИКОВ АЛЕКСАНДР с 23.05.2015 по 29.05.2015</t>
  </si>
  <si>
    <t>КОРИНКОВА СУСАННА с 29.05.2015 по 31.05.2015</t>
  </si>
  <si>
    <t>КОРНЕЕВ ВЛАДИМИР с 14.05.2015 по 17.05.2015</t>
  </si>
  <si>
    <t>КОРНИЕНКО НАТАЛЬЯ с 24.05.2015 по 26.05.2015</t>
  </si>
  <si>
    <t>КОРОБЕЙНИКОВА ДАРЬЯ АЛЕКСАНДРО с 15.05.2015 по 17.05.2015</t>
  </si>
  <si>
    <t>КОРОБКИН НИКОЛАЙ с 15.05.2015 по 19.05.2015</t>
  </si>
  <si>
    <t>КОРОБОВА ЕЛЕНА с 28.05.2015 по 31.05.2015</t>
  </si>
  <si>
    <t>КОРОЛЕВА АЛЕКСАНДРА с 28.05.2015 по 31.05.2015</t>
  </si>
  <si>
    <t>МАЛЫШЕВА НАТАЛЬЯ с 28.05.2015 по 31.05.2015</t>
  </si>
  <si>
    <t>ТОДАРЧУК ЭДУАРД с 28.05.2015 по 31.05.2015</t>
  </si>
  <si>
    <t>КОРОЛЕВА НАТАЛЬЯ ВЛАДИМИРОВНА с 10.05.2015 по 16.05.2015</t>
  </si>
  <si>
    <t>КОРОЛЕВА ОКСАНА с 01.05.2015 по 04.05.2015</t>
  </si>
  <si>
    <t>КОРОЛЬ ЕЛЕНА с 28.05.2015 по 31.05.2015</t>
  </si>
  <si>
    <t>ШАРКОВА ЕЛЕНА с 09.05.2015 по 11.05.2015</t>
  </si>
  <si>
    <t>КОРОТКИНА АНТОНИНА с 11.05.2015 по 17.05.2015</t>
  </si>
  <si>
    <t>КОРОТКОВ ВЛАДИМИР с 05.05.2015 по 09.05.2015</t>
  </si>
  <si>
    <t>КОРЧАГИНА ИРИНА с 06.05.2015 по 13.05.2015</t>
  </si>
  <si>
    <t>КОРЮКОВ АЛЕКСАНДР с 07.05.2015 по 09.05.2015</t>
  </si>
  <si>
    <t>ТЕТЮЕВА ЕКАТЕРИНА с 07.05.2015 по 09.05.2015</t>
  </si>
  <si>
    <t>КОРЯГИНА НИНА ЛЕОНИДОВНА с 09.05.2015 по 11.05.2015</t>
  </si>
  <si>
    <t>КОСЕНКО ВИКТОР с 20.05.2015 по 23.05.2015</t>
  </si>
  <si>
    <t>КОСОЛАПОВА ЮЛИЯ с 30.05.2015 по 31.05.2015</t>
  </si>
  <si>
    <t>КОСТАРЕВА ИРИНА с 01.05.2015 по 06.05.2015</t>
  </si>
  <si>
    <t>КОСТАРЕВА ИРИНА с 30.04.2015 по 01.05.2015</t>
  </si>
  <si>
    <t>КОСТАРЕВА ИРИНА с 06.05.2015 по 07.05.2015</t>
  </si>
  <si>
    <t>КОСТЕНКО АНДРЕЙ ВЛАДИМИРОВИЧ с 01.05.2015 по 05.05.2015</t>
  </si>
  <si>
    <t>КОСТЕНКО ЕЛЕНА ПЕТРОВНА с 01.05.2015 по 05.05.2015</t>
  </si>
  <si>
    <t>КОСТИН АЛЕКСАНДР с 15.05.2015 по 17.05.2015</t>
  </si>
  <si>
    <t>КОСТИН ДМИТРИЙ с 18.05.2015 по 20.05.2015</t>
  </si>
  <si>
    <t>КОСТИНА АНАСТАСИЯ с 18.05.2015 по 20.05.2015</t>
  </si>
  <si>
    <t>КОСТРИКИНА ОЛЬГА ВЛАДИМИРНО с 15.05.2015 по 18.05.2015</t>
  </si>
  <si>
    <t>КОСТЮХИН РОМАН с 01.05.2015 по 05.05.2015</t>
  </si>
  <si>
    <t>КОСУЛЬНИКОВА ТАТЬЯНА с 25.05.2015 по 27.05.2015</t>
  </si>
  <si>
    <t>КОСУХИНА ДАРЬЯ с 22.05.2015 по 24.05.2015</t>
  </si>
  <si>
    <t>КОСЫХ СЕРГЕЙ с 11.05.2015 по 16.05.2015</t>
  </si>
  <si>
    <t>КОТ ЯНА с 26.05.2015 по 28.05.2015</t>
  </si>
  <si>
    <t>КОТ ВЛАИМИР с 28.05.2015 по 29.05.2015</t>
  </si>
  <si>
    <t>КОТИНА ЕЛЕНА с 17.05.2015 по 23.05.2015</t>
  </si>
  <si>
    <t>ИРШИН ИГОРЬ с 17.05.2015 по 23.05.2015</t>
  </si>
  <si>
    <t>КОТОВ АЛЕКСЕЙ с 29.05.2015 по 31.05.2015</t>
  </si>
  <si>
    <t>КОТОВА ЕВГЕНИЯ с 10.05.2015 по 11.05.2015</t>
  </si>
  <si>
    <t>КОХАН ПЕТР с 02.05.2015 по 05.05.2015</t>
  </si>
  <si>
    <t>ТАРАСЕНКО АЛЕКСАНДР с 19.05.2015 по 23.05.2015</t>
  </si>
  <si>
    <t>КОЧЕГАРОВ ИЛЬЯ с 06.05.2015 по 08.05.2015</t>
  </si>
  <si>
    <t>КОЧЕТКОВА ИРИНА с 21.05.2015 по 25.05.2015</t>
  </si>
  <si>
    <t>СОКОЛОВ ВАЛЕРИЙ с 21.05.2015 по 24.05.2015</t>
  </si>
  <si>
    <t>КОЧЕТОВ БОРИС с 17.05.2015 по 18.05.2015</t>
  </si>
  <si>
    <t>ЛОМАКИН ВАЛЕРИЙ с 17.05.2015 по 18.05.2015</t>
  </si>
  <si>
    <t>КОЧКИНА ЕВГЕНИЯ с 11.05.2015 по 24.05.2015</t>
  </si>
  <si>
    <t>ВЕСЕЛОВ АНТОН с 11.05.2015 по 31.05.2015</t>
  </si>
  <si>
    <t>КОЧКИНА ОКСАНА с 22.05.2015 по 24.05.2015</t>
  </si>
  <si>
    <t>КОЧНЕВА ЛЮДМИЛА с 01.05.2015 по 02.05.2015</t>
  </si>
  <si>
    <t>КОШКИН ИГОРЬ с 18.05.2015 по 21.05.2015</t>
  </si>
  <si>
    <t>КОШЛАКОВ ВЛАДИМИР с 26.05.2015 по 28.05.2015</t>
  </si>
  <si>
    <t>КОШМАН МАРИЯ с 07.05.2015 по 13.05.2015</t>
  </si>
  <si>
    <t>КРАВЦОВ ДЕНИС с 27.05.2015 по 29.05.2015</t>
  </si>
  <si>
    <t>КРАВЦОВА ИРИНА с 22.05.2015 по 26.05.2015</t>
  </si>
  <si>
    <t>КРАВЦОВА ИРИНА с 26.05.2015 по 29.05.2015</t>
  </si>
  <si>
    <t>КРАВЦОВА СОФЬЯ ОЛЕГОВНА с 12.05.2015 по 21.05.2015</t>
  </si>
  <si>
    <t>КРАВЧЕНКО ЛЮДМИЛА с 27.05.2015 по 29.05.2015</t>
  </si>
  <si>
    <t>КРАВЧЕНКО НИКОЛАЙ ИВАНОВИЧ с 15.05.2015 по 17.05.2015</t>
  </si>
  <si>
    <t>КРАЙТОР АЛЕКСЕЙ с 10.05.2015 по 17.05.2015</t>
  </si>
  <si>
    <t>КРАЙТОР ВЛАДИМИР с 10.05.2015 по 17.05.2015</t>
  </si>
  <si>
    <t>КРАМАРЕНКО АЛЕКСЕЙ с 03.05.2015 по 06.05.2015</t>
  </si>
  <si>
    <t>КРАМАРЕНКО АЛЕКСЕЙ с 21.05.2015 по 22.05.2015</t>
  </si>
  <si>
    <t>КРАМАРЕНКО АЛЕКСЕЙ с 22.05.2015 по 23.05.2015</t>
  </si>
  <si>
    <t>КРАМАРЕНКО ВЕРОНИКА с 25.05.2015 по 29.05.2015</t>
  </si>
  <si>
    <t>КРАМАРЕЦ НАТАЛЬЯ с 18.05.2015 по 22.05.2015</t>
  </si>
  <si>
    <t>КРАПОТКИН ВАСИЛИЙ с 25.05.2015 по 26.05.2015</t>
  </si>
  <si>
    <t>КРАСНИЦКАЯ БЕЛА с 01.05.2015 по 05.05.2015</t>
  </si>
  <si>
    <t>КРАСНОПЕРЕЦ ИВАН с 01.05.2015 по 04.05.2015</t>
  </si>
  <si>
    <t>КРАСЮКОВА ЛАРИСА с 14.05.2015 по 17.05.2015</t>
  </si>
  <si>
    <t>КРАСЮКОВА ЛЮДМИЛА с 14.05.2015 по 17.05.2015</t>
  </si>
  <si>
    <t>КРАЩЕНКО ИЛЬЯ с 15.05.2015 по 18.05.2015</t>
  </si>
  <si>
    <t>КРИВОШЕЕВА НАТАЛЬЯ с 01.05.2015 по 04.05.2015</t>
  </si>
  <si>
    <t>КРИВОШЕЕВА НАТАЛЬЯ с 30.04.2015 по 01.05.2015</t>
  </si>
  <si>
    <t>КРУТОГОЛОВАЯ АЛЕНА с 16.05.2015 по 19.05.2015</t>
  </si>
  <si>
    <t>КРУТЬ ДМИТРИЙ с 26.05.2015 по 30.05.2015</t>
  </si>
  <si>
    <t>КРУЧИНИН СЕРГЕЙ с 04.05.2015 по 05.05.2015</t>
  </si>
  <si>
    <t>КРУЧИНИН СЕРГЕЙ с 05.05.2015 по 07.05.2015</t>
  </si>
  <si>
    <t>КРЫМОВА ВИКТОРИЯ с 04.05.2015 по 06.05.2015</t>
  </si>
  <si>
    <t>КРЯНИНА ИРИНА с 21.05.2015 по 22.05.2015</t>
  </si>
  <si>
    <t>КУЗЬМЕНКО АЛЕКСАНДР с 17.05.2015 по 19.05.2015</t>
  </si>
  <si>
    <t>БЕЛОКОНЬ ГЕННАДИЙ с 17.05.2015 по 19.05.2015</t>
  </si>
  <si>
    <t>КУДЫМОВ ДМИТРИЙ с 18.05.2015 по 22.05.2015</t>
  </si>
  <si>
    <t>РЫБИН ЮРИЙ с 18.05.2015 по 20.05.2015</t>
  </si>
  <si>
    <t>КУЗИН ДЕНИС с 01.05.2015 по 08.05.2015</t>
  </si>
  <si>
    <t>КУЗИН ДЕНИС с 28.04.2015 по 01.05.2015</t>
  </si>
  <si>
    <t>КУЗИН ИГОРЬ НИКОЛАЕВИЧ с 09.05.2015 по 11.05.2015</t>
  </si>
  <si>
    <t>КУЗМИНСКИЙ АЛЕКСЕЙ с 25.05.2015 по 27.05.2015</t>
  </si>
  <si>
    <t>КУЗНЕЦОВ АНДРЕЙ с 05.05.2015 по 08.05.2015</t>
  </si>
  <si>
    <t>КУЗНЕЦОВ АНДРЕЙ с 16.05.2015 по 19.05.2015</t>
  </si>
  <si>
    <t>КУЗНЕЦОВ ВАДИМ с 19.05.2015 по 25.05.2015</t>
  </si>
  <si>
    <t>КУЗНЕЦОВ ДМИТРИЙ СЕРГЕЕВИЧ с 09.05.2015 по 11.05.2015</t>
  </si>
  <si>
    <t>КУЗНЕЦОВ ДМИТРИЙ с 28.05.2015 по 29.05.2015</t>
  </si>
  <si>
    <t>КУЗНЕЦОВ МИХАИЛ с 15.05.2015 по 17.05.2015</t>
  </si>
  <si>
    <t>КУЗНЕЦОВ РОМАН с 04.05.2015 по 09.05.2015</t>
  </si>
  <si>
    <t>КУЗНЕЦОВА ДИАНА ВЛАДИМИРОВНА с 09.05.2015 по 13.05.2015</t>
  </si>
  <si>
    <t>КУЗНЕЦОВА ЕКАТЕРИНА АЛЕКСАНДРО с 12.05.2015 по 18.05.2015</t>
  </si>
  <si>
    <t>РОГОЗОВ СЕРГЕЙ с 01.05.2015 по 09.05.2015</t>
  </si>
  <si>
    <t>КУЗНЕЦОВА НАТАЛЬЯ с 01.05.2015 по 03.05.2015</t>
  </si>
  <si>
    <t>КУЗНЕЦОВА НАТАЛЬЯ с 29.04.2015 по 01.05.2015</t>
  </si>
  <si>
    <t>СЫРКОВА МАРИЯ с 05.05.2015 по 08.05.2015</t>
  </si>
  <si>
    <t>КУЗЬМИН ЭДУАРД с 08.05.2015 по 09.05.2015</t>
  </si>
  <si>
    <t>КУЗЬМИНА ЛЮДМИЛА с 03.05.2015 по 10.05.2015</t>
  </si>
  <si>
    <t>КУЗЬМИН СЕРГЕЙ с 03.05.2015 по 10.05.2015</t>
  </si>
  <si>
    <t>КУЗЬМИНА ОЛЬГА с 23.05.2015 по 29.05.2015</t>
  </si>
  <si>
    <t>КУЗЬМИНЫХ МИХАИЛ с 25.05.2015 по 28.05.2015</t>
  </si>
  <si>
    <t>ДЕНИСОВ ЯРОСЛАВ с 25.05.2015 по 28.05.2015</t>
  </si>
  <si>
    <t>КУКСОВА ЮЛИЯ с 15.05.2015 по 18.05.2015</t>
  </si>
  <si>
    <t>КРИГЕР ИРИНА НИКОЛАЕВНА с 15.05.2015 по 18.05.2015</t>
  </si>
  <si>
    <t>КУЛАГИНА АЛЕКСАНДРА с 09.05.2015 по 11.05.2015</t>
  </si>
  <si>
    <t>КУЛАКОВА ЕЛЕНА ФЕДОРОВНА с 10.05.2015 по 15.05.2015</t>
  </si>
  <si>
    <t>КУЛЕШОВ КИРИЛЛ с 30.05.2015 по 31.05.2015</t>
  </si>
  <si>
    <t>КУЛИК АНТОНИНА ВАСИЛЬЕВНА с 09.05.2015 по 11.05.2015</t>
  </si>
  <si>
    <t>КУЛИК РОСТИСЛАВ с 09.05.2015 по 10.05.2015</t>
  </si>
  <si>
    <t>КУЛИКОВ МИХАИЛ с 23.05.2015 по 29.05.2015</t>
  </si>
  <si>
    <t>КУЛИКОВ СЕРГЕЙ с 14.05.2015 по 17.05.2015</t>
  </si>
  <si>
    <t>КУЛИНИЧЕВА ВАЛЕНТИНА с 11.05.2015 по 16.05.2015</t>
  </si>
  <si>
    <t>КУЛЬКОВА СВЕТЛАНА АЛЕКСАНДРОВ с 04.05.2015 по 15.05.2015</t>
  </si>
  <si>
    <t>КУЛЬКОВА ТАМАРА с 01.05.2015 по 10.05.2015</t>
  </si>
  <si>
    <t>КУЛЬКОВА ТАМАРА с 27.04.2015 по 01.05.2015</t>
  </si>
  <si>
    <t>БОГОМОЛОВА НАДЕЖДА с 01.05.2015 по 10.05.2015</t>
  </si>
  <si>
    <t>БОГОМОЛОВА НАДЕЖДА с 27.04.2015 по 01.05.2015</t>
  </si>
  <si>
    <t>КУПАЕВА ВАЛЕНТИНА с 09.05.2015 по 17.05.2015</t>
  </si>
  <si>
    <t>КУПРАДЗЕ НАТАЛЬЯ с 22.05.2015 по 24.05.2015</t>
  </si>
  <si>
    <t>КРАВЧЕНКО ЛИЛИЯ с 18.05.2015 по 20.05.2015</t>
  </si>
  <si>
    <t>КУПЦОВ АЛЕКСАНДР с 02.05.2015 по 08.05.2015</t>
  </si>
  <si>
    <t>Аннуляция</t>
  </si>
  <si>
    <t>КУРАТОВ АЛЕКСАНДР с 22.05.2015 по 24.05.2015</t>
  </si>
  <si>
    <t>КУРБАТОВА НАТАЛЬЯ с 14.05.2015 по 15.05.2015</t>
  </si>
  <si>
    <t>КУРЕЙ НИНА с 22.05.2015 по 24.05.2015</t>
  </si>
  <si>
    <t>КУРИЛОВ СЕРГЕЙ с 27.05.2015 по 29.05.2015</t>
  </si>
  <si>
    <t>КУРНОСОВ АЛЕКСАНДР с 01.05.2015 по 03.05.2015</t>
  </si>
  <si>
    <t>КУРНОСОВ ДМИТРИЙ с 01.05.2015 по 03.05.2015</t>
  </si>
  <si>
    <t>КУРЯЧИЙ АЛЕКСАНДР с 19.05.2015 по 21.05.2015</t>
  </si>
  <si>
    <t>КУХАРЬ АЛЕКСАНДР с 26.05.2015 по 29.05.2015</t>
  </si>
  <si>
    <t>КУЦЕНОК ОЛЬГА с 06.05.2015 по 13.05.2015</t>
  </si>
  <si>
    <t>КУЧЕРИНА АЛИНА с 27.05.2015 по 31.05.2015</t>
  </si>
  <si>
    <t>КУЧЕРЯВИНА ИРИНА с 17.05.2015 по 21.05.2015</t>
  </si>
  <si>
    <t>КУЩЕНКО ТИМОФЕЙ с 29.05.2015 по 31.05.2015</t>
  </si>
  <si>
    <t>КЮЛЯН ХАЧИК с 17.05.2015 по 18.05.2015</t>
  </si>
  <si>
    <t>КЮЛЯН ХАЧИК с 18.05.2015 по 19.05.2015</t>
  </si>
  <si>
    <t>ДЖОБАВА НАНА с 01.05.2015 по 03.05.2015</t>
  </si>
  <si>
    <t>ЛАВРЕНОВА ЕЛЕНА ЮРЬЕВНА с 10.05.2015 по 18.05.2015</t>
  </si>
  <si>
    <t>ЛАВРИНОВА ТАТЬЯНА с 25.05.2015 по 26.05.2015</t>
  </si>
  <si>
    <t>ЛАВРИНОВА ТАТЬЯНА с 26.05.2015 по 27.05.2015</t>
  </si>
  <si>
    <t>ЛАВРОВА ЛЮДМИЛА с 08.05.2015 по 11.05.2015</t>
  </si>
  <si>
    <t>ЛАВРУС-ГИММЕЛЬРЕЙХ ВЯЧЕСЛАВ с 13.05.2015 по 16.05.2015</t>
  </si>
  <si>
    <t>ЛАГВИЛАВА АЛХАС с 19.05.2015 по 20.05.2015</t>
  </si>
  <si>
    <t>ЛАГОДИН ИГОРЬ с 29.05.2015 по 31.05.2015</t>
  </si>
  <si>
    <t>КУЗНЕЦОВА ЕЛЕНА с 29.05.2015 по 31.05.2015</t>
  </si>
  <si>
    <t>ЛАДИЛОВ АНДРЕЙ с 05.05.2015 по 09.05.2015</t>
  </si>
  <si>
    <t>ЛАЗАРЕВА АЛЛА с 25.05.2015 по 29.05.2015</t>
  </si>
  <si>
    <t>ЛАПА ЕЛЕНА с 08.05.2015 по 10.05.2015</t>
  </si>
  <si>
    <t>ЛАПЕЕВ ПАВЕЛ с 14.05.2015 по 23.05.2015</t>
  </si>
  <si>
    <t>ЛАПИКИН СЕРГЕЙ с 20.05.2015 по 23.05.2015</t>
  </si>
  <si>
    <t>ЛАПУДА ЕВГЕНИЙ с 27.05.2015 по 29.05.2015</t>
  </si>
  <si>
    <t>ЛАРИОНОВА ЛАРИСА ВАЛЕНТИНОВНА с 05.05.2015 по 08.05.2015</t>
  </si>
  <si>
    <t>ЛАРЮШКИНА ЕЛЕНА с 19.05.2015 по 21.05.2015</t>
  </si>
  <si>
    <t>ЛАРЮШКИНА ЕЛЕНА с 21.05.2015 по 22.05.2015</t>
  </si>
  <si>
    <t>ЛАУТОВА ГАЛИНА с 26.05.2015 по 28.05.2015</t>
  </si>
  <si>
    <t>ЛЕБЕДЕВ ЮРИЙ с 07.05.2015 по 10.05.2015</t>
  </si>
  <si>
    <t>ЛЕБЕДЕВА ГАЛИНА с 24.05.2015 по 27.05.2015</t>
  </si>
  <si>
    <t>ЛЕБЕДЕВА НАТАЛЬЯ с 06.05.2015 по 10.05.2015</t>
  </si>
  <si>
    <t>ЛЕБЕДКИН МАКСИМ с 29.05.2015 по 31.05.2015</t>
  </si>
  <si>
    <t>ЛЕВАШКИН НИКОЛАЙ с 24.05.2015 по 31.05.2015</t>
  </si>
  <si>
    <t>ПЕРШУКОВА ЮЛИЯ с 24.05.2015 по 31.05.2015</t>
  </si>
  <si>
    <t>ФЕДОТОВА ОЛЬГА с 24.05.2015 по 31.05.2015</t>
  </si>
  <si>
    <t>ЛЕВИН МИХАИЛ с 09.05.2015 по 16.05.2015</t>
  </si>
  <si>
    <t>ПАЛУХИНА ЭЛИНА с 12.05.2015 по 15.05.2015</t>
  </si>
  <si>
    <t>ПОЛУХИНА ЭЛИНА с 17.05.2015 по 18.05.2015</t>
  </si>
  <si>
    <t>ЛЕГОСТАЕВА НАТАЛЬЯ с 04.05.2015 по 06.05.2015</t>
  </si>
  <si>
    <t>ЛЕГОСТАЕВА НАТАЛЬЯ с 06.05.2015 по 08.05.2015</t>
  </si>
  <si>
    <t>ЛЕДЕНЕВ ВЛАДИСЛАВ с 12.05.2015 по 14.05.2015</t>
  </si>
  <si>
    <t>ЛЕДОВСКИХ СЕРГЕЙ МИХАЙЛОВИЧ с 08.05.2015 по 11.05.2015</t>
  </si>
  <si>
    <t>ЛЕМЕШКО АЛЕКСЕЙ с 03.05.2015 по 07.05.2015</t>
  </si>
  <si>
    <t>ЛЕМЕШКО ЕВГЕНИЙ с 01.05.2015 по 03.05.2015</t>
  </si>
  <si>
    <t>ЛЕНКОВА ИРИНА с 28.05.2015 по 30.05.2015</t>
  </si>
  <si>
    <t>ЛЕОНЕНКО ЕГОР с 13.05.2015 по 19.05.2015</t>
  </si>
  <si>
    <t>ЛЕОНОВ БОРИС с 25.05.2015 по 29.05.2015</t>
  </si>
  <si>
    <t>ЛЕОНОВ БОРИС с 29.05.2015 по 30.05.2015</t>
  </si>
  <si>
    <t>БАЙЧОРОВА АСИЯТ с 27.05.2015 по 29.05.2015</t>
  </si>
  <si>
    <t>ЛИ ЯНЬ с 03.05.2015 по 06.05.2015</t>
  </si>
  <si>
    <t>ЛИК ИРИНА с 20.05.2015 по 22.05.2015</t>
  </si>
  <si>
    <t>ЛИНЮШИН ВЯЧЕСЛАВ с 16.05.2015 по 20.05.2015</t>
  </si>
  <si>
    <t>ЛИСИХИН ДМИТРИЙ с 11.05.2015 по 14.05.2015</t>
  </si>
  <si>
    <t>ЛИСИЦА ЛЕОНИД с 16.05.2015 по 18.05.2015</t>
  </si>
  <si>
    <t>ЛИСИЦИН СЕРГЕЙ с 26.05.2015 по 28.05.2015</t>
  </si>
  <si>
    <t>ЛИТВИНЧИК ОЛЬГА с 13.05.2015 по 17.05.2015</t>
  </si>
  <si>
    <t>ЛИТВИНЧУК ЛЮДМИЛА с 15.05.2015 по 24.05.2015</t>
  </si>
  <si>
    <t>ЛИТВИНЮК СЕРГЕЙ с 01.05.2015 по 03.05.2015</t>
  </si>
  <si>
    <t>ЗОЗУЛЯ ЕЛЕНА с 01.05.2015 по 03.05.2015</t>
  </si>
  <si>
    <t>ЛИТОВЧЕНКО ИГОРЬ с 03.05.2015 по 06.05.2015</t>
  </si>
  <si>
    <t>ЛИТОМИНА АЛЕНА с 12.05.2015 по 19.05.2015</t>
  </si>
  <si>
    <t>ЛИТОШ НИКОЛАЙ с 08.05.2015 по 09.05.2015</t>
  </si>
  <si>
    <t>ЛИФАШИНА ЕЛЕНА с 01.05.2015 по 03.05.2015</t>
  </si>
  <si>
    <t>ЛИФАШИНА ЕЛЕНА с 29.04.2015 по 01.05.2015</t>
  </si>
  <si>
    <t>ЛИЦАРЕВ ЮРИЙ с 20.05.2015 по 26.05.2015</t>
  </si>
  <si>
    <t>ЛОБАНОВ ЮРИЙ с 14.05.2015 по 15.05.2015</t>
  </si>
  <si>
    <t>ЛОБАНОВА АНФИСА с 23.05.2015 по 24.05.2015</t>
  </si>
  <si>
    <t>ЛОБАНЬ НИКИТА с 06.05.2015 по 08.05.2015</t>
  </si>
  <si>
    <t>АЗАРОВ РУСЛАН с 22.05.2015 по 28.05.2015</t>
  </si>
  <si>
    <t>ЛОКТЕВ КОНСТАНТИН с 30.05.2015 по 31.05.2015</t>
  </si>
  <si>
    <t>ЛОМАКИН ВАЛЕРИЙ с 15.05.2015 по 17.05.2015</t>
  </si>
  <si>
    <t>ЛОМОВ ЮРИИ с 24.05.2015 по 29.05.2015</t>
  </si>
  <si>
    <t>ЛОМОВА ТАТЬЯНА АНАТОЛЬЕВНА с 10.05.2015 по 16.05.2015</t>
  </si>
  <si>
    <t>ЛОТАРЦЕВА ДИАНА с 29.05.2015 по 31.05.2015</t>
  </si>
  <si>
    <t>ЛОХАНОВА АННА с 13.05.2015 по 18.05.2015</t>
  </si>
  <si>
    <t>КАЙГОРОДОВА ЖАННА с 04.05.2015 по 07.05.2015</t>
  </si>
  <si>
    <t>КРИВЕНКО РОМАН с 04.05.2015 по 07.05.2015</t>
  </si>
  <si>
    <t>КАТАЕВ ВИТАЛИЙ с 26.05.2015 по 27.05.2015</t>
  </si>
  <si>
    <t>ЛУГОВОЙ СЕРГЕЙ с 01.05.2015 по 05.05.2015</t>
  </si>
  <si>
    <t>ЛУЖЕЦКИЙ ДЕНИС с 25.05.2015 по 29.05.2015</t>
  </si>
  <si>
    <t>ЛУКИН ДМИТРИЙ с 24.05.2015 по 31.05.2015</t>
  </si>
  <si>
    <t>ЛУКОШКОВ МИХАИЛ с 04.05.2015 по 07.05.2015</t>
  </si>
  <si>
    <t>ЛУКЬЯНОВА КРИСТИНА с 26.05.2015 по 28.05.2015</t>
  </si>
  <si>
    <t>ЛУКЬЯНСКОВ ВАСИЛИЙ с 03.05.2015 по 04.05.2015</t>
  </si>
  <si>
    <t>ЛУКЬЯНЧИКОВА ЕКАТЕРИНА с 01.05.2015 по 08.05.2015</t>
  </si>
  <si>
    <t>ЛУСПАРЬЯН АРМЕН с 01.05.2015 по 07.05.2015</t>
  </si>
  <si>
    <t>ЛУХТА НАДЕЖДА с 26.05.2015 по 29.05.2015</t>
  </si>
  <si>
    <t>ЛУЧИНКИНА НАТАЛИЯ с 23.05.2015 по 30.05.2015</t>
  </si>
  <si>
    <t>ЛУЧКИНА НАТАЛЬЯ с 10.05.2015 по 12.05.2015</t>
  </si>
  <si>
    <t>ЛЫМАРЕВА ВИОЛА с 06.05.2015 по 07.05.2015</t>
  </si>
  <si>
    <t>ДЕЙНЕГА СОФЬЯ с 06.05.2015 по 07.05.2015</t>
  </si>
  <si>
    <t>ЛЫСЕНКО ОЛЕСЯ с 11.05.2015 по 12.05.2015</t>
  </si>
  <si>
    <t>ЛЫСКОВЕЦ ЕЛЕНА с 24.05.2015 по 28.05.2015</t>
  </si>
  <si>
    <t>ДАШКИНА ИРИНА с 09.05.2015 по 11.05.2015</t>
  </si>
  <si>
    <t>ЛЬВОВИЧ ЛЕОНИД ДМИТРИЕВИЧ с 10.05.2015 по 16.05.2015</t>
  </si>
  <si>
    <t>ЛЮБИМОВ АНТОН с 10.05.2015 по 15.05.2015</t>
  </si>
  <si>
    <t>ЛЮБЧЕНКО ВИТАЛИЙ с 23.05.2015 по 24.05.2015</t>
  </si>
  <si>
    <t>ЛЮБЧЕНКО ВИТАЛИЙ с 27.05.2015 по 29.05.2015</t>
  </si>
  <si>
    <t>МАВРИНА ГАЛИНА с 16.05.2015 по 18.05.2015</t>
  </si>
  <si>
    <t>МАВРОМАТИС АНДРЕЙ с 11.05.2015 по 12.05.2015</t>
  </si>
  <si>
    <t>МАВРОМАТИС ЮЛИЯ с 17.05.2015 по 19.05.2015</t>
  </si>
  <si>
    <t>МАГАКЯН СУРИК с 21.05.2015 по 22.05.2015</t>
  </si>
  <si>
    <t>МАГЕРОВ ИЛЬЯ с 05.05.2015 по 09.05.2015</t>
  </si>
  <si>
    <t>МАГОМЕДОВ А с 22.05.2015 по 24.05.2015</t>
  </si>
  <si>
    <t>ДИЧЕВСКИЙ РОМАН с 22.05.2015 по 24.05.2015</t>
  </si>
  <si>
    <t>МАЙОРОВ АЛЕКСЕЙ ВАЛЕРЬЕВИЧ с 08.05.2015 по 09.05.2015</t>
  </si>
  <si>
    <t>МАКАРКИНА ЕЛЕНА с 01.05.2015 по 02.05.2015</t>
  </si>
  <si>
    <t>МАКАРОВ ВЛАДИМИР с 02.05.2015 по 04.05.2015</t>
  </si>
  <si>
    <t>МАКАРОВ ИГОРЬ с 22.05.2015 по 23.05.2015</t>
  </si>
  <si>
    <t>ОГНЕНКО РАИСА с 26.05.2015 по 28.05.2015</t>
  </si>
  <si>
    <t>МАКОЛКИНА ТАТЬЯНА с 12.05.2015 по 14.05.2015</t>
  </si>
  <si>
    <t>МАЛАМУТ ИЛЬЯ с 14.05.2015 по 15.05.2015</t>
  </si>
  <si>
    <t>МАЛЕНЧУК с 01.05.2015 по 04.05.2015</t>
  </si>
  <si>
    <t>МАЛИКОВ СЕРГЕЙ ВЛАДИМИРОВИЧ с 01.05.2015 по 05.05.2015</t>
  </si>
  <si>
    <t>ВЫСОЦКИЙ РОМАН с 29.05.2015 по 30.05.2015</t>
  </si>
  <si>
    <t>МАЛЫГИНА ВАЛЕРИЯ с 22.05.2015 по 24.05.2015</t>
  </si>
  <si>
    <t>МАЛЫШЕВА ИРИНА с 17.05.2015 по 19.05.2015</t>
  </si>
  <si>
    <t>МАЛЫШЕВА НАДЕЖДА ВИТАЛЬЕВНА с 10.05.2015 по 19.05.2015</t>
  </si>
  <si>
    <t>МАЛЫШЕВА НАТАЛИЯ с 19.05.2015 по 20.05.2015</t>
  </si>
  <si>
    <t>МАЛЫШЕНКО ОЛЬГА с 01.05.2015 по 04.05.2015</t>
  </si>
  <si>
    <t>МАКСИМОВИЧ АННА с 01.05.2015 по 05.05.2015</t>
  </si>
  <si>
    <t>МАМЕДОВ МЕЗЛУМ РАШИД ОГЛЫ с 05.05.2015 по 09.05.2015</t>
  </si>
  <si>
    <t>МАМЕДОВА РУСУДАН с 04.05.2015 по 06.05.2015</t>
  </si>
  <si>
    <t>МАМИЕВ ВИДАДИ с 02.05.2015 по 09.05.2015</t>
  </si>
  <si>
    <t>МАМОНТОВ ВЛАДИМИР с 05.05.2015 по 09.05.2015</t>
  </si>
  <si>
    <t>МАНСУРОВА ЭСЬМИРА с 18.05.2015 по 20.05.2015</t>
  </si>
  <si>
    <t>МАРЕННИКОВ АЛЕКСАНДР с 21.05.2015 по 23.05.2015</t>
  </si>
  <si>
    <t>МАРЕННИКОВА НАТАЛЬЯ с 21.05.2015 по 23.05.2015</t>
  </si>
  <si>
    <t>МАРИНИН ЭДУАРД с 22.05.2015 по 24.05.2015</t>
  </si>
  <si>
    <t>САИНЧУК ВЛАДА с 19.05.2015 по 21.05.2015</t>
  </si>
  <si>
    <t>МАРКЕЕВА ЗАЛИНА с 13.05.2015 по 16.05.2015</t>
  </si>
  <si>
    <t>МАРКЕЛОВ НИКОЛАЙ МИХАЙЛОВИЧ с 04.05.2015 по 05.05.2015</t>
  </si>
  <si>
    <t>МАРКИН ИГОРЬ с 17.05.2015 по 20.05.2015</t>
  </si>
  <si>
    <t>МАРКИНА ИРИНА с 07.05.2015 по 10.05.2015</t>
  </si>
  <si>
    <t>КОВАЛЕВА ПАВЛИНА с 07.05.2015 по 10.05.2015</t>
  </si>
  <si>
    <t>МАРКОВА ВИКТОРИЯ с 26.05.2015 по 28.05.2015</t>
  </si>
  <si>
    <t>МАРКОСЬЯН АНДРЕЙ с 09.05.2015 по 11.05.2015</t>
  </si>
  <si>
    <t>МАРТИРОСЯН АРТУР с 01.05.2015 по 03.05.2015</t>
  </si>
  <si>
    <t>МАРТИРОСЯН АРТУР с 29.04.2015 по 01.05.2015</t>
  </si>
  <si>
    <t>МАРТЫНОВ ДМИТРИЙ с 17.05.2015 по 19.05.2015</t>
  </si>
  <si>
    <t>МАРТЫНОВ АЛЕКСЕЙ с 01.05.2015 по 05.05.2015</t>
  </si>
  <si>
    <t>МАРТЬЯНОВА ОЛЬГА с 08.05.2015 по 14.05.2015</t>
  </si>
  <si>
    <t>МАРУГИН ВЛАДИСЛАВ с 28.05.2015 по 29.05.2015</t>
  </si>
  <si>
    <t>БЕРЕЗЮК НИКОЛАЙ с 28.05.2015 по 29.05.2015</t>
  </si>
  <si>
    <t>МАРУГИН ВЛАДИСЛАВ с 29.05.2015 по 31.05.2015</t>
  </si>
  <si>
    <t>БЕРЕЗЮК НИКОЛАЙ с 29.05.2015 по 31.05.2015</t>
  </si>
  <si>
    <t>МАРУНОВ АЛЕКСАНДР с 03.05.2015 по 08.05.2015</t>
  </si>
  <si>
    <t>МАРЧУК ДМИТРИЙ с 23.05.2015 по 25.05.2015</t>
  </si>
  <si>
    <t>РОЖКОВА НАТАЛЬЯ с 24.05.2015 по 26.05.2015</t>
  </si>
  <si>
    <t>МАСЕНКО АНАСТАСИЯ с 24.05.2015 по 26.05.2015</t>
  </si>
  <si>
    <t>ЗЕЙТУНЯН МАРГАРИТА с 24.05.2015 по 26.05.2015</t>
  </si>
  <si>
    <t>КОЧАРОВА НИКОЛЬ с 24.05.2015 по 26.05.2015</t>
  </si>
  <si>
    <t>МАСЛИЕВ АНДРЕЙ с 28.05.2015 по 31.05.2015</t>
  </si>
  <si>
    <t>МАСЛИЧ ВЯЧЕСЛАВ с 07.05.2015 по 09.05.2015</t>
  </si>
  <si>
    <t>МАСЛОВ АЛЕКСЕЙ с 24.05.2015 по 25.05.2015</t>
  </si>
  <si>
    <t>МАСЛОВА НАТАЛЬЯ с 03.05.2015 по 06.05.2015</t>
  </si>
  <si>
    <t>МАСЮКОВ АНДРЕЙ с 11.05.2015 по 16.05.2015</t>
  </si>
  <si>
    <t>МАТАШОВ МИХАИЛ ВЛАДИМИРОВИЧ с 04.05.2015 по 06.05.2015</t>
  </si>
  <si>
    <t>МАТАШОВА ОЛЬГА ПЕТРОВНА с 04.05.2015 по 06.05.2015</t>
  </si>
  <si>
    <t>МАТВЕЕВ ИВАН с 05.05.2015 по 09.05.2015</t>
  </si>
  <si>
    <t>МАТВЕЕВА АНАСТАСИЯ с 19.05.2015 по 20.05.2015</t>
  </si>
  <si>
    <t>МАТВЕЕВА АНАСТАСИЯ с 22.05.2015 по 23.05.2015</t>
  </si>
  <si>
    <t>МАТВЕЕВА АНАСТАСИЯ с 25.05.2015 по 26.05.2015</t>
  </si>
  <si>
    <t>МАТВЕЕВА АНАСТАСИЯ с 28.05.2015 по 29.05.2015</t>
  </si>
  <si>
    <t>ПОНОМАРЕВА ОКСАНА с 19.05.2015 по 21.05.2015</t>
  </si>
  <si>
    <t>МАТВЕЕВА АНАСТАСИЯ с 29.05.2015 по 30.05.2015</t>
  </si>
  <si>
    <t>БАЛАНДИНА ТАТЬЯНА с 17.05.2015 по 18.05.2015</t>
  </si>
  <si>
    <t>МАТВЕЕВА СВЕТЛАНА с 05.05.2015 по 09.05.2015</t>
  </si>
  <si>
    <t>ШАМГУНОВА ТАТЬЯНА с 05.05.2015 по 09.05.2015</t>
  </si>
  <si>
    <t>МАТЮХИН АЛЕКСАНДР с 29.05.2015 по 31.05.2015</t>
  </si>
  <si>
    <t>ТОЗЛИЯН ЮЛИЯ с 20.05.2015 по 23.05.2015</t>
  </si>
  <si>
    <t>МАТЮШЕВ ЕВГЕНИЙ с 20.05.2015 по 23.05.2015</t>
  </si>
  <si>
    <t>МАТЮШОНОК АЛЕКСАНДР с 01.05.2015 по 03.05.2015</t>
  </si>
  <si>
    <t>МАХОВ АЛЕКСЕЙ с 05.05.2015 по 12.05.2015</t>
  </si>
  <si>
    <t>МАЦАК ВЯЧЕСЛАВ с 01.05.2015 по 04.05.2015</t>
  </si>
  <si>
    <t>МАЦАКОВ МАКСИМ СЕРГЕЕВИЧ с 05.05.2015 по 07.05.2015</t>
  </si>
  <si>
    <t>МАЦОРА НАТАЛЬЯ с 26.05.2015 по 28.05.2015</t>
  </si>
  <si>
    <t>МАЧЕХИН ЕВГЕНИЙ с 19.05.2015 по 21.05.2015</t>
  </si>
  <si>
    <t>КОШЕЛЕНКО АРТЕМ с 20.05.2015 по 22.05.2015</t>
  </si>
  <si>
    <t>МЕДВЕДЕВ АЛЕКСАНДР с 03.05.2015 по 10.05.2015</t>
  </si>
  <si>
    <t>МЕДВЕДЕВ ЕВГЕНИЙ с 03.05.2015 по 04.05.2015</t>
  </si>
  <si>
    <t>МЕДВЕДЕВ ИГОРЬ с 11.05.2015 по 17.05.2015</t>
  </si>
  <si>
    <t>МЕЗЕНЦЕВ МИХАИЛ с 19.05.2015 по 20.05.2015</t>
  </si>
  <si>
    <t>МЕЛЕНТЬЕВ ОЛЕГ с 22.05.2015 по 25.05.2015</t>
  </si>
  <si>
    <t>МЕЛЕХОВ АЛЕКСАНДР с 09.05.2015 по 11.05.2015</t>
  </si>
  <si>
    <t>МЕЛЕШКО ЕЛЕНА с 21.05.2015 по 24.05.2015</t>
  </si>
  <si>
    <t>МЕЛЕШКО АЛЕКСАНДР с 01.05.2015 по 10.05.2015</t>
  </si>
  <si>
    <t>МЕЛИХОВА ОЛЬГА с 10.05.2015 по 14.05.2015</t>
  </si>
  <si>
    <t>МЕЛКУМОВА МИЛЕНА с 27.05.2015 по 30.05.2015</t>
  </si>
  <si>
    <t>МЕЛЬНИК АЛЕКСЕЙ с 15.05.2015 по 17.05.2015</t>
  </si>
  <si>
    <t>МОРОЗОВА ВИКТОРИЯ с 28.05.2015 по 30.05.2015</t>
  </si>
  <si>
    <t>МЕЛЬНИКОВА СВЕТЛАНА с 15.05.2015 по 19.05.2015</t>
  </si>
  <si>
    <t>МЕЛЬНИКОВА ЮЛИЯ с 15.05.2015 по 17.05.2015</t>
  </si>
  <si>
    <t>STOROZHENKO ANDREY с 09.05.2015 по 11.05.2015</t>
  </si>
  <si>
    <t>МЕНЬШИКОВА АНАСТАСИЯ с 14.05.2015 по 17.05.2015</t>
  </si>
  <si>
    <t>МЕРГАЛЯУТДИНОВ РИНАТ с 06.05.2015 по 16.05.2015</t>
  </si>
  <si>
    <t>МЕРКИНА ИРИНА АЛЕКСАНДРОВНА с 12.05.2015 по 18.05.2015</t>
  </si>
  <si>
    <t>МЕТЛОВ АЛЕКСЕЙ с 02.05.2015 по 07.05.2015</t>
  </si>
  <si>
    <t>МИКИТЮК ЮРИЙ с 22.05.2015 по 24.05.2015</t>
  </si>
  <si>
    <t>МИЛАНКО МИХАИЛ с 01.05.2015 по 03.05.2015</t>
  </si>
  <si>
    <t>МИЛИН ВИКТОР с 22.05.2015 по 24.05.2015</t>
  </si>
  <si>
    <t>МИЛЮТИНА НАТАЛЬЯ с 03.05.2015 по 08.05.2015</t>
  </si>
  <si>
    <t>МИЛЯВСКИЙ СЕРГЕЙ с 06.05.2015 по 10.05.2015</t>
  </si>
  <si>
    <t>МИНАЕВА ОЛЬГА с 04.05.2015 по 09.05.2015</t>
  </si>
  <si>
    <t>МИНАСЯН ГОАРИНЕ ЮРИКОВНА с 02.05.2015 по 08.05.2015</t>
  </si>
  <si>
    <t>МИНЕЕВА НАТАЛЬЯ с 17.05.2015 по 23.05.2015</t>
  </si>
  <si>
    <t>МИНЕЕВА ЮЛИЯ с 17.05.2015 по 23.05.2015</t>
  </si>
  <si>
    <t>МИНОЧКИН АЛЕКСЕЙ с 02.05.2015 по 09.05.2015</t>
  </si>
  <si>
    <t>СТЕПАНОВА МАРИЯ с 09.05.2015 по 11.05.2015</t>
  </si>
  <si>
    <t>ЯСЕНОВСКАЯ ЕЛЕНА с 29.05.2015 по 31.05.2015</t>
  </si>
  <si>
    <t>МИРГОРОДСКИЙ ИВАН с 29.05.2015 по 31.05.2015</t>
  </si>
  <si>
    <t>МИРЗОЕВ ДЖАМШЕД с 27.05.2015 по 29.05.2015</t>
  </si>
  <si>
    <t>МИРОНОВА ОЛЬГА с 11.05.2015 по 13.05.2015</t>
  </si>
  <si>
    <t>СУХАНОВ ВИКТОР с 11.05.2015 по 13.05.2015</t>
  </si>
  <si>
    <t>МИРОНЮК ОЛЬГА с 21.05.2015 по 23.05.2015</t>
  </si>
  <si>
    <t>МИРОШНИЧЕНКО ОЛЬГА с 17.05.2015 по 25.05.2015</t>
  </si>
  <si>
    <t>ПАТРАКОВА ОЛЬГА с 19.05.2015 по 21.05.2015</t>
  </si>
  <si>
    <t>МИСЯВИЧЮТЕ ДАЙВА с 24.05.2015 по 26.05.2015</t>
  </si>
  <si>
    <t>МИТЯКИН ВИТАЛИЙ с 26.05.2015 по 28.05.2015</t>
  </si>
  <si>
    <t>МИХАЙЛЕНКО ВИКТОРИЯ с 15.05.2015 по 17.05.2015</t>
  </si>
  <si>
    <t>МИХАЙЛЕНКО ВЯЧЕСЛАВ с 22.05.2015 по 24.05.2015</t>
  </si>
  <si>
    <t>МИХАЙЛИЧЕНКО ОЛЬГА с 24.05.2015 по 26.05.2015</t>
  </si>
  <si>
    <t>МИХАЙЛОВ СЕРГЕЙ с 11.05.2015 по 13.05.2015</t>
  </si>
  <si>
    <t>МИХАЙЛОВА ЛИЛИЯ с 17.05.2015 по 19.05.2015</t>
  </si>
  <si>
    <t>МИХАЛЬЧЕНКО АНАСТАСИЯ с 20.05.2015 по 22.05.2015</t>
  </si>
  <si>
    <t>АРМЯКОВА ОЛЬГА с 22.05.2015 по 24.05.2015</t>
  </si>
  <si>
    <t>МИШИН ДЕМИД с 27.05.2015 по 29.05.2015</t>
  </si>
  <si>
    <t>МИШИНА ОКСАНА с 22.05.2015 по 24.05.2015</t>
  </si>
  <si>
    <t>САВЧЕНКО ВИКТОР с 26.05.2015 по 29.05.2015</t>
  </si>
  <si>
    <t>МОДАЛЕВСКИЙ КИРИЛЛ с 29.05.2015 по 30.05.2015</t>
  </si>
  <si>
    <t>МОИСЕЕВ ТИМУР ГЕННАДЬЕВИЧ с 04.05.2015 по 09.05.2015</t>
  </si>
  <si>
    <t>МОКРОУСОВА АЛЕКСАНДРА с 26.05.2015 по 28.05.2015</t>
  </si>
  <si>
    <t>ДЕРГАЛИНА ЛЮДМИЛА с 26.05.2015 по 28.05.2015</t>
  </si>
  <si>
    <t>МОЛОДЕЦ ИВАН АЛЕКСАНДРОВИЧ с 01.05.2015 по 06.05.2015</t>
  </si>
  <si>
    <t>МОЛОДЦОВ ИГОРЬ с 17.05.2015 по 20.05.2015</t>
  </si>
  <si>
    <t>КАСАДЖИК ОКСАНА с 17.05.2015 по 20.05.2015</t>
  </si>
  <si>
    <t>МОЛЧАНОВ ДМИТРИЙ с 16.05.2015 по 17.05.2015</t>
  </si>
  <si>
    <t>МОЛЬКОВ АЛЕКСАНДР с 13.05.2015 по 18.05.2015</t>
  </si>
  <si>
    <t>ДЬЯЧЕНКО ВЯЧЕСЛАВ с 09.05.2015 по 11.05.2015</t>
  </si>
  <si>
    <t>ПАНИНА АННА с 02.05.2015 по 05.05.2015</t>
  </si>
  <si>
    <t>МОРЕНКО ОКСАНА с 21.05.2015 по 24.05.2015</t>
  </si>
  <si>
    <t>МОРКОВСКАЯ ЯНА с 15.05.2015 по 17.05.2015</t>
  </si>
  <si>
    <t>МОРМУЛЬ АЛЕКСАНДР ЕВГЕНЬЕВИЧ с 05.05.2015 по 07.05.2015</t>
  </si>
  <si>
    <t>МОРОЗОВ АНДРЕЙ с 22.05.2015 по 24.05.2015</t>
  </si>
  <si>
    <t>МОРОЗОВ ДМИТРИЙ с 01.05.2015 по 04.05.2015</t>
  </si>
  <si>
    <t>МОРОЗОВА ВАЛЕНТИНА с 01.05.2015 по 07.05.2015</t>
  </si>
  <si>
    <t>МОРОЗОВА ВАЛЕНТИНА с 28.04.2015 по 01.05.2015</t>
  </si>
  <si>
    <t>МОРОЗОВА ЕЛЕНА с 20.05.2015 по 26.05.2015</t>
  </si>
  <si>
    <t>ОКЛАДНИКОВ ИВАН с 14.05.2015 по 15.05.2015</t>
  </si>
  <si>
    <t>МОРОСЯК МИХАИЛ с 11.05.2015 по 14.05.2015</t>
  </si>
  <si>
    <t>МОСКВИЧ АНДРЕЙ с 29.05.2015 по 31.05.2015</t>
  </si>
  <si>
    <t>МОХОВ АНДРЕЙ с 04.05.2015 по 09.05.2015</t>
  </si>
  <si>
    <t>МРЫХИНА ОКСАНА с 01.05.2015 по 02.05.2015</t>
  </si>
  <si>
    <t>МУГУИНОВ УБУШ с 19.05.2015 по 25.05.2015</t>
  </si>
  <si>
    <t>МУЛЕНКОВА ЕЛЕНА с 04.05.2015 по 09.05.2015</t>
  </si>
  <si>
    <t>МУМДЖЯН АНДРЕЙ с 27.05.2015 по 29.05.2015</t>
  </si>
  <si>
    <t>МУРАДЯН АРСЕН с 24.05.2015 по 26.05.2015</t>
  </si>
  <si>
    <t>МУРАШОВА ГАЛИНА с 24.05.2015 по 29.05.2015</t>
  </si>
  <si>
    <t>МУСАРЯКОВ ДЕНИС с 01.05.2015 по 02.05.2015</t>
  </si>
  <si>
    <t>МУСАРЯКОВ ДЕНИС с 28.04.2015 по 01.05.2015</t>
  </si>
  <si>
    <t>МУСТАФИН РАФАЭЛЬ с 07.05.2015 по 09.05.2015</t>
  </si>
  <si>
    <t>МУХИНА СВЕТЛАНА с 26.05.2015 по 27.05.2015</t>
  </si>
  <si>
    <t>МХИТАРЯНЦ ГЕОРГИЙ с 25.05.2015 по 28.05.2015</t>
  </si>
  <si>
    <t>МЫСЛИВКА ИГОРЬ с 22.05.2015 по 25.05.2015</t>
  </si>
  <si>
    <t>МЯКИНИНА ТАТЬЯНА с 20.05.2015 по 27.05.2015</t>
  </si>
  <si>
    <t>НАБОЙЩИКОВ ИГОРЬ с 18.05.2015 по 22.05.2015</t>
  </si>
  <si>
    <t>МАЦКО ВАСИЛИЙ с 22.05.2015 по 24.05.2015</t>
  </si>
  <si>
    <t>НАЙДЕНОВ ДЕНИС с 02.05.2015 по 04.05.2015</t>
  </si>
  <si>
    <t>НАЙДИН ВЛАДИМИР с 28.05.2015 по 31.05.2015</t>
  </si>
  <si>
    <t>НАСАДЮК АНДРЕЙ с 07.05.2015 по 10.05.2015</t>
  </si>
  <si>
    <t>НАУМКИН ДМИТРИЙ с 11.05.2015 по 13.05.2015</t>
  </si>
  <si>
    <t>НАУМКИНА ЕЛЕНА с 18.05.2015 по 22.05.2015</t>
  </si>
  <si>
    <t>МАРТИРОСЯН МАРАТ с 11.05.2015 по 14.05.2015</t>
  </si>
  <si>
    <t>НАУМОВА ИРИНА с 03.05.2015 по 08.05.2015</t>
  </si>
  <si>
    <t>НАУРУЗОВА ВАЛЕНТИНА с 16.05.2015 по 18.05.2015</t>
  </si>
  <si>
    <t>МАРЕНИЧ ВАЛЕНТИНА с 10.05.2015 по 11.05.2015</t>
  </si>
  <si>
    <t>НЕЗНАНОВ АЛЕКСАНДР с 21.05.2015 по 23.05.2015</t>
  </si>
  <si>
    <t>НЕКРАСОВ ИГОРЬ с 24.05.2015 по 26.05.2015</t>
  </si>
  <si>
    <t>НЕКРАСОВА СВЕТЛАНА ИГОРЕВНА с 10.05.2015 по 15.05.2015</t>
  </si>
  <si>
    <t>НЕМЫЧ ЕЛЕНА с 08.05.2015 по 10.05.2015</t>
  </si>
  <si>
    <t>НЕНЬКО ИННА с 01.05.2015 по 03.05.2015</t>
  </si>
  <si>
    <t>НЕНЬКО ИННА с 29.04.2015 по 01.05.2015</t>
  </si>
  <si>
    <t>НЕПЕЙВОДА ИНЕССА с 19.05.2015 по 29.05.2015</t>
  </si>
  <si>
    <t>НЕПОМНЯЩАЯ ОЛЬГА ВЛАДИМИРОВНА с 10.05.2015 по 18.05.2015</t>
  </si>
  <si>
    <t>НЕПОМНЯЩАЯ ОЛЬГА ВЛАДИМИРОВНА с 18.05.2015 по 19.05.2015</t>
  </si>
  <si>
    <t>НЕРЕВЯТКИН ИЛЬЯ с 29.05.2015 по 31.05.2015</t>
  </si>
  <si>
    <t>ЕЛОНОВА АЛЛА с 29.05.2015 по 31.05.2015</t>
  </si>
  <si>
    <t>НЕСЕНКО ЮЛИЯ с 24.05.2015 по 28.05.2015</t>
  </si>
  <si>
    <t>НЕСЕНКО ЮЛИЯ с 28.05.2015 по 29.05.2015</t>
  </si>
  <si>
    <t>РАСКОСТОВА СВЕТЛАНА с 15.05.2015 по 24.05.2015</t>
  </si>
  <si>
    <t>НЕСТЕРЕНКО ГЕННАДИЙ с 01.05.2015 по 04.05.2015</t>
  </si>
  <si>
    <t>НЕСТЕРЕНКО РОМАН с 03.05.2015 по 06.05.2015</t>
  </si>
  <si>
    <t>НЕСТЕРЕНКО СЕРГЕЙ ВЛАДИМИРОВИЧ с 09.05.2015 по 11.05.2015</t>
  </si>
  <si>
    <t>НЕСТЕРЕНКО ЮРИЙ с 03.05.2015 по 06.05.2015</t>
  </si>
  <si>
    <t>НЕСТЕРОВ МАКСИМ с 21.05.2015 по 27.05.2015</t>
  </si>
  <si>
    <t>НЕСТЕРОВА ПАВЛИНА с 21.05.2015 по 27.05.2015</t>
  </si>
  <si>
    <t>НЕТРЕБА ВСЕВОЛОД с 29.05.2015 по 31.05.2015</t>
  </si>
  <si>
    <t>НЕФЕДОВ АЛЕКСЕЙ с 04.05.2015 по 05.05.2015</t>
  </si>
  <si>
    <t>ШИЯНОВ АЛЕКСАНДР с 05.05.2015 по 07.05.2015</t>
  </si>
  <si>
    <t>НЕЧАЕВА ЕЛЕНА ВЛАДИМИРОВНА с 02.05.2015 по 04.05.2015</t>
  </si>
  <si>
    <t>НЕЧАЕВ ВИТАЛИЙ с 09.05.2015 по 11.05.2015</t>
  </si>
  <si>
    <t>НЕЧАЕВ ВИТАЛИЙ с 23.05.2015 по 25.05.2015</t>
  </si>
  <si>
    <t>НЕЧЕПОРЕНКО ЕЛЕНА с 10.05.2015 по 12.05.2015</t>
  </si>
  <si>
    <t>ВОСТРИКОВ ДМИТРИЙ с 22.05.2015 по 24.05.2015</t>
  </si>
  <si>
    <t>НИКИТЕНКО РОМАН с 15.05.2015 по 17.05.2015</t>
  </si>
  <si>
    <t>НИКИТИНА ТАТЬЯНА с 09.05.2015 по 11.05.2015</t>
  </si>
  <si>
    <t>НИКИТИН СЕРГЕЙ ВАЛЕРИЕВИЧ с 15.05.2015 по 17.05.2015</t>
  </si>
  <si>
    <t>НИКИТИНА АНАСТАСИЯ с 01.05.2015 по 02.05.2015</t>
  </si>
  <si>
    <t>НИКИТИНА АНАСТАСИЯ с 23.04.2015 по 01.05.2015</t>
  </si>
  <si>
    <t>КАНЮКА ЕКАТЕРИНА с 01.05.2015 по 02.05.2015</t>
  </si>
  <si>
    <t>КАНЮКА ЕКАТЕРИНА с 23.04.2015 по 01.05.2015</t>
  </si>
  <si>
    <t>НИКИТИНА ТАТЬЯНА с 01.05.2015 по 05.05.2015</t>
  </si>
  <si>
    <t>НИКИФОРОВ ВАСИЛИЙ с 28.05.2015 по 31.05.2015</t>
  </si>
  <si>
    <t>НИКИФОРОВА ЕЛЕНА АНАТОЛЬЕВНА с 12.05.2015 по 19.05.2015</t>
  </si>
  <si>
    <t>НИКИФОРОВА ИРИНА с 15.05.2015 по 17.05.2015</t>
  </si>
  <si>
    <t>НИКОЛАЕВ АЛЕКСЕЙ ГЕННАДЬЕВИЧ с 15.05.2015 по 17.05.2015</t>
  </si>
  <si>
    <t>НИКОЛАЕВ АЛЕКСЕЙ с 17.05.2015 по 18.05.2015</t>
  </si>
  <si>
    <t>ГРИГОРЬЕВА ЕВГЕНИЯ с 01.05.2015 по 02.05.2015</t>
  </si>
  <si>
    <t>НИКОЛАЕВА СВЕТЛАНА с 26.05.2015 по 29.05.2015</t>
  </si>
  <si>
    <t>НИКОЛАЕВА ЮЛИЯ с 01.05.2015 по 04.05.2015</t>
  </si>
  <si>
    <t>НИКОЛЕНКО ЕКАТЕРИНА с 30.05.2015 по 31.05.2015</t>
  </si>
  <si>
    <t>НИКОНОВ СЕРГЕЙ с 01.05.2015 по 05.05.2015</t>
  </si>
  <si>
    <t>ПЕРЕВОДОВА НАТАЛЬЯ с 01.05.2015 по 05.05.2015</t>
  </si>
  <si>
    <t>НИКОНОРОВА ОЛЬГА с 03.05.2015 по 06.05.2015</t>
  </si>
  <si>
    <t>НИКУЛИН СЕРГЕЙ с 01.05.2015 по 03.05.2015</t>
  </si>
  <si>
    <t>НИКУЛИН СЕРГЕЙ с 01.05.2015 по 16.05.2015</t>
  </si>
  <si>
    <t>НИСТРАТОВ ИВАН ОЛЕГОВИЧ с 12.05.2015 по 21.05.2015</t>
  </si>
  <si>
    <t>НОВАКОВСКАЯ МАРИНА с 25.05.2015 по 28.05.2015</t>
  </si>
  <si>
    <t>НОВИКОВ МИХАИЛ с 22.05.2015 по 24.05.2015</t>
  </si>
  <si>
    <t>НОВИКОВА ЛИЛИЯ с 01.05.2015 по 02.05.2015</t>
  </si>
  <si>
    <t>НОВИКОВА ОКСАНА с 22.05.2015 по 24.05.2015</t>
  </si>
  <si>
    <t>НОВИКОВА ЭЛЛИНА с 17.05.2015 по 22.05.2015</t>
  </si>
  <si>
    <t>НОВИКОВ АЛЕКСАНДР с 17.05.2015 по 22.05.2015</t>
  </si>
  <si>
    <t>НОВИКОВСКАЯ ОЛЬГА с 24.05.2015 по 26.05.2015</t>
  </si>
  <si>
    <t>ФУГАРОВ АЛЕКСАНДР с 24.05.2015 по 26.05.2015</t>
  </si>
  <si>
    <t>НОВОСАДОВА ОЛЬГА МИХАЙЛОВНА с 10.05.2015 по 13.05.2015</t>
  </si>
  <si>
    <t>НОВОСЕЛОВ МИХАИЛ с 01.05.2015 по 04.05.2015</t>
  </si>
  <si>
    <t>НОВОШИЦКИЙ НИКОЛАЙ АНДРЕЕВИЧ с 15.05.2015 по 17.05.2015</t>
  </si>
  <si>
    <t>НОВОШИЦКИЙ АНДРЕЙ НИКОЛАЕВИЧ с 15.05.2015 по 17.05.2015</t>
  </si>
  <si>
    <t>НОЗДРАЧЕВ ВАСИЛИЙ ПЕТРОВИЧ с 12.05.2015 по 16.05.2015</t>
  </si>
  <si>
    <t>НОЧЕВСКИЙ АЛЕКСАНДР с 19.05.2015 по 23.05.2015</t>
  </si>
  <si>
    <t>НОЧЕВСКИЙ ДАНИИЛ с 19.05.2015 по 23.05.2015</t>
  </si>
  <si>
    <t>КОРОЛЕВА СВЕТЛАНА с 03.05.2015 по 04.05.2015</t>
  </si>
  <si>
    <t>ОБЛИВАНЦЕВА ЕЛЕНА с 20.05.2015 по 27.05.2015</t>
  </si>
  <si>
    <t>ОБУХОВА ВИКТОРИЯ с 24.05.2015 по 31.05.2015</t>
  </si>
  <si>
    <t>ОБУХОВА ОЛЬГА с 23.05.2015 по 24.05.2015</t>
  </si>
  <si>
    <t>ОВЕЧКИН ДМИТРИЙ с 29.05.2015 по 31.05.2015</t>
  </si>
  <si>
    <t>ОВСЯННИКОВ ЕВГЕНИЙ с 06.05.2015 по 09.05.2015</t>
  </si>
  <si>
    <t>ОВСЯННИКОВ ПАВЕЛ с 21.05.2015 по 23.05.2015</t>
  </si>
  <si>
    <t>ОВСЯННИКОВА ИРИНА с 28.05.2015 по 29.05.2015</t>
  </si>
  <si>
    <t>ОВСЯННИКОВА ТАТЬЯНА с 25.05.2015 по 28.05.2015</t>
  </si>
  <si>
    <t>ОВСЯННИКОВА ИРИНА с 25.05.2015 по 28.05.2015</t>
  </si>
  <si>
    <t>ОВЧАРЕНКО ТАТЬЯНА с 27.05.2015 по 29.05.2015</t>
  </si>
  <si>
    <t>UCHIDA KAORI с 21.05.2015 по 22.05.2015</t>
  </si>
  <si>
    <t>ОВЧИННИКОВ ЕВГЕНИЙ с 10.05.2015 по 15.05.2015</t>
  </si>
  <si>
    <t>ОВЧИННИКОВ МАРИЯ с 04.05.2015 по 10.05.2015</t>
  </si>
  <si>
    <t>ОГАНЕСЯН АРТУР с 18.05.2015 по 20.05.2015</t>
  </si>
  <si>
    <t>ТЕНЯЕВА АЛЛА с 25.05.2015 по 29.05.2015</t>
  </si>
  <si>
    <t>ОГНЕВА ЕЛЕНА с 11.05.2015 по 17.05.2015</t>
  </si>
  <si>
    <t>ОГУРЦОВА ЕЛЕНА с 24.05.2015 по 31.05.2015</t>
  </si>
  <si>
    <t>ЕРИНА ОЛЬГА с 28.05.2015 по 29.05.2015</t>
  </si>
  <si>
    <t>ОЗЕРОВА ЛАРИСА с 01.05.2015 по 02.05.2015</t>
  </si>
  <si>
    <t>ОКУЛОВА ОЛЬГА с 10.05.2015 по 16.05.2015</t>
  </si>
  <si>
    <t>НАВОЗНОВА НАТАЛЬЯ с 15.05.2015 по 17.05.2015</t>
  </si>
  <si>
    <t>ОЛЕЙНИКОВА ГАЛИНА с 18.05.2015 по 20.05.2015</t>
  </si>
  <si>
    <t>ОЛЕЙНИКОВА ГАЛИНА с 20.05.2015 по 22.05.2015</t>
  </si>
  <si>
    <t>ОЛЕСЕВИЧ ОЛЬГА с 03.05.2015 по 06.05.2015</t>
  </si>
  <si>
    <t>ОЛИШЕВСКИЙ АЛЕКСЕЙ с 11.05.2015 по 12.05.2015</t>
  </si>
  <si>
    <t>ОЛЬДЕБУРГ ЕГОР с 20.05.2015 по 22.05.2015</t>
  </si>
  <si>
    <t>ОЛЬДЕНБУРГ ЕФИМ с 30.05.2015 по 31.05.2015</t>
  </si>
  <si>
    <t>ОЛЬЗЕЕВА ЕЛЕНА с 24.05.2015 по 26.05.2015</t>
  </si>
  <si>
    <t>ОНУФРИЕНКО КИРИЛЛ с 11.05.2015 по 17.05.2015</t>
  </si>
  <si>
    <t>ИСМАИЛЯН ДАВИД с 25.05.2015 по 26.05.2015</t>
  </si>
  <si>
    <t>ОРЛОВ ВИТАЛИЙ с 03.05.2015 по 04.05.2015</t>
  </si>
  <si>
    <t>ОРЛОВ СЕРГЕЙ с 03.05.2015 по 06.05.2015</t>
  </si>
  <si>
    <t>ОРЛОВ СЕРГЕЙ с 03.05.2015 по 04.05.2015</t>
  </si>
  <si>
    <t>У НАС ВЕРНО! Заявка №105301722 с 03/05 по 06/05. Номер был заселен. Отмена пришла 04/05 в 12:42. Номер был выселен по отмене, но 1 сутки уже начислились 3853,5 руб.</t>
  </si>
  <si>
    <t>ОСИКИНА НИНА с 09.05.2015 по 11.05.2015</t>
  </si>
  <si>
    <t>ОСТАПЕНКО ВАЛЕРИЙ с 01.05.2015 по 04.05.2015</t>
  </si>
  <si>
    <t>СОЛОВЬЕВ ЛЕОНИД с 01.05.2015 по 04.05.2015</t>
  </si>
  <si>
    <t>ЦУРЦУМИЯ ЭДУАРД с 01.05.2015 по 04.05.2015</t>
  </si>
  <si>
    <t>МЕЛЬНИКОВ ЕВГЕНИЙ с 01.05.2015 по 04.05.2015</t>
  </si>
  <si>
    <t>ОСТАПОВИЧ МАРИНА ИГОРЕВНА с 09.05.2015 по 11.05.2015</t>
  </si>
  <si>
    <t>ОТТ ОЛЬГА с 21.05.2015 по 27.05.2015</t>
  </si>
  <si>
    <t>ОЧЕРЕДЬКО ОКСАНА с 01.05.2015 по 05.05.2015</t>
  </si>
  <si>
    <t>ОЧИРОВА ГАЛИНА с 11.05.2015 по 16.05.2015</t>
  </si>
  <si>
    <t>ОШУКОВ АЛЕКСАНДР с 23.05.2015 по 25.05.2015</t>
  </si>
  <si>
    <t>ПАВЛОВ ИВАН с 27.05.2015 по 29.05.2015</t>
  </si>
  <si>
    <t>ПАВЛОВА НАТАЛЬЯ с 23.05.2015 по 29.05.2015</t>
  </si>
  <si>
    <t>ПАВЛОВА СВЕТЛАНА с 10.05.2015 по 16.05.2015</t>
  </si>
  <si>
    <t>ПАВЛОВА ЕЛЕНА с 01.05.2015 по 07.05.2015</t>
  </si>
  <si>
    <t>ПАВЛОВИЧ ВЛАДИМИР с 29.05.2015 по 31.05.2015</t>
  </si>
  <si>
    <t>ПАВОН ЭРАСО ДАВИД с 20.05.2015 по 22.05.2015</t>
  </si>
  <si>
    <t>ЩЕРБИНА ЛАРИСА с 20.05.2015 по 22.05.2015</t>
  </si>
  <si>
    <t>ЩЕРБИНИНА НИНА с 20.05.2015 по 22.05.2015</t>
  </si>
  <si>
    <t>ПАК АННА с 18.05.2015 по 21.05.2015</t>
  </si>
  <si>
    <t>ПАК ТАТЬЯНА с 17.05.2015 по 21.05.2015</t>
  </si>
  <si>
    <t>ПАНАРИН ВЛАДИСЛАВ с 09.05.2015 по 15.05.2015</t>
  </si>
  <si>
    <t>ПАНАРИН СЕРГЕЙ с 01.05.2015 по 03.05.2015</t>
  </si>
  <si>
    <t>ПАНИНА ОЛЬГА с 05.05.2015 по 25.05.2015</t>
  </si>
  <si>
    <t>ПАНТЕЛЕЕВА ЮЛИЯ с 10.05.2015 по 16.05.2015</t>
  </si>
  <si>
    <t>ПАНТЕЛЕЙМОНОВА НАТАЛЬЯ с 24.05.2015 по 26.05.2015</t>
  </si>
  <si>
    <t>ПАНТЮХИН ИГОРЬ с 01.05.2015 по 02.05.2015</t>
  </si>
  <si>
    <t>ПАНЧЕНКО ЛЮДМИЛА с 10.05.2015 по 12.05.2015</t>
  </si>
  <si>
    <t>ПАНЧЕНКО МИХАИЛ с 01.05.2015 по 04.05.2015</t>
  </si>
  <si>
    <t>ПАНЬ УХУН с 03.05.2015 по 06.05.2015</t>
  </si>
  <si>
    <t>ПАПУГАЕВА ЕЛЕНА с 05.05.2015 по 09.05.2015</t>
  </si>
  <si>
    <t>ЦАКАНЯН ГРАНУШ с 13.05.2015 по 15.05.2015</t>
  </si>
  <si>
    <t>ПАРАМОНОВ КИРИЛЛ с 17.05.2015 по 18.05.2015</t>
  </si>
  <si>
    <t>ПАРАХИН ЕГОР с 11.05.2015 по 12.05.2015</t>
  </si>
  <si>
    <t>ПАСЫНКОВ ВИКТОР с 09.05.2015 по 13.05.2015</t>
  </si>
  <si>
    <t>ПАСЬКО ДМИТРИЙ с 19.05.2015 по 20.05.2015</t>
  </si>
  <si>
    <t>ПАТРУСОВ ДМИТРИЙ с 04.05.2015 по 09.05.2015</t>
  </si>
  <si>
    <t>ПАУСТОВОЙТ РОМАН с 26.05.2015 по 29.05.2015</t>
  </si>
  <si>
    <t>ПАХАТУРИДИ АННА с 18.05.2015 по 20.05.2015</t>
  </si>
  <si>
    <t>ПАШКЕВИЧ ГАЛИНА с 22.05.2015 по 24.05.2015</t>
  </si>
  <si>
    <t>ПАШКОВ ВАЛЕНТИН с 28.05.2015 по 29.05.2015</t>
  </si>
  <si>
    <t>ПЕГАЧ ЕВГЕНИЙ АЛЕКСАНДРОВИ с 09.05.2015 по 11.05.2015</t>
  </si>
  <si>
    <t>ПЕКАЧ ЕВГЕНИЙ с 29.05.2015 по 31.05.2015</t>
  </si>
  <si>
    <t>ПЕЛИПЕНКО ЮЛИЯ с 29.05.2015 по 31.05.2015</t>
  </si>
  <si>
    <t>ПЕНЧУК ДАНИИЛ с 07.05.2015 по 08.05.2015</t>
  </si>
  <si>
    <t>ПЕНЬЕВСКИЙ АЛЕКСЕЙ с 21.05.2015 по 24.05.2015</t>
  </si>
  <si>
    <t>ПЕРВУХИНА ИРМА с 26.05.2015 по 28.05.2015</t>
  </si>
  <si>
    <t>ПОПОВА ЛИДИЯ с 03.05.2015 по 07.05.2015</t>
  </si>
  <si>
    <t>МОРУНОВ КОНСТАНТИН с 08.05.2015 по 09.05.2015</t>
  </si>
  <si>
    <t>КОСТЮЧЕНКО ИРИНА с 25.05.2015 по 29.05.2015</t>
  </si>
  <si>
    <t>ЩУКОВ ИВАН с 20.05.2015 по 23.05.2015</t>
  </si>
  <si>
    <t>ПЕРЕМЫШЛЕВ ИВАН с 17.05.2015 по 24.05.2015</t>
  </si>
  <si>
    <t>ПЕРЧАТКИН ДМИТРИЙ с 06.05.2015 по 08.05.2015</t>
  </si>
  <si>
    <t>ПЕСТОВСКАЯ ВАЛЕРИЯ с 12.05.2015 по 14.05.2015</t>
  </si>
  <si>
    <t>ПЕСТРЯКОВ ДМИТРИЙ с 03.05.2015 по 10.05.2015</t>
  </si>
  <si>
    <t>ПЕТРАШЕВСКИЙ ВЛАДИСЛАВ ЮРЬЕВИЧ с 17.05.2015 по 21.05.2015</t>
  </si>
  <si>
    <t>ПЕТРЕНКО ДМИТРИЙ с 03.05.2015 по 10.05.2015</t>
  </si>
  <si>
    <t>ПАТРИЕНКО РОМАН с 08.05.2015 по 13.05.2015</t>
  </si>
  <si>
    <t>ПЕТРИКИН МАКСИМ с 17.05.2015 по 21.05.2015</t>
  </si>
  <si>
    <t>ПЕТРОВ АНДРЕЙ с 17.05.2015 по 20.05.2015</t>
  </si>
  <si>
    <t>ПЕТРОВ АНДРЕЙ с 20.05.2015 по 22.05.2015</t>
  </si>
  <si>
    <t>КАРАГЕВУРЯН КРИСТИНА с 17.05.2015 по 19.05.2015</t>
  </si>
  <si>
    <t>КАРАГЕВУРЯН КРИСТИНА с 26.05.2015 по 28.05.2015</t>
  </si>
  <si>
    <t>ПЕТРОВА НАТАЛЬЯ с 11.05.2015 по 13.05.2015</t>
  </si>
  <si>
    <t>ПЕТРОВ СЕРГЕЙ с 11.05.2015 по 18.05.2015</t>
  </si>
  <si>
    <t>ШЕВЧЕНКО АЛЕКСАНДР с 29.05.2015 по 31.05.2015</t>
  </si>
  <si>
    <t>ПЕТРОВА АНФИСА с 10.05.2015 по 11.05.2015</t>
  </si>
  <si>
    <t>КИСЛИЦА ЛИЛИЯ с 09.05.2015 по 11.05.2015</t>
  </si>
  <si>
    <t>ПЕТРОВА РИТА с 27.05.2015 по 28.05.2015</t>
  </si>
  <si>
    <t>ПЕТРОВСКАЯ ОКСАНА с 08.05.2015 по 11.05.2015</t>
  </si>
  <si>
    <t>ПЕТРОВСКАЯ ЕЛЕНА с 08.05.2015 по 11.05.2015</t>
  </si>
  <si>
    <t>СИНЕГУБКИНА ОЛЬГА с 08.05.2015 по 11.05.2015</t>
  </si>
  <si>
    <t>ПЕТРОСЯН СЕРГЕЙ с 22.05.2015 по 24.05.2015</t>
  </si>
  <si>
    <t>КИДАКОЕВ РУСЛАН с 16.05.2015 по 18.05.2015</t>
  </si>
  <si>
    <t>ПЕТРУХИН СЕРГЕЙ с 10.05.2015 по 12.05.2015</t>
  </si>
  <si>
    <t>ПЕТУХОВА ИРАИДА с 14.05.2015 по 15.05.2015</t>
  </si>
  <si>
    <t>ПЕТУХОВА ЛЮБОВЬ с 23.05.2015 по 26.05.2015</t>
  </si>
  <si>
    <t>ПЕТЧЕНКО НАТАЛЬЯ с 25.05.2015 по 29.05.2015</t>
  </si>
  <si>
    <t>ПЕТЬКОВ ВЛАДИМИР с 06.05.2015 по 19.05.2015</t>
  </si>
  <si>
    <t>ПИВНЕВА ЮЛИЯ с 07.05.2015 по 10.05.2015</t>
  </si>
  <si>
    <t>ПИЛЮГИН ВЛАДИМИР с 05.05.2015 по 07.05.2015</t>
  </si>
  <si>
    <t>ПИЛЯСИНСКИЙ ВЛАДИМИР с 25.05.2015 по 27.05.2015</t>
  </si>
  <si>
    <t>ПИНУС АДОЛЬФ с 06.05.2015 по 07.05.2015</t>
  </si>
  <si>
    <t>ПИНУС ЯНА с 06.05.2015 по 07.05.2015</t>
  </si>
  <si>
    <t>ПРОНЧАТОВА НАТАЛЬЯ с 18.05.2015 по 20.05.2015</t>
  </si>
  <si>
    <t>ПИУНОВ ДМИТРИЙ с 20.05.2015 по 22.05.2015</t>
  </si>
  <si>
    <t>ПИЧУЕВ МАКСИМ с 17.05.2015 по 19.05.2015</t>
  </si>
  <si>
    <t>ПИЩАЛКИН ЛЕОНИД с 12.05.2015 по 15.05.2015</t>
  </si>
  <si>
    <t>ЧУРСИН АЛЕКСЕЙ с 12.05.2015 по 15.05.2015</t>
  </si>
  <si>
    <t>ГРЯЗНОВ ЕВГЕНИЙ с 15.05.2015 по 17.05.2015</t>
  </si>
  <si>
    <t>ПОБЕЖАЛОВА НАТАЛИЯ с 28.05.2015 по 30.05.2015</t>
  </si>
  <si>
    <t>ПОГНЕРЫБКО ВАДИМ с 07.05.2015 по 12.05.2015</t>
  </si>
  <si>
    <t>ПОГОЖЕВ ДЕНИС с 19.05.2015 по 24.05.2015</t>
  </si>
  <si>
    <t>ПОДГУРСКИЙ ВАДИМ с 05.05.2015 по 09.05.2015</t>
  </si>
  <si>
    <t>КРУГЛЯК СВЕТЛАНА с 22.05.2015 по 24.05.2015</t>
  </si>
  <si>
    <t>ПОДКОРЫТОВА НАТАЛЬЯ с 24.05.2015 по 30.05.2015</t>
  </si>
  <si>
    <t>ГРИГОРЕНКО НИНА с 03.05.2015 по 04.05.2015</t>
  </si>
  <si>
    <t>ПОДОЛОВА ЛЮБОВЬ с 18.05.2015 по 25.05.2015</t>
  </si>
  <si>
    <t>ПОЗДНЯКОВА ЕКАТЕРИНА с 20.05.2015 по 25.05.2015</t>
  </si>
  <si>
    <t>ПОДОЛЬСКИЙ АНДРЕЙ с 21.05.2015 по 24.05.2015</t>
  </si>
  <si>
    <t>ПОЗАЧЕНЮК ОЛЕГ ВИКТОРОВИЧ с 12.05.2015 по 19.05.2015</t>
  </si>
  <si>
    <t>ПЛУЖНОЙ ВИТАЛИЙ с 25.05.2015 по 27.05.2015</t>
  </si>
  <si>
    <t>ПОЛИКАРПОВ АНДРЕЙ с 01.05.2015 по 05.05.2015</t>
  </si>
  <si>
    <t>ПОЛТИНОВ ДМИТРИЙ с 07.05.2015 по 10.05.2015</t>
  </si>
  <si>
    <t>ПОЛУЖНИКОВ ДЕНИС с 02.05.2015 по 10.05.2015</t>
  </si>
  <si>
    <t>ПОЛЯКОВА АННА с 01.05.2015 по 04.05.2015</t>
  </si>
  <si>
    <t>ПОЛЯКОВ ОЛЕГ с 24.05.2015 по 26.05.2015</t>
  </si>
  <si>
    <t>ЛЕЗОВА ЕВГЕНИЯ с 18.05.2015 по 20.05.2015</t>
  </si>
  <si>
    <t>ПОЛЯНЦЕВ СЕРГЕЙ с 04.05.2015 по 08.05.2015</t>
  </si>
  <si>
    <t>ПОНОМАРЕВ РЕНАТ с 07.05.2015 по 09.05.2015</t>
  </si>
  <si>
    <t>ПОНОМАРЕВА ЛЮДМИЛА с 15.05.2015 по 17.05.2015</t>
  </si>
  <si>
    <t>ПОПОВ АНДРЕЙ с 19.05.2015 по 22.05.2015</t>
  </si>
  <si>
    <t>ПОПОВ МИХАИЛ с 01.05.2015 по 03.05.2015</t>
  </si>
  <si>
    <t>ЛАГУТИН ЕКАТЕРИНА с 01.05.2015 по 03.05.2015</t>
  </si>
  <si>
    <t>ПОПОВ СТАНИСЛАВ АЛЕКСЕЕВИЧ с 04.05.2015 по 07.05.2015</t>
  </si>
  <si>
    <t>БУШУЕВА ИРИНА с 26.05.2015 по 29.05.2015</t>
  </si>
  <si>
    <t>ПОПОВА ЛЮДМИЛА с 27.05.2015 по 29.05.2015</t>
  </si>
  <si>
    <t>ПОПОВА СВЕТЛАНА с 01.05.2015 по 04.05.2015</t>
  </si>
  <si>
    <t>МАСЛИЙ ИРИНА с 01.05.2015 по 04.05.2015</t>
  </si>
  <si>
    <t>ПОПОВА СВЕТЛАНА с 15.05.2015 по 17.05.2015</t>
  </si>
  <si>
    <t>МОРДОВИНА ЕЛИЗАВЕТА с 15.05.2015 по 22.05.2015</t>
  </si>
  <si>
    <t>ПОРТНЯГИН СЕРГЕЙ с 29.05.2015 по 31.05.2015</t>
  </si>
  <si>
    <t>ПОРУЧИКОВА ТАТЬЯНА с 01.05.2015 по 04.05.2015</t>
  </si>
  <si>
    <t>ПОСТРИЧЕВ ВЛАДИМИР с 09.05.2015 по 11.05.2015</t>
  </si>
  <si>
    <t>ПОСТРИЧЕВА ВИКТОРИЯ с 09.05.2015 по 11.05.2015</t>
  </si>
  <si>
    <t>ПОСТРИЧЕВА НАТАЛЬЯ с 09.05.2015 по 11.05.2015</t>
  </si>
  <si>
    <t>ПОТАПОВА ЛАРИСА ИГОРЕВНА с 08.05.2015 по 11.05.2015</t>
  </si>
  <si>
    <t>ПОТУРАЕВА ЕЛЕНА с 17.05.2015 по 21.05.2015</t>
  </si>
  <si>
    <t>ПРЕОБРАЖЕНСКИЙ АЛЕКСЕЙ с 23.05.2015 по 24.05.2015</t>
  </si>
  <si>
    <t>ПРИДВИРЬЕВ ПЕТР с 17.05.2015 по 19.05.2015</t>
  </si>
  <si>
    <t>ПРИХОДЬКО ВИТАЛИЙ с 07.05.2015 по 09.05.2015</t>
  </si>
  <si>
    <t>БАРАШКОВ ВИТАЛИЙ с 07.05.2015 по 10.05.2015</t>
  </si>
  <si>
    <t>ПРОКОПЕНКО ЮЛИЯ ЮРЬЕВНА с 12.05.2015 по 15.05.2015</t>
  </si>
  <si>
    <t>ПРОКОФЬЕВ АНДРЕЙ с 20.05.2015 по 27.05.2015</t>
  </si>
  <si>
    <t>ОКОРОЧКОВА ОЛЬГА с 20.05.2015 по 30.05.2015</t>
  </si>
  <si>
    <t>ПРОНКИНА ТАТЬЯНА с 04.05.2015 по 09.05.2015</t>
  </si>
  <si>
    <t>ГУСЕВА ГАЛИНА с 04.05.2015 по 09.05.2015</t>
  </si>
  <si>
    <t>ПРОСИЧЕНКО ДМИТРИЙ с 24.05.2015 по 28.05.2015</t>
  </si>
  <si>
    <t>ПРОСТОВ СЕРГЕЙ с 10.05.2015 по 17.05.2015</t>
  </si>
  <si>
    <t>ПРОЦЕНКО ГАЛИНА с 01.05.2015 по 08.05.2015</t>
  </si>
  <si>
    <t>ПЕРФИШИН МАКСИМ с 01.05.2015 по 05.05.2015</t>
  </si>
  <si>
    <t>Лена, надо удалить ПРОШАКОВУ ЕЛЕНУ с 01/05 по 02/05 на сумму 3853,5 руб.</t>
  </si>
  <si>
    <t>ПРУДНИКОВА НАТАЛЬЯ с 28.05.2015 по 30.05.2015</t>
  </si>
  <si>
    <t>ПРУДНИКОВА СВЕТЛАНА с 09.05.2015 по 16.05.2015</t>
  </si>
  <si>
    <t>ПРЯДКА РОМАН с 24.05.2015 по 30.05.2015</t>
  </si>
  <si>
    <t>ПТАШКО ГРИГОРИЙ с 21.05.2015 по 22.05.2015</t>
  </si>
  <si>
    <t>ПТУХИН ВАЛЕРИЙ ВЯЧЕСЛАВОВИЧ с 02.05.2015 по 07.05.2015</t>
  </si>
  <si>
    <t>ПТУХИН ВАЛЕРИЙ ВЯЧЕСЛАВОВИЧ с 07.05.2015 по 08.05.2015</t>
  </si>
  <si>
    <t>ПУГАЧЕВ СЕРГЕЙ с 04.05.2015 по 10.05.2015</t>
  </si>
  <si>
    <t>ПУДОВА ЕЛЕНА АЛЕКСАНДРОВНА с 04.05.2015 по 06.05.2015</t>
  </si>
  <si>
    <t>ПУСЕВ ВЛАДИМИР с 01.05.2015 по 02.05.2015</t>
  </si>
  <si>
    <t>ПУСЕВА НАТАЛЬЯ с 01.05.2015 по 02.05.2015</t>
  </si>
  <si>
    <t>ПУСТОВОЙ АНДРЕЙ с 29.05.2015 по 31.05.2015</t>
  </si>
  <si>
    <t>ПУТИНЦЕВА КСЕНИЯ ПАВЛОВНА с 10.05.2015 по 14.05.2015</t>
  </si>
  <si>
    <t>ПУЧНИН ИВАН с 29.05.2015 по 31.05.2015</t>
  </si>
  <si>
    <t>ПШЕНИЧНИКОВА ЕКАТЕРИНА с 15.05.2015 по 19.05.2015</t>
  </si>
  <si>
    <t>ПШЕНИЧНЫЙ АЛЕКСЕЙ с 28.05.2015 по 29.05.2015</t>
  </si>
  <si>
    <t>ПЫЛЬСКАЯ ОЛЬГА АЛЕКСАНДРОВНА с 12.05.2015 по 18.05.2015</t>
  </si>
  <si>
    <t>ПЫШНОЙ АЛЕКСАНДР с 09.05.2015 по 11.05.2015</t>
  </si>
  <si>
    <t>ПЯТОВ АНДРЕЙ с 01.05.2015 по 05.05.2015</t>
  </si>
  <si>
    <t>РАБАДАНОВ ТИМУР РАДЖАБОВИЧ с 02.05.2015 по 09.05.2015</t>
  </si>
  <si>
    <t>РАБАДАНОВ ТИМУР с 09.05.2015 по 10.05.2015</t>
  </si>
  <si>
    <t>РАДЗИХОВСКИЙ МАКСИМ ЮРЬЕВИЧ с 10.05.2015 по 16.05.2015</t>
  </si>
  <si>
    <t>РАЕВСКИЙ ВИКТОР с 03.05.2015 по 08.05.2015</t>
  </si>
  <si>
    <t>РАССАДИН ВЛАДИМИР с 23.05.2015 по 25.05.2015</t>
  </si>
  <si>
    <t>РАССАДИН ВЛАДИМИР с 25.05.2015 по 26.05.2015</t>
  </si>
  <si>
    <t>РАСТЕРЯЕВА ИРИНА с 16.05.2015 по 23.05.2015</t>
  </si>
  <si>
    <t>БЕКИНЕВА НАДЕЖДА с 16.05.2015 по 23.05.2015</t>
  </si>
  <si>
    <t>РЕДИСКИНА ГАЛИНА с 04.05.2015 по 07.05.2015</t>
  </si>
  <si>
    <t>РЕЗАНОВ ВЯЧЕСЛАВ с 06.05.2015 по 08.05.2015</t>
  </si>
  <si>
    <t>РЕПОВИЧ БОГДАН с 29.05.2015 по 31.05.2015</t>
  </si>
  <si>
    <t>РЕСНЯНСКИЙ КОНСТАНТИН с 01.05.2015 по 02.05.2015</t>
  </si>
  <si>
    <t>РИБЛИНГЕР ОЛЕСЯ с 07.05.2015 по 11.05.2015</t>
  </si>
  <si>
    <t>РИМАШЕВСКАЯ ЛЮДМИЛА с 28.05.2015 по 30.05.2015</t>
  </si>
  <si>
    <t>РОВЕЦКИЙ ПАВЕЛ с 01.05.2015 по 04.05.2015</t>
  </si>
  <si>
    <t>РОВИНА ЗИНАИДА с 17.05.2015 по 20.05.2015</t>
  </si>
  <si>
    <t>РОГАЦКИЙ БОГДАН с 22.05.2015 по 23.05.2015</t>
  </si>
  <si>
    <t>ROHATSKYI B.</t>
  </si>
  <si>
    <t>РОГАЦКИЙ БОГДАН с 18.05.2015 по 22.05.2015</t>
  </si>
  <si>
    <t>РОГОВИЦКАЯ ЕЛЕНА с 05.05.2015 по 09.05.2015</t>
  </si>
  <si>
    <t>РОДИОНОВ ДМИТРИЙ с 20.05.2015 по 23.05.2015</t>
  </si>
  <si>
    <t>БОРИСОВ ИГОРЬ с 20.05.2015 по 23.05.2015</t>
  </si>
  <si>
    <t>РОДИОНОВА ЕВГЕНИЯ с 22.05.2015 по 24.05.2015</t>
  </si>
  <si>
    <t>РОДИОНОВА СВЕТЛАНА с 19.05.2015 по 22.05.2015</t>
  </si>
  <si>
    <t>РОЛЕТНИЙ АНТОН с 09.05.2015 по 11.05.2015</t>
  </si>
  <si>
    <t>РОМАНЕНКО ДМИТРИЙ с 28.05.2015 по 31.05.2015</t>
  </si>
  <si>
    <t>РОМАНЕНКО СЕРГЕЙ с 29.05.2015 по 31.05.2015</t>
  </si>
  <si>
    <t>РОМАНИН ВИКТОР АЛЕКСАНДРОВИЧ с 15.05.2015 по 20.05.2015</t>
  </si>
  <si>
    <t>РОМАНОВА ЛЮДМИЛА с 17.05.2015 по 19.05.2015</t>
  </si>
  <si>
    <t>РОМАНОВСКАЯ ЕКАТЕРИНА с 06.05.2015 по 08.05.2015</t>
  </si>
  <si>
    <t>РОМАНЬКОВА ЛЮДМИЛА с 27.05.2015 по 31.05.2015</t>
  </si>
  <si>
    <t>РОМАНЮК НАДЕЖДА с 04.05.2015 по 09.05.2015</t>
  </si>
  <si>
    <t>РОММ АНДРЕЙ с 29.05.2015 по 31.05.2015</t>
  </si>
  <si>
    <t>РОСЛОВА ИРИНА СЕРГЕЕВНА с 16.05.2015 по 19.05.2015</t>
  </si>
  <si>
    <t>РОСЛЯКОВА ИРИНА с 05.05.2015 по 07.05.2015</t>
  </si>
  <si>
    <t>РОТЦ ИРИНА с 11.05.2015 по 24.05.2015</t>
  </si>
  <si>
    <t>РОТЬКИН ИГОРЬ с 23.05.2015 по 25.05.2015</t>
  </si>
  <si>
    <t>РУДЕНКО АЛЕКСАНДР с 21.05.2015 по 27.05.2015</t>
  </si>
  <si>
    <t>РУДЕНКО МАКСИМ с 11.05.2015 по 14.05.2015</t>
  </si>
  <si>
    <t>ЯНКЕВИЧ ТАМАРА с 28.05.2015 по 31.05.2015</t>
  </si>
  <si>
    <t>РУДНЕВА ЛЮДМИЛА с 20.05.2015 по 25.05.2015</t>
  </si>
  <si>
    <t>ШАБАЛИНА ЕВГЕНИЯ с 20.05.2015 по 24.05.2015</t>
  </si>
  <si>
    <t>ШАБАЛИНА ТАТЬЯНА с 20.05.2015 по 25.05.2015</t>
  </si>
  <si>
    <t>РУДЫЧ СЕРГЕЙ с 22.05.2015 по 26.05.2015</t>
  </si>
  <si>
    <t>РУЗАНОВА ГАЛИНА с 26.05.2015 по 29.05.2015</t>
  </si>
  <si>
    <t>ВЕДРОВ ВАЛЕРИЙ с 12.05.2015 по 17.05.2015</t>
  </si>
  <si>
    <t>БОРОДАВСКАЯ ИННА с 12.05.2015 по 17.05.2015</t>
  </si>
  <si>
    <t>РУСКАЕВИЧ ТАТЬЯНА с 12.05.2015 по 17.05.2015</t>
  </si>
  <si>
    <t>РУСАКОВ АЛЕКСАНДР с 20.05.2015 по 25.05.2015</t>
  </si>
  <si>
    <t>РЫБАЧУК ЕКАТЕРИНА с 10.05.2015 по 15.05.2015</t>
  </si>
  <si>
    <t>ГЕРАСИМОВА ВИКТОРИЯ с 07.05.2015 по 09.05.2015</t>
  </si>
  <si>
    <t>РЫБИН ЮРИЙ с 20.05.2015 по 22.05.2015</t>
  </si>
  <si>
    <t>ШАДРИНА ЭЛИНА с 29.05.2015 по 31.05.2015</t>
  </si>
  <si>
    <t>ЖУКОВА ВЛНТИНА с 21.05.2015 по 22.05.2015</t>
  </si>
  <si>
    <t>РЫЖОВ АЛЕКСАНДР с 17.05.2015 по 24.05.2015</t>
  </si>
  <si>
    <t>БАРСУКОВ СЕРГЕЙ с 01.05.2015 по 03.05.2015</t>
  </si>
  <si>
    <t>РЫКОВА МИРА с 07.05.2015 по 09.05.2015</t>
  </si>
  <si>
    <t>РЫНДИН РОМАН с 25.05.2015 по 28.05.2015</t>
  </si>
  <si>
    <t>РЮКОВА АННА с 06.05.2015 по 11.05.2015</t>
  </si>
  <si>
    <t>РЯБЕНЬКОВ ПАВЕЛ с 18.05.2015 по 27.05.2015</t>
  </si>
  <si>
    <t>РЯБОВА ИРИНА с 20.05.2015 по 22.05.2015</t>
  </si>
  <si>
    <t>СААКЯН АРМАН с 10.05.2015 по 15.05.2015</t>
  </si>
  <si>
    <t>САБИРОВА ЛЮДМИЛА с 15.05.2015 по 18.05.2015</t>
  </si>
  <si>
    <t>САВВ КИМ с 21.05.2015 по 25.05.2015</t>
  </si>
  <si>
    <t>САВЕЛЬЕВ ДМИТРИЙ с 19.05.2015 по 22.05.2015</t>
  </si>
  <si>
    <t>САВЕНКОВ ВЛАДИСЛАВ с 27.05.2015 по 29.05.2015</t>
  </si>
  <si>
    <t>САВИН ДМИТРИЙ с 03.05.2015 по 04.05.2015</t>
  </si>
  <si>
    <t>САВИН ВЛАДИМИР с 03.05.2015 по 06.05.2015</t>
  </si>
  <si>
    <t>СЕРГЕЕВ ДМИТРИЙ с 25.05.2015 по 27.05.2015</t>
  </si>
  <si>
    <t>САВКИНА ДАРЬЯ с 18.05.2015 по 20.05.2015</t>
  </si>
  <si>
    <t>САВОСТЬЯНОВ ЕВГЕНИЙ с 10.05.2015 по 12.05.2015</t>
  </si>
  <si>
    <t>МЕЩЕРЯКОВ КОНСТАНТИН с 24.05.2015 по 26.05.2015</t>
  </si>
  <si>
    <t>СВЯТОХА ЮЛИЯ с 29.05.2015 по 31.05.2015</t>
  </si>
  <si>
    <t>САВЧУК ОЛЬГА с 04.05.2015 по 06.05.2015</t>
  </si>
  <si>
    <t>САГИЛЯН РУСЛАН с 26.05.2015 по 28.05.2015</t>
  </si>
  <si>
    <t>БОЕНКО ОЛЬГА с 16.05.2015 по 18.05.2015</t>
  </si>
  <si>
    <t>БОЕНКО ОЛЬГА с 18.05.2015 по 19.05.2015</t>
  </si>
  <si>
    <t>САДРТДИНОВА АЛЬБИНА с 10.05.2015 по 20.05.2015</t>
  </si>
  <si>
    <t>САЗОНОВ АЛЕКСАНДР с 04.05.2015 по 06.05.2015</t>
  </si>
  <si>
    <t>САЙДАШЕВА МИЛЯУША с 01.05.2015 по 04.05.2015</t>
  </si>
  <si>
    <t>САЙФУТДИНОВ ИЛЬДУС с 03.05.2015 по 09.05.2015</t>
  </si>
  <si>
    <t>САКАНЯН ЭРИК НИКОЛАЕВИЧ с 09.05.2015 по 11.05.2015</t>
  </si>
  <si>
    <t>САКОВ АНДРЕЙ с 23.05.2015 по 25.05.2015</t>
  </si>
  <si>
    <t>САЛАМАТОВА АНАСТАСИЯ с 12.05.2015 по 15.05.2015</t>
  </si>
  <si>
    <t>САМАРИНА ЖАННА с 01.05.2015 по 04.05.2015</t>
  </si>
  <si>
    <t>САМАРИНА ЖАННА с 30.04.2015 по 01.05.2015</t>
  </si>
  <si>
    <t>САМАРИНА ОКСАНА с 25.05.2015 по 28.05.2015</t>
  </si>
  <si>
    <t>САМАРСКИЙ АНДРЕЙ с 05.05.2015 по 09.05.2015</t>
  </si>
  <si>
    <t>САМАРЧЕНКО ИЛЬЯ с 09.05.2015 по 11.05.2015</t>
  </si>
  <si>
    <t>САМБОРСКИЙ ДМИТРИЙ с 13.05.2015 по 19.05.2015</t>
  </si>
  <si>
    <t>САМОЙЛЕНКО ВАЛЕНТИНА с 01.05.2015 по 04.05.2015</t>
  </si>
  <si>
    <t>САМОЙЛОВ АЛЕКСЕЙ с 23.05.2015 по 26.05.2015</t>
  </si>
  <si>
    <t>САМОЙЛОВ ЮРИЙ с 29.05.2015 по 31.05.2015</t>
  </si>
  <si>
    <t>ЕФРЕМОВА ЛИДИЯ с 26.05.2015 по 29.05.2015</t>
  </si>
  <si>
    <t>САМСОНОВ НИКИТА с 23.05.2015 по 29.05.2015</t>
  </si>
  <si>
    <t>САРКИСЯН ЮРИЙ с 22.05.2015 по 24.05.2015</t>
  </si>
  <si>
    <t>БЕРНГАРТТ МАРИНА с 26.05.2015 по 29.05.2015</t>
  </si>
  <si>
    <t>САХАРОВА ВИКТОРИЯ с 19.05.2015 по 20.05.2015</t>
  </si>
  <si>
    <t>САЯДОВ ПАВЕЛ с 17.05.2015 по 19.05.2015</t>
  </si>
  <si>
    <t>СВАНИДЗЕ ТАМАРА с 15.05.2015 по 17.05.2015</t>
  </si>
  <si>
    <t>СВИСТУНОВА ГАЛИНА МИХАЙЛОВНА с 12.05.2015 по 15.05.2015</t>
  </si>
  <si>
    <t>СЕВЕРЮХИН КОНСТАНТИН ВАЛЕРЬЕВИ с 15.05.2015 по 17.05.2015</t>
  </si>
  <si>
    <t>СЕВИДОВА АЛИСА ВИТАЛЬЕВНА с 09.05.2015 по 11.05.2015</t>
  </si>
  <si>
    <t>СЕВОСТЬЯНОВ КИРИЛЛ с 22.05.2015 по 24.05.2015</t>
  </si>
  <si>
    <t>СЛЮСАРЕВ АНДРЕЙ с 11.05.2015 по 14.05.2015</t>
  </si>
  <si>
    <t>СЕДОВИЧ СТАНИСЛАВ с 24.05.2015 по 29.05.2015</t>
  </si>
  <si>
    <t>БАБИЕВА ТАТЬЯНА с 26.05.2015 по 29.05.2015</t>
  </si>
  <si>
    <t>ПЕТРОСЯН ОФЕЛИЯ с 29.05.2015 по 31.05.2015</t>
  </si>
  <si>
    <t>СЕЛЕЗНЕВ АРТЕМ с 12.05.2015 по 13.05.2015</t>
  </si>
  <si>
    <t>СЕЛИНА ЕЛЕНА с 21.05.2015 по 22.05.2015</t>
  </si>
  <si>
    <t>СЕЛИНА ИРИНА с 01.05.2015 по 04.05.2015</t>
  </si>
  <si>
    <t>ИЛЬИН НИКОЛАЙ с 01.05.2015 по 04.05.2015</t>
  </si>
  <si>
    <t>СЕЛИФАНОВ ВЛАДИМИР с 05.05.2015 по 06.05.2015</t>
  </si>
  <si>
    <t>СЕЛИФАНОВ ВЛАДИМИР с 06.05.2015 по 08.05.2015</t>
  </si>
  <si>
    <t>СЕЛЮТИН СЕРГЕЙ с 01.05.2015 по 04.05.2015</t>
  </si>
  <si>
    <t>СЕЛЯМИЕВА АНАСТАСИЯ с 01.05.2015 по 03.05.2015</t>
  </si>
  <si>
    <t>СЕЛЯМИЕВА АНАСТАСИЯ с 30.04.2015 по 01.05.2015</t>
  </si>
  <si>
    <t>СЕМЕНОВ АЛЕКСЕЙ с 17.05.2015 по 19.05.2015</t>
  </si>
  <si>
    <t>СЕМЕНОВ ПАВЕЛ с 23.05.2015 по 24.05.2015</t>
  </si>
  <si>
    <t>СЕМЕНОВА ИННА с 20.05.2015 по 22.05.2015</t>
  </si>
  <si>
    <t>СЕМЕНЦОВ ДЕНИС с 19.05.2015 по 25.05.2015</t>
  </si>
  <si>
    <t>СЕМЕНЧЕНКО ЛАРИСА с 29.05.2015 по 31.05.2015</t>
  </si>
  <si>
    <t>СЕМУШКИНА МАРТА с 11.05.2015 по 20.05.2015</t>
  </si>
  <si>
    <t>СЕННИКОВА НАТАЛЬЯ с 07.05.2015 по 09.05.2015</t>
  </si>
  <si>
    <t>СЕНЬКЕВИЧ СЕМЕН АЛЕКСАНДРОВИЧ с 10.05.2015 по 15.05.2015</t>
  </si>
  <si>
    <t>СЕРБИН ДЕНИС с 17.05.2015 по 18.05.2015</t>
  </si>
  <si>
    <t>СЕРБИНОВСКИЙ АЛЕКСАНДР с 21.05.2015 по 28.05.2015</t>
  </si>
  <si>
    <t>СЕРБСКИЙ ВЛАДИСЛАВ с 24.05.2015 по 31.05.2015</t>
  </si>
  <si>
    <t>ХРЕНОВА ЕЛЕНА с 24.05.2015 по 31.05.2015</t>
  </si>
  <si>
    <t>СЕРГЕЕВ ДМИТРИЙ с 13.05.2015 по 20.05.2015</t>
  </si>
  <si>
    <t>СЕРГЕЕВА АЛИНА с 22.05.2015 по 29.05.2015</t>
  </si>
  <si>
    <t>СЕРГЕЕВА НАТАЛЬЯ с 15.05.2015 по 17.05.2015</t>
  </si>
  <si>
    <t>БОБКОВА ИРИНА с 15.05.2015 по 17.05.2015</t>
  </si>
  <si>
    <t>СЕРГИЕНКО ЭЛИНА с 24.05.2015 по 25.05.2015</t>
  </si>
  <si>
    <t>СЕРДЮК ВАСИЛИЙ с 16.05.2015 по 21.05.2015</t>
  </si>
  <si>
    <t>СЕРДЮК НИКОЛАЙ с 19.05.2015 по 21.05.2015</t>
  </si>
  <si>
    <t>СЕРДЮК НИКОЛАЙ с 21.05.2015 по 24.05.2015</t>
  </si>
  <si>
    <t>СЕРДЮКОВ РУСЛАН с 04.05.2015 по 11.05.2015</t>
  </si>
  <si>
    <t>КОНОПЛИНА ЕЛИЗАВЕТА с 19.05.2015 по 20.05.2015</t>
  </si>
  <si>
    <t>СЕРЕБРЯКОВА НАТАЛЬЯ с 01.05.2015 по 03.05.2015</t>
  </si>
  <si>
    <t>СЕРЕБРЯКОВА НАТАЛЬЯ с 30.04.2015 по 01.05.2015</t>
  </si>
  <si>
    <t>СЕРИЩЕВА СВЕТЛАНА с 19.05.2015 по 20.05.2015</t>
  </si>
  <si>
    <t>СЕРИЩЕВА СВЕТЛАНА с 27.05.2015 по 28.05.2015</t>
  </si>
  <si>
    <t>СЕРОВ ДМИТРИЙ с 10.05.2015 по 13.05.2015</t>
  </si>
  <si>
    <t>СЕРОВА ОЛЬГА с 23.05.2015 по 27.05.2015</t>
  </si>
  <si>
    <t>СИВОЖЕЛЕЗОВ АЛЕКСАНДР АЛЕКАНДР с 01.05.2015 по 05.05.2015</t>
  </si>
  <si>
    <t>СИГАРЕВА ОЛЬГА с 11.05.2015 по 14.05.2015</t>
  </si>
  <si>
    <t>СИДОРЕНКО МАРИНА с 22.05.2015 по 23.05.2015</t>
  </si>
  <si>
    <t>СИДОРЕНКО МАРИЯ с 19.05.2015 по 20.05.2015</t>
  </si>
  <si>
    <t>СИДОРЕНКО МАРИЯ с 20.05.2015 по 22.05.2015</t>
  </si>
  <si>
    <t>СИДОРЕНКОВ ИВАН с 13.05.2015 по 22.05.2015</t>
  </si>
  <si>
    <t>СИЛИН АНТОН с 04.05.2015 по 07.05.2015</t>
  </si>
  <si>
    <t>ГИЛЬМАНОВА АННА с 04.05.2015 по 07.05.2015</t>
  </si>
  <si>
    <t>СИМАВОНЯН ЯНА с 20.05.2015 по 22.05.2015</t>
  </si>
  <si>
    <t>СИМОНЕНКОВА АНГЕЛИНА с 17.05.2015 по 20.05.2015</t>
  </si>
  <si>
    <t>СИМОНОВ ДМИТРИЙ с 01.05.2015 по 10.05.2015</t>
  </si>
  <si>
    <t>ПАВЛЫЧЕВА НИНА с 03.05.2015 по 07.05.2015</t>
  </si>
  <si>
    <t>СИНИЦИНА АННА с 23.05.2015 по 24.05.2015</t>
  </si>
  <si>
    <t>СИНОНЯН АННА с 18.05.2015 по 22.05.2015</t>
  </si>
  <si>
    <t>СИНЯКОВ ДАНИИЛ с 01.05.2015 по 04.05.2015</t>
  </si>
  <si>
    <t>СИНЯКОВ АЛЕКСАНДР с 01.05.2015 по 04.05.2015</t>
  </si>
  <si>
    <t>СИНЯКОВ АЛЕКСАНДР с 01.05.2015 по 16.05.2015</t>
  </si>
  <si>
    <t>СИНЯКОВ СЕРГЕЙ АЛЕКСАНДРОВИЧ с 04.05.2015 по 05.05.2015</t>
  </si>
  <si>
    <t>РАЕЦКАЯ ЛЮБОВЬ с 28.04.2015 по 01.05.2015</t>
  </si>
  <si>
    <t>СИТНИКОВ МАКСИМ с 22.05.2015 по 24.05.2015</t>
  </si>
  <si>
    <t>СИТНИКОВА ОЛЕСЯ с 23.05.2015 по 24.05.2015</t>
  </si>
  <si>
    <t>КУЛЬБЯКИНА НАТАЛЬЯ с 23.05.2015 по 24.05.2015</t>
  </si>
  <si>
    <t>СКАЧКОВ СЕРГЕЙ с 07.05.2015 по 11.05.2015</t>
  </si>
  <si>
    <t>СКИТЕР ЕЛЕНА с 28.05.2015 по 29.05.2015</t>
  </si>
  <si>
    <t>СКЛИЗКОВА ОЛЬГА с 14.05.2015 по 21.05.2015</t>
  </si>
  <si>
    <t>СКЛЯР ПАВЕЛ с 20.05.2015 по 22.05.2015</t>
  </si>
  <si>
    <t>СКОРИКОВА ОКСАНА НИКОЛАЕВНА с 10.05.2015 по 11.05.2015</t>
  </si>
  <si>
    <t>БОГУС ЕЛИЗАВЕТА ЗАУРОВНА с 10.05.2015 по 11.05.2015</t>
  </si>
  <si>
    <t>ЗИНЧЕНКО ОЛЬГА ВИКТОРОВНА с 10.05.2015 по 11.05.2015</t>
  </si>
  <si>
    <t>ПОНОМАРЕНКО АРТЕМ с 21.05.2015 по 22.05.2015</t>
  </si>
  <si>
    <t>СКОРОБОГАТОВ РОМАН с 09.05.2015 по 11.05.2015</t>
  </si>
  <si>
    <t>СКОРОХОД ЕЛЕНА с 03.05.2015 по 04.05.2015</t>
  </si>
  <si>
    <t>СКРЯБИНА МАРИЯ с 01.05.2015 по 10.05.2015</t>
  </si>
  <si>
    <t>МИНИКАЕВ ВЛАДИМИР с 01.05.2015 по 10.05.2015</t>
  </si>
  <si>
    <t>СЛЕПУХИНА ЯНИНА с 17.05.2015 по 18.05.2015</t>
  </si>
  <si>
    <t>СЛИПЧЕНКО СЕРГЕЙ с 10.05.2015 по 13.05.2015</t>
  </si>
  <si>
    <t>СЛУЦКАЯ МАРГАРИТА с 17.05.2015 по 20.05.2015</t>
  </si>
  <si>
    <t>НАЗАРОВА АНГЕЛИНА с 19.05.2015 по 20.05.2015</t>
  </si>
  <si>
    <t>СЛЮСАРЕВ ВИТАЛИЙ ВИКТОРОВИЧ с 10.05.2015 по 12.05.2015</t>
  </si>
  <si>
    <t>СМИРНОВ АЛЕКСАНДР с 17.05.2015 по 19.05.2015</t>
  </si>
  <si>
    <t>АРХАНГЕЛЬСКАЯ ИРИНА с 17.05.2015 по 19.05.2015</t>
  </si>
  <si>
    <t>СМИРНОВ ВЛАДИМИР с 04.05.2015 по 08.05.2015</t>
  </si>
  <si>
    <t>СМИРНОВ КОНСТАНТИН с 02.05.2015 по 03.05.2015</t>
  </si>
  <si>
    <t>СМИРНОВ СЕРГЕЙ с 08.05.2015 по 15.05.2015</t>
  </si>
  <si>
    <t>СМИРНОВА АНАСТАСИЯ с 09.05.2015 по 11.05.2015</t>
  </si>
  <si>
    <t>БЕЛОУСОВА МАРИЯ с 19.05.2015 по 20.05.2015</t>
  </si>
  <si>
    <t>СМИРНОВА АНАСТАСИЯ с 24.05.2015 по 25.05.2015</t>
  </si>
  <si>
    <t>СМИРНОВ ВЛАДИМИР с 03.05.2015 по 06.05.2015</t>
  </si>
  <si>
    <t>СМИРНОВ НИКОЛАЙ с 04.05.2015 по 06.05.2015</t>
  </si>
  <si>
    <t>СМИРНОВА СВЕТЛАНА АЛЕКСАНДРОВ с 10.05.2015 по 15.05.2015</t>
  </si>
  <si>
    <t>СМИРНОВ ЕВГЕНИЙ ВАЛЕРЬЕВИЧ с 10.05.2015 по 15.05.2015</t>
  </si>
  <si>
    <t>СМИРНОВА ДАРЬЯ с 10.05.2015 по 15.05.2015</t>
  </si>
  <si>
    <t>СМИРНОВА ЭВЕЛИНА с 17.05.2015 по 21.05.2015</t>
  </si>
  <si>
    <t>СМИРНОВА ГАЛИНА с 03.05.2015 по 06.05.2015</t>
  </si>
  <si>
    <t>СОБОЛЕВА АНЖЕЛИКА с 22.05.2015 по 24.05.2015</t>
  </si>
  <si>
    <t>СОБОЛЬ НАТАЛЬЯ с 06.05.2015 по 07.05.2015</t>
  </si>
  <si>
    <t>СОВМЕН ЗАРЕМА с 30.05.2015 по 31.05.2015</t>
  </si>
  <si>
    <t>ОРАЗМЕДОВ ГЕОРИГИЙ с 16.05.2015 по 17.05.2015</t>
  </si>
  <si>
    <t>СОКОЛОВ АЛЕКСЕЙ с 12.05.2015 по 24.05.2015</t>
  </si>
  <si>
    <t>СОКОЛОВ АЛЕКСЕЙ с 24.05.2015 по 31.05.2015</t>
  </si>
  <si>
    <t>СОКОЛОВ НИКОЛАЙ с 28.05.2015 по 29.05.2015</t>
  </si>
  <si>
    <t>СОКОЛОВ СЕРГЕЙ с 08.05.2015 по 14.05.2015</t>
  </si>
  <si>
    <t>СОКОЛОВ ЮРИЙ с 16.05.2015 по 20.05.2015</t>
  </si>
  <si>
    <t>СОКОЛОВА ЮЛИЯ с 20.05.2015 по 27.05.2015</t>
  </si>
  <si>
    <t>СОКОЛОВСКАЯ ЕЛЕНА с 27.05.2015 по 29.05.2015</t>
  </si>
  <si>
    <t>СОКОЛОВСКИЙ ВАЛЕРИЙ с 22.05.2015 по 24.05.2015</t>
  </si>
  <si>
    <t>СОЛОВЬЕВ ВЛАДИСЛАВ с 01.05.2015 по 04.05.2015</t>
  </si>
  <si>
    <t>СОЛОВЬЕВА ОЛЬГА с 01.05.2015 по 04.05.2015</t>
  </si>
  <si>
    <t>АБИЯН-СОЛОВЬЕВА ГАЛИНА с 29.05.2015 по 31.05.2015</t>
  </si>
  <si>
    <t>СОЛОВЬЕВА МАРИНА с 04.05.2015 по 09.05.2015</t>
  </si>
  <si>
    <t>СОЛОВЬЕВА СВЕТЛАНА с 18.05.2015 по 20.05.2015</t>
  </si>
  <si>
    <t>СОЛОВЬЕВА ЮЛИЯ с 20.05.2015 по 22.05.2015</t>
  </si>
  <si>
    <t>СОЛОГУБОВА ОЛЕСЯ с 12.05.2015 по 14.05.2015</t>
  </si>
  <si>
    <t>СОЛОДУХА ОЛЕГ с 03.05.2015 по 05.05.2015</t>
  </si>
  <si>
    <t>СОЛОДУХИН ЮРИЙ с 03.05.2015 по 10.05.2015</t>
  </si>
  <si>
    <t>СОЛОМАХИНА ТАТЬЯНА с 01.05.2015 по 07.05.2015</t>
  </si>
  <si>
    <t>СОЛОПЕНКОВА ЛЮДМИЛА с 28.05.2015 по 29.05.2015</t>
  </si>
  <si>
    <t>СОЛОПЕНКОВА ЕЛЕНА с 28.05.2015 по 29.05.2015</t>
  </si>
  <si>
    <t>СОЛОПОВА СВЕТЛАНА ВИТАЛЬЕВНА с 04.05.2015 по 06.05.2015</t>
  </si>
  <si>
    <t>ШЕВЧЕНКО АННА с 04.05.2015 по 06.05.2015</t>
  </si>
  <si>
    <t>СОЛОШЕНКО АНАСТАСИЯ с 07.05.2015 по 10.05.2015</t>
  </si>
  <si>
    <t>СОРОКИН АЛЕКСЕЙ с 27.05.2015 по 29.05.2015</t>
  </si>
  <si>
    <t>БЕЛЯЕВА ЕЛЕНА с 06.05.2015 по 08.05.2015</t>
  </si>
  <si>
    <t>СОРОКИНА НАТАЛЬЯ с 09.05.2015 по 11.05.2015</t>
  </si>
  <si>
    <t>СОРОКОПУД ЛЮБОВЬ с 17.05.2015 по 25.05.2015</t>
  </si>
  <si>
    <t>СОРСМАН КОНСТАНТИН с 14.05.2015 по 19.05.2015</t>
  </si>
  <si>
    <t>СОСНОВСКАЯ СВЕТЛАНА с 14.05.2015 по 25.05.2015</t>
  </si>
  <si>
    <t>СОХАНЬ ПАВЕЛ с 24.05.2015 по 25.05.2015</t>
  </si>
  <si>
    <t>СОХИН АРТЕМ с 12.05.2015 по 21.05.2015</t>
  </si>
  <si>
    <t>СОХИН СЕРГЕЙ с 12.05.2015 по 21.05.2015</t>
  </si>
  <si>
    <t>СПИРИН ЮРИЙ ГЕОРГИЕВИЧ с 15.05.2015 по 17.05.2015</t>
  </si>
  <si>
    <t>СПИРИНА ЕЛИЗАВЕТА с 15.05.2015 по 17.05.2015</t>
  </si>
  <si>
    <t>САРБИОНЯН ГАЛИНА с 01.05.2015 по 04.05.2015</t>
  </si>
  <si>
    <t>САРБИОНЯН ГАЛИНА с 30.04.2015 по 01.05.2015</t>
  </si>
  <si>
    <t>СРМИКЯН АРТУР с 01.05.2015 по 04.05.2015</t>
  </si>
  <si>
    <t>СТАЖКОВОЙ ОЛЕГ с 07.05.2015 по 09.05.2015</t>
  </si>
  <si>
    <t>СТАЛЬНАЯ ЯНА с 01.05.2015 по 05.05.2015</t>
  </si>
  <si>
    <t>СТАРОДУБРВСКАЯ МАРИАННА с 09.05.2015 по 11.05.2015</t>
  </si>
  <si>
    <t>СТАРОДУБЦЕВА ЕВГЕНИЯ с 25.05.2015 по 28.05.2015</t>
  </si>
  <si>
    <t>СТАРОСТИН СЕРГЕЙ с 11.05.2015 по 17.05.2015</t>
  </si>
  <si>
    <t>СТАХЕЕВА О. с 01.05.2015 по 04.05.2015</t>
  </si>
  <si>
    <t>СТАЦЕНКО ГЕННАДИЙ с 01.05.2015 по 05.05.2015</t>
  </si>
  <si>
    <t>СТАШКЕВИЧ МАРИНА с 29.05.2015 по 31.05.2015</t>
  </si>
  <si>
    <t>СТЕКЛЕНЕВ ВЛАДИМИР с 22.05.2015 по 25.05.2015</t>
  </si>
  <si>
    <t>СТЕНИН ЕВГЕНИЙ с 16.05.2015 по 17.05.2015</t>
  </si>
  <si>
    <t>ЦАРЕНКОВА ЕКАТЕРИНА с 18.05.2015 по 20.05.2015</t>
  </si>
  <si>
    <t>СТЕПИН АЛЕКСАНДР с 18.05.2015 по 31.05.2015</t>
  </si>
  <si>
    <t>МАРКШТЕТТЕР ЕКАТЕРИНА с 01.05.2015 по 05.05.2015</t>
  </si>
  <si>
    <t>МАРКШТЕТТЕР ЕКАТЕРИНА с 30.04.2015 по 01.05.2015</t>
  </si>
  <si>
    <t>СТЕЦЮК ЛЮБОВЬ ПЕТРОВНА с 15.05.2015 по 20.05.2015</t>
  </si>
  <si>
    <t>КОЛОСОВ АНТОН с 07.05.2015 по 09.05.2015</t>
  </si>
  <si>
    <t>СТОЛЯРЧУК ЕКАТЕРИНА с 29.05.2015 по 31.05.2015</t>
  </si>
  <si>
    <t>САБИРОВА ЛЮДМИЛА с 18.05.2015 по 19.05.2015</t>
  </si>
  <si>
    <t>СТОРОЖЕНКО ТАТЬЯНА с 01.05.2015 по 03.05.2015</t>
  </si>
  <si>
    <t>СТОРОЖКОВА ОЛЬГА с 01.05.2015 по 05.05.2015</t>
  </si>
  <si>
    <t>СТОРОНКИН АНДРЕЙ с 05.05.2015 по 09.05.2015</t>
  </si>
  <si>
    <t>СТРЕЛЬНИКОВА СВЕТЛАНА с 16.05.2015 по 20.05.2015</t>
  </si>
  <si>
    <t>ИСАГУЛОВА ИРИНА с 26.05.2015 по 29.05.2015</t>
  </si>
  <si>
    <t>СТРОГАНОВА НАТАЛИЯ с 07.05.2015 по 13.05.2015</t>
  </si>
  <si>
    <t>СТРОЕВА НАТАЛЬЯ с 25.05.2015 по 29.05.2015</t>
  </si>
  <si>
    <t>СТРУКАЧЕВ ОЛЕГ с 08.05.2015 по 11.05.2015</t>
  </si>
  <si>
    <t>СОБОЛЕВ ЕВГЕНИЙ с 09.05.2015 по 11.05.2015</t>
  </si>
  <si>
    <t>СУББОТИНА ЮЛИЯ с 24.05.2015 по 26.05.2015</t>
  </si>
  <si>
    <t>СУВОРОВСКИЙ КОНСТАНТИН с 28.05.2015 по 29.05.2015</t>
  </si>
  <si>
    <t>СУКИАСЯН АРЕН с 18.05.2015 по 19.05.2015</t>
  </si>
  <si>
    <t>СУЛЕЙМАНОВ МАГОМЕД с 24.05.2015 по 26.05.2015</t>
  </si>
  <si>
    <t>СУЛЕЙМАНОВ РУСТАМ с 20.05.2015 по 26.05.2015</t>
  </si>
  <si>
    <t>СУПЛЫКО АННА с 21.05.2015 по 27.05.2015</t>
  </si>
  <si>
    <t>СУППЕС АНДРЕЙ с 26.05.2015 по 28.05.2015</t>
  </si>
  <si>
    <t>СУРКОВ АЛЕКСАНДР с 17.05.2015 по 21.05.2015</t>
  </si>
  <si>
    <t>МАВРОМАТИС ЮЛИЯ с 04.05.2015 по 06.05.2015</t>
  </si>
  <si>
    <t>СУХАРИНОВА АЛЕНА с 19.05.2015 по 21.05.2015</t>
  </si>
  <si>
    <t>СУЧКОВ ВЯЧЕСЛАВ с 29.05.2015 по 31.05.2015</t>
  </si>
  <si>
    <t>СУЩЕВА ТАТЬЯНА с 01.05.2015 по 02.05.2015</t>
  </si>
  <si>
    <t>СУЩЕВА ТАТЬЯНА с 17.05.2015 по 18.05.2015</t>
  </si>
  <si>
    <t>ЧУПИНА ШАРИПАТ с 19.05.2015 по 20.05.2015</t>
  </si>
  <si>
    <t>СУЯЗОВА ОКСАНА с 04.05.2015 по 09.05.2015</t>
  </si>
  <si>
    <t>СЫТНИК АЛЕКСАНДР с 02.05.2015 по 06.05.2015</t>
  </si>
  <si>
    <t>СЫЧЕВА МАРИЯ с 23.05.2015 по 24.05.2015</t>
  </si>
  <si>
    <t>СЫЧУГОВА ВЕРА с 15.05.2015 по 27.05.2015</t>
  </si>
  <si>
    <t>ТАБАЦКАЯ ГАЛИНА с 11.05.2015 по 17.05.2015</t>
  </si>
  <si>
    <t>МАГОМЕДОВА ЗАРИМА с 03.05.2015 по 09.05.2015</t>
  </si>
  <si>
    <t>ТАЛЕНКО ДМИТРИЙ с 13.05.2015 по 14.05.2015</t>
  </si>
  <si>
    <t>ТАМАРОВСКИЙ ПЛАТОН с 24.05.2015 по 26.05.2015</t>
  </si>
  <si>
    <t>ТАМАРОВСКИЙ РОМАН с 24.05.2015 по 26.05.2015</t>
  </si>
  <si>
    <t>ТАМУРЕНКО АЛЕКСЕЙ с 10.05.2015 по 16.05.2015</t>
  </si>
  <si>
    <t>ТАРАБРИНА ВАЛЕНТИНА с 27.05.2015 по 28.05.2015</t>
  </si>
  <si>
    <t>ГРИГОРОВА ЛЮБОВЬ с 07.05.2015 по 11.05.2015</t>
  </si>
  <si>
    <t>МАКЕЕВ АЛЕКСАНДР СЕРГЕЕВИЧ с 10.05.2015 по 12.05.2015</t>
  </si>
  <si>
    <t>ТАРАСОВ АЛЕКСАНДР с 01.05.2015 по 05.05.2015</t>
  </si>
  <si>
    <t>ТАРАСОВ АЛЕКСАНДР с 18.05.2015 по 19.05.2015</t>
  </si>
  <si>
    <t>ТАРАСОВ АЛЕКСАНДР с 19.05.2015 по 20.05.2015</t>
  </si>
  <si>
    <t>ТАРАСОВ АРТЕМ с 19.05.2015 по 21.05.2015</t>
  </si>
  <si>
    <t>ТАРАСОВ ЯКОВ с 09.05.2015 по 13.05.2015</t>
  </si>
  <si>
    <t>ТАРАСОВА ДИНА с 09.05.2015 по 11.05.2015</t>
  </si>
  <si>
    <t>ТАРАСОВА НАТАЛЬЯ с 01.05.2015 по 05.05.2015</t>
  </si>
  <si>
    <t>ТАТАРИН МИРОСЛАВА с 21.05.2015 по 28.05.2015</t>
  </si>
  <si>
    <t>ТАТАРНИКОВА АНТОНИНА с 24.05.2015 по 26.05.2015</t>
  </si>
  <si>
    <t>ЧЕРКАШИНА АЛЕНА с 20.05.2015 по 22.05.2015</t>
  </si>
  <si>
    <t>ЧЕРКАШИНА АЛЕНА с 24.05.2015 по 26.05.2015</t>
  </si>
  <si>
    <t>ТАЮКИНА ОЛЬГА с 02.05.2015 по 09.05.2015</t>
  </si>
  <si>
    <t>ТЕМОЩЕНКО ВИТАЛИЙ с 21.05.2015 по 23.05.2015</t>
  </si>
  <si>
    <t>ТЕМОЩЕНКО ОКСАНА с 21.05.2015 по 23.05.2015</t>
  </si>
  <si>
    <t>ТЕПИКИН СЕРГЕЙ с 03.05.2015 по 09.05.2015</t>
  </si>
  <si>
    <t>ТЕПИН АЛЕКСЕЙ с 04.05.2015 по 07.05.2015</t>
  </si>
  <si>
    <t>НОЗДРИН ЕВГЕНИЙ с 28.05.2015 по 29.05.2015</t>
  </si>
  <si>
    <t>ТЕРЕНТЬЕВА НАТАЛЬЯ с 20.05.2015 по 23.05.2015</t>
  </si>
  <si>
    <t>ТЕРЕХОВ ДМИТРИЙ с 18.05.2015 по 25.05.2015</t>
  </si>
  <si>
    <t>ТЕРЕЩЕНКО ОЛЬГА с 12.05.2015 по 15.05.2015</t>
  </si>
  <si>
    <t>ТЕРНЕР ИГОРЬ с 21.05.2015 по 25.05.2015</t>
  </si>
  <si>
    <t>ТЕРПЕЛЕЦ ЕВГЕНИЙ с 22.05.2015 по 24.05.2015</t>
  </si>
  <si>
    <t>ТЕРПИЦКИЙ НИКОЛАЙ с 20.05.2015 по 22.05.2015</t>
  </si>
  <si>
    <t>ТЕСЛЯ ЕКАТЕРИНА с 01.05.2015 по 03.05.2015</t>
  </si>
  <si>
    <t>ТЕТЕРИНА ЛЮДМИЛА с 13.05.2015 по 14.05.2015</t>
  </si>
  <si>
    <t>ТЕШЕВА АСИЕТ с 22.05.2015 по 23.05.2015</t>
  </si>
  <si>
    <t>ТЕШЕВА АСИЕТ с 23.05.2015 по 24.05.2015</t>
  </si>
  <si>
    <t>ТЕШЕВА ОКСАНА с 16.05.2015 по 17.05.2015</t>
  </si>
  <si>
    <t>ЗАГОРУЙ АЛЕКСАНДР с 11.05.2015 по 20.05.2015</t>
  </si>
  <si>
    <t>ЗАГОРУЙ АЛЕКСАНДР с 20.05.2015 по 22.05.2015</t>
  </si>
  <si>
    <t>ТИМОФЕЕВ ИГОРЬ с 24.05.2015 по 26.05.2015</t>
  </si>
  <si>
    <t>ТИМОФЕЕВА НАДЕЖДА с 13.05.2015 по 15.05.2015</t>
  </si>
  <si>
    <t>ТИМОХИН АНДРЕЙ с 09.05.2015 по 16.05.2015</t>
  </si>
  <si>
    <t>ТИРСКИХ ИГНАТИЙ ГЕРОЛЬДОВИЧ с 12.05.2015 по 14.05.2015</t>
  </si>
  <si>
    <t>ТИТОВА СВЕТЛАНА с 17.05.2015 по 24.05.2015</t>
  </si>
  <si>
    <t>МИХАЙЛОВА ДАРЬЯ с 21.05.2015 по 22.05.2015</t>
  </si>
  <si>
    <t>ТИФАНЮК ИРИНА с 24.05.2015 по 29.05.2015</t>
  </si>
  <si>
    <t>ПЛОТНИКОВ ИВАН с 24.05.2015 по 29.05.2015</t>
  </si>
  <si>
    <t>ЯКИМОВИЧ ВАСИЛИЙ с 25.05.2015 по 28.05.2015</t>
  </si>
  <si>
    <t>ТИХОМИРОВ СЕРГЕЙ с 01.05.2015 по 02.05.2015</t>
  </si>
  <si>
    <t>ТИХОМИРОВ СЕРГЕЙ с 27.04.2015 по 01.05.2015</t>
  </si>
  <si>
    <t>ТИХОНОВА АНАСТАСИЯ с 13.05.2015 по 19.05.2015</t>
  </si>
  <si>
    <t>ТИХОНОВА ЯНА с 24.05.2015 по 25.05.2015</t>
  </si>
  <si>
    <t>ТИШКИНА ЕКАТЕРИНА АНДРЕЕВНА с 04.05.2015 по 06.05.2015</t>
  </si>
  <si>
    <t>ТИШКИНА ЕКАТЕРИНА с 11.05.2015 по 12.05.2015</t>
  </si>
  <si>
    <t>ТИШКИНА ЕКАТЕРИНА с 17.05.2015 по 19.05.2015</t>
  </si>
  <si>
    <t>ДАНИН АНДРЕЙ с 25.05.2015 по 29.05.2015</t>
  </si>
  <si>
    <t>ТКАЧ ВИТАЛИЙ АЛЕКСАНДРОВИ с 02.05.2015 по 05.05.2015</t>
  </si>
  <si>
    <t>ТКАЧЕВА АННА с 12.05.2015 по 15.05.2015</t>
  </si>
  <si>
    <t>ТКАЧЕНКО АНТОН с 29.05.2015 по 31.05.2015</t>
  </si>
  <si>
    <t>ТКАЧЕНКО ЕЛЕНА с 01.05.2015 по 06.05.2015</t>
  </si>
  <si>
    <t>МИХАЛИНА НАТАЛЬЯ с 01.05.2015 по 06.05.2015</t>
  </si>
  <si>
    <t>КАРАСТОЯНОВА ЗОЯ с 27.05.2015 по 31.05.2015</t>
  </si>
  <si>
    <t>ТКАЧЕНКО НАТАЛЬЯ ГРИГОРЬЕВНА с 08.05.2015 по 11.05.2015</t>
  </si>
  <si>
    <t>ТКАЧЕНКО ОКСАНА с 15.05.2015 по 17.05.2015</t>
  </si>
  <si>
    <t>ТКАЧЕНКО ЮЛИЯ с 16.05.2015 по 17.05.2015</t>
  </si>
  <si>
    <t>ТОЗЛИЯН КЕВОРК с 20.05.2015 по 23.05.2015</t>
  </si>
  <si>
    <t>ТОКАРЕВ ИГОРЬ с 19.05.2015 по 23.05.2015</t>
  </si>
  <si>
    <t>ГОЛОШУБОВ ЯРОСЛАВ с 04.05.2015 по 06.05.2015</t>
  </si>
  <si>
    <t>ГОЛОШУБОВ ЯРОСЛАВ с 19.05.2015 по 21.05.2015</t>
  </si>
  <si>
    <t>ТОКМЯНИН АЛЕКСАНДР с 07.05.2015 по 10.05.2015</t>
  </si>
  <si>
    <t>КИЙКО ЕЛЕНА с 19.05.2015 по 21.05.2015</t>
  </si>
  <si>
    <t>ТОРБИН ДМИТРИЙ с 16.05.2015 по 18.05.2015</t>
  </si>
  <si>
    <t>ТОРЖКОВ ВЛАДИМИР с 11.05.2015 по 14.05.2015</t>
  </si>
  <si>
    <t>ТОРОПЦОВА ИРИНА с 04.05.2015 по 06.05.2015</t>
  </si>
  <si>
    <t>ТОРОПЦОВА НАТАЛЬЯ с 25.05.2015 по 27.05.2015</t>
  </si>
  <si>
    <t>СУХАРИЯН ДИАНА с 20.05.2015 по 22.05.2015</t>
  </si>
  <si>
    <t>ТОХТАГУЛОВ РАСУЛ с 25.05.2015 по 30.05.2015</t>
  </si>
  <si>
    <t>ТОХТИЕВ ЗАУР с 27.05.2015 по 29.05.2015</t>
  </si>
  <si>
    <t>ТРЕГУБОВ ДМИТРИЙ АЛЕКСАНДРОВИ с 04.05.2015 по 06.05.2015</t>
  </si>
  <si>
    <t>ТРЕФИЛОВ ВЛАДИМИР с 17.05.2015 по 18.05.2015</t>
  </si>
  <si>
    <t>ТРЕФИЛОВ ВЛАДИМИР с 23.05.2015 по 24.05.2015</t>
  </si>
  <si>
    <t>АБДУЛЛИН ЭМИЛЬ с 23.05.2015 по 24.05.2015</t>
  </si>
  <si>
    <t>ТРИКИЛО АЛЕКСАНДР с 23.05.2015 по 25.05.2015</t>
  </si>
  <si>
    <t>ТРИФОНОВА АННА с 18.05.2015 по 22.05.2015</t>
  </si>
  <si>
    <t>ТРОФИМОВА ИРИНА с 21.05.2015 по 27.05.2015</t>
  </si>
  <si>
    <t>ТРОФИМОВИЧ ИГОРЬ с 17.05.2015 по 23.05.2015</t>
  </si>
  <si>
    <t>ТРОФИМОВИЧ ИГОРЬ с 23.05.2015 по 24.05.2015</t>
  </si>
  <si>
    <t>ТРУНДАЕВА НАТАЛЬЯ с 04.05.2015 по 10.05.2015</t>
  </si>
  <si>
    <t>ТРУНОВА ОЛЬГА с 19.05.2015 по 21.05.2015</t>
  </si>
  <si>
    <t>ТРУСОВА РЕГИНА с 28.05.2015 по 30.05.2015</t>
  </si>
  <si>
    <t>ТРУХАН ОЛЬГА с 01.05.2015 по 05.05.2015</t>
  </si>
  <si>
    <t>ТРУХАНОВА ВИКТОРИЯ с 25.05.2015 по 29.05.2015</t>
  </si>
  <si>
    <t>ТУЛЯН ДАВИД с 24.05.2015 по 26.05.2015</t>
  </si>
  <si>
    <t>ТУМАНОВ АНАТОЛИЙ с 14.05.2015 по 24.05.2015</t>
  </si>
  <si>
    <t>ТУМАНОВ АНАТОЛИЙ с 24.05.2015 по 28.05.2015</t>
  </si>
  <si>
    <t>ТУМАНОВ АНАТОЛИЙ с 28.05.2015 по 29.05.2015</t>
  </si>
  <si>
    <t>ТУМАСОВА ДЖУЛИАННА с 13.05.2015 по 15.05.2015</t>
  </si>
  <si>
    <t>ТУПИЛИН АНДРЕЙ с 30.05.2015 по 31.05.2015</t>
  </si>
  <si>
    <t>ТУПИЦЫН АЛЕКСАНДР с 06.05.2015 по 10.05.2015</t>
  </si>
  <si>
    <t>ТУРКИВСКАЯ ЛЮБОВЬ с 24.05.2015 по 30.05.2015</t>
  </si>
  <si>
    <t>НИКИТИНА АННА с 19.05.2015 по 21.05.2015</t>
  </si>
  <si>
    <t>ТУРКИНА ЕЛЕНА с 19.05.2015 по 21.05.2015</t>
  </si>
  <si>
    <t>ТУРОВ ИОСИФ с 27.05.2015 по 31.05.2015</t>
  </si>
  <si>
    <t>ТУСНИН ЮРИЙ с 29.05.2015 по 31.05.2015</t>
  </si>
  <si>
    <t>ЛУЧИНИН ДМИТРИЙ с 20.05.2015 по 21.05.2015</t>
  </si>
  <si>
    <t>ТУХКИНА ТАТЬЯНА с 19.05.2015 по 26.05.2015</t>
  </si>
  <si>
    <t>СОЛОВЬЕВ АЛЕКСАНДР с 11.05.2015 по 13.05.2015</t>
  </si>
  <si>
    <t>ТЫРТЫШНЫЙ ИГОРЬ с 01.05.2015 по 04.05.2015</t>
  </si>
  <si>
    <t>ТЫРТЫШНЫЙ НИКОЛАЙ с 01.05.2015 по 04.05.2015</t>
  </si>
  <si>
    <t>ТЮРИНА ЕЛЕНА с 29.05.2015 по 31.05.2015</t>
  </si>
  <si>
    <t>ПЕСТОВА АЛЕНА с 20.05.2015 по 23.05.2015</t>
  </si>
  <si>
    <t>УВАРОВ СЕРГЕЙ с 11.05.2015 по 18.05.2015</t>
  </si>
  <si>
    <t>УКОЛОВ ЭДУАРД с 25.05.2015 по 30.05.2015</t>
  </si>
  <si>
    <t>УЛИТИН ИЛЬЯ с 06.05.2015 по 09.05.2015</t>
  </si>
  <si>
    <t>УЛОВИСТОВА НАТАЛЬЯ с 07.05.2015 по 09.05.2015</t>
  </si>
  <si>
    <t>УЛЬЯНОВСКИЙ ВАДИМ с 27.05.2015 по 29.05.2015</t>
  </si>
  <si>
    <t>УМРИХИНА ИРИНА с 18.05.2015 по 24.05.2015</t>
  </si>
  <si>
    <t>СЕРОБЯН АРТАШЕС с 16.05.2015 по 22.05.2015</t>
  </si>
  <si>
    <t>УРБАНОВИЧ ПОЛИНА с 24.05.2015 по 26.05.2015</t>
  </si>
  <si>
    <t>УСМИНСКАЯ ОЛЬГА с 09.05.2015 по 11.05.2015</t>
  </si>
  <si>
    <t>УСОВА НАТАЛЬЯ с 09.05.2015 по 11.05.2015</t>
  </si>
  <si>
    <t>УСПЕНСКАЯ ЛЮДМИЛА с 07.05.2015 по 08.05.2015</t>
  </si>
  <si>
    <t>УСТИМЕНКО ЗИНАИДА с 24.05.2015 по 26.05.2015</t>
  </si>
  <si>
    <t>УСТИНОВ БОРИС с 22.05.2015 по 24.05.2015</t>
  </si>
  <si>
    <t>УХТОМСКИЙ АНТОН с 10.05.2015 по 14.05.2015</t>
  </si>
  <si>
    <t>БЫКОВ АЛЕКСЕЙ с 10.05.2015 по 14.05.2015</t>
  </si>
  <si>
    <t>УЧАДЗЕ НИНО с 24.05.2015 по 26.05.2015</t>
  </si>
  <si>
    <t>ФАДЕЕВ АНДРЕЙ с 17.05.2015 по 19.05.2015</t>
  </si>
  <si>
    <t>ФАДИНА МАРИНА с 04.05.2015 по 06.05.2015</t>
  </si>
  <si>
    <t>ФАЛАЛЕЕВА НУРЬЕ с 11.05.2015 по 14.05.2015</t>
  </si>
  <si>
    <t>ФАЛИН ВАЛЕРИЙ с 01.05.2015 по 05.05.2015</t>
  </si>
  <si>
    <t>ФАЛИН ВАЛЕРИЙ с 05.05.2015 по 10.05.2015</t>
  </si>
  <si>
    <t>ФАЛИН ВАСИЛИЙ с 01.05.2015 по 10.05.2015</t>
  </si>
  <si>
    <t>ФАТУЛАЕВ БАГРАМ с 01.05.2015 по 04.05.2015</t>
  </si>
  <si>
    <t>ФАХИРИДИ НЕЯ с 17.05.2015 по 18.05.2015</t>
  </si>
  <si>
    <t>ФАХИРИДИ МЕРАБ с 17.05.2015 по 18.05.2015</t>
  </si>
  <si>
    <t>ФЕДЕНЕВ СЕРГЕЙ с 01.05.2015 по 04.05.2015</t>
  </si>
  <si>
    <t>ФЕДЕНЕВ СЕРГЕЙ с 28.04.2015 по 01.05.2015</t>
  </si>
  <si>
    <t>ТОРОПОВА СВЕТЛАНА с 29.05.2015 по 31.05.2015</t>
  </si>
  <si>
    <t>ФЕДОРЕНКО СВЕТЛАНА с 24.05.2015 по 26.05.2015</t>
  </si>
  <si>
    <t>ФЕДОРОВ ЮРИЙ с 21.05.2015 по 25.05.2015</t>
  </si>
  <si>
    <t>ФЕДОРОВА ГАЛИНА с 03.05.2015 по 09.05.2015</t>
  </si>
  <si>
    <t>ФЕДОРОВА ЕЛЕНА с 15.05.2015 по 22.05.2015</t>
  </si>
  <si>
    <t>ФЕДОРОВА ЛЮБОВЬ с 06.05.2015 по 08.05.2015</t>
  </si>
  <si>
    <t>ФЕДОРОВА ЮЛИЯ с 04.05.2015 по 10.05.2015</t>
  </si>
  <si>
    <t>БЕЛКИН АРТЕМ с 04.05.2015 по 10.05.2015</t>
  </si>
  <si>
    <t>ФЕДОРОВСКАЯ АННА с 24.05.2015 по 26.05.2015</t>
  </si>
  <si>
    <t>ИВАЩЕНКО ОКСАНА с 24.05.2015 по 26.05.2015</t>
  </si>
  <si>
    <t>ФЕДОРЧЕНКО ЕЛЕНА с 10.05.2015 по 15.05.2015</t>
  </si>
  <si>
    <t>ФЕДОРЧЕНКО НАДЕЖДА с 10.05.2015 по 15.05.2015</t>
  </si>
  <si>
    <t>ФЕДОТОВ АЛЕКСАНДР с 12.05.2015 по 15.05.2015</t>
  </si>
  <si>
    <t>ФЕДОТОВА ДИНА с 16.05.2015 по 18.05.2015</t>
  </si>
  <si>
    <t>ЛАРИОНОВ ПЕТР с 16.05.2015 по 18.05.2015</t>
  </si>
  <si>
    <t>ФЕДЧЕНКО ЕКАТЕРИНА с 17.05.2015 по 24.05.2015</t>
  </si>
  <si>
    <t>ФЕЛЬД КИРИЛЛ с 18.05.2015 по 24.05.2015</t>
  </si>
  <si>
    <t>ФЕРТИКОВА ОЛЬГА с 22.05.2015 по 27.05.2015</t>
  </si>
  <si>
    <t>ФИЛАТОВ ЕВГЕНИЙ с 01.05.2015 по 04.05.2015</t>
  </si>
  <si>
    <t>ФИЛАТОВА АЛЛА с 01.05.2015 по 04.05.2015</t>
  </si>
  <si>
    <t>ФИЛАТОВА АЛЛА с 30.04.2015 по 01.05.2015</t>
  </si>
  <si>
    <t>ФИЛАТОВА ЕКАТЕРИНА с 22.05.2015 по 30.05.2015</t>
  </si>
  <si>
    <t>ФИЛАТОВА ОЛЬГА с 24.05.2015 по 27.05.2015</t>
  </si>
  <si>
    <t>ФИЛИМОНОВА ЕВГЕНИЯ с 22.05.2015 по 25.05.2015</t>
  </si>
  <si>
    <t>ФИЛОНОВ ДМИТРИЙ с 27.05.2015 по 31.05.2015</t>
  </si>
  <si>
    <t>ТРЕФИЛОВА ВИОЛЕТТА с 11.05.2015 по 13.05.2015</t>
  </si>
  <si>
    <t>ФИЛОНОВ ИГОРЬ с 11.05.2015 по 13.05.2015</t>
  </si>
  <si>
    <t>ФИЛЬЦЕВ МИХАИЛ с 08.05.2015 по 12.05.2015</t>
  </si>
  <si>
    <t>ГРЕБЕНИКОВ ИВАН с 29.05.2015 по 31.05.2015</t>
  </si>
  <si>
    <t>ДМИТРИЕВА ЮЛИЯ с 12.05.2015 по 13.05.2015</t>
  </si>
  <si>
    <t>ФИРСТКОВА ЕЛЕНА с 21.05.2015 по 22.05.2015</t>
  </si>
  <si>
    <t>ШАЛИМОВА ИРИНА с 21.05.2015 по 22.05.2015</t>
  </si>
  <si>
    <t>ФИСИКОВА ТАТЬЯНА с 22.05.2015 по 24.05.2015</t>
  </si>
  <si>
    <t>ФИШЕР НАТАЛЬЯ с 06.05.2015 по 10.05.2015</t>
  </si>
  <si>
    <t>ТИТОВА с 06.05.2015 по 10.05.2015</t>
  </si>
  <si>
    <t>ФАДЕЕВА ЕЛЕНА с 06.05.2015 по 10.05.2015</t>
  </si>
  <si>
    <t>ФОКИНА АЛЛА с 15.05.2015 по 17.05.2015</t>
  </si>
  <si>
    <t>ФОМЕНКО ТАТЬЯНА с 24.05.2015 по 26.05.2015</t>
  </si>
  <si>
    <t>ФОМИНА ЕЛЕНА НИКОЛАЕВНА с 09.05.2015 по 13.05.2015</t>
  </si>
  <si>
    <t>ФОМИНЫХ РОМАН с 01.05.2015 по 02.05.2015</t>
  </si>
  <si>
    <t>ФОМИЧЕВ АНТОН с 24.05.2015 по 29.05.2015</t>
  </si>
  <si>
    <t>ФОМИЧЕВА ЕЛЕНА с 21.05.2015 по 26.05.2015</t>
  </si>
  <si>
    <t>ФОРТУНА ТАТЬЯНА ЭДУАРДОВНА с 15.05.2015 по 17.05.2015</t>
  </si>
  <si>
    <t>ФРИНАС ИГОРЬ с 10.05.2015 по 13.05.2015</t>
  </si>
  <si>
    <t>ФРОЛОВ АНАТОЛИЙ с 18.05.2015 по 24.05.2015</t>
  </si>
  <si>
    <t>ФРОЛОВ АНДРЕЙ с 10.05.2015 по 17.05.2015</t>
  </si>
  <si>
    <t>ФРОЛОВА ТАТЬЯНА с 23.05.2015 по 24.05.2015</t>
  </si>
  <si>
    <t>ФРОЛОВА ЕЛЕНА с 04.05.2015 по 07.05.2015</t>
  </si>
  <si>
    <t>ПЛЕШАНОВ АЛЕКСАНДР с 02.05.2015 по 05.05.2015</t>
  </si>
  <si>
    <t>ФУРСОВА НАТАЛЬЯ с 01.05.2015 по 04.05.2015</t>
  </si>
  <si>
    <t>КУГУК ДМИТРИЙ с 01.05.2015 по 04.05.2015</t>
  </si>
  <si>
    <t>ЧИСТЮХИНА ИРИНА с 25.05.2015 по 30.05.2015</t>
  </si>
  <si>
    <t>ХАЙРЕТДИНОВА ИРИНА с 01.05.2015 по 04.05.2015</t>
  </si>
  <si>
    <t>ХАЙРЕТДИНОВА ИРИНА с 30.04.2015 по 01.05.2015</t>
  </si>
  <si>
    <t>ХАЙРИТДИНОВ РОМАН с 17.05.2015 по 24.05.2015</t>
  </si>
  <si>
    <t>КЮЛЯН ХАЧИК с 04.05.2015 по 05.05.2015</t>
  </si>
  <si>
    <t>ХАЛАФЯН АКОП АЛЬБЕРТОВИЧ с 15.05.2015 по 17.05.2015</t>
  </si>
  <si>
    <t>СМОЛЬНИКОВА ЕЛЕНА с 15.05.2015 по 17.05.2015</t>
  </si>
  <si>
    <t>ФРОЛОВ АЛЕКСАНДР ВИКТОРОВИЧ с 15.05.2015 по 17.05.2015</t>
  </si>
  <si>
    <t>ПОЛЯКОВ ВИТАЛИЙ с 14.05.2015 по 15.05.2015</t>
  </si>
  <si>
    <t>ХАНИН АНТОН с 16.05.2015 по 20.05.2015</t>
  </si>
  <si>
    <t>ХАНТЕЕВ РОМАН с 07.05.2015 по 09.05.2015</t>
  </si>
  <si>
    <t>ХАПЕРСКИЙ АЛЕКСАНДР с 19.05.2015 по 26.05.2015</t>
  </si>
  <si>
    <t>ХАРАЗЯН АРТУР с 01.05.2015 по 04.05.2015</t>
  </si>
  <si>
    <t>ХАРИТОНОВ СЕРГЕЙ с 22.05.2015 по 24.05.2015</t>
  </si>
  <si>
    <t>СОРОКИНА ГАЛИНА с 22.05.2015 по 24.05.2015</t>
  </si>
  <si>
    <t>МЕДВЕДЕВ АНДРЕЙ с 22.05.2015 по 24.05.2015</t>
  </si>
  <si>
    <t>ХАРИТОНОВА ЕЛЕНА с 06.05.2015 по 09.05.2015</t>
  </si>
  <si>
    <t>ХАРЧЕНКО ТАТЬЯНА ЮРЬЕВНА с 10.05.2015 по 15.05.2015</t>
  </si>
  <si>
    <t>ХАТОВА НАТАЛЬЯ с 27.05.2015 по 29.05.2015</t>
  </si>
  <si>
    <t>ХАТУНЦЕВ ЕВГЕНИЙ с 02.05.2015 по 04.05.2015</t>
  </si>
  <si>
    <t>ХАУСТОВА Ж с 25.05.2015 по 26.05.2015</t>
  </si>
  <si>
    <t>ХАФИЗОВА ИРИНА БОРИСОВНА с 02.05.2015 по 08.05.2015</t>
  </si>
  <si>
    <t>ХАЧИКЬЯН ДМИТРИЙ с 01.05.2015 по 02.05.2015</t>
  </si>
  <si>
    <t>ХАЧИКЬЯН ДМИТРИЙ с 30.04.2015 по 01.05.2015</t>
  </si>
  <si>
    <t>ХАЧИКЬЯН КРИСТИНА с 01.05.2015 по 02.05.2015</t>
  </si>
  <si>
    <t>ХАЧИКЬЯН КРИСТИНА с 30.04.2015 по 01.05.2015</t>
  </si>
  <si>
    <t>ХВИЮЗОВ ГЕННАДИЙ с 10.05.2015 по 16.05.2015</t>
  </si>
  <si>
    <t>ХВОРОСТОВА ТАТЬЯНА с 16.05.2015 по 17.05.2015</t>
  </si>
  <si>
    <t>ХЕЛИН ВИКТОР с 13.05.2015 по 15.05.2015</t>
  </si>
  <si>
    <t>ХЕЛИН ВИКТОР с 17.05.2015 по 19.05.2015</t>
  </si>
  <si>
    <t>ХЕЛИН ВИКТОР с 19.05.2015 по 21.05.2015</t>
  </si>
  <si>
    <t>ХИЖЕТЛЬ АЛЕКСЕЙ с 29.05.2015 по 31.05.2015</t>
  </si>
  <si>
    <t>ХИЖНЯК ВАДИМ с 07.05.2015 по 09.05.2015</t>
  </si>
  <si>
    <t>КАВАЛЯН ДОЛОРЕС ДАВИДОВНА с 02.05.2015 по 08.05.2015</t>
  </si>
  <si>
    <t>КАВАЛЯН ДОЛОРЕС с 08.05.2015 по 09.05.2015</t>
  </si>
  <si>
    <t>ХМЕЛЬНОВА ТАТЬЯНА с 10.05.2015 по 16.05.2015</t>
  </si>
  <si>
    <t>ХМЫРОВ ЮРИЙ с 09.05.2015 по 11.05.2015</t>
  </si>
  <si>
    <t>ДЕМИНА КРИСТИНА с 09.05.2015 по 11.05.2015</t>
  </si>
  <si>
    <t>ДЕМИНА СВЕТЛАНА с 09.05.2015 по 11.05.2015</t>
  </si>
  <si>
    <t>ХОДЖАВА ЗАУР с 15.05.2015 по 17.05.2015</t>
  </si>
  <si>
    <t>ХОДЖАВА МАРИЯ с 26.05.2015 по 28.05.2015</t>
  </si>
  <si>
    <t>ХОДЖАВА ВЯЧЕСЛАВ с 26.05.2015 по 28.05.2015</t>
  </si>
  <si>
    <t>ХОДЖАВА ЮЛИЯ с 15.05.2015 по 17.05.2015</t>
  </si>
  <si>
    <t>ХОДОРОВСКАЯ ЮЛИЯ с 24.05.2015 по 26.05.2015</t>
  </si>
  <si>
    <t>ХОЛМАНСКИХ ЕЛЕНА с 13.05.2015 по 19.05.2015</t>
  </si>
  <si>
    <t>ПЕСКОВСКИЙ ЮРИЙ с 13.05.2015 по 19.05.2015</t>
  </si>
  <si>
    <t>ХОЛОДОВА ОЛЕСЯ с 17.05.2015 по 19.05.2015</t>
  </si>
  <si>
    <t>ХОМЧЕНКО НИКОЛАЙ с 09.05.2015 по 18.05.2015</t>
  </si>
  <si>
    <t>ХРЕНОВ ВАСИЛИЙ с 17.05.2015 по 21.05.2015</t>
  </si>
  <si>
    <t>ХРИПКОВ МАКСИМ с 14.05.2015 по 15.05.2015</t>
  </si>
  <si>
    <t>ХРИСТИЧ АННА с 01.05.2015 по 05.05.2015</t>
  </si>
  <si>
    <t>ХРИСТЮК АННА с 24.05.2015 по 29.05.2015</t>
  </si>
  <si>
    <t>ХРИСТЮК ОЛЬГА с 24.05.2015 по 29.05.2015</t>
  </si>
  <si>
    <t>ХРОМОВ АНДРЕЙ с 05.05.2015 по 10.05.2015</t>
  </si>
  <si>
    <t>MAKARENKO SERGEY с 20.05.2015 по 22.05.2015</t>
  </si>
  <si>
    <t>ХРУСТАЛЕВА ОЛЬГА с 20.05.2015 по 22.05.2015</t>
  </si>
  <si>
    <t>ХУГАСЯН РАФИК РАИФКОВИЧ с 04.05.2015 по 06.05.2015</t>
  </si>
  <si>
    <t>ОСАДЧИЙ АЛЕКСАНДР ВАСИЛЬЕВИЧ с 04.05.2015 по 06.05.2015</t>
  </si>
  <si>
    <t>СУББОТИНА КРИСТИНА с 24.05.2015 по 26.05.2015</t>
  </si>
  <si>
    <t>ХУДОЛЕЕВА ЕЛЕНА с 19.05.2015 по 24.05.2015</t>
  </si>
  <si>
    <t>ХУДОЯН САМВЕЛ с 01.05.2015 по 02.05.2015</t>
  </si>
  <si>
    <t>СЕМЕНОВА СВЕТЛАНА ВАСИЛЬЕВНА с 10.05.2015 по 16.05.2015</t>
  </si>
  <si>
    <t>ЦАДКИН МИРОСЛАВ с 19.05.2015 по 20.05.2015</t>
  </si>
  <si>
    <t>ЦАКАНЯН МИЛЕНА с 13.05.2015 по 15.05.2015</t>
  </si>
  <si>
    <t>ЦАРЕНКОВА ЕКАТЕРИНА с 12.05.2015 по 15.05.2015</t>
  </si>
  <si>
    <t>ЦВЕТКОВ СЕРГЕЙ с 02.05.2015 по 05.05.2015</t>
  </si>
  <si>
    <t>ЦИПЛЯЕВА ЛЮДМИЛА с 01.05.2015 по 03.05.2015</t>
  </si>
  <si>
    <t>ЦИСНИЦКИЙ БОГДАН с 19.05.2015 по 25.05.2015</t>
  </si>
  <si>
    <t>ЦЫГАНКОВ РОМАН с 09.05.2015 по 11.05.2015</t>
  </si>
  <si>
    <t>ЦЫМБАЛИЙ ЛИЛИЯ с 26.05.2015 по 28.05.2015</t>
  </si>
  <si>
    <t>ЧАПЛЫГИНА ТАТЬЯНА с 27.05.2015 по 29.05.2015</t>
  </si>
  <si>
    <t>КОНДРАХИНА ЮЛИЯ НИКОЛАЕВНА с 08.05.2015 по 09.05.2015</t>
  </si>
  <si>
    <t>ЧАРУШНИКОВ АЛЕКСЕЙ с 09.05.2015 по 13.05.2015</t>
  </si>
  <si>
    <t>ПАСЫНКОВ ОЛЕГ с 09.05.2015 по 13.05.2015</t>
  </si>
  <si>
    <t>ЧВАНОВА МАРИЯ с 20.05.2015 по 30.05.2015</t>
  </si>
  <si>
    <t>ЧВИКАЛОВ СЕРГЕЙ с 01.05.2015 по 04.05.2015</t>
  </si>
  <si>
    <t>ЧВИКАЛОВ СЕРГЕЙ с 30.04.2015 по 01.05.2015</t>
  </si>
  <si>
    <t>ЧЕБАНЯН ЭДУАРД с 05.05.2015 по 07.05.2015</t>
  </si>
  <si>
    <t>САБРИЯ ТАРИЕЛ с 26.05.2015 по 29.05.2015</t>
  </si>
  <si>
    <t>ЧЕБЫКИН ДМИТРИЙ с 17.05.2015 по 18.05.2015</t>
  </si>
  <si>
    <t>ЧЕБЫКИН ДМИТРИЙ с 18.05.2015 по 19.05.2015</t>
  </si>
  <si>
    <t>КНЯЗЕВ АНДРЕЙ с 18.05.2015 по 19.05.2015</t>
  </si>
  <si>
    <t>ЧЕКРЫГИНА АНАСТАСИЯ с 10.05.2015 по 13.05.2015</t>
  </si>
  <si>
    <t>ЧЕЛПАНОВ МАКСИМ с 16.05.2015 по 26.05.2015</t>
  </si>
  <si>
    <t>ЧЕПЕЛКА ИРИНА с 29.05.2015 по 31.05.2015</t>
  </si>
  <si>
    <t>ЧЕПИЖКО ЕЛЕНА с 12.05.2015 по 14.05.2015</t>
  </si>
  <si>
    <t>ВОЛЧЕЛЮК АЛЛА с 12.05.2015 по 14.05.2015</t>
  </si>
  <si>
    <t>ЧЕПИЖКО АРТЕМ ОЛЕГОВИЧ с 12.05.2015 по 14.05.2015</t>
  </si>
  <si>
    <t>ЧЕПИЖКО ОЛЕГ с 29.05.2015 по 31.05.2015</t>
  </si>
  <si>
    <t>ЧЕПЛАНОВА ОЛЬГА с 24.05.2015 по 27.05.2015</t>
  </si>
  <si>
    <t>ЧЕРДАКОВА СВЕТЛАНА с 26.05.2015 по 28.05.2015</t>
  </si>
  <si>
    <t>ЧЕРКАССКИЙ ИГОРЬ с 03.05.2015 по 10.05.2015</t>
  </si>
  <si>
    <t>ГОДЯ РУСЛАН ГЕОРГИЕВИЧ с 24.05.2015 по 25.05.2015</t>
  </si>
  <si>
    <t>ЧЕРНЕНКО НАТАЛЬЯ с 17.05.2015 по 19.05.2015</t>
  </si>
  <si>
    <t>ЧЕРНИКОВА СВЕТЛАНА с 08.05.2015 по 09.05.2015</t>
  </si>
  <si>
    <t>ЧЕРНОВ АЛЕКСАНДР с 25.05.2015 по 29.05.2015</t>
  </si>
  <si>
    <t>ЧЕРНОВ АРТЕМ с 05.05.2015 по 09.05.2015</t>
  </si>
  <si>
    <t>ЧЕРНОВ КИРИЛЛ с 04.05.2015 по 09.05.2015</t>
  </si>
  <si>
    <t>ЧЕРНОВ ОЛЕГ ВАЛЕРЬЕВИЧ с 05.05.2015 по 09.05.2015</t>
  </si>
  <si>
    <t>ЧЕРНОВА СВЕТЛАНА ВИКТОРОВНА с 09.05.2015 по 11.05.2015</t>
  </si>
  <si>
    <t>ЧЕРНОРУЧКО ВАЛЕНТИНА с 19.05.2015 по 25.05.2015</t>
  </si>
  <si>
    <t>ЧЕРНЫЙ ГРИГОРИЙ НИКОЛАЕВИЧ с 05.05.2015 по 09.05.2015</t>
  </si>
  <si>
    <t>ЧЕРНЫХ СЕРГЕЙ с 20.05.2015 по 22.05.2015</t>
  </si>
  <si>
    <t>ЧЕРНЫШЕВА ЛИДИЯ с 18.05.2015 по 22.05.2015</t>
  </si>
  <si>
    <t>ЧЕРНЫШОВ ОЛЕГ с 03.05.2015 по 10.05.2015</t>
  </si>
  <si>
    <t>ЧЕРНЫШОВА НАТАЛЬЯ ВЛАДИМИРОВНА с 05.05.2015 по 08.05.2015</t>
  </si>
  <si>
    <t>ЧЕРНЯВСКАЯ ЭЛЬВИРА с 15.05.2015 по 17.05.2015</t>
  </si>
  <si>
    <t>БИРЮКОВА ЛЮБОВЬ с 20.05.2015 по 22.05.2015</t>
  </si>
  <si>
    <t>ЧЕХОМОВ АНДРЕЙ с 08.05.2015 по 15.05.2015</t>
  </si>
  <si>
    <t>ЧЕЧЕТКО ВАЛЕНТИНА с 21.05.2015 по 24.05.2015</t>
  </si>
  <si>
    <t>ЧИГИРЕВА СВЕТЛАНА с 11.05.2015 по 23.05.2015</t>
  </si>
  <si>
    <t>ЧИДАРЬЯН РАИСА с 21.05.2015 по 23.05.2015</t>
  </si>
  <si>
    <t>ЧИКАЛКИН ВЛАДИМИР с 05.05.2015 по 14.05.2015</t>
  </si>
  <si>
    <t>ЧИСТЯКОВА ЛЮБОВЬ с 21.05.2015 по 23.05.2015</t>
  </si>
  <si>
    <t>ЧИШКО ВЛАДИМИР с 08.05.2015 по 10.05.2015</t>
  </si>
  <si>
    <t>ЧОТЧАЕВ РАШИД с 07.05.2015 по 10.05.2015</t>
  </si>
  <si>
    <t>ЧУБ ТАТЬЯНА с 04.05.2015 по 06.05.2015</t>
  </si>
  <si>
    <t>ЧУБ АЛИНА с 04.05.2015 по 06.05.2015</t>
  </si>
  <si>
    <t>ЧУБАРОВ ДАВИД с 03.05.2015 по 06.05.2015</t>
  </si>
  <si>
    <t>КАЗАРЬЯНЦ ДЖУЛЬЕТА с 06.05.2015 по 10.05.2015</t>
  </si>
  <si>
    <t>ЧУВАРАЯН АРТУР с 03.05.2015 по 09.05.2015</t>
  </si>
  <si>
    <t>ЧУДОВСКИЙ РОМАН с 22.05.2015 по 24.05.2015</t>
  </si>
  <si>
    <t>ЧУМАК ПАВЕЛ ЕВГЕНЬЕВИЧ с 09.05.2015 по 11.05.2015</t>
  </si>
  <si>
    <t>ЧУМАКОВА АЛЕКСАНДРА с 19.05.2015 по 20.05.2015</t>
  </si>
  <si>
    <t>ЧУПИНА ШАРИПАТ с 25.05.2015 по 27.05.2015</t>
  </si>
  <si>
    <t>ЧИДАРЬЯН АЛЁНА с 17.05.2015 по 19.05.2015</t>
  </si>
  <si>
    <t>ЧИДАРЬЯН АЛЁНА с 19.05.2015 по 20.05.2015</t>
  </si>
  <si>
    <t>ЧИДАРЬЯН АЛЕНА с 20.05.2015 по 22.05.2015</t>
  </si>
  <si>
    <t>ЧИДАРЬЯН АЛЕНА с 25.05.2015 по 26.05.2015</t>
  </si>
  <si>
    <t>ЧИДАРЬЯН АЛЕНА с 26.05.2015 по 28.05.2015</t>
  </si>
  <si>
    <t>ШАБУРОВ ДМИТРИЙ с 21.05.2015 по 22.05.2015</t>
  </si>
  <si>
    <t>ШАБУРОВ ДМИТРИЙ с 22.05.2015 по 23.05.2015</t>
  </si>
  <si>
    <t>МЕЛЬНИК ИРИНА с 16.05.2015 по 17.05.2015</t>
  </si>
  <si>
    <t>ТОЛОЧКО ВИКТОРИЯ с 08.05.2015 по 09.05.2015</t>
  </si>
  <si>
    <t>ШАКЕНОВ ТИМУР с 11.05.2015 по 17.05.2015</t>
  </si>
  <si>
    <t>ГОМЛЕШКО МУРАТ с 25.05.2015 по 27.05.2015</t>
  </si>
  <si>
    <t>ШАЛДЫШЕВ АЛЕКСЕЙ с 07.05.2015 по 09.05.2015</t>
  </si>
  <si>
    <t>ШАЛДЫШЕВА ЕКАТЕРИНА с 23.05.2015 по 24.05.2015</t>
  </si>
  <si>
    <t>ШАМРАЕВ ПАВЕЛ ПЕТРОВИЧ с 09.05.2015 по 11.05.2015</t>
  </si>
  <si>
    <t>РЯБОВА ИРИНА с 18.05.2015 по 20.05.2015</t>
  </si>
  <si>
    <t>ШАПЕЛЬ НАТАЛЬЯ с 13.05.2015 по 17.05.2015</t>
  </si>
  <si>
    <t>ШАПОВАЛ ИГОРЬ с 28.05.2015 по 29.05.2015</t>
  </si>
  <si>
    <t>ШАРИПОВА МАРИНА с 03.05.2015 по 09.05.2015</t>
  </si>
  <si>
    <t>ШАРИПОВА МАРИНА с 03.05.2015 по 06.05.2015</t>
  </si>
  <si>
    <t>БОЯДЖИ АНАТОЛИЙ с 29.05.2015 по 31.05.2015</t>
  </si>
  <si>
    <t>ШАРОНОВ ЮРИЙ с 06.05.2015 по 09.05.2015</t>
  </si>
  <si>
    <t>ХОМЕНКО ЕЛЕНА с 06.05.2015 по 09.05.2015</t>
  </si>
  <si>
    <t>ШАРПЕНКОВА ОЛЬГА с 09.05.2015 по 10.05.2015</t>
  </si>
  <si>
    <t>ШАТАЛОВА ТАТЬЯНА с 29.05.2015 по 30.05.2015</t>
  </si>
  <si>
    <t>ШАХАНОВ ВЛАДИМИР с 23.05.2015 по 25.05.2015</t>
  </si>
  <si>
    <t>ИВАНЦОВ СЕРГЕЙ с 23.05.2015 по 25.05.2015</t>
  </si>
  <si>
    <t>ШАХМАТОВ КОНСТАНТИН с 29.05.2015 по 31.05.2015</t>
  </si>
  <si>
    <t>ШАШКОВА АЛЕКСАНДРА с 01.05.2015 по 06.05.2015</t>
  </si>
  <si>
    <t>ШАШКОВА АЛЕКСАНДРА с 27.04.2015 по 01.05.2015</t>
  </si>
  <si>
    <t>ШЕВЕЛЕВА ВЕРОНИКА с 15.05.2015 по 17.05.2015</t>
  </si>
  <si>
    <t>ШЕВЕЛЕВА ОКСАНА с 15.05.2015 по 17.05.2015</t>
  </si>
  <si>
    <t>МЯЧИНА ОЛЬГА с 10.05.2015 по 12.05.2015</t>
  </si>
  <si>
    <t>БУТАКОВА ЛЮДМИЛА с 01.05.2015 по 04.05.2015</t>
  </si>
  <si>
    <t>ШЕВЧЕНКО ЕЛЕНА с 11.05.2015 по 13.05.2015</t>
  </si>
  <si>
    <t>ШЕВЧЕНКО СЕРГЕЙ с 01.05.2015 по 04.05.2015</t>
  </si>
  <si>
    <t>ШЕВЧЕНКО СЕРГЕЙ с 30.04.2015 по 01.05.2015</t>
  </si>
  <si>
    <t>ДРОЗДОВА ТАМАРА с 18.05.2015 по 20.05.2015</t>
  </si>
  <si>
    <t>ШЕКУЛА ЯН с 26.05.2015 по 28.05.2015</t>
  </si>
  <si>
    <t>ШЕЛЕПОВ ВЛАДИМИР с 20.05.2015 по 21.05.2015</t>
  </si>
  <si>
    <t>ШЕЛЕСКО ВЛАДИМИР с 11.05.2015 по 13.05.2015</t>
  </si>
  <si>
    <t>ШЕМБЕЛИДИ ГЕОРГИЙ с 13.05.2015 по 17.05.2015</t>
  </si>
  <si>
    <t>ШЕМЯКИН АЛЕКСЕЙ с 07.05.2015 по 14.05.2015</t>
  </si>
  <si>
    <t>ШЕПИХИНА ЕЛЕНА с 18.05.2015 по 19.05.2015</t>
  </si>
  <si>
    <t>МАШУКОВА МИРЕМ с 01.05.2015 по 02.05.2015</t>
  </si>
  <si>
    <t>ШЕХОВЦОВА ГАЛИНА с 21.05.2015 по 23.05.2015</t>
  </si>
  <si>
    <t>ШИЛОВ ЕВГЕНИЙ с 11.05.2015 по 14.05.2015</t>
  </si>
  <si>
    <t>ИВАНЦОВ СЕРГЕЙ с 11.05.2015 по 13.05.2015</t>
  </si>
  <si>
    <t>ШИМОХИН СЕРГЕЙ с 11.05.2015 по 13.05.2015</t>
  </si>
  <si>
    <t>ШИПОВСКАЯ АНАСТАСИЯ с 26.05.2015 по 27.05.2015</t>
  </si>
  <si>
    <t>ШИПУЛА АНЖЕЛА с 09.05.2015 по 11.05.2015</t>
  </si>
  <si>
    <t>ШИПУЛА ЮРИЙ с 09.05.2015 по 11.05.2015</t>
  </si>
  <si>
    <t>ШИПУЛИНА АНЖЕЛА с 03.05.2015 по 04.05.2015</t>
  </si>
  <si>
    <t>ШИРОКОВА ОЛЬГА с 18.05.2015 по 25.05.2015</t>
  </si>
  <si>
    <t>ШИРЯЕВ АНТОН с 01.05.2015 по 04.05.2015</t>
  </si>
  <si>
    <t>ШИТУХИН АЛЕКСЕЙ с 11.05.2015 по 14.05.2015</t>
  </si>
  <si>
    <t>ШИХ АНДРЕЙ с 24.05.2015 по 26.05.2015</t>
  </si>
  <si>
    <t>ВЕРЕЩАГИН ВАДИМ с 13.05.2015 по 15.05.2015</t>
  </si>
  <si>
    <t>ТУРЫГИНА АННА с 18.05.2015 по 20.05.2015</t>
  </si>
  <si>
    <t>ТУРЫГИНА АННА с 20.05.2015 по 22.05.2015</t>
  </si>
  <si>
    <t>ШИШОВ ОЛЕГ с 17.05.2015 по 19.05.2015</t>
  </si>
  <si>
    <t>КОНСТАНТИНОВА НАДЕЖДА с 27.05.2015 по 29.05.2015</t>
  </si>
  <si>
    <t>ШКОЛЬНИКОВ АЛЕКСЕЙ с 29.05.2015 по 31.05.2015</t>
  </si>
  <si>
    <t>ШКУРОПАДСКИЙ БОРИС с 24.05.2015 по 25.05.2015</t>
  </si>
  <si>
    <t>КАСИМОВА МАРИНА с 07.05.2015 по 10.05.2015</t>
  </si>
  <si>
    <t>ШЛЕНЕВА ЕКАТЕРИНА с 11.05.2015 по 17.05.2015</t>
  </si>
  <si>
    <t>ЧЕРНОВА АННА с 11.05.2015 по 17.05.2015</t>
  </si>
  <si>
    <t>ШМЕЛЕВА ЛАРИСА с 06.05.2015 по 12.05.2015</t>
  </si>
  <si>
    <t>ШМЫГЛЕНКО ЮЛИЯ с 20.05.2015 по 22.05.2015</t>
  </si>
  <si>
    <t>ШМЫГЛО ЕЛЕНА с 06.05.2015 по 09.05.2015</t>
  </si>
  <si>
    <t>ШОКОРЕВ ИЛЬЯ с 25.05.2015 по 26.05.2015</t>
  </si>
  <si>
    <t>ШОРЫГИН АЛЕКСАНДР с 07.05.2015 по 10.05.2015</t>
  </si>
  <si>
    <t>МИХАЙЛОВА АННА с 21.05.2015 по 24.05.2015</t>
  </si>
  <si>
    <t>МИХАЙЛОВА АННА с 24.05.2015 по 25.05.2015</t>
  </si>
  <si>
    <t>ШПОРТКО ВИКТОР с 01.05.2015 по 05.05.2015</t>
  </si>
  <si>
    <t>ЛЯПИНА ВЕРОНИКА с 01.05.2015 по 05.05.2015</t>
  </si>
  <si>
    <t>ЛЯПИНА ВЕРОНИКА с 30.04.2015 по 01.05.2015</t>
  </si>
  <si>
    <t>ШПОРТКО ВИКТОР с 30.04.2015 по 01.05.2015</t>
  </si>
  <si>
    <t>ПАПАЗЬЯН ЛЮБОВЬ с 28.05.2015 по 31.05.2015</t>
  </si>
  <si>
    <t>ШТРО ОЛЬГА с 26.05.2015 по 29.05.2015</t>
  </si>
  <si>
    <t>ШТРО РОМАН с 26.05.2015 по 29.05.2015</t>
  </si>
  <si>
    <t>ОВЧАРЕНКО ИГОРЬ с 26.05.2015 по 29.05.2015</t>
  </si>
  <si>
    <t>ШТУЧНЫЙ СЕРГЕЙ с 25.05.2015 по 31.05.2015</t>
  </si>
  <si>
    <t>ШТЫРЕВ АЛЕКСАНДР ЕВГЕНЬЕВИЧ с 10.05.2015 по 13.05.2015</t>
  </si>
  <si>
    <t>ШУБИНА ЕКАТЕРИНА с 28.05.2015 по 31.05.2015</t>
  </si>
  <si>
    <t>ШУДРЕНКО ОЛЬГА с 16.05.2015 по 18.05.2015</t>
  </si>
  <si>
    <t>ШУДРЕНКО СЕРГЕЙ с 18.05.2015 по 21.05.2015</t>
  </si>
  <si>
    <t>ХАМО ЛЕОНТИ с 18.05.2015 по 21.05.2015</t>
  </si>
  <si>
    <t>ШУЛЬГА НИКОЛАЙ с 17.05.2015 по 19.05.2015</t>
  </si>
  <si>
    <t>ШУЛЯТСКАЯ НАТАЛЬЯ с 08.05.2015 по 09.05.2015</t>
  </si>
  <si>
    <t>ШУМСКАЯ ОЛЬГА с 24.05.2015 по 26.05.2015</t>
  </si>
  <si>
    <t>ШУПАРОВ ИГОРЬ с 20.05.2015 по 23.05.2015</t>
  </si>
  <si>
    <t>БАРИЕВА ОЛЕСЯ с 17.05.2015 по 19.05.2015</t>
  </si>
  <si>
    <t>ЩЕГЕЛЬСКИЙ ЕВГЕНИЙ с 24.05.2015 по 26.05.2015</t>
  </si>
  <si>
    <t>ЩЕГЛОВА НАТАЛИЯ МИХАЙЛОВНА с 10.05.2015 по 16.05.2015</t>
  </si>
  <si>
    <t>ЩЕГОЛЕВА ЕЛЕНА с 01.05.2015 по 04.05.2015</t>
  </si>
  <si>
    <t>ЩЕДРИН МИХАИЛ с 15.05.2015 по 17.05.2015</t>
  </si>
  <si>
    <t>ЩЕКИНОВА ЮЛИЯ с 10.05.2015 по 12.05.2015</t>
  </si>
  <si>
    <t>ЩЕЛКУН ЕЛЕНА с 23.05.2015 по 24.05.2015</t>
  </si>
  <si>
    <t>ЩЕПЕЛЕВА ОЛЕСЯ с 24.05.2015 по 27.05.2015</t>
  </si>
  <si>
    <t>ЩЕРБАКОВА АНАСТАСИЯ с 18.05.2015 по 25.05.2015</t>
  </si>
  <si>
    <t>НОВИКОВА ИРИНА с 02.05.2015 по 03.05.2015</t>
  </si>
  <si>
    <t>ЩУКИН АЛЕКСАНДР с 17.05.2015 по 27.05.2015</t>
  </si>
  <si>
    <t>ЭДАСИ ЮРИЙ с 09.05.2015 по 11.05.2015</t>
  </si>
  <si>
    <t>ЭДНЯШЕВА БАИРА с 19.05.2015 по 20.05.2015</t>
  </si>
  <si>
    <t>ЭКОЯН СРАБИОН с 22.05.2015 по 24.05.2015</t>
  </si>
  <si>
    <t>ЭЛЬ-КАРУТ ДЭВИД с 17.05.2015 по 18.05.2015</t>
  </si>
  <si>
    <t>ЭЛЬСИЕВ САЙДАЛИ с 08.05.2015 по 11.05.2015</t>
  </si>
  <si>
    <t>ЭНТИН ВЛАДИМИР с 11.05.2015 по 17.05.2015</t>
  </si>
  <si>
    <t>ЮДИН ПАВЕЛ с 09.05.2015 по 14.05.2015</t>
  </si>
  <si>
    <t>ЮЗЕФОВИЧ АЛИНА с 26.05.2015 по 29.05.2015</t>
  </si>
  <si>
    <t>ЮЗЕФОВИЧ ОЛЕГ с 19.05.2015 по 23.05.2015</t>
  </si>
  <si>
    <t>ЮН ЮРИЙ с 18.05.2015 по 22.05.2015</t>
  </si>
  <si>
    <t>ЮРИЩЕВ ГРИГОРИЙ с 09.05.2015 по 13.05.2015</t>
  </si>
  <si>
    <t>ЮРКОВА СВЕТЛАНА с 17.05.2015 по 23.05.2015</t>
  </si>
  <si>
    <t>ЮРКОВА ЮЛИЯ с 26.05.2015 по 29.05.2015</t>
  </si>
  <si>
    <t>ЮРЦЕВА ЛЮДМИЛА с 11.05.2015 по 15.05.2015</t>
  </si>
  <si>
    <t>ЮРЬЕВ ИГОРЬ с 14.05.2015 по 24.05.2015</t>
  </si>
  <si>
    <t>ВТОРУШИНА ОЛЬГА с 14.05.2015 по 24.05.2015</t>
  </si>
  <si>
    <t>ЯГИЧЕВ НАРИМАН с 19.05.2015 по 20.05.2015</t>
  </si>
  <si>
    <t>ЯГИЧЕВ НАРИМАН с 17.05.2015 по 19.05.2015</t>
  </si>
  <si>
    <t>СЕМЕНОВ ВИТАЛИЙ с 29.05.2015 по 31.05.2015</t>
  </si>
  <si>
    <t>ЯКИМОВИЧ СЕРГЕЙ с 16.05.2015 по 18.05.2015</t>
  </si>
  <si>
    <t>ЯКОВЛЕВА ИРИНА с 25.05.2015 по 28.05.2015</t>
  </si>
  <si>
    <t>ЯКОВЛЕВА ЛАРИСА с 01.05.2015 по 03.05.2015</t>
  </si>
  <si>
    <t>ЯКОВЛЕВА МАРИНА с 24.05.2015 по 25.05.2015</t>
  </si>
  <si>
    <t>ЯКУНИН СЕРГЕЙ с 09.05.2015 по 11.05.2015</t>
  </si>
  <si>
    <t>АВДЖЯН АЛЬБЕРТ с 09.05.2015 по 11.05.2015</t>
  </si>
  <si>
    <t>ЯКУШЕЧКИН АНТОН НИКОЛАЕВИЧ с 12.05.2015 по 14.05.2015</t>
  </si>
  <si>
    <t>ЯЛТОНСКАЯ ОЛЬГА с 06.05.2015 по 12.05.2015</t>
  </si>
  <si>
    <t>ЯНКОВИЧ НАДЕЖДА с 23.05.2015 по 28.05.2015</t>
  </si>
  <si>
    <t>ЯРИКОВ ЕВГЕНИЙ с 03.05.2015 по 04.05.2015</t>
  </si>
  <si>
    <t>ЯРИКОВ ЕВГЕНИЙ с 01.05.2015 по 03.05.2015</t>
  </si>
  <si>
    <t>ЯРОВА ИРИНА с 10.05.2015 по 12.05.2015</t>
  </si>
  <si>
    <t>ЯРОВАЯ ЯНА с 02.05.2015 по 04.05.2015</t>
  </si>
  <si>
    <t>ЯРОЧКИН СЕРГЕЙ с 27.05.2015 по 29.05.2015</t>
  </si>
  <si>
    <t>ЛЕБЕДЕВА МАРИНА с 28.05.2015 по 29.05.2015</t>
  </si>
  <si>
    <t>ЯХТЕНФЕЛЬД ЕЛЕНА с 27.05.2015 по 31.05.2015</t>
  </si>
  <si>
    <t>ГАЙФУЛИНА НИНА с 27.05.2015 по 31.05.2015</t>
  </si>
  <si>
    <t>ЯЦЫНА ДМИТРИЙ с 18.05.2015 по 20.05.2015</t>
  </si>
  <si>
    <t>БАБАХАНЯН ЕГОР с 24.05.2015 по 27.05.2015</t>
  </si>
  <si>
    <t>БАБАЛИ ДЕМИР с 11.05.2015 по 13.05.2015</t>
  </si>
  <si>
    <t>БАЖАНОВА ПОЛИНА с 27.05.2015 по 28.05.2015</t>
  </si>
  <si>
    <t>КОБЗЕВА НАТАЛИЯ с 26.05.2015 по 28.05.2015</t>
  </si>
  <si>
    <t>КОБЗЕВА НАТАЛИЯ с 28.05.2015 по 31.05.2015</t>
  </si>
  <si>
    <t>CЕМЕНОВ ЛЕОНИД с 21.05.2015 по 24.05.2015</t>
  </si>
  <si>
    <t>ДАШКО ВЯЧЕСЛАВ с 25.05.2015 по 28.05.2015</t>
  </si>
  <si>
    <t>БАКРАДЗЕ ТЕМУР с 17.05.2015 по 19.05.2015</t>
  </si>
  <si>
    <t>ФЕДОРОВСКАЯ СВЕТЛАНА с 29.05.2015 по 31.05.2015</t>
  </si>
  <si>
    <t>ФИЛИППОВСКИЙ СЕРГЕЙ с 29.05.2015 по 31.05.2015</t>
  </si>
  <si>
    <t>ГРИГОРЬЕВА ИРИНА с 01.05.2015 по 03.05.2015</t>
  </si>
  <si>
    <t>ГРИГОРЬЕВА ИРИНА с 30.04.2015 по 01.05.2015</t>
  </si>
  <si>
    <t>ГРИГОРЯН ВЛАДИМИР с 18.05.2015 по 19.05.2015</t>
  </si>
  <si>
    <t>ИВАЩЕНКО ТАТЬЯНА с 20.05.2015 по 23.05.2015</t>
  </si>
  <si>
    <t>КАЛМЫКОВА ЕЛЕНА с 19.05.2015 по 22.05.2015</t>
  </si>
  <si>
    <t>ХАРЛАН ВИКТОР с 05.05.2015 по 10.05.2015</t>
  </si>
  <si>
    <t>КОВАЛЕВ ДМИТРИЙ с 01.05.2015 по 03.05.2015</t>
  </si>
  <si>
    <t>КОШЕЛЕВА ОЛЬГА с 26.05.2015 по 31.05.2015</t>
  </si>
  <si>
    <t>ЛАБУСАУ ВАСИЛ с 17.05.2015 по 26.05.2015</t>
  </si>
  <si>
    <t>ЛОБОВ НИКОЛАЙ с 01.05.2015 по 04.05.2015</t>
  </si>
  <si>
    <t>ЛОБОВ НИКОЛАЙ с 27.04.2015 по 01.05.2015</t>
  </si>
  <si>
    <t>МЕНЬШОВА ЕВГЕНИЯ с 25.05.2015 по 29.05.2015</t>
  </si>
  <si>
    <t>МИНАСЯН ГАХАРИНЕ с 08.05.2015 по 09.05.2015</t>
  </si>
  <si>
    <t>МИРОНОВ ВАЛЕРИЙ с 05.05.2015 по 10.05.2015</t>
  </si>
  <si>
    <t>НАЗАРЯН ЭДГАР с 24.05.2015 по 27.05.2015</t>
  </si>
  <si>
    <t>НЕКРАСОВА ГАЛИНА с 09.05.2015 по 11.05.2015</t>
  </si>
  <si>
    <t>НОВИКОВ ИГОРЬ с 21.05.2015 по 27.05.2015</t>
  </si>
  <si>
    <t>ОЛАДУШКИН ВЯЧЕСЛАВ с 03.05.2015 по 06.05.2015</t>
  </si>
  <si>
    <t>ОРЕХОВ АЛЕКСАНДР с 01.05.2015 по 03.05.2015</t>
  </si>
  <si>
    <t>ОРЕХОВ АЛЕКСАНДР с 29.04.2015 по 01.05.2015</t>
  </si>
  <si>
    <t>ПОГОРЕЛОВ МИХАИЛ АЛЕКСАНДРОВИЧ с 10.05.2015 по 13.05.2015</t>
  </si>
  <si>
    <t>ПРОКОШЕВ ИЛЬЯ с 13.05.2015 по 18.05.2015</t>
  </si>
  <si>
    <t>РАДУК ГЛЕБ с 15.05.2015 по 23.05.2015</t>
  </si>
  <si>
    <t>ШВЕЧИКОВА ВИКТОРИЯ с 28.05.2015 по 31.05.2015</t>
  </si>
  <si>
    <t>СТЕТУХА ИГОРЬ с 29.05.2015 по 31.05.2015</t>
  </si>
  <si>
    <t>ТИЩЕНКО ГАЛИНА с 29.05.2015 по 31.05.2015</t>
  </si>
  <si>
    <t>ЧЕРЕПНОВА ИРИНА с 28.05.2015 по 31.05.2015</t>
  </si>
  <si>
    <t>СЕЛЕЗНЕВ АЛЕКСАНДР с 29.05.2015 по 31.05.2015</t>
  </si>
  <si>
    <t>ОКОПНЯЯ АЛЕКСАНДРА с 29.05.2015 по 31.05.2015</t>
  </si>
  <si>
    <t>ШИШКОВА ВАЛЕНИТИНА с 11.05.2015 по 15.05.2015</t>
  </si>
  <si>
    <t>ВОРОНИН СЕРГЕЙ с 11.05.2015 по 15.05.2015</t>
  </si>
  <si>
    <t>СОХАНЬ ИННА с 24.05.2015 по 25.05.2015</t>
  </si>
  <si>
    <t>СТРЕЛКОВА ANNA с 03.05.2015 по 05.05.2015</t>
  </si>
  <si>
    <t>ВОЗДВИЖЕНСКИЙ АНДРЕЙ с 04.05.2015 по 09.05.2015</t>
  </si>
  <si>
    <t>ВУОРИСАЛО ТАТЬЯНА с 18.05.2015 по 30.05.2015</t>
  </si>
  <si>
    <t>ЖЕМЧУЖНИКОВА СВТЕЛАНА с 16.05.2015 по 20.05.2015</t>
  </si>
  <si>
    <t>отель</t>
  </si>
  <si>
    <t>Для Вудвуд Т.</t>
  </si>
  <si>
    <t>BG</t>
  </si>
  <si>
    <t>июнь</t>
  </si>
  <si>
    <t>Примечание</t>
  </si>
  <si>
    <t>ПРОШАКОВА ЕЛЕНА с 01.05.2015 по 02.05.2015</t>
  </si>
  <si>
    <t>Примечания отеля</t>
  </si>
  <si>
    <t>Бронь 2 взрослых 2 детей 1 год и 6 лет: стоимость 4000 руб.(2 взрослых)+1100 руб.(ребенок 6 лет)=5100 руб. У НАС ВЕРНО!</t>
  </si>
  <si>
    <t>Бронь на 3 взрослых (2 взр.+1 реб.15 лет-взрослый)=5000+2100=7100 руб. У НАС ВЕРНО!</t>
  </si>
  <si>
    <t>У НАС ВЕРНО! Цена в сутки 3670 руб. (заявка до 12 марта) Итого: 3670*2=7340 руб.</t>
  </si>
  <si>
    <t>исправила</t>
  </si>
  <si>
    <t>У НАС ВЕРНО! Заявка на 2 взр.+1 реб.6 лет.=5000+1100=6100 руб.в сутки.</t>
  </si>
  <si>
    <t>У НАС ВЕРНО! Заявка была на 2 взр.+2детей 1 год и 6 лет): 5000+1100=6100 руб.в сутки * 2 суток = 12200 руб.</t>
  </si>
  <si>
    <t>У НАС ВЕРНО! Цена в сутки 3670 руб. (заявка до 12 марта) Итого: 3670*5=18350 руб.</t>
  </si>
  <si>
    <t>У НАС ВЕРНО! Заявка на 2 взр.+2 детей (4 года и 7 лет)=5000+600+1100=6700 руб.в сутки * 2 суток=13400 руб.</t>
  </si>
  <si>
    <t>У НАС ВЕРНО! Заявка на 2 взр.+2 детей (6 лет и 7 лет)=5000+1100+1100=7200 руб.в сутки * 2 суток=14400 руб.</t>
  </si>
  <si>
    <t>У НАС ВЕРНО! Заявка была на 2 взр.+2детей 1 год и 7 лет): 5000+1100=6100 руб.в сутки * 2 суток = 12200 руб.</t>
  </si>
  <si>
    <t>У НАС ВЕРНО! Заявка была на 2 взр.+1 реб 15лет-это трерий взрослый: 5000+2100=7100 руб.в сутки * 2 суток = 14200 руб.</t>
  </si>
  <si>
    <t>У НАС ВЕРНО! Заявка с 01/05 по 02/05 - это одни сутки, сумма 3853,5 руб.</t>
  </si>
  <si>
    <t>У НАС ВЕРНО! Заявка на 2 взрослых (1взрю+1реб.14 лет-взрослый)=5000*5 сут.=25000 руб.    (50500 руб.-это за ДВА НОМЕРА Ефимов Владимир+Ефимова Веста)</t>
  </si>
  <si>
    <t>У НАС ВЕРНО! Заявка на 1 взр.+1 реб.10 лет=4000+1100=5100 сут.*5 суток=25500 руб.   (50500 руб.-это за ДВА НОМЕРА Ефимов Владимир+Ефимова Веста)</t>
  </si>
  <si>
    <t>У НАС ВЕРНО! Заявка на ЛЮКС КОРОЛЯ 3 взр.+1 реб.4 года=22000+2100+600=24700 руб.в сутки* 2 суток=49400 руб.</t>
  </si>
  <si>
    <t>У НАС ВЕРНО! Стоимость 3853,5 руб. * 9 суток=34681,5 руб.</t>
  </si>
  <si>
    <t>У НАС ВЕРНО! Заявка на 1 взр.+1 реб.2 года(доплата не взимается)=4000 руб.в сутки * 4 суток=16000 руб.</t>
  </si>
  <si>
    <t>Лена, надо поправить сумму 24800 руб. на 22800 руб.</t>
  </si>
  <si>
    <t>У НАС ВЕРНО: ЛАРЮШКИНА ЕЛЕНА с 19/05 по 21/05 номер стандарт 7707 руб.</t>
  </si>
  <si>
    <t>У НАС ВЕРНО: ЛАРЮШКИНА ЕЛЕНА с 20/05 по 21/05 номер джуниор 5743,5 руб. Лега, проверь у себя выгрузку.</t>
  </si>
  <si>
    <t>У НАС ВЕРНО! Заявка №105301913 с 03/05 по 06/05 3853,5 руб.*2 суток=11560,5 руб.</t>
  </si>
  <si>
    <t>аннуляция</t>
  </si>
  <si>
    <t>У НАС ВЕРНО! Цена в сутки 3670 руб. (заявка до 12 марта) Итого: 3670*3=11010 руб.</t>
  </si>
  <si>
    <r>
      <t xml:space="preserve">СИНЯКОВ АЛЕКСАНДР</t>
    </r>
    <r>
      <rPr>
        <b val="true"/>
        <sz val="12"/>
        <color rgb="FFFF0000"/>
        <rFont val="Times New Roman"/>
        <family val="1"/>
        <charset val="204"/>
      </rPr>
      <t xml:space="preserve"> с 28.04.2015 по 01.05.2015</t>
    </r>
  </si>
  <si>
    <t>У НАС ВЕРНО! Заявка на 1 взр.+1 реб.5 лет=4000+600=4600 сут.*3 суток=13800 руб.</t>
  </si>
  <si>
    <t>У НАС ВЕРНО! Заявка №205306518 ТОРБИН ДМИТРИЙ+ТОРБИНА ПОЛИНА на сумму 7707 руб.</t>
  </si>
  <si>
    <t>У НАС ВЕРНО! Заявка №205306518 ТОРБИН ДМИТРИЙ+ТОРБИНА ОКСАНА на сумму 7707 руб. Лена, проверь, должно быть две выгрузки.</t>
  </si>
  <si>
    <t>У НАС ВЕРНО! Заявка №205307090, 3853,5 * 6 сут.=23121 руб. ШЛЕНЕВА ЕКАТЕРИНА+МАКАРОВА АННА</t>
  </si>
  <si>
    <t>У НАС ВЕРНО! Заявка №205307090, 3853,5 * 6 сут.=23121 руб. ЧЕРНОВА АННА + ПОДШИВАЛОВ ИГОРЬ</t>
  </si>
  <si>
    <t>Ключи от номера была взяты Хафизовой Ириной - проживала в другом номере. Она оповестила стойку размещения о том, что гости не заедут по брони на Купцова Александра (они одна семья), попросили дать им ключи, т.к. Библиоглобус все-равно не производит им возврат. Пользовались номером до 08/05.</t>
  </si>
  <si>
    <t>Аннуляция пришла 02/05 в 12:35! Номер был поселен, начисления прошли!</t>
  </si>
  <si>
    <t>Комментарии BG</t>
  </si>
  <si>
    <t>Исправим</t>
  </si>
  <si>
    <t>2-х местн стандарт 2 ВЗР + 1 РБ 5 лет = 5000+600</t>
  </si>
  <si>
    <t>Дубль?</t>
  </si>
  <si>
    <t>оплачена заявка / аннуляция</t>
  </si>
  <si>
    <t>не оплачена заявка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</si>
</sst>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E+000"/>
    <numFmt numFmtId="166" formatCode="DD/MM/YY"/>
    <numFmt numFmtId="167" formatCode="#,##0.00"/>
  </numFmts>
  <fonts count="2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sz val="12"/>
      <color rgb="FF000000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8"/>
      <name val="Arial"/>
      <family val="2"/>
      <charset val="1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1"/>
    </font>
    <font>
      <sz val="10"/>
      <color rgb="FF000000"/>
      <name val="Arial"/>
      <family val="2"/>
      <charset val="1"/>
    </font>
    <font>
      <b val="true"/>
      <sz val="10"/>
      <color rgb="FF00B0F0"/>
      <name val="Arial"/>
      <family val="2"/>
      <charset val="204"/>
    </font>
    <font>
      <sz val="9"/>
      <name val="Arial"/>
      <family val="2"/>
      <charset val="1"/>
    </font>
    <font>
      <sz val="10"/>
      <color rgb="FFC5000B"/>
      <name val="Times New Roman"/>
      <family val="1"/>
      <charset val="1"/>
    </font>
    <font>
      <b val="true"/>
      <sz val="10"/>
      <color rgb="FFC5000B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b val="true"/>
      <sz val="12"/>
      <color rgb="FFFF0000"/>
      <name val="Times New Roman"/>
      <family val="1"/>
      <charset val="204"/>
    </font>
    <font>
      <b val="true"/>
      <sz val="10"/>
      <color rgb="FFFF0000"/>
      <name val="Arial"/>
      <family val="2"/>
      <charset val="204"/>
    </font>
    <font>
      <b val="true"/>
      <sz val="10"/>
      <color rgb="FF000000"/>
      <name val="Arial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9999"/>
        <bgColor rgb="FFFF99CC"/>
      </patternFill>
    </fill>
    <fill>
      <patternFill patternType="solid">
        <fgColor rgb="FFFFCCCC"/>
        <bgColor rgb="FFF2DCDB"/>
      </patternFill>
    </fill>
    <fill>
      <patternFill patternType="solid">
        <fgColor rgb="FFFF99CC"/>
        <bgColor rgb="FFFF9999"/>
      </patternFill>
    </fill>
    <fill>
      <patternFill patternType="solid">
        <fgColor rgb="FFFFCC00"/>
        <bgColor rgb="FFFFFF00"/>
      </patternFill>
    </fill>
    <fill>
      <patternFill patternType="solid">
        <fgColor rgb="FFF2DCDB"/>
        <bgColor rgb="FFFFCCCC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3399"/>
        <bgColor rgb="FFFF00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7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7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0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5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0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2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2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5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2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0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6" fillId="0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6" fillId="6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7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2" fillId="6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2" fillId="0" borderId="2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9" borderId="3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2" fillId="9" borderId="2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20" fillId="0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6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20" fillId="6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6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4" borderId="0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20" fillId="4" borderId="0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4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20" fillId="4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4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20" fillId="2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2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3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3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8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1" xfId="21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6" fillId="8" borderId="1" xfId="21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8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7" fontId="10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9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_Лист1" xfId="20" builtinId="54" customBuiltin="true"/>
    <cellStyle name="Excel Built-in Excel Built-in Excel Built-in Excel Built-in TableStyleLight1" xfId="21" builtinId="54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3399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9999"/>
      <rgbColor rgb="FF0066CC"/>
      <rgbColor rgb="FFF2DCDB"/>
      <rgbColor rgb="FF000080"/>
      <rgbColor rgb="FFFF00FF"/>
      <rgbColor rgb="FFFFFF00"/>
      <rgbColor rgb="FF00FFFF"/>
      <rgbColor rgb="FF800080"/>
      <rgbColor rgb="FFC5000B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85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I6800" activeCellId="0" sqref="I6800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</row>
    <row r="2" customFormat="false" ht="12.8" hidden="false" customHeight="false" outlineLevel="0" collapsed="false">
      <c r="A2" s="1" t="s">
        <v>5</v>
      </c>
      <c r="B2" s="1" t="s">
        <v>6</v>
      </c>
      <c r="C2" s="1" t="s">
        <v>7</v>
      </c>
      <c r="D2" s="1" t="s">
        <v>8</v>
      </c>
      <c r="E2" s="1" t="n">
        <v>5317.5</v>
      </c>
    </row>
    <row r="3" customFormat="false" ht="12.8" hidden="true" customHeight="false" outlineLevel="0" collapsed="false">
      <c r="B3" s="0" t="s">
        <v>9</v>
      </c>
    </row>
    <row r="4" customFormat="false" ht="12.8" hidden="true" customHeight="false" outlineLevel="0" collapsed="false">
      <c r="B4" s="0" t="s">
        <v>10</v>
      </c>
    </row>
    <row r="5" customFormat="false" ht="12.8" hidden="true" customHeight="false" outlineLevel="0" collapsed="false">
      <c r="B5" s="0" t="s">
        <v>11</v>
      </c>
    </row>
    <row r="6" customFormat="false" ht="12.8" hidden="false" customHeight="false" outlineLevel="0" collapsed="false">
      <c r="A6" s="0" t="s">
        <v>12</v>
      </c>
      <c r="B6" s="0" t="s">
        <v>13</v>
      </c>
      <c r="C6" s="0" t="s">
        <v>7</v>
      </c>
      <c r="D6" s="0" t="s">
        <v>8</v>
      </c>
      <c r="E6" s="0" t="n">
        <v>7282.5</v>
      </c>
    </row>
    <row r="7" customFormat="false" ht="12.8" hidden="true" customHeight="false" outlineLevel="0" collapsed="false">
      <c r="B7" s="0" t="s">
        <v>14</v>
      </c>
    </row>
    <row r="8" customFormat="false" ht="12.8" hidden="false" customHeight="false" outlineLevel="0" collapsed="false">
      <c r="A8" s="0" t="s">
        <v>15</v>
      </c>
      <c r="B8" s="0" t="s">
        <v>16</v>
      </c>
      <c r="C8" s="0" t="s">
        <v>7</v>
      </c>
      <c r="D8" s="0" t="s">
        <v>8</v>
      </c>
      <c r="E8" s="0" t="n">
        <v>4932.5</v>
      </c>
    </row>
    <row r="9" customFormat="false" ht="12.8" hidden="true" customHeight="false" outlineLevel="0" collapsed="false">
      <c r="B9" s="0" t="s">
        <v>17</v>
      </c>
    </row>
    <row r="10" customFormat="false" ht="12.8" hidden="false" customHeight="false" outlineLevel="0" collapsed="false">
      <c r="A10" s="0" t="s">
        <v>18</v>
      </c>
      <c r="B10" s="0" t="s">
        <v>19</v>
      </c>
      <c r="C10" s="0" t="s">
        <v>7</v>
      </c>
      <c r="D10" s="0" t="s">
        <v>8</v>
      </c>
      <c r="E10" s="0" t="n">
        <v>5207.5</v>
      </c>
    </row>
    <row r="11" customFormat="false" ht="12.8" hidden="true" customHeight="false" outlineLevel="0" collapsed="false">
      <c r="B11" s="0" t="s">
        <v>20</v>
      </c>
    </row>
    <row r="12" customFormat="false" ht="12.8" hidden="true" customHeight="false" outlineLevel="0" collapsed="false">
      <c r="B12" s="0" t="s">
        <v>21</v>
      </c>
    </row>
    <row r="13" customFormat="false" ht="12.8" hidden="false" customHeight="false" outlineLevel="0" collapsed="false">
      <c r="A13" s="0" t="s">
        <v>22</v>
      </c>
      <c r="B13" s="0" t="s">
        <v>23</v>
      </c>
      <c r="C13" s="0" t="s">
        <v>7</v>
      </c>
      <c r="D13" s="0" t="s">
        <v>8</v>
      </c>
      <c r="E13" s="0" t="n">
        <v>5317.5</v>
      </c>
    </row>
    <row r="14" customFormat="false" ht="12.8" hidden="true" customHeight="false" outlineLevel="0" collapsed="false">
      <c r="B14" s="0" t="s">
        <v>24</v>
      </c>
    </row>
    <row r="15" customFormat="false" ht="12.8" hidden="true" customHeight="false" outlineLevel="0" collapsed="false">
      <c r="B15" s="0" t="s">
        <v>25</v>
      </c>
    </row>
    <row r="16" customFormat="false" ht="12.8" hidden="false" customHeight="false" outlineLevel="0" collapsed="false">
      <c r="A16" s="0" t="s">
        <v>26</v>
      </c>
      <c r="B16" s="0" t="s">
        <v>27</v>
      </c>
      <c r="C16" s="0" t="s">
        <v>7</v>
      </c>
      <c r="D16" s="0" t="s">
        <v>8</v>
      </c>
      <c r="E16" s="0" t="n">
        <v>5592.5</v>
      </c>
    </row>
    <row r="17" customFormat="false" ht="12.8" hidden="true" customHeight="false" outlineLevel="0" collapsed="false">
      <c r="B17" s="0" t="s">
        <v>28</v>
      </c>
    </row>
    <row r="18" customFormat="false" ht="12.8" hidden="true" customHeight="false" outlineLevel="0" collapsed="false">
      <c r="B18" s="0" t="s">
        <v>29</v>
      </c>
    </row>
    <row r="19" customFormat="false" ht="12.8" hidden="true" customHeight="false" outlineLevel="0" collapsed="false">
      <c r="B19" s="0" t="s">
        <v>30</v>
      </c>
    </row>
    <row r="20" customFormat="false" ht="12.8" hidden="false" customHeight="false" outlineLevel="0" collapsed="false">
      <c r="A20" s="0" t="s">
        <v>31</v>
      </c>
      <c r="B20" s="0" t="s">
        <v>32</v>
      </c>
      <c r="C20" s="0" t="s">
        <v>7</v>
      </c>
      <c r="D20" s="0" t="s">
        <v>8</v>
      </c>
      <c r="E20" s="0" t="n">
        <v>4932.5</v>
      </c>
    </row>
    <row r="21" customFormat="false" ht="12.8" hidden="true" customHeight="false" outlineLevel="0" collapsed="false">
      <c r="B21" s="0" t="s">
        <v>33</v>
      </c>
    </row>
    <row r="22" customFormat="false" ht="12.8" hidden="false" customHeight="false" outlineLevel="0" collapsed="false">
      <c r="A22" s="0" t="s">
        <v>34</v>
      </c>
      <c r="B22" s="0" t="s">
        <v>35</v>
      </c>
      <c r="C22" s="0" t="s">
        <v>7</v>
      </c>
      <c r="D22" s="0" t="s">
        <v>8</v>
      </c>
      <c r="E22" s="0" t="n">
        <v>5207.5</v>
      </c>
    </row>
    <row r="23" customFormat="false" ht="12.8" hidden="true" customHeight="false" outlineLevel="0" collapsed="false">
      <c r="B23" s="0" t="s">
        <v>36</v>
      </c>
    </row>
    <row r="24" customFormat="false" ht="12.8" hidden="true" customHeight="false" outlineLevel="0" collapsed="false">
      <c r="B24" s="0" t="s">
        <v>37</v>
      </c>
    </row>
    <row r="25" customFormat="false" ht="12.8" hidden="true" customHeight="false" outlineLevel="0" collapsed="false">
      <c r="B25" s="0" t="s">
        <v>38</v>
      </c>
    </row>
    <row r="26" customFormat="false" ht="12.8" hidden="false" customHeight="false" outlineLevel="0" collapsed="false">
      <c r="A26" s="0" t="s">
        <v>39</v>
      </c>
      <c r="B26" s="0" t="s">
        <v>40</v>
      </c>
      <c r="C26" s="0" t="s">
        <v>7</v>
      </c>
      <c r="D26" s="0" t="s">
        <v>41</v>
      </c>
      <c r="E26" s="0" t="n">
        <v>14195</v>
      </c>
    </row>
    <row r="27" customFormat="false" ht="12.8" hidden="true" customHeight="false" outlineLevel="0" collapsed="false">
      <c r="B27" s="0" t="s">
        <v>42</v>
      </c>
    </row>
    <row r="28" customFormat="false" ht="12.8" hidden="true" customHeight="false" outlineLevel="0" collapsed="false">
      <c r="B28" s="0" t="s">
        <v>43</v>
      </c>
    </row>
    <row r="29" customFormat="false" ht="12.8" hidden="false" customHeight="false" outlineLevel="0" collapsed="false">
      <c r="A29" s="0" t="s">
        <v>44</v>
      </c>
      <c r="B29" s="0" t="s">
        <v>45</v>
      </c>
      <c r="C29" s="0" t="s">
        <v>7</v>
      </c>
      <c r="D29" s="0" t="s">
        <v>41</v>
      </c>
      <c r="E29" s="0" t="n">
        <v>11405</v>
      </c>
    </row>
    <row r="30" customFormat="false" ht="12.8" hidden="true" customHeight="false" outlineLevel="0" collapsed="false">
      <c r="B30" s="0" t="s">
        <v>46</v>
      </c>
    </row>
    <row r="31" customFormat="false" ht="12.8" hidden="true" customHeight="false" outlineLevel="0" collapsed="false">
      <c r="B31" s="0" t="s">
        <v>47</v>
      </c>
    </row>
    <row r="32" customFormat="false" ht="12.8" hidden="true" customHeight="false" outlineLevel="0" collapsed="false">
      <c r="B32" s="0" t="s">
        <v>48</v>
      </c>
    </row>
    <row r="33" customFormat="false" ht="12.8" hidden="false" customHeight="false" outlineLevel="0" collapsed="false">
      <c r="A33" s="0" t="s">
        <v>49</v>
      </c>
      <c r="B33" s="0" t="s">
        <v>50</v>
      </c>
      <c r="C33" s="0" t="s">
        <v>7</v>
      </c>
      <c r="D33" s="0" t="s">
        <v>41</v>
      </c>
      <c r="E33" s="0" t="n">
        <v>9865</v>
      </c>
    </row>
    <row r="34" customFormat="false" ht="12.8" hidden="true" customHeight="false" outlineLevel="0" collapsed="false">
      <c r="B34" s="0" t="s">
        <v>51</v>
      </c>
    </row>
    <row r="35" customFormat="false" ht="12.8" hidden="false" customHeight="false" outlineLevel="0" collapsed="false">
      <c r="A35" s="0" t="s">
        <v>52</v>
      </c>
      <c r="B35" s="0" t="s">
        <v>53</v>
      </c>
      <c r="C35" s="0" t="s">
        <v>7</v>
      </c>
      <c r="D35" s="0" t="s">
        <v>41</v>
      </c>
      <c r="E35" s="0" t="n">
        <v>11185</v>
      </c>
    </row>
    <row r="36" customFormat="false" ht="12.8" hidden="true" customHeight="false" outlineLevel="0" collapsed="false">
      <c r="B36" s="0" t="s">
        <v>54</v>
      </c>
    </row>
    <row r="37" customFormat="false" ht="12.8" hidden="true" customHeight="false" outlineLevel="0" collapsed="false">
      <c r="B37" s="0" t="s">
        <v>55</v>
      </c>
    </row>
    <row r="38" customFormat="false" ht="12.8" hidden="true" customHeight="false" outlineLevel="0" collapsed="false">
      <c r="B38" s="0" t="s">
        <v>56</v>
      </c>
    </row>
    <row r="39" customFormat="false" ht="12.8" hidden="false" customHeight="false" outlineLevel="0" collapsed="false">
      <c r="A39" s="0" t="s">
        <v>57</v>
      </c>
      <c r="B39" s="0" t="s">
        <v>58</v>
      </c>
      <c r="C39" s="0" t="s">
        <v>7</v>
      </c>
      <c r="D39" s="0" t="s">
        <v>41</v>
      </c>
      <c r="E39" s="0" t="n">
        <v>10635</v>
      </c>
    </row>
    <row r="40" customFormat="false" ht="12.8" hidden="true" customHeight="false" outlineLevel="0" collapsed="false">
      <c r="B40" s="0" t="s">
        <v>59</v>
      </c>
    </row>
    <row r="41" customFormat="false" ht="12.8" hidden="true" customHeight="false" outlineLevel="0" collapsed="false">
      <c r="B41" s="0" t="s">
        <v>60</v>
      </c>
    </row>
    <row r="42" customFormat="false" ht="12.8" hidden="false" customHeight="false" outlineLevel="0" collapsed="false">
      <c r="A42" s="0" t="s">
        <v>61</v>
      </c>
      <c r="B42" s="0" t="s">
        <v>62</v>
      </c>
      <c r="C42" s="0" t="s">
        <v>7</v>
      </c>
      <c r="D42" s="0" t="s">
        <v>41</v>
      </c>
      <c r="E42" s="0" t="n">
        <v>10635</v>
      </c>
    </row>
    <row r="43" customFormat="false" ht="12.8" hidden="true" customHeight="false" outlineLevel="0" collapsed="false">
      <c r="B43" s="0" t="s">
        <v>63</v>
      </c>
    </row>
    <row r="44" customFormat="false" ht="12.8" hidden="true" customHeight="false" outlineLevel="0" collapsed="false">
      <c r="B44" s="0" t="s">
        <v>64</v>
      </c>
    </row>
    <row r="45" customFormat="false" ht="12.8" hidden="false" customHeight="false" outlineLevel="0" collapsed="false">
      <c r="A45" s="0" t="s">
        <v>65</v>
      </c>
      <c r="B45" s="0" t="s">
        <v>66</v>
      </c>
      <c r="C45" s="0" t="s">
        <v>7</v>
      </c>
      <c r="D45" s="0" t="s">
        <v>41</v>
      </c>
      <c r="E45" s="0" t="n">
        <v>14945</v>
      </c>
    </row>
    <row r="46" customFormat="false" ht="12.8" hidden="true" customHeight="false" outlineLevel="0" collapsed="false">
      <c r="B46" s="0" t="s">
        <v>67</v>
      </c>
    </row>
    <row r="47" customFormat="false" ht="12.8" hidden="true" customHeight="false" outlineLevel="0" collapsed="false">
      <c r="B47" s="0" t="s">
        <v>68</v>
      </c>
    </row>
    <row r="48" customFormat="false" ht="12.8" hidden="true" customHeight="false" outlineLevel="0" collapsed="false">
      <c r="B48" s="0" t="s">
        <v>69</v>
      </c>
    </row>
    <row r="49" customFormat="false" ht="12.8" hidden="false" customHeight="false" outlineLevel="0" collapsed="false">
      <c r="A49" s="0" t="s">
        <v>70</v>
      </c>
      <c r="B49" s="0" t="s">
        <v>71</v>
      </c>
      <c r="C49" s="0" t="s">
        <v>7</v>
      </c>
      <c r="D49" s="0" t="s">
        <v>41</v>
      </c>
      <c r="E49" s="0" t="n">
        <v>13807.5</v>
      </c>
    </row>
    <row r="50" customFormat="false" ht="12.8" hidden="true" customHeight="false" outlineLevel="0" collapsed="false">
      <c r="B50" s="0" t="s">
        <v>72</v>
      </c>
    </row>
    <row r="51" customFormat="false" ht="12.8" hidden="true" customHeight="false" outlineLevel="0" collapsed="false">
      <c r="B51" s="0" t="s">
        <v>73</v>
      </c>
    </row>
    <row r="52" customFormat="false" ht="12.8" hidden="false" customHeight="false" outlineLevel="0" collapsed="false">
      <c r="A52" s="0" t="s">
        <v>74</v>
      </c>
      <c r="B52" s="0" t="s">
        <v>75</v>
      </c>
      <c r="C52" s="0" t="s">
        <v>7</v>
      </c>
      <c r="D52" s="0" t="s">
        <v>41</v>
      </c>
      <c r="E52" s="0" t="n">
        <v>13645</v>
      </c>
    </row>
    <row r="53" customFormat="false" ht="12.8" hidden="true" customHeight="false" outlineLevel="0" collapsed="false">
      <c r="B53" s="0" t="s">
        <v>76</v>
      </c>
    </row>
    <row r="54" customFormat="false" ht="12.8" hidden="false" customHeight="false" outlineLevel="0" collapsed="false">
      <c r="A54" s="0" t="s">
        <v>77</v>
      </c>
      <c r="B54" s="0" t="s">
        <v>78</v>
      </c>
      <c r="C54" s="0" t="s">
        <v>7</v>
      </c>
      <c r="D54" s="0" t="s">
        <v>41</v>
      </c>
      <c r="E54" s="0" t="n">
        <v>9535</v>
      </c>
    </row>
    <row r="55" customFormat="false" ht="12.8" hidden="true" customHeight="false" outlineLevel="0" collapsed="false">
      <c r="B55" s="0" t="s">
        <v>79</v>
      </c>
    </row>
    <row r="56" customFormat="false" ht="12.8" hidden="false" customHeight="false" outlineLevel="0" collapsed="false">
      <c r="A56" s="0" t="s">
        <v>80</v>
      </c>
      <c r="B56" s="0" t="s">
        <v>81</v>
      </c>
      <c r="C56" s="0" t="s">
        <v>7</v>
      </c>
      <c r="D56" s="0" t="s">
        <v>82</v>
      </c>
      <c r="E56" s="0" t="n">
        <v>26932.5</v>
      </c>
    </row>
    <row r="57" customFormat="false" ht="12.8" hidden="true" customHeight="false" outlineLevel="0" collapsed="false">
      <c r="B57" s="0" t="s">
        <v>83</v>
      </c>
    </row>
    <row r="58" customFormat="false" ht="12.8" hidden="true" customHeight="false" outlineLevel="0" collapsed="false">
      <c r="B58" s="0" t="s">
        <v>84</v>
      </c>
    </row>
    <row r="59" customFormat="false" ht="12.8" hidden="true" customHeight="false" outlineLevel="0" collapsed="false">
      <c r="B59" s="0" t="s">
        <v>85</v>
      </c>
    </row>
    <row r="60" customFormat="false" ht="12.8" hidden="true" customHeight="false" outlineLevel="0" collapsed="false">
      <c r="B60" s="0" t="s">
        <v>86</v>
      </c>
    </row>
    <row r="61" customFormat="false" ht="12.8" hidden="false" customHeight="false" outlineLevel="0" collapsed="false">
      <c r="A61" s="0" t="s">
        <v>87</v>
      </c>
      <c r="B61" s="0" t="s">
        <v>88</v>
      </c>
      <c r="C61" s="0" t="s">
        <v>7</v>
      </c>
      <c r="D61" s="0" t="s">
        <v>82</v>
      </c>
      <c r="E61" s="0" t="n">
        <v>20830</v>
      </c>
    </row>
    <row r="62" customFormat="false" ht="12.8" hidden="true" customHeight="false" outlineLevel="0" collapsed="false">
      <c r="B62" s="0" t="s">
        <v>89</v>
      </c>
    </row>
    <row r="63" customFormat="false" ht="12.8" hidden="true" customHeight="false" outlineLevel="0" collapsed="false">
      <c r="B63" s="0" t="s">
        <v>90</v>
      </c>
    </row>
    <row r="64" customFormat="false" ht="12.8" hidden="false" customHeight="false" outlineLevel="0" collapsed="false">
      <c r="A64" s="0" t="s">
        <v>91</v>
      </c>
      <c r="B64" s="0" t="s">
        <v>92</v>
      </c>
      <c r="C64" s="0" t="s">
        <v>7</v>
      </c>
      <c r="D64" s="0" t="s">
        <v>8</v>
      </c>
      <c r="E64" s="0" t="n">
        <v>6903.75</v>
      </c>
    </row>
    <row r="65" customFormat="false" ht="12.8" hidden="true" customHeight="false" outlineLevel="0" collapsed="false">
      <c r="B65" s="0" t="s">
        <v>93</v>
      </c>
    </row>
    <row r="66" customFormat="false" ht="12.8" hidden="true" customHeight="false" outlineLevel="0" collapsed="false">
      <c r="B66" s="0" t="s">
        <v>94</v>
      </c>
    </row>
    <row r="67" customFormat="false" ht="12.8" hidden="true" customHeight="false" outlineLevel="0" collapsed="false">
      <c r="B67" s="0" t="s">
        <v>95</v>
      </c>
    </row>
    <row r="68" customFormat="false" ht="12.8" hidden="false" customHeight="false" outlineLevel="0" collapsed="false">
      <c r="A68" s="0" t="s">
        <v>96</v>
      </c>
      <c r="B68" s="0" t="s">
        <v>97</v>
      </c>
      <c r="C68" s="0" t="s">
        <v>7</v>
      </c>
      <c r="D68" s="0" t="s">
        <v>8</v>
      </c>
      <c r="E68" s="0" t="n">
        <v>5207.5</v>
      </c>
    </row>
    <row r="69" customFormat="false" ht="12.8" hidden="true" customHeight="false" outlineLevel="0" collapsed="false">
      <c r="B69" s="0" t="s">
        <v>98</v>
      </c>
    </row>
    <row r="70" customFormat="false" ht="12.8" hidden="true" customHeight="false" outlineLevel="0" collapsed="false">
      <c r="B70" s="0" t="s">
        <v>99</v>
      </c>
    </row>
    <row r="71" customFormat="false" ht="12.8" hidden="false" customHeight="false" outlineLevel="0" collapsed="false">
      <c r="A71" s="0" t="s">
        <v>100</v>
      </c>
      <c r="B71" s="0" t="s">
        <v>101</v>
      </c>
      <c r="C71" s="0" t="s">
        <v>7</v>
      </c>
      <c r="D71" s="0" t="s">
        <v>8</v>
      </c>
      <c r="E71" s="0" t="n">
        <v>6107.5</v>
      </c>
    </row>
    <row r="72" customFormat="false" ht="12.8" hidden="true" customHeight="false" outlineLevel="0" collapsed="false">
      <c r="B72" s="0" t="s">
        <v>102</v>
      </c>
    </row>
    <row r="73" customFormat="false" ht="12.8" hidden="false" customHeight="false" outlineLevel="0" collapsed="false">
      <c r="A73" s="0" t="s">
        <v>103</v>
      </c>
      <c r="B73" s="0" t="s">
        <v>104</v>
      </c>
      <c r="C73" s="0" t="s">
        <v>7</v>
      </c>
      <c r="D73" s="0" t="s">
        <v>8</v>
      </c>
      <c r="E73" s="0" t="n">
        <v>4932.5</v>
      </c>
    </row>
    <row r="74" customFormat="false" ht="12.8" hidden="true" customHeight="false" outlineLevel="0" collapsed="false">
      <c r="B74" s="0" t="s">
        <v>105</v>
      </c>
    </row>
    <row r="75" customFormat="false" ht="12.8" hidden="false" customHeight="false" outlineLevel="0" collapsed="false">
      <c r="A75" s="0" t="s">
        <v>106</v>
      </c>
      <c r="B75" s="0" t="s">
        <v>107</v>
      </c>
      <c r="C75" s="0" t="s">
        <v>7</v>
      </c>
      <c r="D75" s="0" t="s">
        <v>8</v>
      </c>
      <c r="E75" s="0" t="n">
        <v>4932.5</v>
      </c>
    </row>
    <row r="76" customFormat="false" ht="12.8" hidden="true" customHeight="false" outlineLevel="0" collapsed="false">
      <c r="B76" s="0" t="s">
        <v>108</v>
      </c>
    </row>
    <row r="77" customFormat="false" ht="12.8" hidden="false" customHeight="false" outlineLevel="0" collapsed="false">
      <c r="A77" s="0" t="s">
        <v>109</v>
      </c>
      <c r="B77" s="0" t="s">
        <v>110</v>
      </c>
      <c r="C77" s="0" t="s">
        <v>7</v>
      </c>
      <c r="D77" s="0" t="s">
        <v>8</v>
      </c>
      <c r="E77" s="0" t="n">
        <v>4932.5</v>
      </c>
    </row>
    <row r="78" customFormat="false" ht="12.8" hidden="true" customHeight="false" outlineLevel="0" collapsed="false">
      <c r="B78" s="0" t="s">
        <v>111</v>
      </c>
    </row>
    <row r="79" customFormat="false" ht="12.8" hidden="false" customHeight="false" outlineLevel="0" collapsed="false">
      <c r="A79" s="0" t="s">
        <v>112</v>
      </c>
      <c r="B79" s="0" t="s">
        <v>113</v>
      </c>
      <c r="C79" s="0" t="s">
        <v>7</v>
      </c>
      <c r="D79" s="0" t="s">
        <v>8</v>
      </c>
      <c r="E79" s="0" t="n">
        <v>7282.5</v>
      </c>
    </row>
    <row r="80" customFormat="false" ht="12.8" hidden="true" customHeight="false" outlineLevel="0" collapsed="false">
      <c r="B80" s="0" t="s">
        <v>114</v>
      </c>
    </row>
    <row r="81" customFormat="false" ht="12.8" hidden="false" customHeight="false" outlineLevel="0" collapsed="false">
      <c r="A81" s="0" t="s">
        <v>115</v>
      </c>
      <c r="B81" s="0" t="s">
        <v>116</v>
      </c>
      <c r="C81" s="0" t="s">
        <v>7</v>
      </c>
      <c r="D81" s="0" t="s">
        <v>82</v>
      </c>
      <c r="E81" s="0" t="n">
        <v>23700</v>
      </c>
    </row>
    <row r="82" customFormat="false" ht="12.8" hidden="true" customHeight="false" outlineLevel="0" collapsed="false">
      <c r="B82" s="0" t="s">
        <v>117</v>
      </c>
    </row>
    <row r="83" customFormat="false" ht="12.8" hidden="false" customHeight="false" outlineLevel="0" collapsed="false">
      <c r="A83" s="0" t="s">
        <v>118</v>
      </c>
      <c r="B83" s="0" t="s">
        <v>119</v>
      </c>
      <c r="C83" s="0" t="s">
        <v>7</v>
      </c>
      <c r="D83" s="0" t="s">
        <v>82</v>
      </c>
      <c r="E83" s="0" t="n">
        <v>23700</v>
      </c>
    </row>
    <row r="84" customFormat="false" ht="12.8" hidden="true" customHeight="false" outlineLevel="0" collapsed="false">
      <c r="B84" s="0" t="s">
        <v>120</v>
      </c>
    </row>
    <row r="85" customFormat="false" ht="12.8" hidden="false" customHeight="false" outlineLevel="0" collapsed="false">
      <c r="A85" s="0" t="s">
        <v>121</v>
      </c>
      <c r="B85" s="0" t="s">
        <v>122</v>
      </c>
      <c r="C85" s="0" t="s">
        <v>7</v>
      </c>
      <c r="D85" s="0" t="s">
        <v>82</v>
      </c>
      <c r="E85" s="0" t="n">
        <v>24430</v>
      </c>
    </row>
    <row r="86" customFormat="false" ht="12.8" hidden="true" customHeight="false" outlineLevel="0" collapsed="false">
      <c r="B86" s="0" t="s">
        <v>123</v>
      </c>
    </row>
    <row r="87" customFormat="false" ht="12.8" hidden="false" customHeight="false" outlineLevel="0" collapsed="false">
      <c r="A87" s="0" t="s">
        <v>124</v>
      </c>
      <c r="B87" s="0" t="s">
        <v>125</v>
      </c>
      <c r="C87" s="0" t="s">
        <v>7</v>
      </c>
      <c r="D87" s="0" t="s">
        <v>82</v>
      </c>
      <c r="E87" s="0" t="n">
        <v>55135</v>
      </c>
    </row>
    <row r="88" customFormat="false" ht="12.8" hidden="true" customHeight="false" outlineLevel="0" collapsed="false">
      <c r="B88" s="0" t="s">
        <v>126</v>
      </c>
    </row>
    <row r="89" customFormat="false" ht="12.8" hidden="true" customHeight="false" outlineLevel="0" collapsed="false">
      <c r="B89" s="0" t="s">
        <v>127</v>
      </c>
    </row>
    <row r="90" customFormat="false" ht="12.8" hidden="true" customHeight="false" outlineLevel="0" collapsed="false">
      <c r="B90" s="0" t="s">
        <v>128</v>
      </c>
    </row>
    <row r="91" customFormat="false" ht="12.8" hidden="true" customHeight="false" outlineLevel="0" collapsed="false">
      <c r="B91" s="0" t="s">
        <v>129</v>
      </c>
    </row>
    <row r="92" customFormat="false" ht="12.8" hidden="true" customHeight="false" outlineLevel="0" collapsed="false">
      <c r="B92" s="0" t="s">
        <v>130</v>
      </c>
    </row>
    <row r="93" customFormat="false" ht="12.8" hidden="false" customHeight="false" outlineLevel="0" collapsed="false">
      <c r="A93" s="0" t="s">
        <v>131</v>
      </c>
      <c r="B93" s="0" t="s">
        <v>132</v>
      </c>
      <c r="C93" s="0" t="s">
        <v>7</v>
      </c>
      <c r="D93" s="0" t="s">
        <v>82</v>
      </c>
      <c r="E93" s="0" t="n">
        <v>23700</v>
      </c>
    </row>
    <row r="94" customFormat="false" ht="12.8" hidden="true" customHeight="false" outlineLevel="0" collapsed="false">
      <c r="B94" s="0" t="s">
        <v>133</v>
      </c>
    </row>
    <row r="95" customFormat="false" ht="12.8" hidden="true" customHeight="false" outlineLevel="0" collapsed="false">
      <c r="B95" s="0" t="s">
        <v>134</v>
      </c>
    </row>
    <row r="96" customFormat="false" ht="12.8" hidden="false" customHeight="false" outlineLevel="0" collapsed="false">
      <c r="A96" s="0" t="s">
        <v>135</v>
      </c>
      <c r="B96" s="0" t="s">
        <v>136</v>
      </c>
      <c r="C96" s="0" t="s">
        <v>7</v>
      </c>
      <c r="D96" s="0" t="s">
        <v>82</v>
      </c>
      <c r="E96" s="0" t="n">
        <v>52860</v>
      </c>
    </row>
    <row r="97" customFormat="false" ht="12.8" hidden="true" customHeight="false" outlineLevel="0" collapsed="false">
      <c r="B97" s="0" t="s">
        <v>137</v>
      </c>
    </row>
    <row r="98" customFormat="false" ht="12.8" hidden="true" customHeight="false" outlineLevel="0" collapsed="false">
      <c r="B98" s="0" t="s">
        <v>138</v>
      </c>
    </row>
    <row r="99" customFormat="false" ht="12.8" hidden="true" customHeight="false" outlineLevel="0" collapsed="false">
      <c r="B99" s="0" t="s">
        <v>139</v>
      </c>
    </row>
    <row r="100" customFormat="false" ht="12.8" hidden="true" customHeight="false" outlineLevel="0" collapsed="false">
      <c r="B100" s="0" t="s">
        <v>140</v>
      </c>
    </row>
    <row r="101" customFormat="false" ht="12.8" hidden="true" customHeight="false" outlineLevel="0" collapsed="false">
      <c r="B101" s="0" t="s">
        <v>141</v>
      </c>
    </row>
    <row r="102" customFormat="false" ht="12.8" hidden="false" customHeight="false" outlineLevel="0" collapsed="false">
      <c r="A102" s="0" t="s">
        <v>142</v>
      </c>
      <c r="B102" s="0" t="s">
        <v>143</v>
      </c>
      <c r="C102" s="0" t="s">
        <v>7</v>
      </c>
      <c r="D102" s="0" t="s">
        <v>82</v>
      </c>
      <c r="E102" s="0" t="n">
        <v>28980</v>
      </c>
    </row>
    <row r="103" customFormat="false" ht="12.8" hidden="true" customHeight="false" outlineLevel="0" collapsed="false">
      <c r="B103" s="0" t="s">
        <v>144</v>
      </c>
    </row>
    <row r="104" customFormat="false" ht="12.8" hidden="true" customHeight="false" outlineLevel="0" collapsed="false">
      <c r="B104" s="0" t="s">
        <v>145</v>
      </c>
    </row>
    <row r="105" customFormat="false" ht="12.8" hidden="false" customHeight="false" outlineLevel="0" collapsed="false">
      <c r="A105" s="0" t="s">
        <v>146</v>
      </c>
      <c r="B105" s="0" t="s">
        <v>147</v>
      </c>
      <c r="C105" s="0" t="s">
        <v>7</v>
      </c>
      <c r="D105" s="0" t="s">
        <v>82</v>
      </c>
      <c r="E105" s="0" t="n">
        <v>23700</v>
      </c>
    </row>
    <row r="106" customFormat="false" ht="12.8" hidden="true" customHeight="false" outlineLevel="0" collapsed="false">
      <c r="B106" s="0" t="s">
        <v>148</v>
      </c>
    </row>
    <row r="107" customFormat="false" ht="12.8" hidden="false" customHeight="false" outlineLevel="0" collapsed="false">
      <c r="A107" s="0" t="s">
        <v>149</v>
      </c>
      <c r="B107" s="0" t="s">
        <v>150</v>
      </c>
      <c r="C107" s="0" t="s">
        <v>7</v>
      </c>
      <c r="D107" s="0" t="s">
        <v>82</v>
      </c>
      <c r="E107" s="0" t="n">
        <v>26885</v>
      </c>
    </row>
    <row r="108" customFormat="false" ht="12.8" hidden="true" customHeight="false" outlineLevel="0" collapsed="false">
      <c r="B108" s="0" t="s">
        <v>151</v>
      </c>
    </row>
    <row r="109" customFormat="false" ht="12.8" hidden="true" customHeight="false" outlineLevel="0" collapsed="false">
      <c r="B109" s="0" t="s">
        <v>64</v>
      </c>
    </row>
    <row r="110" customFormat="false" ht="12.8" hidden="false" customHeight="false" outlineLevel="0" collapsed="false">
      <c r="A110" s="0" t="s">
        <v>152</v>
      </c>
      <c r="B110" s="0" t="s">
        <v>153</v>
      </c>
      <c r="C110" s="0" t="s">
        <v>7</v>
      </c>
      <c r="D110" s="0" t="s">
        <v>82</v>
      </c>
      <c r="E110" s="0" t="n">
        <v>30800</v>
      </c>
    </row>
    <row r="111" customFormat="false" ht="12.8" hidden="true" customHeight="false" outlineLevel="0" collapsed="false">
      <c r="B111" s="0" t="s">
        <v>154</v>
      </c>
    </row>
    <row r="112" customFormat="false" ht="12.8" hidden="true" customHeight="false" outlineLevel="0" collapsed="false">
      <c r="B112" s="0" t="s">
        <v>155</v>
      </c>
    </row>
    <row r="113" customFormat="false" ht="12.8" hidden="true" customHeight="false" outlineLevel="0" collapsed="false">
      <c r="B113" s="0" t="s">
        <v>156</v>
      </c>
    </row>
    <row r="114" customFormat="false" ht="12.8" hidden="false" customHeight="false" outlineLevel="0" collapsed="false">
      <c r="A114" s="0" t="s">
        <v>157</v>
      </c>
      <c r="B114" s="0" t="s">
        <v>158</v>
      </c>
      <c r="C114" s="0" t="s">
        <v>7</v>
      </c>
      <c r="D114" s="0" t="s">
        <v>82</v>
      </c>
      <c r="E114" s="0" t="n">
        <v>32340</v>
      </c>
    </row>
    <row r="115" customFormat="false" ht="12.8" hidden="true" customHeight="false" outlineLevel="0" collapsed="false">
      <c r="B115" s="0" t="s">
        <v>159</v>
      </c>
    </row>
    <row r="116" customFormat="false" ht="12.8" hidden="true" customHeight="false" outlineLevel="0" collapsed="false">
      <c r="B116" s="0" t="s">
        <v>160</v>
      </c>
    </row>
    <row r="117" customFormat="false" ht="12.8" hidden="false" customHeight="false" outlineLevel="0" collapsed="false">
      <c r="A117" s="0" t="s">
        <v>161</v>
      </c>
      <c r="B117" s="0" t="s">
        <v>162</v>
      </c>
      <c r="C117" s="0" t="s">
        <v>7</v>
      </c>
      <c r="D117" s="0" t="s">
        <v>82</v>
      </c>
      <c r="E117" s="0" t="n">
        <v>32340</v>
      </c>
    </row>
    <row r="118" customFormat="false" ht="12.8" hidden="true" customHeight="false" outlineLevel="0" collapsed="false">
      <c r="B118" s="0" t="s">
        <v>163</v>
      </c>
    </row>
    <row r="119" customFormat="false" ht="12.8" hidden="true" customHeight="false" outlineLevel="0" collapsed="false">
      <c r="B119" s="0" t="s">
        <v>164</v>
      </c>
    </row>
    <row r="120" customFormat="false" ht="12.8" hidden="false" customHeight="false" outlineLevel="0" collapsed="false">
      <c r="A120" s="0" t="s">
        <v>165</v>
      </c>
      <c r="B120" s="0" t="s">
        <v>166</v>
      </c>
      <c r="C120" s="0" t="s">
        <v>7</v>
      </c>
      <c r="D120" s="0" t="s">
        <v>82</v>
      </c>
      <c r="E120" s="0" t="n">
        <v>29990</v>
      </c>
    </row>
    <row r="121" customFormat="false" ht="12.8" hidden="true" customHeight="false" outlineLevel="0" collapsed="false">
      <c r="B121" s="0" t="s">
        <v>167</v>
      </c>
    </row>
    <row r="122" customFormat="false" ht="12.8" hidden="true" customHeight="false" outlineLevel="0" collapsed="false">
      <c r="B122" s="0" t="s">
        <v>168</v>
      </c>
    </row>
    <row r="123" customFormat="false" ht="12.8" hidden="true" customHeight="false" outlineLevel="0" collapsed="false">
      <c r="B123" s="0" t="s">
        <v>169</v>
      </c>
    </row>
    <row r="124" customFormat="false" ht="12.8" hidden="false" customHeight="false" outlineLevel="0" collapsed="false">
      <c r="A124" s="0" t="s">
        <v>170</v>
      </c>
      <c r="B124" s="0" t="s">
        <v>171</v>
      </c>
      <c r="C124" s="0" t="s">
        <v>7</v>
      </c>
      <c r="D124" s="0" t="s">
        <v>82</v>
      </c>
      <c r="E124" s="0" t="n">
        <v>26805</v>
      </c>
    </row>
    <row r="125" customFormat="false" ht="12.8" hidden="true" customHeight="false" outlineLevel="0" collapsed="false">
      <c r="B125" s="0" t="s">
        <v>172</v>
      </c>
    </row>
    <row r="126" customFormat="false" ht="12.8" hidden="true" customHeight="false" outlineLevel="0" collapsed="false">
      <c r="B126" s="0" t="s">
        <v>172</v>
      </c>
    </row>
    <row r="127" customFormat="false" ht="12.8" hidden="true" customHeight="false" outlineLevel="0" collapsed="false">
      <c r="B127" s="0" t="s">
        <v>173</v>
      </c>
    </row>
    <row r="128" customFormat="false" ht="12.8" hidden="false" customHeight="false" outlineLevel="0" collapsed="false">
      <c r="A128" s="0" t="s">
        <v>174</v>
      </c>
      <c r="B128" s="0" t="s">
        <v>175</v>
      </c>
      <c r="C128" s="0" t="s">
        <v>7</v>
      </c>
      <c r="D128" s="0" t="s">
        <v>82</v>
      </c>
      <c r="E128" s="0" t="n">
        <v>26805</v>
      </c>
    </row>
    <row r="129" customFormat="false" ht="12.8" hidden="true" customHeight="false" outlineLevel="0" collapsed="false">
      <c r="B129" s="0" t="s">
        <v>176</v>
      </c>
    </row>
    <row r="130" customFormat="false" ht="12.8" hidden="true" customHeight="false" outlineLevel="0" collapsed="false">
      <c r="B130" s="0" t="s">
        <v>177</v>
      </c>
    </row>
    <row r="131" customFormat="false" ht="12.8" hidden="true" customHeight="false" outlineLevel="0" collapsed="false">
      <c r="B131" s="0" t="s">
        <v>178</v>
      </c>
    </row>
    <row r="132" customFormat="false" ht="12.8" hidden="false" customHeight="false" outlineLevel="0" collapsed="false">
      <c r="A132" s="0" t="s">
        <v>179</v>
      </c>
      <c r="B132" s="0" t="s">
        <v>180</v>
      </c>
      <c r="C132" s="0" t="s">
        <v>7</v>
      </c>
      <c r="D132" s="0" t="s">
        <v>82</v>
      </c>
      <c r="E132" s="0" t="n">
        <v>30445</v>
      </c>
    </row>
    <row r="133" customFormat="false" ht="12.8" hidden="true" customHeight="false" outlineLevel="0" collapsed="false">
      <c r="B133" s="0" t="s">
        <v>181</v>
      </c>
    </row>
    <row r="134" customFormat="false" ht="12.8" hidden="true" customHeight="false" outlineLevel="0" collapsed="false">
      <c r="B134" s="0" t="s">
        <v>182</v>
      </c>
    </row>
    <row r="135" customFormat="false" ht="12.8" hidden="true" customHeight="false" outlineLevel="0" collapsed="false">
      <c r="B135" s="0" t="s">
        <v>183</v>
      </c>
    </row>
    <row r="136" customFormat="false" ht="12.8" hidden="false" customHeight="false" outlineLevel="0" collapsed="false">
      <c r="A136" s="0" t="s">
        <v>184</v>
      </c>
      <c r="B136" s="0" t="s">
        <v>185</v>
      </c>
      <c r="C136" s="0" t="s">
        <v>7</v>
      </c>
      <c r="D136" s="0" t="s">
        <v>82</v>
      </c>
      <c r="E136" s="0" t="n">
        <v>32580</v>
      </c>
    </row>
    <row r="137" customFormat="false" ht="12.8" hidden="true" customHeight="false" outlineLevel="0" collapsed="false">
      <c r="B137" s="0" t="s">
        <v>186</v>
      </c>
    </row>
    <row r="138" customFormat="false" ht="12.8" hidden="true" customHeight="false" outlineLevel="0" collapsed="false">
      <c r="B138" s="0" t="s">
        <v>187</v>
      </c>
    </row>
    <row r="139" customFormat="false" ht="12.8" hidden="false" customHeight="false" outlineLevel="0" collapsed="false">
      <c r="A139" s="0" t="s">
        <v>188</v>
      </c>
      <c r="B139" s="0" t="s">
        <v>189</v>
      </c>
      <c r="C139" s="0" t="s">
        <v>7</v>
      </c>
      <c r="D139" s="0" t="s">
        <v>82</v>
      </c>
      <c r="E139" s="0" t="n">
        <v>23700</v>
      </c>
    </row>
    <row r="140" customFormat="false" ht="12.8" hidden="true" customHeight="false" outlineLevel="0" collapsed="false">
      <c r="B140" s="0" t="s">
        <v>190</v>
      </c>
    </row>
    <row r="141" customFormat="false" ht="12.8" hidden="false" customHeight="false" outlineLevel="0" collapsed="false">
      <c r="A141" s="0" t="s">
        <v>191</v>
      </c>
      <c r="B141" s="0" t="s">
        <v>192</v>
      </c>
      <c r="C141" s="0" t="s">
        <v>7</v>
      </c>
      <c r="D141" s="0" t="s">
        <v>82</v>
      </c>
      <c r="E141" s="0" t="n">
        <v>23700</v>
      </c>
    </row>
    <row r="142" customFormat="false" ht="12.8" hidden="true" customHeight="false" outlineLevel="0" collapsed="false">
      <c r="B142" s="0" t="s">
        <v>193</v>
      </c>
    </row>
    <row r="143" customFormat="false" ht="12.8" hidden="false" customHeight="false" outlineLevel="0" collapsed="false">
      <c r="A143" s="0" t="s">
        <v>194</v>
      </c>
      <c r="B143" s="0" t="s">
        <v>195</v>
      </c>
      <c r="C143" s="0" t="s">
        <v>7</v>
      </c>
      <c r="D143" s="0" t="s">
        <v>82</v>
      </c>
      <c r="E143" s="0" t="n">
        <v>19070</v>
      </c>
    </row>
    <row r="144" customFormat="false" ht="12.8" hidden="true" customHeight="false" outlineLevel="0" collapsed="false">
      <c r="B144" s="0" t="s">
        <v>196</v>
      </c>
    </row>
    <row r="145" customFormat="false" ht="12.8" hidden="false" customHeight="false" outlineLevel="0" collapsed="false">
      <c r="A145" s="0" t="s">
        <v>197</v>
      </c>
      <c r="B145" s="0" t="s">
        <v>198</v>
      </c>
      <c r="C145" s="0" t="s">
        <v>7</v>
      </c>
      <c r="D145" s="0" t="s">
        <v>82</v>
      </c>
      <c r="E145" s="0" t="n">
        <v>29990</v>
      </c>
    </row>
    <row r="146" customFormat="false" ht="12.8" hidden="true" customHeight="false" outlineLevel="0" collapsed="false">
      <c r="B146" s="0" t="s">
        <v>199</v>
      </c>
    </row>
    <row r="147" customFormat="false" ht="12.8" hidden="true" customHeight="false" outlineLevel="0" collapsed="false">
      <c r="B147" s="0" t="s">
        <v>200</v>
      </c>
    </row>
    <row r="148" customFormat="false" ht="12.8" hidden="true" customHeight="false" outlineLevel="0" collapsed="false">
      <c r="B148" s="0" t="s">
        <v>201</v>
      </c>
    </row>
    <row r="149" customFormat="false" ht="12.8" hidden="false" customHeight="false" outlineLevel="0" collapsed="false">
      <c r="A149" s="0" t="s">
        <v>202</v>
      </c>
      <c r="B149" s="0" t="s">
        <v>203</v>
      </c>
      <c r="C149" s="0" t="s">
        <v>7</v>
      </c>
      <c r="D149" s="0" t="s">
        <v>82</v>
      </c>
      <c r="E149" s="0" t="n">
        <v>23700</v>
      </c>
    </row>
    <row r="150" customFormat="false" ht="12.8" hidden="true" customHeight="false" outlineLevel="0" collapsed="false">
      <c r="B150" s="0" t="s">
        <v>204</v>
      </c>
    </row>
    <row r="151" customFormat="false" ht="12.8" hidden="false" customHeight="false" outlineLevel="0" collapsed="false">
      <c r="A151" s="0" t="s">
        <v>205</v>
      </c>
      <c r="B151" s="0" t="s">
        <v>206</v>
      </c>
      <c r="C151" s="0" t="s">
        <v>7</v>
      </c>
      <c r="D151" s="0" t="s">
        <v>82</v>
      </c>
      <c r="E151" s="0" t="n">
        <v>26805</v>
      </c>
    </row>
    <row r="152" customFormat="false" ht="12.8" hidden="true" customHeight="false" outlineLevel="0" collapsed="false">
      <c r="B152" s="0" t="s">
        <v>207</v>
      </c>
    </row>
    <row r="153" customFormat="false" ht="12.8" hidden="true" customHeight="false" outlineLevel="0" collapsed="false">
      <c r="B153" s="0" t="s">
        <v>208</v>
      </c>
    </row>
    <row r="154" customFormat="false" ht="12.8" hidden="true" customHeight="false" outlineLevel="0" collapsed="false">
      <c r="B154" s="0" t="s">
        <v>209</v>
      </c>
    </row>
    <row r="155" customFormat="false" ht="12.8" hidden="false" customHeight="false" outlineLevel="0" collapsed="false">
      <c r="A155" s="0" t="s">
        <v>210</v>
      </c>
      <c r="B155" s="0" t="s">
        <v>211</v>
      </c>
      <c r="C155" s="0" t="s">
        <v>7</v>
      </c>
      <c r="D155" s="0" t="s">
        <v>82</v>
      </c>
      <c r="E155" s="0" t="n">
        <v>27290</v>
      </c>
    </row>
    <row r="156" customFormat="false" ht="12.8" hidden="true" customHeight="false" outlineLevel="0" collapsed="false">
      <c r="B156" s="0" t="s">
        <v>212</v>
      </c>
    </row>
    <row r="157" customFormat="false" ht="12.8" hidden="false" customHeight="false" outlineLevel="0" collapsed="false">
      <c r="A157" s="0" t="s">
        <v>213</v>
      </c>
      <c r="B157" s="0" t="s">
        <v>214</v>
      </c>
      <c r="C157" s="0" t="s">
        <v>7</v>
      </c>
      <c r="D157" s="0" t="s">
        <v>82</v>
      </c>
      <c r="E157" s="0" t="n">
        <v>26805</v>
      </c>
    </row>
    <row r="158" customFormat="false" ht="12.8" hidden="true" customHeight="false" outlineLevel="0" collapsed="false">
      <c r="B158" s="0" t="s">
        <v>215</v>
      </c>
    </row>
    <row r="159" customFormat="false" ht="12.8" hidden="true" customHeight="false" outlineLevel="0" collapsed="false">
      <c r="B159" s="0" t="s">
        <v>216</v>
      </c>
    </row>
    <row r="160" customFormat="false" ht="12.8" hidden="true" customHeight="false" outlineLevel="0" collapsed="false">
      <c r="B160" s="0" t="s">
        <v>217</v>
      </c>
    </row>
    <row r="161" customFormat="false" ht="12.8" hidden="false" customHeight="false" outlineLevel="0" collapsed="false">
      <c r="A161" s="0" t="s">
        <v>218</v>
      </c>
      <c r="B161" s="0" t="s">
        <v>219</v>
      </c>
      <c r="C161" s="0" t="s">
        <v>7</v>
      </c>
      <c r="D161" s="0" t="s">
        <v>82</v>
      </c>
      <c r="E161" s="0" t="n">
        <v>27615</v>
      </c>
    </row>
    <row r="162" customFormat="false" ht="12.8" hidden="true" customHeight="false" outlineLevel="0" collapsed="false">
      <c r="B162" s="0" t="s">
        <v>220</v>
      </c>
    </row>
    <row r="163" customFormat="false" ht="12.8" hidden="true" customHeight="false" outlineLevel="0" collapsed="false">
      <c r="B163" s="0" t="s">
        <v>221</v>
      </c>
    </row>
    <row r="164" customFormat="false" ht="12.8" hidden="false" customHeight="false" outlineLevel="0" collapsed="false">
      <c r="A164" s="0" t="s">
        <v>222</v>
      </c>
      <c r="B164" s="0" t="s">
        <v>223</v>
      </c>
      <c r="C164" s="0" t="s">
        <v>7</v>
      </c>
      <c r="D164" s="0" t="s">
        <v>82</v>
      </c>
      <c r="E164" s="0" t="n">
        <v>26885</v>
      </c>
    </row>
    <row r="165" customFormat="false" ht="12.8" hidden="true" customHeight="false" outlineLevel="0" collapsed="false">
      <c r="B165" s="0" t="s">
        <v>224</v>
      </c>
    </row>
    <row r="166" customFormat="false" ht="12.8" hidden="true" customHeight="false" outlineLevel="0" collapsed="false">
      <c r="B166" s="0" t="s">
        <v>225</v>
      </c>
    </row>
    <row r="167" customFormat="false" ht="12.8" hidden="false" customHeight="false" outlineLevel="0" collapsed="false">
      <c r="A167" s="0" t="s">
        <v>226</v>
      </c>
      <c r="B167" s="0" t="s">
        <v>227</v>
      </c>
      <c r="C167" s="0" t="s">
        <v>7</v>
      </c>
      <c r="D167" s="0" t="s">
        <v>82</v>
      </c>
      <c r="E167" s="0" t="n">
        <v>19730</v>
      </c>
    </row>
    <row r="168" customFormat="false" ht="12.8" hidden="true" customHeight="false" outlineLevel="0" collapsed="false">
      <c r="B168" s="0" t="s">
        <v>228</v>
      </c>
    </row>
    <row r="169" customFormat="false" ht="12.8" hidden="false" customHeight="false" outlineLevel="0" collapsed="false">
      <c r="A169" s="0" t="s">
        <v>229</v>
      </c>
      <c r="B169" s="0" t="s">
        <v>230</v>
      </c>
      <c r="C169" s="0" t="s">
        <v>7</v>
      </c>
      <c r="D169" s="0" t="s">
        <v>82</v>
      </c>
      <c r="E169" s="0" t="n">
        <v>23700</v>
      </c>
    </row>
    <row r="170" customFormat="false" ht="12.8" hidden="true" customHeight="false" outlineLevel="0" collapsed="false">
      <c r="B170" s="0" t="s">
        <v>231</v>
      </c>
    </row>
    <row r="171" customFormat="false" ht="12.8" hidden="false" customHeight="false" outlineLevel="0" collapsed="false">
      <c r="A171" s="0" t="s">
        <v>232</v>
      </c>
      <c r="B171" s="0" t="s">
        <v>233</v>
      </c>
      <c r="C171" s="0" t="s">
        <v>7</v>
      </c>
      <c r="D171" s="0" t="s">
        <v>82</v>
      </c>
      <c r="E171" s="0" t="n">
        <v>26805</v>
      </c>
    </row>
    <row r="172" customFormat="false" ht="12.8" hidden="true" customHeight="false" outlineLevel="0" collapsed="false">
      <c r="B172" s="0" t="s">
        <v>234</v>
      </c>
    </row>
    <row r="173" customFormat="false" ht="12.8" hidden="true" customHeight="false" outlineLevel="0" collapsed="false">
      <c r="B173" s="0" t="s">
        <v>235</v>
      </c>
    </row>
    <row r="174" customFormat="false" ht="12.8" hidden="true" customHeight="false" outlineLevel="0" collapsed="false">
      <c r="B174" s="0" t="s">
        <v>236</v>
      </c>
    </row>
    <row r="175" customFormat="false" ht="12.8" hidden="false" customHeight="false" outlineLevel="0" collapsed="false">
      <c r="A175" s="0" t="s">
        <v>237</v>
      </c>
      <c r="B175" s="0" t="s">
        <v>238</v>
      </c>
      <c r="C175" s="0" t="s">
        <v>7</v>
      </c>
      <c r="D175" s="0" t="s">
        <v>82</v>
      </c>
      <c r="E175" s="0" t="n">
        <v>26805</v>
      </c>
    </row>
    <row r="176" customFormat="false" ht="12.8" hidden="true" customHeight="false" outlineLevel="0" collapsed="false">
      <c r="B176" s="0" t="s">
        <v>239</v>
      </c>
    </row>
    <row r="177" customFormat="false" ht="12.8" hidden="true" customHeight="false" outlineLevel="0" collapsed="false">
      <c r="B177" s="0" t="s">
        <v>240</v>
      </c>
    </row>
    <row r="178" customFormat="false" ht="12.8" hidden="true" customHeight="false" outlineLevel="0" collapsed="false">
      <c r="B178" s="0" t="s">
        <v>241</v>
      </c>
    </row>
    <row r="179" customFormat="false" ht="12.8" hidden="false" customHeight="false" outlineLevel="0" collapsed="false">
      <c r="A179" s="0" t="s">
        <v>242</v>
      </c>
      <c r="B179" s="0" t="s">
        <v>243</v>
      </c>
      <c r="C179" s="0" t="s">
        <v>7</v>
      </c>
      <c r="D179" s="0" t="s">
        <v>244</v>
      </c>
      <c r="E179" s="0" t="n">
        <v>36037.5</v>
      </c>
    </row>
    <row r="180" customFormat="false" ht="12.8" hidden="true" customHeight="false" outlineLevel="0" collapsed="false">
      <c r="B180" s="0" t="s">
        <v>245</v>
      </c>
    </row>
    <row r="181" customFormat="false" ht="12.8" hidden="true" customHeight="false" outlineLevel="0" collapsed="false">
      <c r="B181" s="0" t="s">
        <v>246</v>
      </c>
    </row>
    <row r="182" customFormat="false" ht="12.8" hidden="false" customHeight="false" outlineLevel="0" collapsed="false">
      <c r="A182" s="0" t="s">
        <v>247</v>
      </c>
      <c r="B182" s="0" t="s">
        <v>248</v>
      </c>
      <c r="C182" s="0" t="s">
        <v>7</v>
      </c>
      <c r="D182" s="0" t="s">
        <v>249</v>
      </c>
      <c r="E182" s="0" t="n">
        <v>28500</v>
      </c>
    </row>
    <row r="183" customFormat="false" ht="12.8" hidden="true" customHeight="false" outlineLevel="0" collapsed="false">
      <c r="B183" s="0" t="s">
        <v>250</v>
      </c>
    </row>
    <row r="184" customFormat="false" ht="12.8" hidden="false" customHeight="false" outlineLevel="0" collapsed="false">
      <c r="A184" s="0" t="s">
        <v>251</v>
      </c>
      <c r="B184" s="0" t="s">
        <v>252</v>
      </c>
      <c r="C184" s="0" t="s">
        <v>7</v>
      </c>
      <c r="D184" s="0" t="s">
        <v>249</v>
      </c>
      <c r="E184" s="0" t="n">
        <v>47775</v>
      </c>
    </row>
    <row r="185" customFormat="false" ht="12.8" hidden="true" customHeight="false" outlineLevel="0" collapsed="false">
      <c r="B185" s="0" t="s">
        <v>253</v>
      </c>
    </row>
    <row r="186" customFormat="false" ht="12.8" hidden="true" customHeight="false" outlineLevel="0" collapsed="false">
      <c r="B186" s="0" t="s">
        <v>254</v>
      </c>
    </row>
    <row r="187" customFormat="false" ht="12.8" hidden="false" customHeight="false" outlineLevel="0" collapsed="false">
      <c r="A187" s="0" t="s">
        <v>255</v>
      </c>
      <c r="B187" s="0" t="s">
        <v>256</v>
      </c>
      <c r="C187" s="0" t="s">
        <v>7</v>
      </c>
      <c r="D187" s="0" t="s">
        <v>257</v>
      </c>
      <c r="E187" s="0" t="n">
        <v>46733.75</v>
      </c>
    </row>
    <row r="188" customFormat="false" ht="12.8" hidden="true" customHeight="false" outlineLevel="0" collapsed="false">
      <c r="B188" s="0" t="s">
        <v>258</v>
      </c>
    </row>
    <row r="189" customFormat="false" ht="12.8" hidden="true" customHeight="false" outlineLevel="0" collapsed="false">
      <c r="B189" s="0" t="s">
        <v>259</v>
      </c>
    </row>
    <row r="190" customFormat="false" ht="12.8" hidden="true" customHeight="false" outlineLevel="0" collapsed="false">
      <c r="B190" s="0" t="s">
        <v>260</v>
      </c>
    </row>
    <row r="191" customFormat="false" ht="12.8" hidden="false" customHeight="false" outlineLevel="0" collapsed="false">
      <c r="A191" s="0" t="s">
        <v>261</v>
      </c>
      <c r="B191" s="0" t="s">
        <v>262</v>
      </c>
      <c r="C191" s="0" t="s">
        <v>7</v>
      </c>
      <c r="D191" s="0" t="s">
        <v>257</v>
      </c>
      <c r="E191" s="0" t="n">
        <v>106785</v>
      </c>
    </row>
    <row r="192" customFormat="false" ht="12.8" hidden="true" customHeight="false" outlineLevel="0" collapsed="false">
      <c r="B192" s="0" t="s">
        <v>263</v>
      </c>
    </row>
    <row r="193" customFormat="false" ht="12.8" hidden="true" customHeight="false" outlineLevel="0" collapsed="false">
      <c r="B193" s="0" t="s">
        <v>264</v>
      </c>
    </row>
    <row r="194" customFormat="false" ht="12.8" hidden="true" customHeight="false" outlineLevel="0" collapsed="false">
      <c r="B194" s="0" t="s">
        <v>265</v>
      </c>
    </row>
    <row r="195" customFormat="false" ht="12.8" hidden="true" customHeight="false" outlineLevel="0" collapsed="false">
      <c r="B195" s="0" t="s">
        <v>266</v>
      </c>
    </row>
    <row r="196" customFormat="false" ht="12.8" hidden="false" customHeight="false" outlineLevel="0" collapsed="false">
      <c r="A196" s="0" t="s">
        <v>267</v>
      </c>
      <c r="B196" s="0" t="s">
        <v>268</v>
      </c>
      <c r="C196" s="0" t="s">
        <v>7</v>
      </c>
      <c r="D196" s="0" t="s">
        <v>257</v>
      </c>
      <c r="E196" s="0" t="n">
        <v>34527.5</v>
      </c>
    </row>
    <row r="197" customFormat="false" ht="12.8" hidden="true" customHeight="false" outlineLevel="0" collapsed="false">
      <c r="B197" s="0" t="s">
        <v>269</v>
      </c>
    </row>
    <row r="198" customFormat="false" ht="12.8" hidden="false" customHeight="false" outlineLevel="0" collapsed="false">
      <c r="A198" s="0" t="s">
        <v>270</v>
      </c>
      <c r="B198" s="0" t="s">
        <v>271</v>
      </c>
      <c r="C198" s="0" t="s">
        <v>7</v>
      </c>
      <c r="D198" s="0" t="s">
        <v>257</v>
      </c>
      <c r="E198" s="0" t="n">
        <v>40363.75</v>
      </c>
    </row>
    <row r="199" customFormat="false" ht="12.8" hidden="true" customHeight="false" outlineLevel="0" collapsed="false">
      <c r="B199" s="0" t="s">
        <v>272</v>
      </c>
    </row>
    <row r="200" customFormat="false" ht="12.8" hidden="false" customHeight="false" outlineLevel="0" collapsed="false">
      <c r="A200" s="0" t="s">
        <v>273</v>
      </c>
      <c r="B200" s="0" t="s">
        <v>274</v>
      </c>
      <c r="C200" s="0" t="s">
        <v>7</v>
      </c>
      <c r="D200" s="0" t="s">
        <v>257</v>
      </c>
      <c r="E200" s="0" t="n">
        <v>43470</v>
      </c>
    </row>
    <row r="201" customFormat="false" ht="12.8" hidden="true" customHeight="false" outlineLevel="0" collapsed="false">
      <c r="B201" s="0" t="s">
        <v>275</v>
      </c>
    </row>
    <row r="202" customFormat="false" ht="12.8" hidden="true" customHeight="false" outlineLevel="0" collapsed="false">
      <c r="B202" s="0" t="s">
        <v>276</v>
      </c>
    </row>
    <row r="203" customFormat="false" ht="12.8" hidden="true" customHeight="false" outlineLevel="0" collapsed="false">
      <c r="B203" s="0" t="s">
        <v>277</v>
      </c>
    </row>
    <row r="204" customFormat="false" ht="12.8" hidden="false" customHeight="false" outlineLevel="0" collapsed="false">
      <c r="A204" s="0" t="s">
        <v>278</v>
      </c>
      <c r="B204" s="0" t="s">
        <v>279</v>
      </c>
      <c r="C204" s="0" t="s">
        <v>7</v>
      </c>
      <c r="D204" s="0" t="s">
        <v>257</v>
      </c>
      <c r="E204" s="0" t="n">
        <v>61635</v>
      </c>
    </row>
    <row r="205" customFormat="false" ht="12.8" hidden="true" customHeight="false" outlineLevel="0" collapsed="false">
      <c r="B205" s="0" t="s">
        <v>280</v>
      </c>
    </row>
    <row r="206" customFormat="false" ht="12.8" hidden="true" customHeight="false" outlineLevel="0" collapsed="false">
      <c r="B206" s="0" t="s">
        <v>281</v>
      </c>
    </row>
    <row r="207" customFormat="false" ht="12.8" hidden="true" customHeight="false" outlineLevel="0" collapsed="false">
      <c r="B207" s="0" t="s">
        <v>282</v>
      </c>
    </row>
    <row r="208" customFormat="false" ht="12.8" hidden="false" customHeight="false" outlineLevel="0" collapsed="false">
      <c r="A208" s="0" t="s">
        <v>283</v>
      </c>
      <c r="B208" s="0" t="s">
        <v>284</v>
      </c>
      <c r="C208" s="0" t="s">
        <v>7</v>
      </c>
      <c r="D208" s="0" t="s">
        <v>8</v>
      </c>
      <c r="E208" s="0" t="n">
        <v>4932.5</v>
      </c>
    </row>
    <row r="209" customFormat="false" ht="12.8" hidden="true" customHeight="false" outlineLevel="0" collapsed="false">
      <c r="B209" s="0" t="s">
        <v>285</v>
      </c>
    </row>
    <row r="210" customFormat="false" ht="12.8" hidden="false" customHeight="false" outlineLevel="0" collapsed="false">
      <c r="A210" s="0" t="s">
        <v>286</v>
      </c>
      <c r="B210" s="0" t="s">
        <v>287</v>
      </c>
      <c r="C210" s="0" t="s">
        <v>7</v>
      </c>
      <c r="D210" s="0" t="s">
        <v>41</v>
      </c>
      <c r="E210" s="0" t="n">
        <v>10415</v>
      </c>
    </row>
    <row r="211" customFormat="false" ht="12.8" hidden="true" customHeight="false" outlineLevel="0" collapsed="false">
      <c r="B211" s="0" t="s">
        <v>288</v>
      </c>
    </row>
    <row r="212" customFormat="false" ht="12.8" hidden="true" customHeight="false" outlineLevel="0" collapsed="false">
      <c r="B212" s="0" t="s">
        <v>289</v>
      </c>
    </row>
    <row r="213" customFormat="false" ht="12.8" hidden="false" customHeight="false" outlineLevel="0" collapsed="false">
      <c r="A213" s="0" t="s">
        <v>290</v>
      </c>
      <c r="B213" s="0" t="s">
        <v>291</v>
      </c>
      <c r="C213" s="0" t="s">
        <v>7</v>
      </c>
      <c r="D213" s="0" t="s">
        <v>41</v>
      </c>
      <c r="E213" s="0" t="n">
        <v>14490</v>
      </c>
    </row>
    <row r="214" customFormat="false" ht="12.8" hidden="true" customHeight="false" outlineLevel="0" collapsed="false">
      <c r="B214" s="0" t="s">
        <v>292</v>
      </c>
    </row>
    <row r="215" customFormat="false" ht="12.8" hidden="true" customHeight="false" outlineLevel="0" collapsed="false">
      <c r="B215" s="0" t="s">
        <v>293</v>
      </c>
    </row>
    <row r="216" customFormat="false" ht="12.8" hidden="true" customHeight="false" outlineLevel="0" collapsed="false">
      <c r="B216" s="0" t="s">
        <v>294</v>
      </c>
    </row>
    <row r="217" customFormat="false" ht="12.8" hidden="true" customHeight="false" outlineLevel="0" collapsed="false">
      <c r="B217" s="0" t="s">
        <v>295</v>
      </c>
    </row>
    <row r="218" customFormat="false" ht="12.8" hidden="false" customHeight="false" outlineLevel="0" collapsed="false">
      <c r="A218" s="0" t="s">
        <v>296</v>
      </c>
      <c r="B218" s="0" t="s">
        <v>297</v>
      </c>
      <c r="C218" s="0" t="s">
        <v>7</v>
      </c>
      <c r="D218" s="0" t="s">
        <v>41</v>
      </c>
      <c r="E218" s="0" t="n">
        <v>21600</v>
      </c>
    </row>
    <row r="219" customFormat="false" ht="12.8" hidden="true" customHeight="false" outlineLevel="0" collapsed="false">
      <c r="B219" s="0" t="s">
        <v>298</v>
      </c>
    </row>
    <row r="220" customFormat="false" ht="12.8" hidden="true" customHeight="false" outlineLevel="0" collapsed="false">
      <c r="B220" s="0" t="s">
        <v>299</v>
      </c>
    </row>
    <row r="221" customFormat="false" ht="12.8" hidden="true" customHeight="false" outlineLevel="0" collapsed="false">
      <c r="B221" s="0" t="s">
        <v>300</v>
      </c>
    </row>
    <row r="222" customFormat="false" ht="12.8" hidden="true" customHeight="false" outlineLevel="0" collapsed="false">
      <c r="B222" s="0" t="s">
        <v>301</v>
      </c>
    </row>
    <row r="223" customFormat="false" ht="12.8" hidden="true" customHeight="false" outlineLevel="0" collapsed="false">
      <c r="B223" s="0" t="s">
        <v>302</v>
      </c>
    </row>
    <row r="224" customFormat="false" ht="12.8" hidden="true" customHeight="false" outlineLevel="0" collapsed="false">
      <c r="B224" s="0" t="s">
        <v>303</v>
      </c>
    </row>
    <row r="225" customFormat="false" ht="12.8" hidden="true" customHeight="false" outlineLevel="0" collapsed="false">
      <c r="B225" s="0" t="s">
        <v>304</v>
      </c>
    </row>
    <row r="226" customFormat="false" ht="12.8" hidden="false" customHeight="false" outlineLevel="0" collapsed="false">
      <c r="A226" s="0" t="s">
        <v>305</v>
      </c>
      <c r="B226" s="0" t="s">
        <v>306</v>
      </c>
      <c r="C226" s="0" t="s">
        <v>7</v>
      </c>
      <c r="D226" s="0" t="s">
        <v>41</v>
      </c>
      <c r="E226" s="0" t="n">
        <v>14195</v>
      </c>
    </row>
    <row r="227" customFormat="false" ht="12.8" hidden="true" customHeight="false" outlineLevel="0" collapsed="false">
      <c r="B227" s="0" t="s">
        <v>307</v>
      </c>
    </row>
    <row r="228" customFormat="false" ht="12.8" hidden="true" customHeight="false" outlineLevel="0" collapsed="false">
      <c r="B228" s="0" t="s">
        <v>308</v>
      </c>
    </row>
    <row r="229" customFormat="false" ht="12.8" hidden="false" customHeight="false" outlineLevel="0" collapsed="false">
      <c r="A229" s="0" t="s">
        <v>309</v>
      </c>
      <c r="B229" s="0" t="s">
        <v>310</v>
      </c>
      <c r="C229" s="0" t="s">
        <v>7</v>
      </c>
      <c r="D229" s="0" t="s">
        <v>41</v>
      </c>
      <c r="E229" s="0" t="n">
        <v>13645</v>
      </c>
    </row>
    <row r="230" customFormat="false" ht="12.8" hidden="true" customHeight="false" outlineLevel="0" collapsed="false">
      <c r="B230" s="0" t="s">
        <v>311</v>
      </c>
    </row>
    <row r="231" customFormat="false" ht="12.8" hidden="true" customHeight="false" outlineLevel="0" collapsed="false">
      <c r="B231" s="0" t="s">
        <v>312</v>
      </c>
    </row>
    <row r="232" customFormat="false" ht="12.8" hidden="false" customHeight="false" outlineLevel="0" collapsed="false">
      <c r="A232" s="0" t="s">
        <v>313</v>
      </c>
      <c r="B232" s="0" t="s">
        <v>314</v>
      </c>
      <c r="C232" s="0" t="s">
        <v>7</v>
      </c>
      <c r="D232" s="0" t="s">
        <v>41</v>
      </c>
      <c r="E232" s="0" t="n">
        <v>13645</v>
      </c>
    </row>
    <row r="233" customFormat="false" ht="12.8" hidden="true" customHeight="false" outlineLevel="0" collapsed="false">
      <c r="B233" s="0" t="s">
        <v>315</v>
      </c>
    </row>
    <row r="234" customFormat="false" ht="12.8" hidden="false" customHeight="false" outlineLevel="0" collapsed="false">
      <c r="A234" s="0" t="s">
        <v>316</v>
      </c>
      <c r="B234" s="0" t="s">
        <v>317</v>
      </c>
      <c r="C234" s="0" t="s">
        <v>7</v>
      </c>
      <c r="D234" s="0" t="s">
        <v>82</v>
      </c>
      <c r="E234" s="0" t="n">
        <v>31990</v>
      </c>
    </row>
    <row r="235" customFormat="false" ht="12.8" hidden="true" customHeight="false" outlineLevel="0" collapsed="false">
      <c r="B235" s="0" t="s">
        <v>318</v>
      </c>
    </row>
    <row r="236" customFormat="false" ht="12.8" hidden="false" customHeight="false" outlineLevel="0" collapsed="false">
      <c r="A236" s="0" t="s">
        <v>319</v>
      </c>
      <c r="B236" s="0" t="s">
        <v>320</v>
      </c>
      <c r="C236" s="0" t="s">
        <v>7</v>
      </c>
      <c r="D236" s="0" t="s">
        <v>244</v>
      </c>
      <c r="E236" s="0" t="n">
        <v>54000</v>
      </c>
    </row>
    <row r="237" customFormat="false" ht="12.8" hidden="true" customHeight="false" outlineLevel="0" collapsed="false">
      <c r="B237" s="0" t="s">
        <v>321</v>
      </c>
    </row>
    <row r="238" customFormat="false" ht="12.8" hidden="true" customHeight="false" outlineLevel="0" collapsed="false">
      <c r="B238" s="0" t="s">
        <v>322</v>
      </c>
    </row>
    <row r="239" customFormat="false" ht="12.8" hidden="true" customHeight="false" outlineLevel="0" collapsed="false">
      <c r="B239" s="0" t="s">
        <v>323</v>
      </c>
    </row>
    <row r="240" customFormat="false" ht="12.8" hidden="true" customHeight="false" outlineLevel="0" collapsed="false">
      <c r="B240" s="0" t="s">
        <v>324</v>
      </c>
    </row>
    <row r="241" customFormat="false" ht="12.8" hidden="true" customHeight="false" outlineLevel="0" collapsed="false">
      <c r="B241" s="0" t="s">
        <v>325</v>
      </c>
    </row>
    <row r="242" customFormat="false" ht="12.8" hidden="true" customHeight="false" outlineLevel="0" collapsed="false">
      <c r="B242" s="0" t="s">
        <v>326</v>
      </c>
    </row>
    <row r="243" customFormat="false" ht="12.8" hidden="true" customHeight="false" outlineLevel="0" collapsed="false">
      <c r="B243" s="0" t="s">
        <v>327</v>
      </c>
    </row>
    <row r="244" customFormat="false" ht="12.8" hidden="false" customHeight="false" outlineLevel="0" collapsed="false">
      <c r="A244" s="0" t="s">
        <v>328</v>
      </c>
      <c r="B244" s="0" t="s">
        <v>329</v>
      </c>
      <c r="C244" s="0" t="s">
        <v>7</v>
      </c>
      <c r="D244" s="0" t="s">
        <v>82</v>
      </c>
      <c r="E244" s="0" t="n">
        <v>28250</v>
      </c>
    </row>
    <row r="245" customFormat="false" ht="12.8" hidden="true" customHeight="false" outlineLevel="0" collapsed="false">
      <c r="B245" s="0" t="s">
        <v>330</v>
      </c>
    </row>
    <row r="246" customFormat="false" ht="12.8" hidden="true" customHeight="false" outlineLevel="0" collapsed="false">
      <c r="B246" s="0" t="s">
        <v>331</v>
      </c>
    </row>
    <row r="247" customFormat="false" ht="12.8" hidden="false" customHeight="false" outlineLevel="0" collapsed="false">
      <c r="A247" s="0" t="s">
        <v>332</v>
      </c>
      <c r="B247" s="0" t="s">
        <v>333</v>
      </c>
      <c r="C247" s="0" t="s">
        <v>7</v>
      </c>
      <c r="D247" s="0" t="s">
        <v>8</v>
      </c>
      <c r="E247" s="0" t="n">
        <v>15072.5</v>
      </c>
    </row>
    <row r="248" customFormat="false" ht="12.8" hidden="true" customHeight="false" outlineLevel="0" collapsed="false">
      <c r="B248" s="0" t="s">
        <v>266</v>
      </c>
    </row>
    <row r="249" customFormat="false" ht="12.8" hidden="true" customHeight="false" outlineLevel="0" collapsed="false">
      <c r="B249" s="0" t="s">
        <v>334</v>
      </c>
    </row>
    <row r="250" customFormat="false" ht="12.8" hidden="true" customHeight="false" outlineLevel="0" collapsed="false">
      <c r="B250" s="0" t="s">
        <v>335</v>
      </c>
    </row>
    <row r="251" customFormat="false" ht="12.8" hidden="true" customHeight="false" outlineLevel="0" collapsed="false">
      <c r="B251" s="0" t="s">
        <v>336</v>
      </c>
    </row>
    <row r="252" customFormat="false" ht="12.8" hidden="true" customHeight="false" outlineLevel="0" collapsed="false">
      <c r="B252" s="0" t="s">
        <v>337</v>
      </c>
    </row>
    <row r="253" customFormat="false" ht="12.8" hidden="true" customHeight="false" outlineLevel="0" collapsed="false">
      <c r="B253" s="0" t="s">
        <v>338</v>
      </c>
    </row>
    <row r="254" customFormat="false" ht="12.8" hidden="false" customHeight="false" outlineLevel="0" collapsed="false">
      <c r="A254" s="0" t="s">
        <v>339</v>
      </c>
      <c r="B254" s="0" t="s">
        <v>340</v>
      </c>
      <c r="C254" s="0" t="s">
        <v>7</v>
      </c>
      <c r="D254" s="0" t="s">
        <v>8</v>
      </c>
      <c r="E254" s="0" t="n">
        <v>6903.75</v>
      </c>
    </row>
    <row r="255" customFormat="false" ht="12.8" hidden="true" customHeight="false" outlineLevel="0" collapsed="false">
      <c r="B255" s="0" t="s">
        <v>341</v>
      </c>
    </row>
    <row r="256" customFormat="false" ht="12.8" hidden="true" customHeight="false" outlineLevel="0" collapsed="false">
      <c r="B256" s="0" t="s">
        <v>342</v>
      </c>
    </row>
    <row r="257" customFormat="false" ht="12.8" hidden="false" customHeight="false" outlineLevel="0" collapsed="false">
      <c r="A257" s="0" t="s">
        <v>343</v>
      </c>
      <c r="B257" s="0" t="s">
        <v>344</v>
      </c>
      <c r="C257" s="0" t="s">
        <v>7</v>
      </c>
      <c r="D257" s="0" t="s">
        <v>8</v>
      </c>
      <c r="E257" s="0" t="n">
        <v>4932.5</v>
      </c>
    </row>
    <row r="258" customFormat="false" ht="12.8" hidden="true" customHeight="false" outlineLevel="0" collapsed="false">
      <c r="B258" s="0" t="s">
        <v>345</v>
      </c>
    </row>
    <row r="259" customFormat="false" ht="12.8" hidden="false" customHeight="false" outlineLevel="0" collapsed="false">
      <c r="A259" s="0" t="s">
        <v>346</v>
      </c>
      <c r="B259" s="0" t="s">
        <v>347</v>
      </c>
      <c r="C259" s="0" t="s">
        <v>7</v>
      </c>
      <c r="D259" s="0" t="s">
        <v>8</v>
      </c>
      <c r="E259" s="0" t="n">
        <v>5317.5</v>
      </c>
    </row>
    <row r="260" customFormat="false" ht="12.8" hidden="true" customHeight="false" outlineLevel="0" collapsed="false">
      <c r="B260" s="0" t="s">
        <v>348</v>
      </c>
    </row>
    <row r="261" customFormat="false" ht="12.8" hidden="true" customHeight="false" outlineLevel="0" collapsed="false">
      <c r="B261" s="0" t="s">
        <v>349</v>
      </c>
    </row>
    <row r="262" customFormat="false" ht="12.8" hidden="false" customHeight="false" outlineLevel="0" collapsed="false">
      <c r="A262" s="0" t="s">
        <v>350</v>
      </c>
      <c r="B262" s="0" t="s">
        <v>351</v>
      </c>
      <c r="C262" s="0" t="s">
        <v>7</v>
      </c>
      <c r="D262" s="0" t="s">
        <v>8</v>
      </c>
      <c r="E262" s="0" t="n">
        <v>4932.5</v>
      </c>
    </row>
    <row r="263" customFormat="false" ht="12.8" hidden="true" customHeight="false" outlineLevel="0" collapsed="false">
      <c r="B263" s="0" t="s">
        <v>352</v>
      </c>
    </row>
    <row r="264" customFormat="false" ht="12.8" hidden="false" customHeight="false" outlineLevel="0" collapsed="false">
      <c r="A264" s="0" t="s">
        <v>353</v>
      </c>
      <c r="B264" s="0" t="s">
        <v>354</v>
      </c>
      <c r="C264" s="0" t="s">
        <v>7</v>
      </c>
      <c r="D264" s="0" t="s">
        <v>8</v>
      </c>
      <c r="E264" s="0" t="n">
        <v>4932.5</v>
      </c>
    </row>
    <row r="265" customFormat="false" ht="12.8" hidden="true" customHeight="false" outlineLevel="0" collapsed="false">
      <c r="B265" s="0" t="s">
        <v>355</v>
      </c>
    </row>
    <row r="266" customFormat="false" ht="12.8" hidden="true" customHeight="false" outlineLevel="0" collapsed="false">
      <c r="B266" s="0" t="s">
        <v>356</v>
      </c>
    </row>
    <row r="267" customFormat="false" ht="12.8" hidden="true" customHeight="false" outlineLevel="0" collapsed="false">
      <c r="B267" s="0" t="s">
        <v>357</v>
      </c>
    </row>
    <row r="268" customFormat="false" ht="12.8" hidden="false" customHeight="false" outlineLevel="0" collapsed="false">
      <c r="A268" s="0" t="s">
        <v>358</v>
      </c>
      <c r="B268" s="0" t="s">
        <v>359</v>
      </c>
      <c r="C268" s="0" t="s">
        <v>7</v>
      </c>
      <c r="D268" s="0" t="s">
        <v>82</v>
      </c>
      <c r="E268" s="0" t="n">
        <v>26805</v>
      </c>
    </row>
    <row r="269" customFormat="false" ht="12.8" hidden="true" customHeight="false" outlineLevel="0" collapsed="false">
      <c r="B269" s="0" t="s">
        <v>360</v>
      </c>
    </row>
    <row r="270" customFormat="false" ht="12.8" hidden="true" customHeight="false" outlineLevel="0" collapsed="false">
      <c r="B270" s="0" t="s">
        <v>361</v>
      </c>
    </row>
    <row r="271" customFormat="false" ht="12.8" hidden="true" customHeight="false" outlineLevel="0" collapsed="false">
      <c r="B271" s="0" t="s">
        <v>362</v>
      </c>
    </row>
    <row r="272" customFormat="false" ht="12.8" hidden="false" customHeight="false" outlineLevel="0" collapsed="false">
      <c r="A272" s="0" t="s">
        <v>363</v>
      </c>
      <c r="B272" s="0" t="s">
        <v>364</v>
      </c>
      <c r="C272" s="0" t="s">
        <v>7</v>
      </c>
      <c r="D272" s="0" t="s">
        <v>82</v>
      </c>
      <c r="E272" s="0" t="n">
        <v>20100</v>
      </c>
    </row>
    <row r="273" customFormat="false" ht="12.8" hidden="true" customHeight="false" outlineLevel="0" collapsed="false">
      <c r="B273" s="0" t="s">
        <v>365</v>
      </c>
    </row>
    <row r="274" customFormat="false" ht="12.8" hidden="true" customHeight="false" outlineLevel="0" collapsed="false">
      <c r="B274" s="0" t="s">
        <v>366</v>
      </c>
    </row>
    <row r="275" customFormat="false" ht="12.8" hidden="false" customHeight="false" outlineLevel="0" collapsed="false">
      <c r="A275" s="0" t="s">
        <v>367</v>
      </c>
      <c r="B275" s="0" t="s">
        <v>368</v>
      </c>
      <c r="C275" s="0" t="s">
        <v>7</v>
      </c>
      <c r="D275" s="0" t="s">
        <v>82</v>
      </c>
      <c r="E275" s="0" t="n">
        <v>30445</v>
      </c>
    </row>
    <row r="276" customFormat="false" ht="12.8" hidden="true" customHeight="false" outlineLevel="0" collapsed="false">
      <c r="B276" s="0" t="s">
        <v>369</v>
      </c>
    </row>
    <row r="277" customFormat="false" ht="12.8" hidden="true" customHeight="false" outlineLevel="0" collapsed="false">
      <c r="B277" s="0" t="s">
        <v>370</v>
      </c>
    </row>
    <row r="278" customFormat="false" ht="12.8" hidden="true" customHeight="false" outlineLevel="0" collapsed="false">
      <c r="B278" s="0" t="s">
        <v>371</v>
      </c>
    </row>
    <row r="279" customFormat="false" ht="12.8" hidden="false" customHeight="false" outlineLevel="0" collapsed="false">
      <c r="A279" s="0" t="s">
        <v>372</v>
      </c>
      <c r="B279" s="0" t="s">
        <v>373</v>
      </c>
      <c r="C279" s="0" t="s">
        <v>7</v>
      </c>
      <c r="D279" s="0" t="s">
        <v>82</v>
      </c>
      <c r="E279" s="0" t="n">
        <v>23700</v>
      </c>
    </row>
    <row r="280" customFormat="false" ht="12.8" hidden="true" customHeight="false" outlineLevel="0" collapsed="false">
      <c r="B280" s="0" t="s">
        <v>374</v>
      </c>
    </row>
    <row r="281" customFormat="false" ht="12.8" hidden="false" customHeight="false" outlineLevel="0" collapsed="false">
      <c r="A281" s="0" t="s">
        <v>375</v>
      </c>
      <c r="B281" s="0" t="s">
        <v>376</v>
      </c>
      <c r="C281" s="0" t="s">
        <v>7</v>
      </c>
      <c r="D281" s="0" t="s">
        <v>82</v>
      </c>
      <c r="E281" s="0" t="n">
        <v>23700</v>
      </c>
    </row>
    <row r="282" customFormat="false" ht="12.8" hidden="true" customHeight="false" outlineLevel="0" collapsed="false">
      <c r="B282" s="0" t="s">
        <v>377</v>
      </c>
    </row>
    <row r="283" customFormat="false" ht="12.8" hidden="false" customHeight="false" outlineLevel="0" collapsed="false">
      <c r="A283" s="0" t="s">
        <v>378</v>
      </c>
      <c r="B283" s="0" t="s">
        <v>379</v>
      </c>
      <c r="C283" s="0" t="s">
        <v>7</v>
      </c>
      <c r="D283" s="0" t="s">
        <v>82</v>
      </c>
      <c r="E283" s="0" t="n">
        <v>26885</v>
      </c>
    </row>
    <row r="284" customFormat="false" ht="12.8" hidden="true" customHeight="false" outlineLevel="0" collapsed="false">
      <c r="B284" s="0" t="s">
        <v>380</v>
      </c>
    </row>
    <row r="285" customFormat="false" ht="12.8" hidden="true" customHeight="false" outlineLevel="0" collapsed="false">
      <c r="B285" s="0" t="s">
        <v>381</v>
      </c>
    </row>
    <row r="286" customFormat="false" ht="12.8" hidden="false" customHeight="false" outlineLevel="0" collapsed="false">
      <c r="A286" s="0" t="s">
        <v>382</v>
      </c>
      <c r="B286" s="0" t="s">
        <v>383</v>
      </c>
      <c r="C286" s="0" t="s">
        <v>7</v>
      </c>
      <c r="D286" s="0" t="s">
        <v>82</v>
      </c>
      <c r="E286" s="0" t="n">
        <v>19680</v>
      </c>
    </row>
    <row r="287" customFormat="false" ht="12.8" hidden="true" customHeight="false" outlineLevel="0" collapsed="false">
      <c r="B287" s="0" t="s">
        <v>384</v>
      </c>
    </row>
    <row r="288" customFormat="false" ht="12.8" hidden="true" customHeight="false" outlineLevel="0" collapsed="false">
      <c r="B288" s="0" t="s">
        <v>385</v>
      </c>
    </row>
    <row r="289" customFormat="false" ht="12.8" hidden="false" customHeight="false" outlineLevel="0" collapsed="false">
      <c r="A289" s="0" t="s">
        <v>386</v>
      </c>
      <c r="B289" s="0" t="s">
        <v>387</v>
      </c>
      <c r="C289" s="0" t="s">
        <v>7</v>
      </c>
      <c r="D289" s="0" t="s">
        <v>82</v>
      </c>
      <c r="E289" s="0" t="n">
        <v>29990</v>
      </c>
    </row>
    <row r="290" customFormat="false" ht="12.8" hidden="true" customHeight="false" outlineLevel="0" collapsed="false">
      <c r="B290" s="0" t="s">
        <v>388</v>
      </c>
    </row>
    <row r="291" customFormat="false" ht="12.8" hidden="true" customHeight="false" outlineLevel="0" collapsed="false">
      <c r="B291" s="0" t="s">
        <v>389</v>
      </c>
    </row>
    <row r="292" customFormat="false" ht="12.8" hidden="true" customHeight="false" outlineLevel="0" collapsed="false">
      <c r="B292" s="0" t="s">
        <v>390</v>
      </c>
    </row>
    <row r="293" customFormat="false" ht="12.8" hidden="false" customHeight="false" outlineLevel="0" collapsed="false">
      <c r="A293" s="0" t="s">
        <v>391</v>
      </c>
      <c r="B293" s="0" t="s">
        <v>392</v>
      </c>
      <c r="C293" s="0" t="s">
        <v>7</v>
      </c>
      <c r="D293" s="0" t="s">
        <v>82</v>
      </c>
      <c r="E293" s="0" t="n">
        <v>29080</v>
      </c>
    </row>
    <row r="294" customFormat="false" ht="12.8" hidden="true" customHeight="false" outlineLevel="0" collapsed="false">
      <c r="B294" s="0" t="s">
        <v>393</v>
      </c>
    </row>
    <row r="295" customFormat="false" ht="12.8" hidden="true" customHeight="false" outlineLevel="0" collapsed="false">
      <c r="B295" s="0" t="s">
        <v>394</v>
      </c>
    </row>
    <row r="296" customFormat="false" ht="12.8" hidden="true" customHeight="false" outlineLevel="0" collapsed="false">
      <c r="B296" s="0" t="s">
        <v>395</v>
      </c>
    </row>
    <row r="297" customFormat="false" ht="12.8" hidden="false" customHeight="false" outlineLevel="0" collapsed="false">
      <c r="A297" s="0" t="s">
        <v>396</v>
      </c>
      <c r="B297" s="0" t="s">
        <v>397</v>
      </c>
      <c r="C297" s="0" t="s">
        <v>7</v>
      </c>
      <c r="D297" s="0" t="s">
        <v>244</v>
      </c>
      <c r="E297" s="0" t="n">
        <v>33606.25</v>
      </c>
    </row>
    <row r="298" customFormat="false" ht="12.8" hidden="true" customHeight="false" outlineLevel="0" collapsed="false">
      <c r="B298" s="0" t="s">
        <v>398</v>
      </c>
    </row>
    <row r="299" customFormat="false" ht="12.8" hidden="true" customHeight="false" outlineLevel="0" collapsed="false">
      <c r="B299" s="0" t="s">
        <v>399</v>
      </c>
    </row>
    <row r="300" customFormat="false" ht="12.8" hidden="false" customHeight="false" outlineLevel="0" collapsed="false">
      <c r="A300" s="0" t="s">
        <v>400</v>
      </c>
      <c r="B300" s="0" t="s">
        <v>401</v>
      </c>
      <c r="C300" s="0" t="s">
        <v>7</v>
      </c>
      <c r="D300" s="0" t="s">
        <v>249</v>
      </c>
      <c r="E300" s="0" t="n">
        <v>33555</v>
      </c>
    </row>
    <row r="301" customFormat="false" ht="12.8" hidden="true" customHeight="false" outlineLevel="0" collapsed="false">
      <c r="B301" s="0" t="s">
        <v>402</v>
      </c>
    </row>
    <row r="302" customFormat="false" ht="12.8" hidden="true" customHeight="false" outlineLevel="0" collapsed="false">
      <c r="B302" s="0" t="s">
        <v>403</v>
      </c>
    </row>
    <row r="303" customFormat="false" ht="12.8" hidden="true" customHeight="false" outlineLevel="0" collapsed="false">
      <c r="B303" s="0" t="s">
        <v>404</v>
      </c>
    </row>
    <row r="304" customFormat="false" ht="12.8" hidden="true" customHeight="false" outlineLevel="0" collapsed="false">
      <c r="B304" s="0" t="s">
        <v>405</v>
      </c>
    </row>
    <row r="305" customFormat="false" ht="12.8" hidden="false" customHeight="false" outlineLevel="0" collapsed="false">
      <c r="A305" s="0" t="s">
        <v>406</v>
      </c>
      <c r="B305" s="0" t="s">
        <v>407</v>
      </c>
      <c r="C305" s="0" t="s">
        <v>7</v>
      </c>
      <c r="D305" s="0" t="s">
        <v>257</v>
      </c>
      <c r="E305" s="0" t="n">
        <v>128406.25</v>
      </c>
    </row>
    <row r="306" customFormat="false" ht="12.8" hidden="true" customHeight="false" outlineLevel="0" collapsed="false">
      <c r="B306" s="0" t="s">
        <v>408</v>
      </c>
    </row>
    <row r="307" customFormat="false" ht="12.8" hidden="true" customHeight="false" outlineLevel="0" collapsed="false">
      <c r="B307" s="0" t="s">
        <v>409</v>
      </c>
    </row>
    <row r="308" customFormat="false" ht="12.8" hidden="true" customHeight="false" outlineLevel="0" collapsed="false">
      <c r="B308" s="0" t="s">
        <v>410</v>
      </c>
    </row>
    <row r="309" customFormat="false" ht="12.8" hidden="true" customHeight="false" outlineLevel="0" collapsed="false">
      <c r="B309" s="0" t="s">
        <v>411</v>
      </c>
    </row>
    <row r="310" customFormat="false" ht="12.8" hidden="true" customHeight="false" outlineLevel="0" collapsed="false">
      <c r="B310" s="0" t="s">
        <v>412</v>
      </c>
    </row>
    <row r="311" customFormat="false" ht="12.8" hidden="true" customHeight="false" outlineLevel="0" collapsed="false">
      <c r="B311" s="0" t="s">
        <v>413</v>
      </c>
    </row>
    <row r="312" customFormat="false" ht="12.8" hidden="false" customHeight="false" outlineLevel="0" collapsed="false">
      <c r="A312" s="0" t="s">
        <v>414</v>
      </c>
      <c r="B312" s="0" t="s">
        <v>415</v>
      </c>
      <c r="C312" s="0" t="s">
        <v>7</v>
      </c>
      <c r="D312" s="0" t="s">
        <v>416</v>
      </c>
      <c r="E312" s="0" t="n">
        <v>42540</v>
      </c>
    </row>
    <row r="313" customFormat="false" ht="12.8" hidden="true" customHeight="false" outlineLevel="0" collapsed="false">
      <c r="B313" s="0" t="s">
        <v>417</v>
      </c>
    </row>
    <row r="314" customFormat="false" ht="12.8" hidden="true" customHeight="false" outlineLevel="0" collapsed="false">
      <c r="B314" s="0" t="s">
        <v>418</v>
      </c>
    </row>
    <row r="315" customFormat="false" ht="12.8" hidden="false" customHeight="false" outlineLevel="0" collapsed="false">
      <c r="A315" s="0" t="s">
        <v>419</v>
      </c>
      <c r="B315" s="0" t="s">
        <v>420</v>
      </c>
      <c r="C315" s="0" t="s">
        <v>7</v>
      </c>
      <c r="D315" s="0" t="s">
        <v>416</v>
      </c>
      <c r="E315" s="0" t="n">
        <v>46940</v>
      </c>
    </row>
    <row r="316" customFormat="false" ht="12.8" hidden="true" customHeight="false" outlineLevel="0" collapsed="false">
      <c r="B316" s="0" t="s">
        <v>421</v>
      </c>
    </row>
    <row r="317" customFormat="false" ht="12.8" hidden="true" customHeight="false" outlineLevel="0" collapsed="false">
      <c r="B317" s="0" t="s">
        <v>422</v>
      </c>
    </row>
    <row r="318" customFormat="false" ht="12.8" hidden="true" customHeight="false" outlineLevel="0" collapsed="false">
      <c r="B318" s="0" t="s">
        <v>423</v>
      </c>
    </row>
    <row r="319" customFormat="false" ht="12.8" hidden="false" customHeight="false" outlineLevel="0" collapsed="false">
      <c r="A319" s="0" t="s">
        <v>424</v>
      </c>
      <c r="B319" s="0" t="s">
        <v>425</v>
      </c>
      <c r="C319" s="0" t="s">
        <v>7</v>
      </c>
      <c r="D319" s="0" t="s">
        <v>426</v>
      </c>
      <c r="E319" s="0" t="n">
        <v>62133.75</v>
      </c>
    </row>
    <row r="320" customFormat="false" ht="12.8" hidden="true" customHeight="false" outlineLevel="0" collapsed="false">
      <c r="B320" s="0" t="s">
        <v>427</v>
      </c>
    </row>
    <row r="321" customFormat="false" ht="12.8" hidden="true" customHeight="false" outlineLevel="0" collapsed="false">
      <c r="B321" s="0" t="s">
        <v>428</v>
      </c>
    </row>
    <row r="322" customFormat="false" ht="12.8" hidden="true" customHeight="false" outlineLevel="0" collapsed="false">
      <c r="B322" s="0" t="s">
        <v>429</v>
      </c>
    </row>
    <row r="323" customFormat="false" ht="12.8" hidden="false" customHeight="false" outlineLevel="0" collapsed="false">
      <c r="A323" s="0" t="s">
        <v>430</v>
      </c>
      <c r="B323" s="0" t="s">
        <v>431</v>
      </c>
      <c r="C323" s="0" t="s">
        <v>7</v>
      </c>
      <c r="D323" s="0" t="s">
        <v>426</v>
      </c>
      <c r="E323" s="0" t="n">
        <v>45225</v>
      </c>
    </row>
    <row r="324" customFormat="false" ht="12.8" hidden="true" customHeight="false" outlineLevel="0" collapsed="false">
      <c r="B324" s="0" t="s">
        <v>432</v>
      </c>
    </row>
    <row r="325" customFormat="false" ht="12.8" hidden="true" customHeight="false" outlineLevel="0" collapsed="false">
      <c r="B325" s="0" t="s">
        <v>433</v>
      </c>
    </row>
    <row r="326" customFormat="false" ht="12.8" hidden="false" customHeight="false" outlineLevel="0" collapsed="false">
      <c r="A326" s="0" t="s">
        <v>434</v>
      </c>
      <c r="B326" s="0" t="s">
        <v>435</v>
      </c>
      <c r="C326" s="0" t="s">
        <v>7</v>
      </c>
      <c r="D326" s="0" t="s">
        <v>426</v>
      </c>
      <c r="E326" s="0" t="n">
        <v>48690</v>
      </c>
    </row>
    <row r="327" customFormat="false" ht="12.8" hidden="true" customHeight="false" outlineLevel="0" collapsed="false">
      <c r="B327" s="0" t="s">
        <v>436</v>
      </c>
    </row>
    <row r="328" customFormat="false" ht="12.8" hidden="true" customHeight="false" outlineLevel="0" collapsed="false">
      <c r="B328" s="0" t="s">
        <v>437</v>
      </c>
    </row>
    <row r="329" customFormat="false" ht="12.8" hidden="true" customHeight="false" outlineLevel="0" collapsed="false">
      <c r="B329" s="0" t="s">
        <v>438</v>
      </c>
    </row>
    <row r="330" customFormat="false" ht="12.8" hidden="false" customHeight="false" outlineLevel="0" collapsed="false">
      <c r="A330" s="0" t="s">
        <v>439</v>
      </c>
      <c r="B330" s="0" t="s">
        <v>440</v>
      </c>
      <c r="C330" s="0" t="s">
        <v>7</v>
      </c>
      <c r="D330" s="0" t="s">
        <v>426</v>
      </c>
      <c r="E330" s="0" t="n">
        <v>110902.5</v>
      </c>
    </row>
    <row r="331" customFormat="false" ht="12.8" hidden="true" customHeight="false" outlineLevel="0" collapsed="false">
      <c r="B331" s="0" t="s">
        <v>441</v>
      </c>
    </row>
    <row r="332" customFormat="false" ht="12.8" hidden="true" customHeight="false" outlineLevel="0" collapsed="false">
      <c r="B332" s="0" t="s">
        <v>442</v>
      </c>
    </row>
    <row r="333" customFormat="false" ht="12.8" hidden="true" customHeight="false" outlineLevel="0" collapsed="false">
      <c r="B333" s="0" t="s">
        <v>443</v>
      </c>
    </row>
    <row r="334" customFormat="false" ht="12.8" hidden="false" customHeight="false" outlineLevel="0" collapsed="false">
      <c r="A334" s="0" t="s">
        <v>444</v>
      </c>
      <c r="B334" s="0" t="s">
        <v>445</v>
      </c>
      <c r="C334" s="0" t="s">
        <v>7</v>
      </c>
      <c r="D334" s="0" t="s">
        <v>426</v>
      </c>
      <c r="E334" s="0" t="n">
        <v>69300</v>
      </c>
    </row>
    <row r="335" customFormat="false" ht="12.8" hidden="true" customHeight="false" outlineLevel="0" collapsed="false">
      <c r="B335" s="0" t="s">
        <v>446</v>
      </c>
    </row>
    <row r="336" customFormat="false" ht="12.8" hidden="true" customHeight="false" outlineLevel="0" collapsed="false">
      <c r="B336" s="0" t="s">
        <v>447</v>
      </c>
    </row>
    <row r="337" customFormat="false" ht="12.8" hidden="true" customHeight="false" outlineLevel="0" collapsed="false">
      <c r="B337" s="0" t="s">
        <v>448</v>
      </c>
    </row>
    <row r="338" customFormat="false" ht="12.8" hidden="false" customHeight="false" outlineLevel="0" collapsed="false">
      <c r="A338" s="0" t="s">
        <v>449</v>
      </c>
      <c r="B338" s="0" t="s">
        <v>450</v>
      </c>
      <c r="C338" s="0" t="s">
        <v>7</v>
      </c>
      <c r="D338" s="0" t="s">
        <v>426</v>
      </c>
      <c r="E338" s="0" t="n">
        <v>42570</v>
      </c>
    </row>
    <row r="339" customFormat="false" ht="12.8" hidden="true" customHeight="false" outlineLevel="0" collapsed="false">
      <c r="B339" s="0" t="s">
        <v>451</v>
      </c>
    </row>
    <row r="340" customFormat="false" ht="12.8" hidden="true" customHeight="false" outlineLevel="0" collapsed="false">
      <c r="B340" s="0" t="s">
        <v>450</v>
      </c>
    </row>
    <row r="341" customFormat="false" ht="12.8" hidden="true" customHeight="false" outlineLevel="0" collapsed="false">
      <c r="B341" s="0" t="s">
        <v>452</v>
      </c>
    </row>
    <row r="342" customFormat="false" ht="12.8" hidden="false" customHeight="false" outlineLevel="0" collapsed="false">
      <c r="A342" s="0" t="s">
        <v>453</v>
      </c>
      <c r="B342" s="0" t="s">
        <v>454</v>
      </c>
      <c r="C342" s="0" t="s">
        <v>7</v>
      </c>
      <c r="D342" s="0" t="s">
        <v>426</v>
      </c>
      <c r="E342" s="0" t="n">
        <v>48510</v>
      </c>
    </row>
    <row r="343" customFormat="false" ht="12.8" hidden="true" customHeight="false" outlineLevel="0" collapsed="false">
      <c r="B343" s="0" t="s">
        <v>455</v>
      </c>
    </row>
    <row r="344" customFormat="false" ht="12.8" hidden="true" customHeight="false" outlineLevel="0" collapsed="false">
      <c r="B344" s="0" t="s">
        <v>456</v>
      </c>
    </row>
    <row r="345" customFormat="false" ht="12.8" hidden="true" customHeight="false" outlineLevel="0" collapsed="false">
      <c r="B345" s="0" t="s">
        <v>457</v>
      </c>
    </row>
    <row r="346" customFormat="false" ht="12.8" hidden="false" customHeight="false" outlineLevel="0" collapsed="false">
      <c r="A346" s="0" t="s">
        <v>458</v>
      </c>
      <c r="B346" s="0" t="s">
        <v>459</v>
      </c>
      <c r="C346" s="0" t="s">
        <v>7</v>
      </c>
      <c r="D346" s="0" t="s">
        <v>460</v>
      </c>
      <c r="E346" s="0" t="n">
        <v>47675</v>
      </c>
    </row>
    <row r="347" customFormat="false" ht="12.8" hidden="true" customHeight="false" outlineLevel="0" collapsed="false">
      <c r="B347" s="0" t="s">
        <v>461</v>
      </c>
    </row>
    <row r="348" customFormat="false" ht="12.8" hidden="false" customHeight="false" outlineLevel="0" collapsed="false">
      <c r="A348" s="0" t="s">
        <v>462</v>
      </c>
      <c r="B348" s="0" t="s">
        <v>463</v>
      </c>
      <c r="C348" s="0" t="s">
        <v>7</v>
      </c>
      <c r="D348" s="0" t="s">
        <v>460</v>
      </c>
      <c r="E348" s="0" t="n">
        <v>49325</v>
      </c>
    </row>
    <row r="349" customFormat="false" ht="12.8" hidden="true" customHeight="false" outlineLevel="0" collapsed="false">
      <c r="B349" s="0" t="s">
        <v>464</v>
      </c>
    </row>
    <row r="350" customFormat="false" ht="12.8" hidden="true" customHeight="false" outlineLevel="0" collapsed="false">
      <c r="B350" s="0" t="s">
        <v>465</v>
      </c>
    </row>
    <row r="351" customFormat="false" ht="12.8" hidden="false" customHeight="false" outlineLevel="0" collapsed="false">
      <c r="A351" s="0" t="s">
        <v>466</v>
      </c>
      <c r="B351" s="0" t="s">
        <v>467</v>
      </c>
      <c r="C351" s="0" t="s">
        <v>7</v>
      </c>
      <c r="D351" s="0" t="s">
        <v>468</v>
      </c>
      <c r="E351" s="0" t="n">
        <v>14250</v>
      </c>
    </row>
    <row r="352" customFormat="false" ht="12.8" hidden="true" customHeight="false" outlineLevel="0" collapsed="false">
      <c r="B352" s="0" t="s">
        <v>469</v>
      </c>
    </row>
    <row r="353" customFormat="false" ht="12.8" hidden="false" customHeight="false" outlineLevel="0" collapsed="false">
      <c r="A353" s="0" t="s">
        <v>470</v>
      </c>
      <c r="B353" s="0" t="s">
        <v>471</v>
      </c>
      <c r="C353" s="0" t="s">
        <v>7</v>
      </c>
      <c r="D353" s="0" t="s">
        <v>468</v>
      </c>
      <c r="E353" s="0" t="n">
        <v>20163.75</v>
      </c>
    </row>
    <row r="354" customFormat="false" ht="12.8" hidden="true" customHeight="false" outlineLevel="0" collapsed="false">
      <c r="B354" s="0" t="s">
        <v>472</v>
      </c>
    </row>
    <row r="355" customFormat="false" ht="12.8" hidden="true" customHeight="false" outlineLevel="0" collapsed="false">
      <c r="B355" s="0" t="s">
        <v>473</v>
      </c>
    </row>
    <row r="356" customFormat="false" ht="12.8" hidden="false" customHeight="false" outlineLevel="0" collapsed="false">
      <c r="A356" s="0" t="s">
        <v>474</v>
      </c>
      <c r="B356" s="0" t="s">
        <v>475</v>
      </c>
      <c r="C356" s="0" t="s">
        <v>7</v>
      </c>
      <c r="D356" s="0" t="s">
        <v>468</v>
      </c>
      <c r="E356" s="0" t="n">
        <v>15405</v>
      </c>
    </row>
    <row r="357" customFormat="false" ht="12.8" hidden="true" customHeight="false" outlineLevel="0" collapsed="false">
      <c r="B357" s="0" t="s">
        <v>476</v>
      </c>
    </row>
    <row r="358" customFormat="false" ht="12.8" hidden="true" customHeight="false" outlineLevel="0" collapsed="false">
      <c r="B358" s="0" t="s">
        <v>477</v>
      </c>
    </row>
    <row r="359" customFormat="false" ht="12.8" hidden="false" customHeight="false" outlineLevel="0" collapsed="false">
      <c r="A359" s="0" t="s">
        <v>478</v>
      </c>
      <c r="B359" s="0" t="s">
        <v>479</v>
      </c>
      <c r="C359" s="0" t="s">
        <v>7</v>
      </c>
      <c r="D359" s="0" t="s">
        <v>468</v>
      </c>
      <c r="E359" s="0" t="n">
        <v>20163.75</v>
      </c>
    </row>
    <row r="360" customFormat="false" ht="12.8" hidden="true" customHeight="false" outlineLevel="0" collapsed="false">
      <c r="B360" s="0" t="s">
        <v>480</v>
      </c>
    </row>
    <row r="361" customFormat="false" ht="12.8" hidden="true" customHeight="false" outlineLevel="0" collapsed="false">
      <c r="B361" s="0" t="s">
        <v>481</v>
      </c>
    </row>
    <row r="362" customFormat="false" ht="12.8" hidden="false" customHeight="false" outlineLevel="0" collapsed="false">
      <c r="A362" s="0" t="s">
        <v>482</v>
      </c>
      <c r="B362" s="0" t="s">
        <v>483</v>
      </c>
      <c r="C362" s="0" t="s">
        <v>7</v>
      </c>
      <c r="D362" s="0" t="s">
        <v>468</v>
      </c>
      <c r="E362" s="0" t="n">
        <v>20711.25</v>
      </c>
    </row>
    <row r="363" customFormat="false" ht="12.8" hidden="true" customHeight="false" outlineLevel="0" collapsed="false">
      <c r="B363" s="0" t="s">
        <v>484</v>
      </c>
    </row>
    <row r="364" customFormat="false" ht="12.8" hidden="true" customHeight="false" outlineLevel="0" collapsed="false">
      <c r="B364" s="0" t="s">
        <v>485</v>
      </c>
    </row>
    <row r="365" customFormat="false" ht="12.8" hidden="true" customHeight="false" outlineLevel="0" collapsed="false">
      <c r="B365" s="0" t="s">
        <v>486</v>
      </c>
    </row>
    <row r="366" customFormat="false" ht="12.8" hidden="false" customHeight="false" outlineLevel="0" collapsed="false">
      <c r="A366" s="0" t="s">
        <v>487</v>
      </c>
      <c r="B366" s="0" t="s">
        <v>488</v>
      </c>
      <c r="C366" s="0" t="s">
        <v>7</v>
      </c>
      <c r="D366" s="0" t="s">
        <v>468</v>
      </c>
      <c r="E366" s="0" t="n">
        <v>20028.75</v>
      </c>
    </row>
    <row r="367" customFormat="false" ht="12.8" hidden="true" customHeight="false" outlineLevel="0" collapsed="false">
      <c r="B367" s="0" t="s">
        <v>489</v>
      </c>
    </row>
    <row r="368" customFormat="false" ht="12.8" hidden="true" customHeight="false" outlineLevel="0" collapsed="false">
      <c r="B368" s="0" t="s">
        <v>490</v>
      </c>
    </row>
    <row r="369" customFormat="false" ht="12.8" hidden="true" customHeight="false" outlineLevel="0" collapsed="false">
      <c r="B369" s="0" t="s">
        <v>491</v>
      </c>
    </row>
    <row r="370" customFormat="false" ht="12.8" hidden="false" customHeight="false" outlineLevel="0" collapsed="false">
      <c r="A370" s="0" t="s">
        <v>492</v>
      </c>
      <c r="B370" s="0" t="s">
        <v>493</v>
      </c>
      <c r="C370" s="0" t="s">
        <v>7</v>
      </c>
      <c r="D370" s="0" t="s">
        <v>468</v>
      </c>
      <c r="E370" s="0" t="n">
        <v>74055</v>
      </c>
    </row>
    <row r="371" customFormat="false" ht="12.8" hidden="true" customHeight="false" outlineLevel="0" collapsed="false">
      <c r="B371" s="0" t="s">
        <v>494</v>
      </c>
    </row>
    <row r="372" customFormat="false" ht="12.8" hidden="true" customHeight="false" outlineLevel="0" collapsed="false">
      <c r="B372" s="0" t="s">
        <v>494</v>
      </c>
    </row>
    <row r="373" customFormat="false" ht="12.8" hidden="true" customHeight="false" outlineLevel="0" collapsed="false">
      <c r="B373" s="0" t="s">
        <v>495</v>
      </c>
    </row>
    <row r="374" customFormat="false" ht="12.8" hidden="true" customHeight="false" outlineLevel="0" collapsed="false">
      <c r="B374" s="0" t="s">
        <v>496</v>
      </c>
    </row>
    <row r="375" customFormat="false" ht="12.8" hidden="true" customHeight="false" outlineLevel="0" collapsed="false">
      <c r="B375" s="0" t="s">
        <v>497</v>
      </c>
    </row>
    <row r="376" customFormat="false" ht="12.8" hidden="true" customHeight="false" outlineLevel="0" collapsed="false">
      <c r="B376" s="0" t="s">
        <v>498</v>
      </c>
    </row>
    <row r="377" customFormat="false" ht="12.8" hidden="true" customHeight="false" outlineLevel="0" collapsed="false">
      <c r="B377" s="0" t="s">
        <v>499</v>
      </c>
    </row>
    <row r="378" customFormat="false" ht="12.8" hidden="true" customHeight="false" outlineLevel="0" collapsed="false">
      <c r="B378" s="0" t="s">
        <v>500</v>
      </c>
    </row>
    <row r="379" customFormat="false" ht="12.8" hidden="true" customHeight="false" outlineLevel="0" collapsed="false">
      <c r="B379" s="0" t="s">
        <v>501</v>
      </c>
    </row>
    <row r="380" customFormat="false" ht="12.8" hidden="true" customHeight="false" outlineLevel="0" collapsed="false">
      <c r="B380" s="0" t="s">
        <v>502</v>
      </c>
    </row>
    <row r="381" customFormat="false" ht="12.8" hidden="true" customHeight="false" outlineLevel="0" collapsed="false">
      <c r="B381" s="0" t="s">
        <v>503</v>
      </c>
    </row>
    <row r="382" customFormat="false" ht="12.8" hidden="true" customHeight="false" outlineLevel="0" collapsed="false">
      <c r="B382" s="0" t="s">
        <v>504</v>
      </c>
    </row>
    <row r="383" customFormat="false" ht="12.8" hidden="true" customHeight="false" outlineLevel="0" collapsed="false">
      <c r="B383" s="0" t="s">
        <v>505</v>
      </c>
    </row>
    <row r="384" customFormat="false" ht="12.8" hidden="false" customHeight="false" outlineLevel="0" collapsed="false">
      <c r="A384" s="0" t="s">
        <v>506</v>
      </c>
      <c r="B384" s="0" t="s">
        <v>507</v>
      </c>
      <c r="C384" s="0" t="s">
        <v>7</v>
      </c>
      <c r="D384" s="0" t="s">
        <v>41</v>
      </c>
      <c r="E384" s="0" t="n">
        <v>13807.5</v>
      </c>
    </row>
    <row r="385" customFormat="false" ht="12.8" hidden="true" customHeight="false" outlineLevel="0" collapsed="false">
      <c r="B385" s="0" t="s">
        <v>508</v>
      </c>
    </row>
    <row r="386" customFormat="false" ht="12.8" hidden="true" customHeight="false" outlineLevel="0" collapsed="false">
      <c r="B386" s="0" t="s">
        <v>509</v>
      </c>
    </row>
    <row r="387" customFormat="false" ht="12.8" hidden="false" customHeight="false" outlineLevel="0" collapsed="false">
      <c r="A387" s="0" t="s">
        <v>510</v>
      </c>
      <c r="B387" s="0" t="s">
        <v>511</v>
      </c>
      <c r="C387" s="0" t="s">
        <v>7</v>
      </c>
      <c r="D387" s="0" t="s">
        <v>41</v>
      </c>
      <c r="E387" s="0" t="n">
        <v>9865</v>
      </c>
    </row>
    <row r="388" customFormat="false" ht="12.8" hidden="true" customHeight="false" outlineLevel="0" collapsed="false">
      <c r="B388" s="0" t="s">
        <v>512</v>
      </c>
    </row>
    <row r="389" customFormat="false" ht="12.8" hidden="false" customHeight="false" outlineLevel="0" collapsed="false">
      <c r="A389" s="0" t="s">
        <v>513</v>
      </c>
      <c r="B389" s="0" t="s">
        <v>514</v>
      </c>
      <c r="C389" s="0" t="s">
        <v>7</v>
      </c>
      <c r="D389" s="0" t="s">
        <v>468</v>
      </c>
      <c r="E389" s="0" t="n">
        <v>24435</v>
      </c>
    </row>
    <row r="390" customFormat="false" ht="12.8" hidden="true" customHeight="false" outlineLevel="0" collapsed="false">
      <c r="B390" s="0" t="s">
        <v>515</v>
      </c>
    </row>
    <row r="391" customFormat="false" ht="12.8" hidden="true" customHeight="false" outlineLevel="0" collapsed="false">
      <c r="B391" s="0" t="s">
        <v>516</v>
      </c>
    </row>
    <row r="392" customFormat="false" ht="12.8" hidden="true" customHeight="false" outlineLevel="0" collapsed="false">
      <c r="B392" s="0" t="s">
        <v>517</v>
      </c>
    </row>
    <row r="393" customFormat="false" ht="12.8" hidden="false" customHeight="false" outlineLevel="0" collapsed="false">
      <c r="A393" s="0" t="s">
        <v>518</v>
      </c>
      <c r="B393" s="0" t="s">
        <v>519</v>
      </c>
      <c r="C393" s="0" t="s">
        <v>7</v>
      </c>
      <c r="D393" s="0" t="s">
        <v>468</v>
      </c>
      <c r="E393" s="0" t="n">
        <v>20028.75</v>
      </c>
    </row>
    <row r="394" customFormat="false" ht="12.8" hidden="true" customHeight="false" outlineLevel="0" collapsed="false">
      <c r="B394" s="0" t="s">
        <v>520</v>
      </c>
    </row>
    <row r="395" customFormat="false" ht="12.8" hidden="true" customHeight="false" outlineLevel="0" collapsed="false">
      <c r="B395" s="0" t="s">
        <v>521</v>
      </c>
    </row>
    <row r="396" customFormat="false" ht="12.8" hidden="false" customHeight="false" outlineLevel="0" collapsed="false">
      <c r="A396" s="0" t="s">
        <v>522</v>
      </c>
      <c r="B396" s="0" t="s">
        <v>523</v>
      </c>
      <c r="C396" s="0" t="s">
        <v>7</v>
      </c>
      <c r="D396" s="0" t="s">
        <v>468</v>
      </c>
      <c r="E396" s="0" t="n">
        <v>14797.5</v>
      </c>
    </row>
    <row r="397" customFormat="false" ht="12.8" hidden="true" customHeight="false" outlineLevel="0" collapsed="false">
      <c r="B397" s="0" t="s">
        <v>524</v>
      </c>
    </row>
    <row r="398" customFormat="false" ht="12.8" hidden="true" customHeight="false" outlineLevel="0" collapsed="false">
      <c r="B398" s="0" t="s">
        <v>525</v>
      </c>
    </row>
    <row r="399" customFormat="false" ht="12.8" hidden="false" customHeight="false" outlineLevel="0" collapsed="false">
      <c r="A399" s="0" t="s">
        <v>526</v>
      </c>
      <c r="B399" s="0" t="s">
        <v>527</v>
      </c>
      <c r="C399" s="0" t="s">
        <v>7</v>
      </c>
      <c r="D399" s="0" t="s">
        <v>468</v>
      </c>
      <c r="E399" s="0" t="n">
        <v>15952.5</v>
      </c>
    </row>
    <row r="400" customFormat="false" ht="12.8" hidden="true" customHeight="false" outlineLevel="0" collapsed="false">
      <c r="B400" s="0" t="s">
        <v>528</v>
      </c>
    </row>
    <row r="401" customFormat="false" ht="12.8" hidden="true" customHeight="false" outlineLevel="0" collapsed="false">
      <c r="B401" s="0" t="s">
        <v>529</v>
      </c>
    </row>
    <row r="402" customFormat="false" ht="12.8" hidden="true" customHeight="false" outlineLevel="0" collapsed="false">
      <c r="B402" s="0" t="s">
        <v>530</v>
      </c>
    </row>
    <row r="403" customFormat="false" ht="12.8" hidden="false" customHeight="false" outlineLevel="0" collapsed="false">
      <c r="A403" s="0" t="s">
        <v>531</v>
      </c>
      <c r="B403" s="0" t="s">
        <v>532</v>
      </c>
      <c r="C403" s="0" t="s">
        <v>7</v>
      </c>
      <c r="D403" s="0" t="s">
        <v>468</v>
      </c>
      <c r="E403" s="0" t="n">
        <v>20711.25</v>
      </c>
    </row>
    <row r="404" customFormat="false" ht="12.8" hidden="true" customHeight="false" outlineLevel="0" collapsed="false">
      <c r="B404" s="0" t="s">
        <v>533</v>
      </c>
    </row>
    <row r="405" customFormat="false" ht="12.8" hidden="true" customHeight="false" outlineLevel="0" collapsed="false">
      <c r="B405" s="0" t="s">
        <v>534</v>
      </c>
    </row>
    <row r="406" customFormat="false" ht="12.8" hidden="false" customHeight="false" outlineLevel="0" collapsed="false">
      <c r="A406" s="0" t="s">
        <v>535</v>
      </c>
      <c r="B406" s="0" t="s">
        <v>536</v>
      </c>
      <c r="C406" s="0" t="s">
        <v>7</v>
      </c>
      <c r="D406" s="0" t="s">
        <v>468</v>
      </c>
      <c r="E406" s="0" t="n">
        <v>14797.5</v>
      </c>
    </row>
    <row r="407" customFormat="false" ht="12.8" hidden="true" customHeight="false" outlineLevel="0" collapsed="false">
      <c r="B407" s="0" t="s">
        <v>537</v>
      </c>
    </row>
    <row r="408" customFormat="false" ht="12.8" hidden="true" customHeight="false" outlineLevel="0" collapsed="false">
      <c r="B408" s="0" t="s">
        <v>536</v>
      </c>
    </row>
    <row r="409" customFormat="false" ht="12.8" hidden="false" customHeight="false" outlineLevel="0" collapsed="false">
      <c r="A409" s="0" t="s">
        <v>538</v>
      </c>
      <c r="B409" s="0" t="s">
        <v>539</v>
      </c>
      <c r="C409" s="0" t="s">
        <v>7</v>
      </c>
      <c r="D409" s="0" t="s">
        <v>468</v>
      </c>
      <c r="E409" s="0" t="n">
        <v>15622.5</v>
      </c>
    </row>
    <row r="410" customFormat="false" ht="12.8" hidden="true" customHeight="false" outlineLevel="0" collapsed="false">
      <c r="B410" s="0" t="s">
        <v>540</v>
      </c>
    </row>
    <row r="411" customFormat="false" ht="12.8" hidden="true" customHeight="false" outlineLevel="0" collapsed="false">
      <c r="B411" s="0" t="s">
        <v>541</v>
      </c>
    </row>
    <row r="412" customFormat="false" ht="12.8" hidden="true" customHeight="false" outlineLevel="0" collapsed="false">
      <c r="B412" s="0" t="s">
        <v>542</v>
      </c>
    </row>
    <row r="413" customFormat="false" ht="12.8" hidden="false" customHeight="false" outlineLevel="0" collapsed="false">
      <c r="A413" s="0" t="s">
        <v>543</v>
      </c>
      <c r="B413" s="0" t="s">
        <v>544</v>
      </c>
      <c r="C413" s="0" t="s">
        <v>7</v>
      </c>
      <c r="D413" s="0" t="s">
        <v>41</v>
      </c>
      <c r="E413" s="0" t="n">
        <v>40600</v>
      </c>
    </row>
    <row r="414" customFormat="false" ht="12.8" hidden="true" customHeight="false" outlineLevel="0" collapsed="false">
      <c r="B414" s="0" t="s">
        <v>545</v>
      </c>
    </row>
    <row r="415" customFormat="false" ht="12.8" hidden="true" customHeight="false" outlineLevel="0" collapsed="false">
      <c r="B415" s="0" t="s">
        <v>546</v>
      </c>
    </row>
    <row r="416" customFormat="false" ht="12.8" hidden="true" customHeight="false" outlineLevel="0" collapsed="false">
      <c r="B416" s="0" t="s">
        <v>547</v>
      </c>
    </row>
    <row r="417" customFormat="false" ht="12.8" hidden="false" customHeight="false" outlineLevel="0" collapsed="false">
      <c r="A417" s="0" t="s">
        <v>548</v>
      </c>
      <c r="B417" s="0" t="s">
        <v>549</v>
      </c>
      <c r="C417" s="0" t="s">
        <v>7</v>
      </c>
      <c r="D417" s="0" t="s">
        <v>468</v>
      </c>
      <c r="E417" s="0" t="n">
        <v>18472.5</v>
      </c>
    </row>
    <row r="418" customFormat="false" ht="12.8" hidden="true" customHeight="false" outlineLevel="0" collapsed="false">
      <c r="B418" s="0" t="s">
        <v>550</v>
      </c>
    </row>
    <row r="419" customFormat="false" ht="12.8" hidden="true" customHeight="false" outlineLevel="0" collapsed="false">
      <c r="B419" s="0" t="s">
        <v>551</v>
      </c>
    </row>
    <row r="420" customFormat="false" ht="12.8" hidden="false" customHeight="false" outlineLevel="0" collapsed="false">
      <c r="A420" s="0" t="s">
        <v>552</v>
      </c>
      <c r="B420" s="0" t="s">
        <v>553</v>
      </c>
      <c r="C420" s="0" t="s">
        <v>7</v>
      </c>
      <c r="D420" s="0" t="s">
        <v>41</v>
      </c>
      <c r="E420" s="0" t="n">
        <v>14490</v>
      </c>
    </row>
    <row r="421" customFormat="false" ht="12.8" hidden="true" customHeight="false" outlineLevel="0" collapsed="false">
      <c r="B421" s="0" t="s">
        <v>554</v>
      </c>
    </row>
    <row r="422" customFormat="false" ht="12.8" hidden="true" customHeight="false" outlineLevel="0" collapsed="false">
      <c r="B422" s="0" t="s">
        <v>555</v>
      </c>
    </row>
    <row r="423" customFormat="false" ht="12.8" hidden="false" customHeight="false" outlineLevel="0" collapsed="false">
      <c r="A423" s="0" t="s">
        <v>556</v>
      </c>
      <c r="B423" s="0" t="s">
        <v>557</v>
      </c>
      <c r="C423" s="0" t="s">
        <v>7</v>
      </c>
      <c r="D423" s="0" t="s">
        <v>468</v>
      </c>
      <c r="E423" s="0" t="n">
        <v>17107.5</v>
      </c>
    </row>
    <row r="424" customFormat="false" ht="12.8" hidden="true" customHeight="false" outlineLevel="0" collapsed="false">
      <c r="B424" s="0" t="s">
        <v>558</v>
      </c>
    </row>
    <row r="425" customFormat="false" ht="12.8" hidden="true" customHeight="false" outlineLevel="0" collapsed="false">
      <c r="B425" s="0" t="s">
        <v>559</v>
      </c>
    </row>
    <row r="426" customFormat="false" ht="12.8" hidden="true" customHeight="false" outlineLevel="0" collapsed="false">
      <c r="B426" s="0" t="s">
        <v>559</v>
      </c>
    </row>
    <row r="427" customFormat="false" ht="12.8" hidden="false" customHeight="false" outlineLevel="0" collapsed="false">
      <c r="A427" s="0" t="s">
        <v>560</v>
      </c>
      <c r="B427" s="0" t="s">
        <v>561</v>
      </c>
      <c r="C427" s="0" t="s">
        <v>7</v>
      </c>
      <c r="D427" s="0" t="s">
        <v>468</v>
      </c>
      <c r="E427" s="0" t="n">
        <v>21292.5</v>
      </c>
    </row>
    <row r="428" customFormat="false" ht="12.8" hidden="true" customHeight="false" outlineLevel="0" collapsed="false">
      <c r="B428" s="0" t="s">
        <v>562</v>
      </c>
    </row>
    <row r="429" customFormat="false" ht="12.8" hidden="true" customHeight="false" outlineLevel="0" collapsed="false">
      <c r="B429" s="0" t="s">
        <v>563</v>
      </c>
    </row>
    <row r="430" customFormat="false" ht="12.8" hidden="false" customHeight="false" outlineLevel="0" collapsed="false">
      <c r="A430" s="0" t="s">
        <v>564</v>
      </c>
      <c r="B430" s="0" t="s">
        <v>565</v>
      </c>
      <c r="C430" s="0" t="s">
        <v>7</v>
      </c>
      <c r="D430" s="0" t="s">
        <v>468</v>
      </c>
      <c r="E430" s="0" t="n">
        <v>14302.5</v>
      </c>
    </row>
    <row r="431" customFormat="false" ht="12.8" hidden="true" customHeight="false" outlineLevel="0" collapsed="false">
      <c r="B431" s="0" t="s">
        <v>566</v>
      </c>
    </row>
    <row r="432" customFormat="false" ht="12.8" hidden="false" customHeight="false" outlineLevel="0" collapsed="false">
      <c r="A432" s="0" t="s">
        <v>567</v>
      </c>
      <c r="B432" s="0" t="s">
        <v>568</v>
      </c>
      <c r="C432" s="0" t="s">
        <v>7</v>
      </c>
      <c r="D432" s="0" t="s">
        <v>468</v>
      </c>
      <c r="E432" s="0" t="n">
        <v>15952.5</v>
      </c>
    </row>
    <row r="433" customFormat="false" ht="12.8" hidden="true" customHeight="false" outlineLevel="0" collapsed="false">
      <c r="B433" s="0" t="s">
        <v>569</v>
      </c>
    </row>
    <row r="434" customFormat="false" ht="12.8" hidden="true" customHeight="false" outlineLevel="0" collapsed="false">
      <c r="B434" s="0" t="s">
        <v>570</v>
      </c>
    </row>
    <row r="435" customFormat="false" ht="12.8" hidden="true" customHeight="false" outlineLevel="0" collapsed="false">
      <c r="B435" s="0" t="s">
        <v>571</v>
      </c>
    </row>
    <row r="436" customFormat="false" ht="12.8" hidden="false" customHeight="false" outlineLevel="0" collapsed="false">
      <c r="A436" s="0" t="s">
        <v>572</v>
      </c>
      <c r="B436" s="0" t="s">
        <v>573</v>
      </c>
      <c r="C436" s="0" t="s">
        <v>7</v>
      </c>
      <c r="D436" s="0" t="s">
        <v>468</v>
      </c>
      <c r="E436" s="0" t="n">
        <v>15622.5</v>
      </c>
    </row>
    <row r="437" customFormat="false" ht="12.8" hidden="true" customHeight="false" outlineLevel="0" collapsed="false">
      <c r="B437" s="0" t="s">
        <v>574</v>
      </c>
    </row>
    <row r="438" customFormat="false" ht="12.8" hidden="true" customHeight="false" outlineLevel="0" collapsed="false">
      <c r="B438" s="0" t="s">
        <v>575</v>
      </c>
    </row>
    <row r="439" customFormat="false" ht="12.8" hidden="false" customHeight="false" outlineLevel="0" collapsed="false">
      <c r="A439" s="0" t="s">
        <v>576</v>
      </c>
      <c r="B439" s="0" t="s">
        <v>577</v>
      </c>
      <c r="C439" s="0" t="s">
        <v>7</v>
      </c>
      <c r="D439" s="0" t="s">
        <v>468</v>
      </c>
      <c r="E439" s="0" t="n">
        <v>17602.5</v>
      </c>
    </row>
    <row r="440" customFormat="false" ht="12.8" hidden="true" customHeight="false" outlineLevel="0" collapsed="false">
      <c r="B440" s="0" t="s">
        <v>578</v>
      </c>
    </row>
    <row r="441" customFormat="false" ht="12.8" hidden="true" customHeight="false" outlineLevel="0" collapsed="false">
      <c r="B441" s="0" t="s">
        <v>579</v>
      </c>
    </row>
    <row r="442" customFormat="false" ht="12.8" hidden="true" customHeight="false" outlineLevel="0" collapsed="false">
      <c r="B442" s="0" t="s">
        <v>580</v>
      </c>
    </row>
    <row r="443" customFormat="false" ht="12.8" hidden="true" customHeight="false" outlineLevel="0" collapsed="false">
      <c r="B443" s="0" t="s">
        <v>581</v>
      </c>
    </row>
    <row r="444" customFormat="false" ht="12.8" hidden="false" customHeight="false" outlineLevel="0" collapsed="false">
      <c r="A444" s="0" t="s">
        <v>582</v>
      </c>
      <c r="B444" s="0" t="s">
        <v>583</v>
      </c>
      <c r="C444" s="0" t="s">
        <v>7</v>
      </c>
      <c r="D444" s="0" t="s">
        <v>468</v>
      </c>
      <c r="E444" s="0" t="n">
        <v>43695</v>
      </c>
    </row>
    <row r="445" customFormat="false" ht="12.8" hidden="true" customHeight="false" outlineLevel="0" collapsed="false">
      <c r="B445" s="0" t="s">
        <v>584</v>
      </c>
    </row>
    <row r="446" customFormat="false" ht="12.8" hidden="true" customHeight="false" outlineLevel="0" collapsed="false">
      <c r="B446" s="0" t="s">
        <v>585</v>
      </c>
    </row>
    <row r="447" customFormat="false" ht="12.8" hidden="true" customHeight="false" outlineLevel="0" collapsed="false">
      <c r="B447" s="0" t="s">
        <v>586</v>
      </c>
    </row>
    <row r="448" customFormat="false" ht="12.8" hidden="true" customHeight="false" outlineLevel="0" collapsed="false">
      <c r="B448" s="0" t="s">
        <v>587</v>
      </c>
    </row>
    <row r="449" customFormat="false" ht="12.8" hidden="false" customHeight="false" outlineLevel="0" collapsed="false">
      <c r="A449" s="0" t="s">
        <v>588</v>
      </c>
      <c r="B449" s="0" t="s">
        <v>589</v>
      </c>
      <c r="C449" s="0" t="s">
        <v>7</v>
      </c>
      <c r="D449" s="0" t="s">
        <v>468</v>
      </c>
      <c r="E449" s="0" t="n">
        <v>16777.5</v>
      </c>
    </row>
    <row r="450" customFormat="false" ht="12.8" hidden="true" customHeight="false" outlineLevel="0" collapsed="false">
      <c r="B450" s="0" t="s">
        <v>162</v>
      </c>
    </row>
    <row r="451" customFormat="false" ht="12.8" hidden="true" customHeight="false" outlineLevel="0" collapsed="false">
      <c r="B451" s="0" t="s">
        <v>590</v>
      </c>
    </row>
    <row r="452" customFormat="false" ht="12.8" hidden="true" customHeight="false" outlineLevel="0" collapsed="false">
      <c r="B452" s="0" t="s">
        <v>591</v>
      </c>
    </row>
    <row r="453" customFormat="false" ht="12.8" hidden="false" customHeight="false" outlineLevel="0" collapsed="false">
      <c r="A453" s="0" t="s">
        <v>592</v>
      </c>
      <c r="B453" s="0" t="s">
        <v>593</v>
      </c>
      <c r="C453" s="0" t="s">
        <v>7</v>
      </c>
      <c r="D453" s="0" t="s">
        <v>468</v>
      </c>
      <c r="E453" s="0" t="n">
        <v>16447.5</v>
      </c>
    </row>
    <row r="454" customFormat="false" ht="12.8" hidden="true" customHeight="false" outlineLevel="0" collapsed="false">
      <c r="B454" s="0" t="s">
        <v>594</v>
      </c>
    </row>
    <row r="455" customFormat="false" ht="12.8" hidden="true" customHeight="false" outlineLevel="0" collapsed="false">
      <c r="B455" s="0" t="s">
        <v>595</v>
      </c>
    </row>
    <row r="456" customFormat="false" ht="12.8" hidden="false" customHeight="false" outlineLevel="0" collapsed="false">
      <c r="A456" s="0" t="s">
        <v>596</v>
      </c>
      <c r="B456" s="0" t="s">
        <v>597</v>
      </c>
      <c r="C456" s="0" t="s">
        <v>7</v>
      </c>
      <c r="D456" s="0" t="s">
        <v>468</v>
      </c>
      <c r="E456" s="0" t="n">
        <v>20175</v>
      </c>
    </row>
    <row r="457" customFormat="false" ht="12.8" hidden="true" customHeight="false" outlineLevel="0" collapsed="false">
      <c r="B457" s="0" t="s">
        <v>598</v>
      </c>
    </row>
    <row r="458" customFormat="false" ht="12.8" hidden="false" customHeight="false" outlineLevel="0" collapsed="false">
      <c r="A458" s="0" t="s">
        <v>599</v>
      </c>
      <c r="B458" s="0" t="s">
        <v>600</v>
      </c>
      <c r="C458" s="0" t="s">
        <v>7</v>
      </c>
      <c r="D458" s="0" t="s">
        <v>468</v>
      </c>
      <c r="E458" s="0" t="n">
        <v>16447.5</v>
      </c>
    </row>
    <row r="459" customFormat="false" ht="12.8" hidden="true" customHeight="false" outlineLevel="0" collapsed="false">
      <c r="B459" s="0" t="s">
        <v>601</v>
      </c>
    </row>
    <row r="460" customFormat="false" ht="12.8" hidden="true" customHeight="false" outlineLevel="0" collapsed="false">
      <c r="B460" s="0" t="s">
        <v>602</v>
      </c>
    </row>
    <row r="461" customFormat="false" ht="12.8" hidden="true" customHeight="false" outlineLevel="0" collapsed="false">
      <c r="B461" s="0" t="s">
        <v>603</v>
      </c>
    </row>
    <row r="462" customFormat="false" ht="12.8" hidden="false" customHeight="false" outlineLevel="0" collapsed="false">
      <c r="A462" s="0" t="s">
        <v>604</v>
      </c>
      <c r="B462" s="0" t="s">
        <v>605</v>
      </c>
      <c r="C462" s="0" t="s">
        <v>7</v>
      </c>
      <c r="D462" s="0" t="s">
        <v>41</v>
      </c>
      <c r="E462" s="0" t="n">
        <v>9535</v>
      </c>
    </row>
    <row r="463" customFormat="false" ht="12.8" hidden="true" customHeight="false" outlineLevel="0" collapsed="false">
      <c r="B463" s="0" t="s">
        <v>606</v>
      </c>
    </row>
    <row r="464" customFormat="false" ht="12.8" hidden="false" customHeight="false" outlineLevel="0" collapsed="false">
      <c r="A464" s="0" t="s">
        <v>607</v>
      </c>
      <c r="B464" s="0" t="s">
        <v>608</v>
      </c>
      <c r="C464" s="0" t="s">
        <v>7</v>
      </c>
      <c r="D464" s="0" t="s">
        <v>41</v>
      </c>
      <c r="E464" s="0" t="n">
        <v>12215</v>
      </c>
    </row>
    <row r="465" customFormat="false" ht="12.8" hidden="true" customHeight="false" outlineLevel="0" collapsed="false">
      <c r="B465" s="0" t="s">
        <v>609</v>
      </c>
    </row>
    <row r="466" customFormat="false" ht="12.8" hidden="false" customHeight="false" outlineLevel="0" collapsed="false">
      <c r="A466" s="0" t="s">
        <v>610</v>
      </c>
      <c r="B466" s="0" t="s">
        <v>611</v>
      </c>
      <c r="C466" s="0" t="s">
        <v>7</v>
      </c>
      <c r="D466" s="0" t="s">
        <v>468</v>
      </c>
      <c r="E466" s="0" t="n">
        <v>17775</v>
      </c>
    </row>
    <row r="467" customFormat="false" ht="12.8" hidden="true" customHeight="false" outlineLevel="0" collapsed="false">
      <c r="B467" s="0" t="s">
        <v>612</v>
      </c>
    </row>
    <row r="468" customFormat="false" ht="12.8" hidden="false" customHeight="false" outlineLevel="0" collapsed="false">
      <c r="A468" s="0" t="s">
        <v>613</v>
      </c>
      <c r="B468" s="0" t="s">
        <v>614</v>
      </c>
      <c r="C468" s="0" t="s">
        <v>7</v>
      </c>
      <c r="D468" s="0" t="s">
        <v>468</v>
      </c>
      <c r="E468" s="0" t="n">
        <v>16777.5</v>
      </c>
    </row>
    <row r="469" customFormat="false" ht="12.8" hidden="true" customHeight="false" outlineLevel="0" collapsed="false">
      <c r="B469" s="0" t="s">
        <v>615</v>
      </c>
    </row>
    <row r="470" customFormat="false" ht="12.8" hidden="true" customHeight="false" outlineLevel="0" collapsed="false">
      <c r="B470" s="0" t="s">
        <v>616</v>
      </c>
    </row>
    <row r="471" customFormat="false" ht="12.8" hidden="true" customHeight="false" outlineLevel="0" collapsed="false">
      <c r="B471" s="0" t="s">
        <v>617</v>
      </c>
    </row>
    <row r="472" customFormat="false" ht="12.8" hidden="false" customHeight="false" outlineLevel="0" collapsed="false">
      <c r="A472" s="0" t="s">
        <v>618</v>
      </c>
      <c r="B472" s="0" t="s">
        <v>619</v>
      </c>
      <c r="C472" s="0" t="s">
        <v>7</v>
      </c>
      <c r="D472" s="0" t="s">
        <v>468</v>
      </c>
      <c r="E472" s="0" t="n">
        <v>23175</v>
      </c>
    </row>
    <row r="473" customFormat="false" ht="12.8" hidden="true" customHeight="false" outlineLevel="0" collapsed="false">
      <c r="B473" s="0" t="s">
        <v>620</v>
      </c>
    </row>
    <row r="474" customFormat="false" ht="12.8" hidden="true" customHeight="false" outlineLevel="0" collapsed="false">
      <c r="B474" s="0" t="s">
        <v>621</v>
      </c>
    </row>
    <row r="475" customFormat="false" ht="12.8" hidden="false" customHeight="false" outlineLevel="0" collapsed="false">
      <c r="A475" s="0" t="s">
        <v>622</v>
      </c>
      <c r="B475" s="0" t="s">
        <v>623</v>
      </c>
      <c r="C475" s="0" t="s">
        <v>7</v>
      </c>
      <c r="D475" s="0" t="s">
        <v>41</v>
      </c>
      <c r="E475" s="0" t="n">
        <v>11185</v>
      </c>
    </row>
    <row r="476" customFormat="false" ht="12.8" hidden="true" customHeight="false" outlineLevel="0" collapsed="false">
      <c r="B476" s="0" t="s">
        <v>624</v>
      </c>
    </row>
    <row r="477" customFormat="false" ht="12.8" hidden="true" customHeight="false" outlineLevel="0" collapsed="false">
      <c r="B477" s="0" t="s">
        <v>625</v>
      </c>
    </row>
    <row r="478" customFormat="false" ht="12.8" hidden="true" customHeight="false" outlineLevel="0" collapsed="false">
      <c r="B478" s="0" t="s">
        <v>626</v>
      </c>
    </row>
    <row r="479" customFormat="false" ht="12.8" hidden="false" customHeight="false" outlineLevel="0" collapsed="false">
      <c r="A479" s="0" t="s">
        <v>627</v>
      </c>
      <c r="B479" s="0" t="s">
        <v>628</v>
      </c>
      <c r="C479" s="0" t="s">
        <v>7</v>
      </c>
      <c r="D479" s="0" t="s">
        <v>468</v>
      </c>
      <c r="E479" s="0" t="n">
        <v>21187.5</v>
      </c>
    </row>
    <row r="480" customFormat="false" ht="12.8" hidden="true" customHeight="false" outlineLevel="0" collapsed="false">
      <c r="B480" s="0" t="s">
        <v>629</v>
      </c>
    </row>
    <row r="481" customFormat="false" ht="12.8" hidden="true" customHeight="false" outlineLevel="0" collapsed="false">
      <c r="B481" s="0" t="s">
        <v>630</v>
      </c>
    </row>
    <row r="482" customFormat="false" ht="12.8" hidden="false" customHeight="false" outlineLevel="0" collapsed="false">
      <c r="A482" s="0" t="s">
        <v>631</v>
      </c>
      <c r="B482" s="0" t="s">
        <v>632</v>
      </c>
      <c r="C482" s="0" t="s">
        <v>7</v>
      </c>
      <c r="D482" s="0" t="s">
        <v>468</v>
      </c>
      <c r="E482" s="0" t="n">
        <v>14362.5</v>
      </c>
    </row>
    <row r="484" customFormat="false" ht="12.8" hidden="false" customHeight="false" outlineLevel="0" collapsed="false">
      <c r="A484" s="0" t="s">
        <v>633</v>
      </c>
      <c r="B484" s="0" t="s">
        <v>634</v>
      </c>
      <c r="C484" s="0" t="s">
        <v>7</v>
      </c>
      <c r="D484" s="0" t="s">
        <v>41</v>
      </c>
      <c r="E484" s="0" t="n">
        <v>10635</v>
      </c>
    </row>
    <row r="485" customFormat="false" ht="12.8" hidden="true" customHeight="false" outlineLevel="0" collapsed="false">
      <c r="B485" s="0" t="s">
        <v>635</v>
      </c>
    </row>
    <row r="486" customFormat="false" ht="12.8" hidden="true" customHeight="false" outlineLevel="0" collapsed="false">
      <c r="B486" s="0" t="s">
        <v>636</v>
      </c>
    </row>
    <row r="487" customFormat="false" ht="12.8" hidden="true" customHeight="false" outlineLevel="0" collapsed="false">
      <c r="B487" s="0" t="s">
        <v>637</v>
      </c>
    </row>
    <row r="488" customFormat="false" ht="12.8" hidden="false" customHeight="false" outlineLevel="0" collapsed="false">
      <c r="A488" s="0" t="s">
        <v>638</v>
      </c>
      <c r="B488" s="0" t="s">
        <v>639</v>
      </c>
      <c r="C488" s="0" t="s">
        <v>7</v>
      </c>
      <c r="D488" s="0" t="s">
        <v>41</v>
      </c>
      <c r="E488" s="0" t="n">
        <v>9865</v>
      </c>
    </row>
    <row r="489" customFormat="false" ht="12.8" hidden="true" customHeight="false" outlineLevel="0" collapsed="false">
      <c r="B489" s="0" t="s">
        <v>640</v>
      </c>
    </row>
    <row r="490" customFormat="false" ht="12.8" hidden="false" customHeight="false" outlineLevel="0" collapsed="false">
      <c r="A490" s="0" t="s">
        <v>641</v>
      </c>
      <c r="B490" s="0" t="s">
        <v>642</v>
      </c>
      <c r="C490" s="0" t="s">
        <v>7</v>
      </c>
      <c r="D490" s="0" t="s">
        <v>468</v>
      </c>
      <c r="E490" s="0" t="n">
        <v>29002.5</v>
      </c>
    </row>
    <row r="491" customFormat="false" ht="12.8" hidden="true" customHeight="false" outlineLevel="0" collapsed="false">
      <c r="B491" s="0" t="s">
        <v>643</v>
      </c>
    </row>
    <row r="492" customFormat="false" ht="12.8" hidden="true" customHeight="false" outlineLevel="0" collapsed="false">
      <c r="B492" s="0" t="s">
        <v>644</v>
      </c>
    </row>
    <row r="493" customFormat="false" ht="12.8" hidden="true" customHeight="false" outlineLevel="0" collapsed="false">
      <c r="B493" s="0" t="s">
        <v>645</v>
      </c>
    </row>
    <row r="494" customFormat="false" ht="12.8" hidden="false" customHeight="false" outlineLevel="0" collapsed="false">
      <c r="A494" s="0" t="s">
        <v>646</v>
      </c>
      <c r="B494" s="0" t="s">
        <v>647</v>
      </c>
      <c r="C494" s="0" t="s">
        <v>7</v>
      </c>
      <c r="D494" s="0" t="s">
        <v>468</v>
      </c>
      <c r="E494" s="0" t="n">
        <v>17775</v>
      </c>
    </row>
    <row r="495" customFormat="false" ht="12.8" hidden="true" customHeight="false" outlineLevel="0" collapsed="false">
      <c r="B495" s="0" t="s">
        <v>648</v>
      </c>
    </row>
    <row r="496" customFormat="false" ht="12.8" hidden="false" customHeight="false" outlineLevel="0" collapsed="false">
      <c r="A496" s="0" t="s">
        <v>649</v>
      </c>
      <c r="B496" s="0" t="s">
        <v>650</v>
      </c>
      <c r="C496" s="0" t="s">
        <v>7</v>
      </c>
      <c r="D496" s="0" t="s">
        <v>468</v>
      </c>
      <c r="E496" s="0" t="n">
        <v>35550</v>
      </c>
    </row>
    <row r="497" customFormat="false" ht="12.8" hidden="true" customHeight="false" outlineLevel="0" collapsed="false">
      <c r="B497" s="0" t="s">
        <v>651</v>
      </c>
    </row>
    <row r="498" customFormat="false" ht="12.8" hidden="true" customHeight="false" outlineLevel="0" collapsed="false">
      <c r="B498" s="0" t="s">
        <v>652</v>
      </c>
    </row>
    <row r="499" customFormat="false" ht="12.8" hidden="true" customHeight="false" outlineLevel="0" collapsed="false">
      <c r="B499" s="0" t="s">
        <v>653</v>
      </c>
    </row>
    <row r="500" customFormat="false" ht="12.8" hidden="false" customHeight="false" outlineLevel="0" collapsed="false">
      <c r="A500" s="0" t="s">
        <v>654</v>
      </c>
      <c r="B500" s="0" t="s">
        <v>655</v>
      </c>
      <c r="C500" s="0" t="s">
        <v>7</v>
      </c>
      <c r="D500" s="0" t="s">
        <v>41</v>
      </c>
      <c r="E500" s="0" t="n">
        <v>9865</v>
      </c>
    </row>
    <row r="501" customFormat="false" ht="12.8" hidden="true" customHeight="false" outlineLevel="0" collapsed="false">
      <c r="B501" s="0" t="s">
        <v>656</v>
      </c>
    </row>
    <row r="502" customFormat="false" ht="12.8" hidden="false" customHeight="false" outlineLevel="0" collapsed="false">
      <c r="A502" s="0" t="s">
        <v>657</v>
      </c>
      <c r="B502" s="0" t="s">
        <v>658</v>
      </c>
      <c r="C502" s="0" t="s">
        <v>7</v>
      </c>
      <c r="D502" s="0" t="s">
        <v>41</v>
      </c>
      <c r="E502" s="0" t="n">
        <v>9865</v>
      </c>
    </row>
    <row r="503" customFormat="false" ht="12.8" hidden="true" customHeight="false" outlineLevel="0" collapsed="false">
      <c r="B503" s="0" t="s">
        <v>659</v>
      </c>
    </row>
    <row r="504" customFormat="false" ht="12.8" hidden="false" customHeight="false" outlineLevel="0" collapsed="false">
      <c r="A504" s="0" t="s">
        <v>660</v>
      </c>
      <c r="B504" s="0" t="s">
        <v>661</v>
      </c>
      <c r="C504" s="0" t="s">
        <v>7</v>
      </c>
      <c r="D504" s="0" t="s">
        <v>468</v>
      </c>
      <c r="E504" s="0" t="n">
        <v>16777.5</v>
      </c>
    </row>
    <row r="505" customFormat="false" ht="12.8" hidden="true" customHeight="false" outlineLevel="0" collapsed="false">
      <c r="B505" s="0" t="s">
        <v>662</v>
      </c>
    </row>
    <row r="506" customFormat="false" ht="12.8" hidden="true" customHeight="false" outlineLevel="0" collapsed="false">
      <c r="B506" s="0" t="s">
        <v>663</v>
      </c>
    </row>
    <row r="507" customFormat="false" ht="12.8" hidden="true" customHeight="false" outlineLevel="0" collapsed="false">
      <c r="B507" s="0" t="s">
        <v>664</v>
      </c>
    </row>
    <row r="508" customFormat="false" ht="12.8" hidden="false" customHeight="false" outlineLevel="0" collapsed="false">
      <c r="A508" s="0" t="s">
        <v>665</v>
      </c>
      <c r="B508" s="0" t="s">
        <v>666</v>
      </c>
      <c r="C508" s="0" t="s">
        <v>7</v>
      </c>
      <c r="D508" s="0" t="s">
        <v>468</v>
      </c>
      <c r="E508" s="0" t="n">
        <v>24930</v>
      </c>
    </row>
    <row r="509" customFormat="false" ht="12.8" hidden="true" customHeight="false" outlineLevel="0" collapsed="false">
      <c r="B509" s="0" t="s">
        <v>667</v>
      </c>
    </row>
    <row r="510" customFormat="false" ht="12.8" hidden="false" customHeight="false" outlineLevel="0" collapsed="false">
      <c r="A510" s="0" t="s">
        <v>668</v>
      </c>
      <c r="B510" s="0" t="s">
        <v>669</v>
      </c>
      <c r="C510" s="0" t="s">
        <v>7</v>
      </c>
      <c r="D510" s="0" t="s">
        <v>468</v>
      </c>
      <c r="E510" s="0" t="n">
        <v>20175</v>
      </c>
    </row>
    <row r="511" customFormat="false" ht="12.8" hidden="true" customHeight="false" outlineLevel="0" collapsed="false">
      <c r="B511" s="0" t="s">
        <v>670</v>
      </c>
    </row>
    <row r="512" customFormat="false" ht="12.8" hidden="false" customHeight="false" outlineLevel="0" collapsed="false">
      <c r="A512" s="0" t="s">
        <v>671</v>
      </c>
      <c r="B512" s="0" t="s">
        <v>672</v>
      </c>
      <c r="C512" s="0" t="s">
        <v>7</v>
      </c>
      <c r="D512" s="0" t="s">
        <v>468</v>
      </c>
      <c r="E512" s="0" t="n">
        <v>31575</v>
      </c>
    </row>
    <row r="513" customFormat="false" ht="12.8" hidden="true" customHeight="false" outlineLevel="0" collapsed="false">
      <c r="B513" s="0" t="s">
        <v>673</v>
      </c>
    </row>
    <row r="514" customFormat="false" ht="12.8" hidden="true" customHeight="false" outlineLevel="0" collapsed="false">
      <c r="B514" s="0" t="s">
        <v>674</v>
      </c>
    </row>
    <row r="515" customFormat="false" ht="12.8" hidden="true" customHeight="false" outlineLevel="0" collapsed="false">
      <c r="B515" s="0" t="s">
        <v>675</v>
      </c>
    </row>
    <row r="516" customFormat="false" ht="12.8" hidden="true" customHeight="false" outlineLevel="0" collapsed="false">
      <c r="B516" s="0" t="s">
        <v>676</v>
      </c>
    </row>
    <row r="517" customFormat="false" ht="12.8" hidden="true" customHeight="false" outlineLevel="0" collapsed="false">
      <c r="B517" s="0" t="s">
        <v>677</v>
      </c>
    </row>
    <row r="518" customFormat="false" ht="12.8" hidden="true" customHeight="false" outlineLevel="0" collapsed="false">
      <c r="B518" s="0" t="s">
        <v>678</v>
      </c>
    </row>
    <row r="519" customFormat="false" ht="12.8" hidden="true" customHeight="false" outlineLevel="0" collapsed="false">
      <c r="B519" s="0" t="s">
        <v>679</v>
      </c>
    </row>
    <row r="520" customFormat="false" ht="12.8" hidden="false" customHeight="false" outlineLevel="0" collapsed="false">
      <c r="A520" s="0" t="s">
        <v>680</v>
      </c>
      <c r="B520" s="0" t="s">
        <v>681</v>
      </c>
      <c r="C520" s="0" t="s">
        <v>7</v>
      </c>
      <c r="D520" s="0" t="s">
        <v>41</v>
      </c>
      <c r="E520" s="0" t="n">
        <v>11185</v>
      </c>
    </row>
    <row r="521" customFormat="false" ht="12.8" hidden="true" customHeight="false" outlineLevel="0" collapsed="false">
      <c r="B521" s="0" t="s">
        <v>682</v>
      </c>
    </row>
    <row r="522" customFormat="false" ht="12.8" hidden="true" customHeight="false" outlineLevel="0" collapsed="false">
      <c r="B522" s="0" t="s">
        <v>683</v>
      </c>
    </row>
    <row r="523" customFormat="false" ht="12.8" hidden="true" customHeight="false" outlineLevel="0" collapsed="false">
      <c r="B523" s="0" t="s">
        <v>684</v>
      </c>
    </row>
    <row r="524" customFormat="false" ht="12.8" hidden="false" customHeight="false" outlineLevel="0" collapsed="false">
      <c r="A524" s="0" t="s">
        <v>685</v>
      </c>
      <c r="B524" s="0" t="s">
        <v>686</v>
      </c>
      <c r="C524" s="0" t="s">
        <v>7</v>
      </c>
      <c r="D524" s="0" t="s">
        <v>468</v>
      </c>
      <c r="E524" s="0" t="n">
        <v>21810</v>
      </c>
    </row>
    <row r="525" customFormat="false" ht="12.8" hidden="true" customHeight="false" outlineLevel="0" collapsed="false">
      <c r="B525" s="0" t="s">
        <v>687</v>
      </c>
    </row>
    <row r="526" customFormat="false" ht="12.8" hidden="true" customHeight="false" outlineLevel="0" collapsed="false">
      <c r="B526" s="0" t="s">
        <v>688</v>
      </c>
    </row>
    <row r="527" customFormat="false" ht="12.8" hidden="true" customHeight="false" outlineLevel="0" collapsed="false">
      <c r="B527" s="0" t="s">
        <v>689</v>
      </c>
    </row>
    <row r="528" customFormat="false" ht="12.8" hidden="false" customHeight="false" outlineLevel="0" collapsed="false">
      <c r="A528" s="0" t="s">
        <v>690</v>
      </c>
      <c r="B528" s="0" t="s">
        <v>691</v>
      </c>
      <c r="C528" s="0" t="s">
        <v>7</v>
      </c>
      <c r="D528" s="0" t="s">
        <v>41</v>
      </c>
      <c r="E528" s="0" t="n">
        <v>24950</v>
      </c>
    </row>
    <row r="529" customFormat="false" ht="12.8" hidden="true" customHeight="false" outlineLevel="0" collapsed="false">
      <c r="B529" s="0" t="s">
        <v>692</v>
      </c>
    </row>
    <row r="530" customFormat="false" ht="12.8" hidden="true" customHeight="false" outlineLevel="0" collapsed="false">
      <c r="B530" s="0" t="s">
        <v>693</v>
      </c>
    </row>
    <row r="531" customFormat="false" ht="12.8" hidden="true" customHeight="false" outlineLevel="0" collapsed="false">
      <c r="B531" s="0" t="s">
        <v>694</v>
      </c>
    </row>
    <row r="532" customFormat="false" ht="12.8" hidden="false" customHeight="false" outlineLevel="0" collapsed="false">
      <c r="A532" s="0" t="s">
        <v>695</v>
      </c>
      <c r="B532" s="0" t="s">
        <v>696</v>
      </c>
      <c r="C532" s="0" t="s">
        <v>7</v>
      </c>
      <c r="D532" s="0" t="s">
        <v>468</v>
      </c>
      <c r="E532" s="0" t="n">
        <v>16500</v>
      </c>
    </row>
    <row r="533" customFormat="false" ht="12.8" hidden="true" customHeight="false" outlineLevel="0" collapsed="false">
      <c r="B533" s="0" t="s">
        <v>697</v>
      </c>
    </row>
    <row r="534" customFormat="false" ht="12.8" hidden="true" customHeight="false" outlineLevel="0" collapsed="false">
      <c r="B534" s="0" t="s">
        <v>698</v>
      </c>
    </row>
    <row r="535" customFormat="false" ht="12.8" hidden="true" customHeight="false" outlineLevel="0" collapsed="false">
      <c r="B535" s="0" t="s">
        <v>699</v>
      </c>
    </row>
    <row r="536" customFormat="false" ht="12.8" hidden="false" customHeight="false" outlineLevel="0" collapsed="false">
      <c r="A536" s="0" t="s">
        <v>700</v>
      </c>
      <c r="B536" s="0" t="s">
        <v>701</v>
      </c>
      <c r="C536" s="0" t="s">
        <v>7</v>
      </c>
      <c r="D536" s="0" t="s">
        <v>41</v>
      </c>
      <c r="E536" s="0" t="n">
        <v>10965</v>
      </c>
    </row>
    <row r="537" customFormat="false" ht="12.8" hidden="true" customHeight="false" outlineLevel="0" collapsed="false">
      <c r="B537" s="0" t="s">
        <v>702</v>
      </c>
    </row>
    <row r="538" customFormat="false" ht="12.8" hidden="true" customHeight="false" outlineLevel="0" collapsed="false">
      <c r="B538" s="0" t="s">
        <v>703</v>
      </c>
    </row>
    <row r="539" customFormat="false" ht="12.8" hidden="false" customHeight="false" outlineLevel="0" collapsed="false">
      <c r="A539" s="0" t="s">
        <v>704</v>
      </c>
      <c r="B539" s="0" t="s">
        <v>705</v>
      </c>
      <c r="C539" s="0" t="s">
        <v>7</v>
      </c>
      <c r="D539" s="0" t="s">
        <v>468</v>
      </c>
      <c r="E539" s="0" t="n">
        <v>15622.5</v>
      </c>
    </row>
    <row r="540" customFormat="false" ht="12.8" hidden="true" customHeight="false" outlineLevel="0" collapsed="false">
      <c r="B540" s="0" t="s">
        <v>706</v>
      </c>
    </row>
    <row r="541" customFormat="false" ht="12.8" hidden="true" customHeight="false" outlineLevel="0" collapsed="false">
      <c r="B541" s="0" t="s">
        <v>707</v>
      </c>
    </row>
    <row r="542" customFormat="false" ht="12.8" hidden="true" customHeight="false" outlineLevel="0" collapsed="false">
      <c r="B542" s="0" t="s">
        <v>708</v>
      </c>
    </row>
    <row r="543" customFormat="false" ht="12.8" hidden="false" customHeight="false" outlineLevel="0" collapsed="false">
      <c r="A543" s="0" t="s">
        <v>709</v>
      </c>
      <c r="B543" s="0" t="s">
        <v>710</v>
      </c>
      <c r="C543" s="0" t="s">
        <v>7</v>
      </c>
      <c r="D543" s="0" t="s">
        <v>41</v>
      </c>
      <c r="E543" s="0" t="n">
        <v>13807.5</v>
      </c>
    </row>
    <row r="544" customFormat="false" ht="12.8" hidden="true" customHeight="false" outlineLevel="0" collapsed="false">
      <c r="B544" s="0" t="s">
        <v>711</v>
      </c>
    </row>
    <row r="545" customFormat="false" ht="12.8" hidden="true" customHeight="false" outlineLevel="0" collapsed="false">
      <c r="B545" s="0" t="s">
        <v>712</v>
      </c>
    </row>
    <row r="546" customFormat="false" ht="12.8" hidden="false" customHeight="false" outlineLevel="0" collapsed="false">
      <c r="A546" s="0" t="s">
        <v>713</v>
      </c>
      <c r="B546" s="0" t="s">
        <v>714</v>
      </c>
      <c r="C546" s="0" t="s">
        <v>7</v>
      </c>
      <c r="D546" s="0" t="s">
        <v>41</v>
      </c>
      <c r="E546" s="0" t="n">
        <v>9865</v>
      </c>
    </row>
    <row r="547" customFormat="false" ht="12.8" hidden="true" customHeight="false" outlineLevel="0" collapsed="false">
      <c r="B547" s="0" t="s">
        <v>715</v>
      </c>
    </row>
    <row r="548" customFormat="false" ht="12.8" hidden="false" customHeight="false" outlineLevel="0" collapsed="false">
      <c r="A548" s="0" t="s">
        <v>716</v>
      </c>
      <c r="B548" s="0" t="s">
        <v>717</v>
      </c>
      <c r="C548" s="0" t="s">
        <v>7</v>
      </c>
      <c r="D548" s="0" t="s">
        <v>41</v>
      </c>
      <c r="E548" s="0" t="n">
        <v>11735</v>
      </c>
    </row>
    <row r="549" customFormat="false" ht="12.8" hidden="true" customHeight="false" outlineLevel="0" collapsed="false">
      <c r="B549" s="0" t="s">
        <v>718</v>
      </c>
    </row>
    <row r="550" customFormat="false" ht="12.8" hidden="true" customHeight="false" outlineLevel="0" collapsed="false">
      <c r="B550" s="0" t="s">
        <v>719</v>
      </c>
    </row>
    <row r="551" customFormat="false" ht="12.8" hidden="true" customHeight="false" outlineLevel="0" collapsed="false">
      <c r="B551" s="0" t="s">
        <v>720</v>
      </c>
    </row>
    <row r="552" customFormat="false" ht="12.8" hidden="false" customHeight="false" outlineLevel="0" collapsed="false">
      <c r="A552" s="0" t="s">
        <v>721</v>
      </c>
      <c r="B552" s="0" t="s">
        <v>722</v>
      </c>
      <c r="C552" s="0" t="s">
        <v>7</v>
      </c>
      <c r="D552" s="0" t="s">
        <v>468</v>
      </c>
      <c r="E552" s="0" t="n">
        <v>15622.5</v>
      </c>
    </row>
    <row r="553" customFormat="false" ht="12.8" hidden="true" customHeight="false" outlineLevel="0" collapsed="false">
      <c r="B553" s="0" t="s">
        <v>723</v>
      </c>
    </row>
    <row r="554" customFormat="false" ht="12.8" hidden="true" customHeight="false" outlineLevel="0" collapsed="false">
      <c r="B554" s="0" t="s">
        <v>724</v>
      </c>
    </row>
    <row r="555" customFormat="false" ht="12.8" hidden="false" customHeight="false" outlineLevel="0" collapsed="false">
      <c r="A555" s="0" t="s">
        <v>725</v>
      </c>
      <c r="B555" s="0" t="s">
        <v>726</v>
      </c>
      <c r="C555" s="0" t="s">
        <v>7</v>
      </c>
      <c r="D555" s="0" t="s">
        <v>468</v>
      </c>
      <c r="E555" s="0" t="n">
        <v>20711.25</v>
      </c>
    </row>
    <row r="556" customFormat="false" ht="12.8" hidden="true" customHeight="false" outlineLevel="0" collapsed="false">
      <c r="B556" s="0" t="s">
        <v>727</v>
      </c>
    </row>
    <row r="557" customFormat="false" ht="12.8" hidden="true" customHeight="false" outlineLevel="0" collapsed="false">
      <c r="B557" s="0" t="s">
        <v>728</v>
      </c>
    </row>
    <row r="558" customFormat="false" ht="12.8" hidden="true" customHeight="false" outlineLevel="0" collapsed="false">
      <c r="B558" s="0" t="s">
        <v>729</v>
      </c>
    </row>
    <row r="559" customFormat="false" ht="12.8" hidden="false" customHeight="false" outlineLevel="0" collapsed="false">
      <c r="A559" s="0" t="s">
        <v>730</v>
      </c>
      <c r="B559" s="0" t="s">
        <v>731</v>
      </c>
      <c r="C559" s="0" t="s">
        <v>7</v>
      </c>
      <c r="D559" s="0" t="s">
        <v>41</v>
      </c>
      <c r="E559" s="0" t="n">
        <v>16082.5</v>
      </c>
    </row>
    <row r="560" customFormat="false" ht="12.8" hidden="true" customHeight="false" outlineLevel="0" collapsed="false">
      <c r="B560" s="0" t="s">
        <v>732</v>
      </c>
    </row>
    <row r="561" customFormat="false" ht="12.8" hidden="true" customHeight="false" outlineLevel="0" collapsed="false">
      <c r="B561" s="0" t="s">
        <v>733</v>
      </c>
    </row>
    <row r="562" customFormat="false" ht="12.8" hidden="true" customHeight="false" outlineLevel="0" collapsed="false">
      <c r="B562" s="0" t="s">
        <v>734</v>
      </c>
    </row>
    <row r="563" customFormat="false" ht="12.8" hidden="false" customHeight="false" outlineLevel="0" collapsed="false">
      <c r="A563" s="0" t="s">
        <v>735</v>
      </c>
      <c r="B563" s="0" t="s">
        <v>736</v>
      </c>
      <c r="C563" s="0" t="s">
        <v>7</v>
      </c>
      <c r="D563" s="0" t="s">
        <v>41</v>
      </c>
      <c r="E563" s="0" t="n">
        <v>9865</v>
      </c>
    </row>
    <row r="564" customFormat="false" ht="12.8" hidden="true" customHeight="false" outlineLevel="0" collapsed="false">
      <c r="B564" s="0" t="s">
        <v>737</v>
      </c>
    </row>
    <row r="565" customFormat="false" ht="12.8" hidden="true" customHeight="false" outlineLevel="0" collapsed="false">
      <c r="B565" s="0" t="s">
        <v>738</v>
      </c>
    </row>
    <row r="566" customFormat="false" ht="12.8" hidden="true" customHeight="false" outlineLevel="0" collapsed="false">
      <c r="B566" s="0" t="s">
        <v>739</v>
      </c>
    </row>
    <row r="567" customFormat="false" ht="12.8" hidden="false" customHeight="false" outlineLevel="0" collapsed="false">
      <c r="A567" s="0" t="s">
        <v>740</v>
      </c>
      <c r="B567" s="0" t="s">
        <v>741</v>
      </c>
      <c r="C567" s="0" t="s">
        <v>7</v>
      </c>
      <c r="D567" s="0" t="s">
        <v>41</v>
      </c>
      <c r="E567" s="0" t="n">
        <v>11735</v>
      </c>
    </row>
    <row r="568" customFormat="false" ht="12.8" hidden="true" customHeight="false" outlineLevel="0" collapsed="false">
      <c r="B568" s="0" t="s">
        <v>742</v>
      </c>
    </row>
    <row r="569" customFormat="false" ht="12.8" hidden="true" customHeight="false" outlineLevel="0" collapsed="false">
      <c r="B569" s="0" t="s">
        <v>743</v>
      </c>
    </row>
    <row r="570" customFormat="false" ht="12.8" hidden="true" customHeight="false" outlineLevel="0" collapsed="false">
      <c r="B570" s="0" t="s">
        <v>744</v>
      </c>
    </row>
    <row r="571" customFormat="false" ht="12.8" hidden="false" customHeight="false" outlineLevel="0" collapsed="false">
      <c r="A571" s="0" t="s">
        <v>745</v>
      </c>
      <c r="B571" s="0" t="s">
        <v>746</v>
      </c>
      <c r="C571" s="0" t="s">
        <v>7</v>
      </c>
      <c r="D571" s="0" t="s">
        <v>468</v>
      </c>
      <c r="E571" s="0" t="n">
        <v>16777.5</v>
      </c>
    </row>
    <row r="572" customFormat="false" ht="12.8" hidden="true" customHeight="false" outlineLevel="0" collapsed="false">
      <c r="B572" s="0" t="s">
        <v>747</v>
      </c>
    </row>
    <row r="573" customFormat="false" ht="12.8" hidden="true" customHeight="false" outlineLevel="0" collapsed="false">
      <c r="B573" s="0" t="s">
        <v>748</v>
      </c>
    </row>
    <row r="574" customFormat="false" ht="12.8" hidden="true" customHeight="false" outlineLevel="0" collapsed="false">
      <c r="B574" s="0" t="s">
        <v>749</v>
      </c>
    </row>
    <row r="575" customFormat="false" ht="12.8" hidden="false" customHeight="false" outlineLevel="0" collapsed="false">
      <c r="A575" s="0" t="s">
        <v>750</v>
      </c>
      <c r="B575" s="0" t="s">
        <v>751</v>
      </c>
      <c r="C575" s="0" t="s">
        <v>7</v>
      </c>
      <c r="D575" s="0" t="s">
        <v>41</v>
      </c>
      <c r="E575" s="0" t="n">
        <v>27790</v>
      </c>
    </row>
    <row r="576" customFormat="false" ht="12.8" hidden="true" customHeight="false" outlineLevel="0" collapsed="false">
      <c r="B576" s="0" t="s">
        <v>752</v>
      </c>
    </row>
    <row r="577" customFormat="false" ht="12.8" hidden="true" customHeight="false" outlineLevel="0" collapsed="false">
      <c r="B577" s="0" t="s">
        <v>753</v>
      </c>
    </row>
    <row r="578" customFormat="false" ht="12.8" hidden="true" customHeight="false" outlineLevel="0" collapsed="false">
      <c r="B578" s="0" t="s">
        <v>754</v>
      </c>
    </row>
    <row r="579" customFormat="false" ht="12.8" hidden="true" customHeight="false" outlineLevel="0" collapsed="false">
      <c r="B579" s="0" t="s">
        <v>755</v>
      </c>
    </row>
    <row r="580" customFormat="false" ht="12.8" hidden="true" customHeight="false" outlineLevel="0" collapsed="false">
      <c r="B580" s="0" t="s">
        <v>754</v>
      </c>
    </row>
    <row r="581" customFormat="false" ht="12.8" hidden="false" customHeight="false" outlineLevel="0" collapsed="false">
      <c r="A581" s="0" t="s">
        <v>756</v>
      </c>
      <c r="B581" s="0" t="s">
        <v>757</v>
      </c>
      <c r="C581" s="0" t="s">
        <v>7</v>
      </c>
      <c r="D581" s="0" t="s">
        <v>468</v>
      </c>
      <c r="E581" s="0" t="n">
        <v>14797.5</v>
      </c>
    </row>
    <row r="582" customFormat="false" ht="12.8" hidden="true" customHeight="false" outlineLevel="0" collapsed="false">
      <c r="B582" s="0" t="s">
        <v>758</v>
      </c>
    </row>
    <row r="583" customFormat="false" ht="12.8" hidden="false" customHeight="false" outlineLevel="0" collapsed="false">
      <c r="A583" s="0" t="s">
        <v>759</v>
      </c>
      <c r="B583" s="0" t="s">
        <v>760</v>
      </c>
      <c r="C583" s="0" t="s">
        <v>7</v>
      </c>
      <c r="D583" s="0" t="s">
        <v>468</v>
      </c>
      <c r="E583" s="0" t="n">
        <v>28057.5</v>
      </c>
    </row>
    <row r="584" customFormat="false" ht="12.8" hidden="true" customHeight="false" outlineLevel="0" collapsed="false">
      <c r="B584" s="0" t="s">
        <v>761</v>
      </c>
    </row>
    <row r="585" customFormat="false" ht="12.8" hidden="true" customHeight="false" outlineLevel="0" collapsed="false">
      <c r="B585" s="0" t="s">
        <v>762</v>
      </c>
    </row>
    <row r="586" customFormat="false" ht="12.8" hidden="true" customHeight="false" outlineLevel="0" collapsed="false">
      <c r="B586" s="0" t="s">
        <v>763</v>
      </c>
    </row>
    <row r="587" customFormat="false" ht="12.8" hidden="false" customHeight="false" outlineLevel="0" collapsed="false">
      <c r="A587" s="0" t="s">
        <v>764</v>
      </c>
      <c r="B587" s="0" t="s">
        <v>765</v>
      </c>
      <c r="C587" s="0" t="s">
        <v>7</v>
      </c>
      <c r="D587" s="0" t="s">
        <v>41</v>
      </c>
      <c r="E587" s="0" t="n">
        <v>11077.5</v>
      </c>
    </row>
    <row r="588" customFormat="false" ht="12.8" hidden="true" customHeight="false" outlineLevel="0" collapsed="false">
      <c r="B588" s="0" t="s">
        <v>766</v>
      </c>
    </row>
    <row r="589" customFormat="false" ht="12.8" hidden="false" customHeight="false" outlineLevel="0" collapsed="false">
      <c r="A589" s="0" t="s">
        <v>767</v>
      </c>
      <c r="B589" s="0" t="s">
        <v>768</v>
      </c>
      <c r="C589" s="0" t="s">
        <v>7</v>
      </c>
      <c r="D589" s="0" t="s">
        <v>468</v>
      </c>
      <c r="E589" s="0" t="n">
        <v>15952.5</v>
      </c>
    </row>
    <row r="590" customFormat="false" ht="12.8" hidden="true" customHeight="false" outlineLevel="0" collapsed="false">
      <c r="B590" s="0" t="s">
        <v>769</v>
      </c>
    </row>
    <row r="591" customFormat="false" ht="12.8" hidden="true" customHeight="false" outlineLevel="0" collapsed="false">
      <c r="B591" s="0" t="s">
        <v>770</v>
      </c>
    </row>
    <row r="592" customFormat="false" ht="12.8" hidden="false" customHeight="false" outlineLevel="0" collapsed="false">
      <c r="A592" s="0" t="s">
        <v>771</v>
      </c>
      <c r="B592" s="0" t="s">
        <v>772</v>
      </c>
      <c r="C592" s="0" t="s">
        <v>7</v>
      </c>
      <c r="D592" s="0" t="s">
        <v>41</v>
      </c>
      <c r="E592" s="0" t="n">
        <v>9865</v>
      </c>
    </row>
    <row r="593" customFormat="false" ht="12.8" hidden="true" customHeight="false" outlineLevel="0" collapsed="false">
      <c r="B593" s="0" t="s">
        <v>773</v>
      </c>
    </row>
    <row r="594" customFormat="false" ht="12.8" hidden="false" customHeight="false" outlineLevel="0" collapsed="false">
      <c r="A594" s="0" t="s">
        <v>774</v>
      </c>
      <c r="B594" s="0" t="s">
        <v>775</v>
      </c>
      <c r="C594" s="0" t="s">
        <v>7</v>
      </c>
      <c r="D594" s="0" t="s">
        <v>468</v>
      </c>
      <c r="E594" s="0" t="n">
        <v>17107.5</v>
      </c>
    </row>
    <row r="595" customFormat="false" ht="12.8" hidden="true" customHeight="false" outlineLevel="0" collapsed="false">
      <c r="B595" s="0" t="s">
        <v>776</v>
      </c>
    </row>
    <row r="596" customFormat="false" ht="12.8" hidden="true" customHeight="false" outlineLevel="0" collapsed="false">
      <c r="B596" s="0" t="s">
        <v>777</v>
      </c>
    </row>
    <row r="597" customFormat="false" ht="12.8" hidden="true" customHeight="false" outlineLevel="0" collapsed="false">
      <c r="B597" s="0" t="s">
        <v>778</v>
      </c>
    </row>
    <row r="598" customFormat="false" ht="12.8" hidden="false" customHeight="false" outlineLevel="0" collapsed="false">
      <c r="A598" s="0" t="s">
        <v>779</v>
      </c>
      <c r="B598" s="0" t="s">
        <v>780</v>
      </c>
      <c r="C598" s="0" t="s">
        <v>7</v>
      </c>
      <c r="D598" s="0" t="s">
        <v>468</v>
      </c>
      <c r="E598" s="0" t="n">
        <v>17272.5</v>
      </c>
    </row>
    <row r="599" customFormat="false" ht="12.8" hidden="true" customHeight="false" outlineLevel="0" collapsed="false">
      <c r="B599" s="0" t="s">
        <v>781</v>
      </c>
    </row>
    <row r="600" customFormat="false" ht="12.8" hidden="true" customHeight="false" outlineLevel="0" collapsed="false">
      <c r="B600" s="0" t="s">
        <v>782</v>
      </c>
    </row>
    <row r="601" customFormat="false" ht="12.8" hidden="true" customHeight="false" outlineLevel="0" collapsed="false">
      <c r="B601" s="0" t="s">
        <v>783</v>
      </c>
    </row>
    <row r="602" customFormat="false" ht="12.8" hidden="false" customHeight="false" outlineLevel="0" collapsed="false">
      <c r="A602" s="0" t="s">
        <v>784</v>
      </c>
      <c r="B602" s="0" t="s">
        <v>785</v>
      </c>
      <c r="C602" s="0" t="s">
        <v>7</v>
      </c>
      <c r="D602" s="0" t="s">
        <v>468</v>
      </c>
      <c r="E602" s="0" t="n">
        <v>16447.5</v>
      </c>
    </row>
    <row r="603" customFormat="false" ht="12.8" hidden="true" customHeight="false" outlineLevel="0" collapsed="false">
      <c r="B603" s="0" t="s">
        <v>786</v>
      </c>
    </row>
    <row r="604" customFormat="false" ht="12.8" hidden="true" customHeight="false" outlineLevel="0" collapsed="false">
      <c r="B604" s="0" t="s">
        <v>787</v>
      </c>
    </row>
    <row r="605" customFormat="false" ht="12.8" hidden="false" customHeight="false" outlineLevel="0" collapsed="false">
      <c r="A605" s="0" t="s">
        <v>788</v>
      </c>
      <c r="B605" s="0" t="s">
        <v>789</v>
      </c>
      <c r="C605" s="0" t="s">
        <v>7</v>
      </c>
      <c r="D605" s="0" t="s">
        <v>468</v>
      </c>
      <c r="E605" s="0" t="n">
        <v>24123.75</v>
      </c>
    </row>
    <row r="606" customFormat="false" ht="12.8" hidden="true" customHeight="false" outlineLevel="0" collapsed="false">
      <c r="B606" s="0" t="s">
        <v>790</v>
      </c>
    </row>
    <row r="607" customFormat="false" ht="12.8" hidden="true" customHeight="false" outlineLevel="0" collapsed="false">
      <c r="B607" s="0" t="s">
        <v>791</v>
      </c>
    </row>
    <row r="608" customFormat="false" ht="12.8" hidden="true" customHeight="false" outlineLevel="0" collapsed="false">
      <c r="B608" s="0" t="s">
        <v>792</v>
      </c>
    </row>
    <row r="609" customFormat="false" ht="12.8" hidden="false" customHeight="false" outlineLevel="0" collapsed="false">
      <c r="A609" s="0" t="s">
        <v>793</v>
      </c>
      <c r="B609" s="0" t="s">
        <v>794</v>
      </c>
      <c r="C609" s="0" t="s">
        <v>7</v>
      </c>
      <c r="D609" s="0" t="s">
        <v>468</v>
      </c>
      <c r="E609" s="0" t="n">
        <v>15622.5</v>
      </c>
    </row>
    <row r="610" customFormat="false" ht="12.8" hidden="true" customHeight="false" outlineLevel="0" collapsed="false">
      <c r="B610" s="0" t="s">
        <v>795</v>
      </c>
    </row>
    <row r="611" customFormat="false" ht="12.8" hidden="true" customHeight="false" outlineLevel="0" collapsed="false">
      <c r="B611" s="0" t="s">
        <v>796</v>
      </c>
    </row>
    <row r="612" customFormat="false" ht="12.8" hidden="false" customHeight="false" outlineLevel="0" collapsed="false">
      <c r="A612" s="0" t="s">
        <v>797</v>
      </c>
      <c r="B612" s="0" t="s">
        <v>798</v>
      </c>
      <c r="C612" s="0" t="s">
        <v>7</v>
      </c>
      <c r="D612" s="0" t="s">
        <v>468</v>
      </c>
      <c r="E612" s="0" t="n">
        <v>17298.75</v>
      </c>
    </row>
    <row r="613" customFormat="false" ht="12.8" hidden="true" customHeight="false" outlineLevel="0" collapsed="false">
      <c r="B613" s="0" t="s">
        <v>799</v>
      </c>
    </row>
    <row r="614" customFormat="false" ht="12.8" hidden="false" customHeight="false" outlineLevel="0" collapsed="false">
      <c r="A614" s="0" t="s">
        <v>800</v>
      </c>
      <c r="B614" s="0" t="s">
        <v>801</v>
      </c>
      <c r="C614" s="0" t="s">
        <v>7</v>
      </c>
      <c r="D614" s="0" t="s">
        <v>468</v>
      </c>
      <c r="E614" s="0" t="n">
        <v>19005</v>
      </c>
    </row>
    <row r="615" customFormat="false" ht="12.8" hidden="true" customHeight="false" outlineLevel="0" collapsed="false">
      <c r="B615" s="0" t="s">
        <v>802</v>
      </c>
    </row>
    <row r="616" customFormat="false" ht="12.8" hidden="true" customHeight="false" outlineLevel="0" collapsed="false">
      <c r="B616" s="0" t="s">
        <v>803</v>
      </c>
    </row>
    <row r="617" customFormat="false" ht="12.8" hidden="false" customHeight="false" outlineLevel="0" collapsed="false">
      <c r="A617" s="0" t="s">
        <v>804</v>
      </c>
      <c r="B617" s="0" t="s">
        <v>805</v>
      </c>
      <c r="C617" s="0" t="s">
        <v>7</v>
      </c>
      <c r="D617" s="0" t="s">
        <v>468</v>
      </c>
      <c r="E617" s="0" t="n">
        <v>21292.5</v>
      </c>
    </row>
    <row r="618" customFormat="false" ht="12.8" hidden="true" customHeight="false" outlineLevel="0" collapsed="false">
      <c r="B618" s="0" t="s">
        <v>806</v>
      </c>
    </row>
    <row r="619" customFormat="false" ht="12.8" hidden="true" customHeight="false" outlineLevel="0" collapsed="false">
      <c r="B619" s="0" t="s">
        <v>807</v>
      </c>
    </row>
    <row r="620" customFormat="false" ht="12.8" hidden="false" customHeight="false" outlineLevel="0" collapsed="false">
      <c r="A620" s="0" t="s">
        <v>808</v>
      </c>
      <c r="B620" s="0" t="s">
        <v>809</v>
      </c>
      <c r="C620" s="0" t="s">
        <v>7</v>
      </c>
      <c r="D620" s="0" t="s">
        <v>468</v>
      </c>
      <c r="E620" s="0" t="n">
        <v>20028.75</v>
      </c>
    </row>
    <row r="621" customFormat="false" ht="12.8" hidden="true" customHeight="false" outlineLevel="0" collapsed="false">
      <c r="B621" s="0" t="s">
        <v>810</v>
      </c>
    </row>
    <row r="622" customFormat="false" ht="12.8" hidden="true" customHeight="false" outlineLevel="0" collapsed="false">
      <c r="B622" s="0" t="s">
        <v>811</v>
      </c>
    </row>
    <row r="623" customFormat="false" ht="12.8" hidden="false" customHeight="false" outlineLevel="0" collapsed="false">
      <c r="A623" s="0" t="s">
        <v>812</v>
      </c>
      <c r="B623" s="0" t="s">
        <v>813</v>
      </c>
      <c r="C623" s="0" t="s">
        <v>7</v>
      </c>
      <c r="D623" s="0" t="s">
        <v>468</v>
      </c>
      <c r="E623" s="0" t="n">
        <v>18322.5</v>
      </c>
    </row>
    <row r="624" customFormat="false" ht="12.8" hidden="true" customHeight="false" outlineLevel="0" collapsed="false">
      <c r="B624" s="0" t="s">
        <v>814</v>
      </c>
    </row>
    <row r="625" customFormat="false" ht="12.8" hidden="true" customHeight="false" outlineLevel="0" collapsed="false">
      <c r="B625" s="0" t="s">
        <v>815</v>
      </c>
    </row>
    <row r="626" customFormat="false" ht="12.8" hidden="false" customHeight="false" outlineLevel="0" collapsed="false">
      <c r="A626" s="0" t="s">
        <v>816</v>
      </c>
      <c r="B626" s="0" t="s">
        <v>817</v>
      </c>
      <c r="C626" s="0" t="s">
        <v>7</v>
      </c>
      <c r="D626" s="0" t="s">
        <v>468</v>
      </c>
      <c r="E626" s="0" t="n">
        <v>16447.5</v>
      </c>
    </row>
    <row r="627" customFormat="false" ht="12.8" hidden="true" customHeight="false" outlineLevel="0" collapsed="false">
      <c r="B627" s="0" t="s">
        <v>818</v>
      </c>
    </row>
    <row r="628" customFormat="false" ht="12.8" hidden="true" customHeight="false" outlineLevel="0" collapsed="false">
      <c r="B628" s="0" t="s">
        <v>819</v>
      </c>
    </row>
    <row r="629" customFormat="false" ht="12.8" hidden="false" customHeight="false" outlineLevel="0" collapsed="false">
      <c r="A629" s="0" t="s">
        <v>820</v>
      </c>
      <c r="B629" s="0" t="s">
        <v>821</v>
      </c>
      <c r="C629" s="0" t="s">
        <v>7</v>
      </c>
      <c r="D629" s="0" t="s">
        <v>468</v>
      </c>
      <c r="E629" s="0" t="n">
        <v>29610</v>
      </c>
    </row>
    <row r="630" customFormat="false" ht="12.8" hidden="true" customHeight="false" outlineLevel="0" collapsed="false">
      <c r="B630" s="0" t="s">
        <v>822</v>
      </c>
    </row>
    <row r="631" customFormat="false" ht="12.8" hidden="true" customHeight="false" outlineLevel="0" collapsed="false">
      <c r="B631" s="0" t="s">
        <v>823</v>
      </c>
    </row>
    <row r="632" customFormat="false" ht="12.8" hidden="true" customHeight="false" outlineLevel="0" collapsed="false">
      <c r="B632" s="0" t="s">
        <v>824</v>
      </c>
    </row>
    <row r="633" customFormat="false" ht="12.8" hidden="false" customHeight="false" outlineLevel="0" collapsed="false">
      <c r="A633" s="0" t="s">
        <v>825</v>
      </c>
      <c r="B633" s="0" t="s">
        <v>826</v>
      </c>
      <c r="C633" s="0" t="s">
        <v>7</v>
      </c>
      <c r="D633" s="0" t="s">
        <v>468</v>
      </c>
      <c r="E633" s="0" t="n">
        <v>20028.75</v>
      </c>
    </row>
    <row r="634" customFormat="false" ht="12.8" hidden="true" customHeight="false" outlineLevel="0" collapsed="false">
      <c r="B634" s="0" t="s">
        <v>827</v>
      </c>
    </row>
    <row r="635" customFormat="false" ht="12.8" hidden="true" customHeight="false" outlineLevel="0" collapsed="false">
      <c r="B635" s="0" t="s">
        <v>828</v>
      </c>
    </row>
    <row r="636" customFormat="false" ht="12.8" hidden="true" customHeight="false" outlineLevel="0" collapsed="false">
      <c r="B636" s="0" t="s">
        <v>829</v>
      </c>
    </row>
    <row r="637" customFormat="false" ht="12.8" hidden="false" customHeight="false" outlineLevel="0" collapsed="false">
      <c r="A637" s="0" t="s">
        <v>830</v>
      </c>
      <c r="B637" s="0" t="s">
        <v>831</v>
      </c>
      <c r="C637" s="0" t="s">
        <v>7</v>
      </c>
      <c r="D637" s="0" t="s">
        <v>468</v>
      </c>
      <c r="E637" s="0" t="n">
        <v>27022.5</v>
      </c>
    </row>
    <row r="638" customFormat="false" ht="12.8" hidden="true" customHeight="false" outlineLevel="0" collapsed="false">
      <c r="B638" s="0" t="s">
        <v>832</v>
      </c>
    </row>
    <row r="639" customFormat="false" ht="12.8" hidden="true" customHeight="false" outlineLevel="0" collapsed="false">
      <c r="B639" s="0" t="s">
        <v>833</v>
      </c>
    </row>
    <row r="640" customFormat="false" ht="12.8" hidden="true" customHeight="false" outlineLevel="0" collapsed="false">
      <c r="B640" s="0" t="s">
        <v>834</v>
      </c>
    </row>
    <row r="642" customFormat="false" ht="12.8" hidden="false" customHeight="false" outlineLevel="0" collapsed="false">
      <c r="A642" s="0" t="s">
        <v>835</v>
      </c>
      <c r="B642" s="0" t="s">
        <v>836</v>
      </c>
      <c r="C642" s="0" t="s">
        <v>8</v>
      </c>
      <c r="D642" s="0" t="s">
        <v>82</v>
      </c>
      <c r="E642" s="0" t="n">
        <v>14302.5</v>
      </c>
    </row>
    <row r="643" customFormat="false" ht="12.8" hidden="true" customHeight="false" outlineLevel="0" collapsed="false">
      <c r="B643" s="0" t="s">
        <v>837</v>
      </c>
    </row>
    <row r="644" customFormat="false" ht="12.8" hidden="false" customHeight="false" outlineLevel="0" collapsed="false">
      <c r="A644" s="0" t="s">
        <v>838</v>
      </c>
      <c r="B644" s="0" t="s">
        <v>839</v>
      </c>
      <c r="C644" s="0" t="s">
        <v>8</v>
      </c>
      <c r="D644" s="0" t="s">
        <v>244</v>
      </c>
      <c r="E644" s="0" t="n">
        <v>20830</v>
      </c>
    </row>
    <row r="645" customFormat="false" ht="12.8" hidden="true" customHeight="false" outlineLevel="0" collapsed="false">
      <c r="B645" s="0" t="s">
        <v>840</v>
      </c>
    </row>
    <row r="646" customFormat="false" ht="12.8" hidden="true" customHeight="false" outlineLevel="0" collapsed="false">
      <c r="B646" s="0" t="s">
        <v>841</v>
      </c>
    </row>
    <row r="647" customFormat="false" ht="12.8" hidden="false" customHeight="false" outlineLevel="0" collapsed="false">
      <c r="A647" s="0" t="s">
        <v>842</v>
      </c>
      <c r="B647" s="0" t="s">
        <v>843</v>
      </c>
      <c r="C647" s="0" t="s">
        <v>8</v>
      </c>
      <c r="D647" s="0" t="s">
        <v>244</v>
      </c>
      <c r="E647" s="0" t="n">
        <v>26705</v>
      </c>
    </row>
    <row r="648" customFormat="false" ht="12.8" hidden="true" customHeight="false" outlineLevel="0" collapsed="false">
      <c r="B648" s="0" t="s">
        <v>844</v>
      </c>
    </row>
    <row r="649" customFormat="false" ht="12.8" hidden="true" customHeight="false" outlineLevel="0" collapsed="false">
      <c r="B649" s="0" t="s">
        <v>845</v>
      </c>
    </row>
    <row r="650" customFormat="false" ht="12.8" hidden="false" customHeight="false" outlineLevel="0" collapsed="false">
      <c r="A650" s="0" t="s">
        <v>846</v>
      </c>
      <c r="B650" s="0" t="s">
        <v>847</v>
      </c>
      <c r="C650" s="0" t="s">
        <v>8</v>
      </c>
      <c r="D650" s="0" t="s">
        <v>82</v>
      </c>
      <c r="E650" s="0" t="n">
        <v>36645</v>
      </c>
    </row>
    <row r="651" customFormat="false" ht="12.8" hidden="true" customHeight="false" outlineLevel="0" collapsed="false">
      <c r="B651" s="0" t="s">
        <v>848</v>
      </c>
    </row>
    <row r="652" customFormat="false" ht="12.8" hidden="true" customHeight="false" outlineLevel="0" collapsed="false">
      <c r="B652" s="0" t="s">
        <v>849</v>
      </c>
    </row>
    <row r="653" customFormat="false" ht="12.8" hidden="true" customHeight="false" outlineLevel="0" collapsed="false">
      <c r="B653" s="0" t="s">
        <v>850</v>
      </c>
    </row>
    <row r="654" customFormat="false" ht="12.8" hidden="true" customHeight="false" outlineLevel="0" collapsed="false">
      <c r="B654" s="0" t="s">
        <v>851</v>
      </c>
    </row>
    <row r="655" customFormat="false" ht="12.8" hidden="false" customHeight="false" outlineLevel="0" collapsed="false">
      <c r="A655" s="0" t="s">
        <v>852</v>
      </c>
      <c r="B655" s="0" t="s">
        <v>853</v>
      </c>
      <c r="C655" s="0" t="s">
        <v>8</v>
      </c>
      <c r="D655" s="0" t="s">
        <v>82</v>
      </c>
      <c r="E655" s="0" t="n">
        <v>16777.5</v>
      </c>
    </row>
    <row r="656" customFormat="false" ht="12.8" hidden="true" customHeight="false" outlineLevel="0" collapsed="false">
      <c r="B656" s="0" t="s">
        <v>854</v>
      </c>
    </row>
    <row r="657" customFormat="false" ht="12.8" hidden="true" customHeight="false" outlineLevel="0" collapsed="false">
      <c r="B657" s="0" t="s">
        <v>855</v>
      </c>
    </row>
    <row r="658" customFormat="false" ht="12.8" hidden="true" customHeight="false" outlineLevel="0" collapsed="false">
      <c r="B658" s="0" t="s">
        <v>856</v>
      </c>
    </row>
    <row r="659" customFormat="false" ht="12.8" hidden="false" customHeight="false" outlineLevel="0" collapsed="false">
      <c r="A659" s="0" t="s">
        <v>857</v>
      </c>
      <c r="B659" s="0" t="s">
        <v>858</v>
      </c>
      <c r="C659" s="0" t="s">
        <v>8</v>
      </c>
      <c r="D659" s="0" t="s">
        <v>82</v>
      </c>
      <c r="E659" s="0" t="n">
        <v>20711.25</v>
      </c>
    </row>
    <row r="660" customFormat="false" ht="12.8" hidden="true" customHeight="false" outlineLevel="0" collapsed="false">
      <c r="B660" s="0" t="s">
        <v>859</v>
      </c>
    </row>
    <row r="661" customFormat="false" ht="12.8" hidden="true" customHeight="false" outlineLevel="0" collapsed="false">
      <c r="B661" s="0" t="s">
        <v>860</v>
      </c>
    </row>
    <row r="662" customFormat="false" ht="12.8" hidden="false" customHeight="false" outlineLevel="0" collapsed="false">
      <c r="A662" s="0" t="s">
        <v>861</v>
      </c>
      <c r="B662" s="0" t="s">
        <v>862</v>
      </c>
      <c r="C662" s="0" t="s">
        <v>8</v>
      </c>
      <c r="D662" s="0" t="s">
        <v>82</v>
      </c>
      <c r="E662" s="0" t="n">
        <v>17272.5</v>
      </c>
    </row>
    <row r="663" customFormat="false" ht="12.8" hidden="true" customHeight="false" outlineLevel="0" collapsed="false">
      <c r="B663" s="0" t="s">
        <v>863</v>
      </c>
    </row>
    <row r="664" customFormat="false" ht="12.8" hidden="true" customHeight="false" outlineLevel="0" collapsed="false">
      <c r="B664" s="0" t="s">
        <v>863</v>
      </c>
    </row>
    <row r="665" customFormat="false" ht="12.8" hidden="true" customHeight="false" outlineLevel="0" collapsed="false">
      <c r="B665" s="0" t="s">
        <v>864</v>
      </c>
    </row>
    <row r="666" customFormat="false" ht="12.8" hidden="false" customHeight="false" outlineLevel="0" collapsed="false">
      <c r="A666" s="0" t="s">
        <v>865</v>
      </c>
      <c r="B666" s="0" t="s">
        <v>866</v>
      </c>
      <c r="C666" s="0" t="s">
        <v>8</v>
      </c>
      <c r="D666" s="0" t="s">
        <v>244</v>
      </c>
      <c r="E666" s="0" t="n">
        <v>25895</v>
      </c>
    </row>
    <row r="667" customFormat="false" ht="12.8" hidden="true" customHeight="false" outlineLevel="0" collapsed="false">
      <c r="B667" s="0" t="s">
        <v>867</v>
      </c>
    </row>
    <row r="668" customFormat="false" ht="12.8" hidden="true" customHeight="false" outlineLevel="0" collapsed="false">
      <c r="B668" s="0" t="s">
        <v>868</v>
      </c>
    </row>
    <row r="669" customFormat="false" ht="12.8" hidden="true" customHeight="false" outlineLevel="0" collapsed="false">
      <c r="B669" s="0" t="s">
        <v>869</v>
      </c>
    </row>
    <row r="670" customFormat="false" ht="12.8" hidden="false" customHeight="false" outlineLevel="0" collapsed="false">
      <c r="A670" s="0" t="s">
        <v>870</v>
      </c>
      <c r="B670" s="0" t="s">
        <v>871</v>
      </c>
      <c r="C670" s="0" t="s">
        <v>8</v>
      </c>
      <c r="D670" s="0" t="s">
        <v>257</v>
      </c>
      <c r="E670" s="0" t="n">
        <v>33555</v>
      </c>
    </row>
    <row r="671" customFormat="false" ht="12.8" hidden="true" customHeight="false" outlineLevel="0" collapsed="false">
      <c r="B671" s="0" t="s">
        <v>872</v>
      </c>
    </row>
    <row r="672" customFormat="false" ht="12.8" hidden="true" customHeight="false" outlineLevel="0" collapsed="false">
      <c r="B672" s="0" t="s">
        <v>873</v>
      </c>
    </row>
    <row r="673" customFormat="false" ht="12.8" hidden="true" customHeight="false" outlineLevel="0" collapsed="false">
      <c r="B673" s="0" t="s">
        <v>874</v>
      </c>
    </row>
    <row r="674" customFormat="false" ht="12.8" hidden="false" customHeight="false" outlineLevel="0" collapsed="false">
      <c r="A674" s="0" t="s">
        <v>875</v>
      </c>
      <c r="B674" s="0" t="s">
        <v>876</v>
      </c>
      <c r="C674" s="0" t="s">
        <v>8</v>
      </c>
      <c r="D674" s="0" t="s">
        <v>257</v>
      </c>
      <c r="E674" s="0" t="n">
        <v>35507.5</v>
      </c>
    </row>
    <row r="675" customFormat="false" ht="12.8" hidden="true" customHeight="false" outlineLevel="0" collapsed="false">
      <c r="B675" s="0" t="s">
        <v>877</v>
      </c>
    </row>
    <row r="676" customFormat="false" ht="12.8" hidden="false" customHeight="false" outlineLevel="0" collapsed="false">
      <c r="A676" s="0" t="s">
        <v>878</v>
      </c>
      <c r="B676" s="0" t="s">
        <v>879</v>
      </c>
      <c r="C676" s="0" t="s">
        <v>8</v>
      </c>
      <c r="D676" s="0" t="s">
        <v>82</v>
      </c>
      <c r="E676" s="0" t="n">
        <v>17317.5</v>
      </c>
    </row>
    <row r="677" customFormat="false" ht="12.8" hidden="true" customHeight="false" outlineLevel="0" collapsed="false">
      <c r="B677" s="0" t="s">
        <v>880</v>
      </c>
    </row>
    <row r="678" customFormat="false" ht="12.8" hidden="false" customHeight="false" outlineLevel="0" collapsed="false">
      <c r="A678" s="0" t="s">
        <v>881</v>
      </c>
      <c r="B678" s="0" t="s">
        <v>882</v>
      </c>
      <c r="C678" s="0" t="s">
        <v>8</v>
      </c>
      <c r="D678" s="0" t="s">
        <v>82</v>
      </c>
      <c r="E678" s="0" t="n">
        <v>16777.5</v>
      </c>
    </row>
    <row r="679" customFormat="false" ht="12.8" hidden="true" customHeight="false" outlineLevel="0" collapsed="false">
      <c r="B679" s="0" t="s">
        <v>883</v>
      </c>
    </row>
    <row r="680" customFormat="false" ht="12.8" hidden="true" customHeight="false" outlineLevel="0" collapsed="false">
      <c r="B680" s="0" t="s">
        <v>884</v>
      </c>
    </row>
    <row r="681" customFormat="false" ht="12.8" hidden="true" customHeight="false" outlineLevel="0" collapsed="false">
      <c r="B681" s="0" t="s">
        <v>885</v>
      </c>
    </row>
    <row r="682" customFormat="false" ht="12.8" hidden="false" customHeight="false" outlineLevel="0" collapsed="false">
      <c r="A682" s="0" t="s">
        <v>886</v>
      </c>
      <c r="B682" s="0" t="s">
        <v>887</v>
      </c>
      <c r="C682" s="0" t="s">
        <v>8</v>
      </c>
      <c r="D682" s="0" t="s">
        <v>249</v>
      </c>
      <c r="E682" s="0" t="n">
        <v>26037.5</v>
      </c>
    </row>
    <row r="683" customFormat="false" ht="12.8" hidden="true" customHeight="false" outlineLevel="0" collapsed="false">
      <c r="B683" s="0" t="s">
        <v>888</v>
      </c>
    </row>
    <row r="684" customFormat="false" ht="12.8" hidden="true" customHeight="false" outlineLevel="0" collapsed="false">
      <c r="B684" s="0" t="s">
        <v>889</v>
      </c>
    </row>
    <row r="685" customFormat="false" ht="12.8" hidden="false" customHeight="false" outlineLevel="0" collapsed="false">
      <c r="A685" s="0" t="s">
        <v>890</v>
      </c>
      <c r="B685" s="0" t="s">
        <v>891</v>
      </c>
      <c r="C685" s="0" t="s">
        <v>8</v>
      </c>
      <c r="D685" s="0" t="s">
        <v>257</v>
      </c>
      <c r="E685" s="0" t="n">
        <v>32895</v>
      </c>
    </row>
    <row r="686" customFormat="false" ht="12.8" hidden="true" customHeight="false" outlineLevel="0" collapsed="false">
      <c r="B686" s="0" t="s">
        <v>892</v>
      </c>
    </row>
    <row r="687" customFormat="false" ht="12.8" hidden="true" customHeight="false" outlineLevel="0" collapsed="false">
      <c r="B687" s="0" t="s">
        <v>893</v>
      </c>
    </row>
    <row r="688" customFormat="false" ht="12.8" hidden="false" customHeight="false" outlineLevel="0" collapsed="false">
      <c r="A688" s="0" t="s">
        <v>894</v>
      </c>
      <c r="B688" s="0" t="s">
        <v>895</v>
      </c>
      <c r="C688" s="0" t="s">
        <v>8</v>
      </c>
      <c r="D688" s="0" t="s">
        <v>257</v>
      </c>
      <c r="E688" s="0" t="n">
        <v>29595</v>
      </c>
    </row>
    <row r="689" customFormat="false" ht="12.8" hidden="true" customHeight="false" outlineLevel="0" collapsed="false">
      <c r="B689" s="0" t="s">
        <v>896</v>
      </c>
    </row>
    <row r="690" customFormat="false" ht="12.8" hidden="false" customHeight="false" outlineLevel="0" collapsed="false">
      <c r="A690" s="0" t="s">
        <v>897</v>
      </c>
      <c r="B690" s="0" t="s">
        <v>898</v>
      </c>
      <c r="C690" s="0" t="s">
        <v>8</v>
      </c>
      <c r="D690" s="0" t="s">
        <v>416</v>
      </c>
      <c r="E690" s="0" t="n">
        <v>36452.5</v>
      </c>
    </row>
    <row r="691" customFormat="false" ht="12.8" hidden="true" customHeight="false" outlineLevel="0" collapsed="false">
      <c r="B691" s="0" t="s">
        <v>899</v>
      </c>
    </row>
    <row r="692" customFormat="false" ht="12.8" hidden="true" customHeight="false" outlineLevel="0" collapsed="false">
      <c r="B692" s="0" t="s">
        <v>900</v>
      </c>
    </row>
    <row r="693" customFormat="false" ht="12.8" hidden="false" customHeight="false" outlineLevel="0" collapsed="false">
      <c r="A693" s="0" t="s">
        <v>901</v>
      </c>
      <c r="B693" s="0" t="s">
        <v>902</v>
      </c>
      <c r="C693" s="0" t="s">
        <v>8</v>
      </c>
      <c r="D693" s="0" t="s">
        <v>416</v>
      </c>
      <c r="E693" s="0" t="n">
        <v>39917.5</v>
      </c>
    </row>
    <row r="694" customFormat="false" ht="12.8" hidden="true" customHeight="false" outlineLevel="0" collapsed="false">
      <c r="B694" s="0" t="s">
        <v>903</v>
      </c>
    </row>
    <row r="695" customFormat="false" ht="12.8" hidden="true" customHeight="false" outlineLevel="0" collapsed="false">
      <c r="B695" s="0" t="s">
        <v>904</v>
      </c>
    </row>
    <row r="696" customFormat="false" ht="12.8" hidden="true" customHeight="false" outlineLevel="0" collapsed="false">
      <c r="B696" s="0" t="s">
        <v>905</v>
      </c>
    </row>
    <row r="697" customFormat="false" ht="12.8" hidden="false" customHeight="false" outlineLevel="0" collapsed="false">
      <c r="A697" s="0" t="s">
        <v>906</v>
      </c>
      <c r="B697" s="0" t="s">
        <v>907</v>
      </c>
      <c r="C697" s="0" t="s">
        <v>8</v>
      </c>
      <c r="D697" s="0" t="s">
        <v>416</v>
      </c>
      <c r="E697" s="0" t="n">
        <v>34527.5</v>
      </c>
    </row>
    <row r="698" customFormat="false" ht="12.8" hidden="true" customHeight="false" outlineLevel="0" collapsed="false">
      <c r="B698" s="0" t="s">
        <v>908</v>
      </c>
    </row>
    <row r="699" customFormat="false" ht="12.8" hidden="false" customHeight="false" outlineLevel="0" collapsed="false">
      <c r="A699" s="0" t="s">
        <v>909</v>
      </c>
      <c r="B699" s="0" t="s">
        <v>910</v>
      </c>
      <c r="C699" s="0" t="s">
        <v>8</v>
      </c>
      <c r="D699" s="0" t="s">
        <v>416</v>
      </c>
      <c r="E699" s="0" t="n">
        <v>61635</v>
      </c>
    </row>
    <row r="700" customFormat="false" ht="12.8" hidden="true" customHeight="false" outlineLevel="0" collapsed="false">
      <c r="B700" s="0" t="s">
        <v>911</v>
      </c>
    </row>
    <row r="701" customFormat="false" ht="12.8" hidden="true" customHeight="false" outlineLevel="0" collapsed="false">
      <c r="B701" s="0" t="s">
        <v>912</v>
      </c>
    </row>
    <row r="702" customFormat="false" ht="12.8" hidden="true" customHeight="false" outlineLevel="0" collapsed="false">
      <c r="B702" s="0" t="s">
        <v>913</v>
      </c>
    </row>
    <row r="703" customFormat="false" ht="12.8" hidden="false" customHeight="false" outlineLevel="0" collapsed="false">
      <c r="A703" s="0" t="s">
        <v>914</v>
      </c>
      <c r="B703" s="0" t="s">
        <v>915</v>
      </c>
      <c r="C703" s="0" t="s">
        <v>8</v>
      </c>
      <c r="D703" s="0" t="s">
        <v>426</v>
      </c>
      <c r="E703" s="0" t="n">
        <v>48380</v>
      </c>
    </row>
    <row r="704" customFormat="false" ht="12.8" hidden="true" customHeight="false" outlineLevel="0" collapsed="false">
      <c r="B704" s="0" t="s">
        <v>916</v>
      </c>
    </row>
    <row r="705" customFormat="false" ht="12.8" hidden="true" customHeight="false" outlineLevel="0" collapsed="false">
      <c r="B705" s="0" t="s">
        <v>917</v>
      </c>
    </row>
    <row r="706" customFormat="false" ht="12.8" hidden="false" customHeight="false" outlineLevel="0" collapsed="false">
      <c r="A706" s="0" t="s">
        <v>918</v>
      </c>
      <c r="B706" s="0" t="s">
        <v>919</v>
      </c>
      <c r="C706" s="0" t="s">
        <v>8</v>
      </c>
      <c r="D706" s="0" t="s">
        <v>416</v>
      </c>
      <c r="E706" s="0" t="n">
        <v>57015</v>
      </c>
    </row>
    <row r="707" customFormat="false" ht="12.8" hidden="true" customHeight="false" outlineLevel="0" collapsed="false">
      <c r="B707" s="0" t="s">
        <v>920</v>
      </c>
    </row>
    <row r="708" customFormat="false" ht="12.8" hidden="true" customHeight="false" outlineLevel="0" collapsed="false">
      <c r="B708" s="0" t="s">
        <v>921</v>
      </c>
    </row>
    <row r="709" customFormat="false" ht="12.8" hidden="true" customHeight="false" outlineLevel="0" collapsed="false">
      <c r="B709" s="0" t="s">
        <v>922</v>
      </c>
    </row>
    <row r="710" customFormat="false" ht="12.8" hidden="false" customHeight="false" outlineLevel="0" collapsed="false">
      <c r="A710" s="0" t="s">
        <v>923</v>
      </c>
      <c r="B710" s="0" t="s">
        <v>924</v>
      </c>
      <c r="C710" s="0" t="s">
        <v>8</v>
      </c>
      <c r="D710" s="0" t="s">
        <v>426</v>
      </c>
      <c r="E710" s="0" t="n">
        <v>39460</v>
      </c>
    </row>
    <row r="711" customFormat="false" ht="12.8" hidden="true" customHeight="false" outlineLevel="0" collapsed="false">
      <c r="B711" s="0" t="s">
        <v>925</v>
      </c>
    </row>
    <row r="712" customFormat="false" ht="12.8" hidden="true" customHeight="false" outlineLevel="0" collapsed="false">
      <c r="B712" s="0" t="s">
        <v>926</v>
      </c>
    </row>
    <row r="713" customFormat="false" ht="12.8" hidden="false" customHeight="false" outlineLevel="0" collapsed="false">
      <c r="A713" s="0" t="s">
        <v>927</v>
      </c>
      <c r="B713" s="0" t="s">
        <v>928</v>
      </c>
      <c r="C713" s="0" t="s">
        <v>8</v>
      </c>
      <c r="D713" s="0" t="s">
        <v>929</v>
      </c>
      <c r="E713" s="0" t="n">
        <v>74445</v>
      </c>
    </row>
    <row r="714" customFormat="false" ht="12.8" hidden="true" customHeight="false" outlineLevel="0" collapsed="false">
      <c r="B714" s="0" t="s">
        <v>930</v>
      </c>
    </row>
    <row r="715" customFormat="false" ht="12.8" hidden="true" customHeight="false" outlineLevel="0" collapsed="false">
      <c r="B715" s="0" t="s">
        <v>931</v>
      </c>
    </row>
    <row r="716" customFormat="false" ht="12.8" hidden="true" customHeight="false" outlineLevel="0" collapsed="false">
      <c r="B716" s="0" t="s">
        <v>932</v>
      </c>
    </row>
    <row r="717" customFormat="false" ht="12.8" hidden="false" customHeight="false" outlineLevel="0" collapsed="false">
      <c r="A717" s="0" t="s">
        <v>933</v>
      </c>
      <c r="B717" s="0" t="s">
        <v>934</v>
      </c>
      <c r="C717" s="0" t="s">
        <v>8</v>
      </c>
      <c r="D717" s="0" t="s">
        <v>468</v>
      </c>
      <c r="E717" s="0" t="n">
        <v>15627.5</v>
      </c>
    </row>
    <row r="718" customFormat="false" ht="12.8" hidden="true" customHeight="false" outlineLevel="0" collapsed="false">
      <c r="B718" s="0" t="s">
        <v>935</v>
      </c>
    </row>
    <row r="719" customFormat="false" ht="12.8" hidden="true" customHeight="false" outlineLevel="0" collapsed="false">
      <c r="B719" s="0" t="s">
        <v>936</v>
      </c>
    </row>
    <row r="720" customFormat="false" ht="12.8" hidden="true" customHeight="false" outlineLevel="0" collapsed="false">
      <c r="B720" s="0" t="s">
        <v>937</v>
      </c>
    </row>
    <row r="721" customFormat="false" ht="12.8" hidden="false" customHeight="false" outlineLevel="0" collapsed="false">
      <c r="A721" s="0" t="s">
        <v>938</v>
      </c>
      <c r="B721" s="0" t="s">
        <v>939</v>
      </c>
      <c r="C721" s="0" t="s">
        <v>8</v>
      </c>
      <c r="D721" s="0" t="s">
        <v>41</v>
      </c>
      <c r="E721" s="0" t="n">
        <v>5482.5</v>
      </c>
    </row>
    <row r="722" customFormat="false" ht="12.8" hidden="true" customHeight="false" outlineLevel="0" collapsed="false">
      <c r="B722" s="0" t="s">
        <v>940</v>
      </c>
    </row>
    <row r="723" customFormat="false" ht="12.8" hidden="true" customHeight="false" outlineLevel="0" collapsed="false">
      <c r="B723" s="0" t="s">
        <v>941</v>
      </c>
    </row>
    <row r="724" customFormat="false" ht="12.8" hidden="false" customHeight="false" outlineLevel="0" collapsed="false">
      <c r="A724" s="0" t="s">
        <v>942</v>
      </c>
      <c r="B724" s="0" t="s">
        <v>943</v>
      </c>
      <c r="C724" s="0" t="s">
        <v>8</v>
      </c>
      <c r="D724" s="0" t="s">
        <v>468</v>
      </c>
      <c r="E724" s="0" t="n">
        <v>9865</v>
      </c>
    </row>
    <row r="725" customFormat="false" ht="12.8" hidden="true" customHeight="false" outlineLevel="0" collapsed="false">
      <c r="B725" s="0" t="s">
        <v>944</v>
      </c>
    </row>
    <row r="726" customFormat="false" ht="12.8" hidden="false" customHeight="false" outlineLevel="0" collapsed="false">
      <c r="A726" s="0" t="s">
        <v>945</v>
      </c>
      <c r="B726" s="0" t="s">
        <v>946</v>
      </c>
      <c r="C726" s="0" t="s">
        <v>8</v>
      </c>
      <c r="D726" s="0" t="s">
        <v>468</v>
      </c>
      <c r="E726" s="0" t="n">
        <v>11735</v>
      </c>
    </row>
    <row r="727" customFormat="false" ht="12.8" hidden="true" customHeight="false" outlineLevel="0" collapsed="false">
      <c r="B727" s="0" t="s">
        <v>947</v>
      </c>
    </row>
    <row r="728" customFormat="false" ht="12.8" hidden="true" customHeight="false" outlineLevel="0" collapsed="false">
      <c r="B728" s="0" t="s">
        <v>948</v>
      </c>
    </row>
    <row r="729" customFormat="false" ht="12.8" hidden="true" customHeight="false" outlineLevel="0" collapsed="false">
      <c r="B729" s="0" t="s">
        <v>949</v>
      </c>
    </row>
    <row r="730" customFormat="false" ht="12.8" hidden="false" customHeight="false" outlineLevel="0" collapsed="false">
      <c r="A730" s="0" t="s">
        <v>950</v>
      </c>
      <c r="B730" s="0" t="s">
        <v>951</v>
      </c>
      <c r="C730" s="0" t="s">
        <v>8</v>
      </c>
      <c r="D730" s="0" t="s">
        <v>41</v>
      </c>
      <c r="E730" s="0" t="n">
        <v>4767.5</v>
      </c>
    </row>
    <row r="731" customFormat="false" ht="12.8" hidden="true" customHeight="false" outlineLevel="0" collapsed="false">
      <c r="B731" s="0" t="s">
        <v>952</v>
      </c>
    </row>
    <row r="732" customFormat="false" ht="12.8" hidden="false" customHeight="false" outlineLevel="0" collapsed="false">
      <c r="A732" s="0" t="s">
        <v>953</v>
      </c>
      <c r="B732" s="0" t="s">
        <v>954</v>
      </c>
      <c r="C732" s="0" t="s">
        <v>8</v>
      </c>
      <c r="D732" s="0" t="s">
        <v>468</v>
      </c>
      <c r="E732" s="0" t="n">
        <v>8765</v>
      </c>
    </row>
    <row r="734" customFormat="false" ht="12.8" hidden="false" customHeight="false" outlineLevel="0" collapsed="false">
      <c r="A734" s="0" t="s">
        <v>955</v>
      </c>
      <c r="B734" s="0" t="s">
        <v>956</v>
      </c>
      <c r="C734" s="0" t="s">
        <v>8</v>
      </c>
      <c r="D734" s="0" t="s">
        <v>468</v>
      </c>
      <c r="E734" s="0" t="n">
        <v>9865</v>
      </c>
    </row>
    <row r="735" customFormat="false" ht="12.8" hidden="true" customHeight="false" outlineLevel="0" collapsed="false">
      <c r="B735" s="0" t="s">
        <v>957</v>
      </c>
    </row>
    <row r="736" customFormat="false" ht="12.8" hidden="false" customHeight="false" outlineLevel="0" collapsed="false">
      <c r="A736" s="0" t="s">
        <v>958</v>
      </c>
      <c r="B736" s="0" t="s">
        <v>959</v>
      </c>
      <c r="C736" s="0" t="s">
        <v>8</v>
      </c>
      <c r="D736" s="0" t="s">
        <v>468</v>
      </c>
      <c r="E736" s="0" t="n">
        <v>16290</v>
      </c>
    </row>
    <row r="737" customFormat="false" ht="12.8" hidden="true" customHeight="false" outlineLevel="0" collapsed="false">
      <c r="B737" s="0" t="s">
        <v>960</v>
      </c>
    </row>
    <row r="738" customFormat="false" ht="12.8" hidden="true" customHeight="false" outlineLevel="0" collapsed="false">
      <c r="B738" s="0" t="s">
        <v>961</v>
      </c>
    </row>
    <row r="739" customFormat="false" ht="12.8" hidden="false" customHeight="false" outlineLevel="0" collapsed="false">
      <c r="A739" s="0" t="s">
        <v>962</v>
      </c>
      <c r="B739" s="0" t="s">
        <v>963</v>
      </c>
      <c r="C739" s="0" t="s">
        <v>8</v>
      </c>
      <c r="D739" s="0" t="s">
        <v>41</v>
      </c>
      <c r="E739" s="0" t="n">
        <v>5482.5</v>
      </c>
    </row>
    <row r="740" customFormat="false" ht="12.8" hidden="true" customHeight="false" outlineLevel="0" collapsed="false">
      <c r="B740" s="0" t="s">
        <v>964</v>
      </c>
    </row>
    <row r="741" customFormat="false" ht="12.8" hidden="true" customHeight="false" outlineLevel="0" collapsed="false">
      <c r="B741" s="0" t="s">
        <v>964</v>
      </c>
    </row>
    <row r="742" customFormat="false" ht="12.8" hidden="false" customHeight="false" outlineLevel="0" collapsed="false">
      <c r="A742" s="0" t="s">
        <v>965</v>
      </c>
      <c r="B742" s="0" t="s">
        <v>966</v>
      </c>
      <c r="C742" s="0" t="s">
        <v>8</v>
      </c>
      <c r="D742" s="0" t="s">
        <v>468</v>
      </c>
      <c r="E742" s="0" t="n">
        <v>19740</v>
      </c>
    </row>
    <row r="743" customFormat="false" ht="12.8" hidden="true" customHeight="false" outlineLevel="0" collapsed="false">
      <c r="B743" s="0" t="s">
        <v>967</v>
      </c>
    </row>
    <row r="744" customFormat="false" ht="12.8" hidden="true" customHeight="false" outlineLevel="0" collapsed="false">
      <c r="B744" s="0" t="s">
        <v>968</v>
      </c>
    </row>
    <row r="745" customFormat="false" ht="12.8" hidden="true" customHeight="false" outlineLevel="0" collapsed="false">
      <c r="B745" s="0" t="s">
        <v>969</v>
      </c>
    </row>
    <row r="747" customFormat="false" ht="12.8" hidden="false" customHeight="false" outlineLevel="0" collapsed="false">
      <c r="A747" s="0" t="s">
        <v>970</v>
      </c>
      <c r="B747" s="0" t="s">
        <v>42</v>
      </c>
      <c r="C747" s="0" t="s">
        <v>41</v>
      </c>
      <c r="D747" s="0" t="s">
        <v>468</v>
      </c>
      <c r="E747" s="0" t="n">
        <v>5207.5</v>
      </c>
    </row>
    <row r="748" customFormat="false" ht="12.8" hidden="true" customHeight="false" outlineLevel="0" collapsed="false">
      <c r="B748" s="0" t="s">
        <v>40</v>
      </c>
    </row>
    <row r="749" customFormat="false" ht="12.8" hidden="true" customHeight="false" outlineLevel="0" collapsed="false">
      <c r="B749" s="0" t="s">
        <v>43</v>
      </c>
    </row>
    <row r="750" customFormat="false" ht="12.8" hidden="false" customHeight="false" outlineLevel="0" collapsed="false">
      <c r="A750" s="0" t="s">
        <v>971</v>
      </c>
      <c r="B750" s="0" t="s">
        <v>972</v>
      </c>
      <c r="C750" s="0" t="s">
        <v>41</v>
      </c>
      <c r="D750" s="0" t="s">
        <v>468</v>
      </c>
      <c r="E750" s="0" t="n">
        <v>5207.5</v>
      </c>
    </row>
    <row r="751" customFormat="false" ht="12.8" hidden="true" customHeight="false" outlineLevel="0" collapsed="false">
      <c r="B751" s="0" t="s">
        <v>973</v>
      </c>
    </row>
    <row r="752" customFormat="false" ht="12.8" hidden="true" customHeight="false" outlineLevel="0" collapsed="false">
      <c r="B752" s="0" t="s">
        <v>974</v>
      </c>
    </row>
    <row r="753" customFormat="false" ht="12.8" hidden="false" customHeight="false" outlineLevel="0" collapsed="false">
      <c r="A753" s="0" t="s">
        <v>975</v>
      </c>
      <c r="B753" s="0" t="s">
        <v>976</v>
      </c>
      <c r="C753" s="0" t="s">
        <v>41</v>
      </c>
      <c r="D753" s="0" t="s">
        <v>468</v>
      </c>
      <c r="E753" s="0" t="n">
        <v>5702.5</v>
      </c>
    </row>
    <row r="754" customFormat="false" ht="12.8" hidden="true" customHeight="false" outlineLevel="0" collapsed="false">
      <c r="B754" s="0" t="s">
        <v>977</v>
      </c>
    </row>
    <row r="755" customFormat="false" ht="12.8" hidden="true" customHeight="false" outlineLevel="0" collapsed="false">
      <c r="B755" s="0" t="s">
        <v>978</v>
      </c>
    </row>
    <row r="756" customFormat="false" ht="12.8" hidden="true" customHeight="false" outlineLevel="0" collapsed="false">
      <c r="B756" s="0" t="s">
        <v>979</v>
      </c>
    </row>
    <row r="757" customFormat="false" ht="12.8" hidden="false" customHeight="false" outlineLevel="0" collapsed="false">
      <c r="A757" s="0" t="s">
        <v>980</v>
      </c>
      <c r="B757" s="0" t="s">
        <v>981</v>
      </c>
      <c r="C757" s="0" t="s">
        <v>41</v>
      </c>
      <c r="D757" s="0" t="s">
        <v>468</v>
      </c>
      <c r="E757" s="0" t="n">
        <v>5317.5</v>
      </c>
    </row>
    <row r="758" customFormat="false" ht="12.8" hidden="true" customHeight="false" outlineLevel="0" collapsed="false">
      <c r="B758" s="0" t="s">
        <v>982</v>
      </c>
    </row>
    <row r="759" customFormat="false" ht="12.8" hidden="true" customHeight="false" outlineLevel="0" collapsed="false">
      <c r="B759" s="0" t="s">
        <v>983</v>
      </c>
    </row>
    <row r="760" customFormat="false" ht="12.8" hidden="false" customHeight="false" outlineLevel="0" collapsed="false">
      <c r="A760" s="0" t="s">
        <v>984</v>
      </c>
      <c r="B760" s="0" t="s">
        <v>985</v>
      </c>
      <c r="C760" s="0" t="s">
        <v>41</v>
      </c>
      <c r="D760" s="0" t="s">
        <v>244</v>
      </c>
      <c r="E760" s="0" t="n">
        <v>15622.5</v>
      </c>
    </row>
    <row r="761" customFormat="false" ht="12.8" hidden="true" customHeight="false" outlineLevel="0" collapsed="false">
      <c r="B761" s="0" t="s">
        <v>986</v>
      </c>
    </row>
    <row r="762" customFormat="false" ht="12.8" hidden="true" customHeight="false" outlineLevel="0" collapsed="false">
      <c r="B762" s="0" t="s">
        <v>987</v>
      </c>
    </row>
    <row r="763" customFormat="false" ht="12.8" hidden="true" customHeight="false" outlineLevel="0" collapsed="false">
      <c r="B763" s="0" t="s">
        <v>988</v>
      </c>
    </row>
    <row r="764" customFormat="false" ht="12.8" hidden="false" customHeight="false" outlineLevel="0" collapsed="false">
      <c r="A764" s="0" t="s">
        <v>989</v>
      </c>
      <c r="B764" s="0" t="s">
        <v>990</v>
      </c>
      <c r="C764" s="0" t="s">
        <v>41</v>
      </c>
      <c r="D764" s="0" t="s">
        <v>244</v>
      </c>
      <c r="E764" s="0" t="n">
        <v>24123.75</v>
      </c>
    </row>
    <row r="765" customFormat="false" ht="12.8" hidden="true" customHeight="false" outlineLevel="0" collapsed="false">
      <c r="B765" s="0" t="s">
        <v>991</v>
      </c>
    </row>
    <row r="766" customFormat="false" ht="12.8" hidden="true" customHeight="false" outlineLevel="0" collapsed="false">
      <c r="B766" s="0" t="s">
        <v>992</v>
      </c>
    </row>
    <row r="767" customFormat="false" ht="12.8" hidden="true" customHeight="false" outlineLevel="0" collapsed="false">
      <c r="B767" s="0" t="s">
        <v>993</v>
      </c>
    </row>
    <row r="768" customFormat="false" ht="12.8" hidden="false" customHeight="false" outlineLevel="0" collapsed="false">
      <c r="A768" s="0" t="s">
        <v>994</v>
      </c>
      <c r="B768" s="0" t="s">
        <v>995</v>
      </c>
      <c r="C768" s="0" t="s">
        <v>41</v>
      </c>
      <c r="D768" s="0" t="s">
        <v>244</v>
      </c>
      <c r="E768" s="0" t="n">
        <v>20711.25</v>
      </c>
    </row>
    <row r="769" customFormat="false" ht="12.8" hidden="true" customHeight="false" outlineLevel="0" collapsed="false">
      <c r="B769" s="0" t="s">
        <v>996</v>
      </c>
    </row>
    <row r="770" customFormat="false" ht="12.8" hidden="true" customHeight="false" outlineLevel="0" collapsed="false">
      <c r="B770" s="0" t="s">
        <v>997</v>
      </c>
    </row>
    <row r="771" customFormat="false" ht="12.8" hidden="false" customHeight="false" outlineLevel="0" collapsed="false">
      <c r="A771" s="0" t="s">
        <v>998</v>
      </c>
      <c r="B771" s="0" t="s">
        <v>999</v>
      </c>
      <c r="C771" s="0" t="s">
        <v>41</v>
      </c>
      <c r="D771" s="0" t="s">
        <v>244</v>
      </c>
      <c r="E771" s="0" t="n">
        <v>13147.5</v>
      </c>
    </row>
    <row r="773" customFormat="false" ht="12.8" hidden="false" customHeight="false" outlineLevel="0" collapsed="false">
      <c r="A773" s="0" t="s">
        <v>1000</v>
      </c>
      <c r="B773" s="0" t="s">
        <v>1001</v>
      </c>
      <c r="C773" s="0" t="s">
        <v>41</v>
      </c>
      <c r="D773" s="0" t="s">
        <v>468</v>
      </c>
      <c r="E773" s="0" t="n">
        <v>5482.5</v>
      </c>
    </row>
    <row r="774" customFormat="false" ht="12.8" hidden="true" customHeight="false" outlineLevel="0" collapsed="false">
      <c r="B774" s="0" t="s">
        <v>1002</v>
      </c>
    </row>
    <row r="775" customFormat="false" ht="12.8" hidden="true" customHeight="false" outlineLevel="0" collapsed="false">
      <c r="B775" s="0" t="s">
        <v>1003</v>
      </c>
    </row>
    <row r="776" customFormat="false" ht="12.8" hidden="false" customHeight="false" outlineLevel="0" collapsed="false">
      <c r="A776" s="0" t="s">
        <v>1004</v>
      </c>
      <c r="B776" s="0" t="s">
        <v>1005</v>
      </c>
      <c r="C776" s="0" t="s">
        <v>41</v>
      </c>
      <c r="D776" s="0" t="s">
        <v>468</v>
      </c>
      <c r="E776" s="0" t="n">
        <v>5317.5</v>
      </c>
    </row>
    <row r="777" customFormat="false" ht="12.8" hidden="true" customHeight="false" outlineLevel="0" collapsed="false">
      <c r="B777" s="0" t="s">
        <v>1006</v>
      </c>
    </row>
    <row r="778" customFormat="false" ht="12.8" hidden="true" customHeight="false" outlineLevel="0" collapsed="false">
      <c r="B778" s="0" t="s">
        <v>1007</v>
      </c>
    </row>
    <row r="779" customFormat="false" ht="12.8" hidden="false" customHeight="false" outlineLevel="0" collapsed="false">
      <c r="A779" s="0" t="s">
        <v>1008</v>
      </c>
      <c r="B779" s="0" t="s">
        <v>1009</v>
      </c>
      <c r="C779" s="0" t="s">
        <v>41</v>
      </c>
      <c r="D779" s="0" t="s">
        <v>82</v>
      </c>
      <c r="E779" s="0" t="n">
        <v>9865</v>
      </c>
    </row>
    <row r="780" customFormat="false" ht="12.8" hidden="true" customHeight="false" outlineLevel="0" collapsed="false">
      <c r="B780" s="0" t="s">
        <v>1010</v>
      </c>
    </row>
    <row r="781" customFormat="false" ht="12.8" hidden="false" customHeight="false" outlineLevel="0" collapsed="false">
      <c r="A781" s="0" t="s">
        <v>1011</v>
      </c>
      <c r="B781" s="0" t="s">
        <v>1012</v>
      </c>
      <c r="C781" s="0" t="s">
        <v>41</v>
      </c>
      <c r="D781" s="0" t="s">
        <v>82</v>
      </c>
      <c r="E781" s="0" t="n">
        <v>9865</v>
      </c>
    </row>
    <row r="782" customFormat="false" ht="12.8" hidden="true" customHeight="false" outlineLevel="0" collapsed="false">
      <c r="B782" s="0" t="s">
        <v>1013</v>
      </c>
    </row>
    <row r="783" customFormat="false" ht="12.8" hidden="false" customHeight="false" outlineLevel="0" collapsed="false">
      <c r="A783" s="0" t="s">
        <v>1014</v>
      </c>
      <c r="B783" s="0" t="s">
        <v>1015</v>
      </c>
      <c r="C783" s="0" t="s">
        <v>41</v>
      </c>
      <c r="D783" s="0" t="s">
        <v>244</v>
      </c>
      <c r="E783" s="0" t="n">
        <v>18322.5</v>
      </c>
    </row>
    <row r="784" customFormat="false" ht="12.8" hidden="true" customHeight="false" outlineLevel="0" collapsed="false">
      <c r="B784" s="0" t="s">
        <v>1016</v>
      </c>
    </row>
    <row r="785" customFormat="false" ht="12.8" hidden="false" customHeight="false" outlineLevel="0" collapsed="false">
      <c r="A785" s="0" t="s">
        <v>1017</v>
      </c>
      <c r="B785" s="0" t="s">
        <v>1018</v>
      </c>
      <c r="C785" s="0" t="s">
        <v>41</v>
      </c>
      <c r="D785" s="0" t="s">
        <v>244</v>
      </c>
      <c r="E785" s="0" t="n">
        <v>21292.5</v>
      </c>
    </row>
    <row r="786" customFormat="false" ht="12.8" hidden="true" customHeight="false" outlineLevel="0" collapsed="false">
      <c r="B786" s="0" t="s">
        <v>1019</v>
      </c>
    </row>
    <row r="787" customFormat="false" ht="12.8" hidden="true" customHeight="false" outlineLevel="0" collapsed="false">
      <c r="B787" s="0" t="s">
        <v>1020</v>
      </c>
    </row>
    <row r="788" customFormat="false" ht="12.8" hidden="false" customHeight="false" outlineLevel="0" collapsed="false">
      <c r="A788" s="0" t="s">
        <v>1021</v>
      </c>
      <c r="B788" s="0" t="s">
        <v>1022</v>
      </c>
      <c r="C788" s="0" t="s">
        <v>41</v>
      </c>
      <c r="D788" s="0" t="s">
        <v>244</v>
      </c>
      <c r="E788" s="0" t="n">
        <v>20028.75</v>
      </c>
    </row>
    <row r="789" customFormat="false" ht="12.8" hidden="true" customHeight="false" outlineLevel="0" collapsed="false">
      <c r="B789" s="0" t="s">
        <v>1023</v>
      </c>
    </row>
    <row r="790" customFormat="false" ht="12.8" hidden="true" customHeight="false" outlineLevel="0" collapsed="false">
      <c r="B790" s="0" t="s">
        <v>1024</v>
      </c>
    </row>
    <row r="791" customFormat="false" ht="12.8" hidden="false" customHeight="false" outlineLevel="0" collapsed="false">
      <c r="A791" s="0" t="s">
        <v>1025</v>
      </c>
      <c r="B791" s="0" t="s">
        <v>1026</v>
      </c>
      <c r="C791" s="0" t="s">
        <v>41</v>
      </c>
      <c r="D791" s="0" t="s">
        <v>244</v>
      </c>
      <c r="E791" s="0" t="n">
        <v>20467.5</v>
      </c>
    </row>
    <row r="792" customFormat="false" ht="12.8" hidden="true" customHeight="false" outlineLevel="0" collapsed="false">
      <c r="B792" s="0" t="s">
        <v>1027</v>
      </c>
    </row>
    <row r="793" customFormat="false" ht="12.8" hidden="true" customHeight="false" outlineLevel="0" collapsed="false">
      <c r="B793" s="0" t="s">
        <v>1028</v>
      </c>
    </row>
    <row r="794" customFormat="false" ht="12.8" hidden="true" customHeight="false" outlineLevel="0" collapsed="false">
      <c r="B794" s="0" t="s">
        <v>1029</v>
      </c>
    </row>
    <row r="795" customFormat="false" ht="12.8" hidden="false" customHeight="false" outlineLevel="0" collapsed="false">
      <c r="A795" s="0" t="s">
        <v>1030</v>
      </c>
      <c r="B795" s="0" t="s">
        <v>1031</v>
      </c>
      <c r="C795" s="0" t="s">
        <v>41</v>
      </c>
      <c r="D795" s="0" t="s">
        <v>244</v>
      </c>
      <c r="E795" s="0" t="n">
        <v>14797.5</v>
      </c>
    </row>
    <row r="796" customFormat="false" ht="12.8" hidden="true" customHeight="false" outlineLevel="0" collapsed="false">
      <c r="B796" s="0" t="s">
        <v>1032</v>
      </c>
    </row>
    <row r="797" customFormat="false" ht="12.8" hidden="false" customHeight="false" outlineLevel="0" collapsed="false">
      <c r="A797" s="0" t="s">
        <v>1033</v>
      </c>
      <c r="B797" s="0" t="s">
        <v>1034</v>
      </c>
      <c r="C797" s="0" t="s">
        <v>41</v>
      </c>
      <c r="D797" s="0" t="s">
        <v>244</v>
      </c>
      <c r="E797" s="0" t="n">
        <v>21187.5</v>
      </c>
    </row>
    <row r="798" customFormat="false" ht="12.8" hidden="true" customHeight="false" outlineLevel="0" collapsed="false">
      <c r="B798" s="0" t="s">
        <v>1035</v>
      </c>
    </row>
    <row r="799" customFormat="false" ht="12.8" hidden="true" customHeight="false" outlineLevel="0" collapsed="false">
      <c r="B799" s="0" t="s">
        <v>1034</v>
      </c>
    </row>
    <row r="800" customFormat="false" ht="12.8" hidden="false" customHeight="false" outlineLevel="0" collapsed="false">
      <c r="A800" s="0" t="s">
        <v>1036</v>
      </c>
      <c r="B800" s="0" t="s">
        <v>1037</v>
      </c>
      <c r="C800" s="0" t="s">
        <v>41</v>
      </c>
      <c r="D800" s="0" t="s">
        <v>244</v>
      </c>
      <c r="E800" s="0" t="n">
        <v>17775</v>
      </c>
    </row>
    <row r="801" customFormat="false" ht="12.8" hidden="true" customHeight="false" outlineLevel="0" collapsed="false">
      <c r="B801" s="0" t="s">
        <v>1038</v>
      </c>
    </row>
    <row r="802" customFormat="false" ht="12.8" hidden="true" customHeight="false" outlineLevel="0" collapsed="false">
      <c r="B802" s="0" t="s">
        <v>1039</v>
      </c>
    </row>
    <row r="803" customFormat="false" ht="12.8" hidden="false" customHeight="false" outlineLevel="0" collapsed="false">
      <c r="A803" s="0" t="s">
        <v>1040</v>
      </c>
      <c r="B803" s="0" t="s">
        <v>1041</v>
      </c>
      <c r="C803" s="0" t="s">
        <v>41</v>
      </c>
      <c r="D803" s="0" t="s">
        <v>244</v>
      </c>
      <c r="E803" s="0" t="n">
        <v>20711.25</v>
      </c>
    </row>
    <row r="804" customFormat="false" ht="12.8" hidden="true" customHeight="false" outlineLevel="0" collapsed="false">
      <c r="B804" s="0" t="s">
        <v>1042</v>
      </c>
    </row>
    <row r="805" customFormat="false" ht="12.8" hidden="true" customHeight="false" outlineLevel="0" collapsed="false">
      <c r="B805" s="0" t="s">
        <v>1043</v>
      </c>
    </row>
    <row r="806" customFormat="false" ht="12.8" hidden="false" customHeight="false" outlineLevel="0" collapsed="false">
      <c r="A806" s="0" t="s">
        <v>1044</v>
      </c>
      <c r="B806" s="0" t="s">
        <v>1045</v>
      </c>
      <c r="C806" s="0" t="s">
        <v>41</v>
      </c>
      <c r="D806" s="0" t="s">
        <v>244</v>
      </c>
      <c r="E806" s="0" t="n">
        <v>20467.5</v>
      </c>
    </row>
    <row r="807" customFormat="false" ht="12.8" hidden="true" customHeight="false" outlineLevel="0" collapsed="false">
      <c r="B807" s="0" t="s">
        <v>1046</v>
      </c>
    </row>
    <row r="808" customFormat="false" ht="12.8" hidden="true" customHeight="false" outlineLevel="0" collapsed="false">
      <c r="B808" s="0" t="s">
        <v>1047</v>
      </c>
    </row>
    <row r="809" customFormat="false" ht="12.8" hidden="false" customHeight="false" outlineLevel="0" collapsed="false">
      <c r="A809" s="0" t="s">
        <v>1048</v>
      </c>
      <c r="B809" s="0" t="s">
        <v>1049</v>
      </c>
      <c r="C809" s="0" t="s">
        <v>41</v>
      </c>
      <c r="D809" s="0" t="s">
        <v>244</v>
      </c>
      <c r="E809" s="0" t="n">
        <v>14250</v>
      </c>
    </row>
    <row r="810" customFormat="false" ht="12.8" hidden="true" customHeight="false" outlineLevel="0" collapsed="false">
      <c r="B810" s="0" t="s">
        <v>1050</v>
      </c>
    </row>
    <row r="811" customFormat="false" ht="12.8" hidden="false" customHeight="false" outlineLevel="0" collapsed="false">
      <c r="A811" s="0" t="s">
        <v>1051</v>
      </c>
      <c r="B811" s="0" t="s">
        <v>1052</v>
      </c>
      <c r="C811" s="0" t="s">
        <v>41</v>
      </c>
      <c r="D811" s="0" t="s">
        <v>244</v>
      </c>
      <c r="E811" s="0" t="n">
        <v>15405</v>
      </c>
    </row>
    <row r="812" customFormat="false" ht="12.8" hidden="true" customHeight="false" outlineLevel="0" collapsed="false">
      <c r="B812" s="0" t="s">
        <v>1053</v>
      </c>
    </row>
    <row r="813" customFormat="false" ht="12.8" hidden="true" customHeight="false" outlineLevel="0" collapsed="false">
      <c r="B813" s="0" t="s">
        <v>1054</v>
      </c>
    </row>
    <row r="814" customFormat="false" ht="12.8" hidden="false" customHeight="false" outlineLevel="0" collapsed="false">
      <c r="A814" s="0" t="s">
        <v>1055</v>
      </c>
      <c r="B814" s="0" t="s">
        <v>1056</v>
      </c>
      <c r="C814" s="0" t="s">
        <v>41</v>
      </c>
      <c r="D814" s="0" t="s">
        <v>249</v>
      </c>
      <c r="E814" s="0" t="n">
        <v>24430</v>
      </c>
    </row>
    <row r="815" customFormat="false" ht="12.8" hidden="true" customHeight="false" outlineLevel="0" collapsed="false">
      <c r="B815" s="0" t="s">
        <v>1057</v>
      </c>
    </row>
    <row r="816" customFormat="false" ht="12.8" hidden="true" customHeight="false" outlineLevel="0" collapsed="false">
      <c r="B816" s="0" t="s">
        <v>1058</v>
      </c>
    </row>
    <row r="817" customFormat="false" ht="12.8" hidden="false" customHeight="false" outlineLevel="0" collapsed="false">
      <c r="A817" s="0" t="s">
        <v>1059</v>
      </c>
      <c r="B817" s="0" t="s">
        <v>1060</v>
      </c>
      <c r="C817" s="0" t="s">
        <v>41</v>
      </c>
      <c r="D817" s="0" t="s">
        <v>249</v>
      </c>
      <c r="E817" s="0" t="n">
        <v>26705</v>
      </c>
    </row>
    <row r="818" customFormat="false" ht="12.8" hidden="true" customHeight="false" outlineLevel="0" collapsed="false">
      <c r="B818" s="0" t="s">
        <v>1061</v>
      </c>
    </row>
    <row r="819" customFormat="false" ht="12.8" hidden="true" customHeight="false" outlineLevel="0" collapsed="false">
      <c r="B819" s="0" t="s">
        <v>1062</v>
      </c>
    </row>
    <row r="820" customFormat="false" ht="12.8" hidden="true" customHeight="false" outlineLevel="0" collapsed="false">
      <c r="B820" s="0" t="s">
        <v>1063</v>
      </c>
    </row>
    <row r="821" customFormat="false" ht="12.8" hidden="false" customHeight="false" outlineLevel="0" collapsed="false">
      <c r="A821" s="0" t="s">
        <v>1064</v>
      </c>
      <c r="B821" s="0" t="s">
        <v>1065</v>
      </c>
      <c r="C821" s="0" t="s">
        <v>41</v>
      </c>
      <c r="D821" s="0" t="s">
        <v>257</v>
      </c>
      <c r="E821" s="0" t="n">
        <v>34518.75</v>
      </c>
    </row>
    <row r="822" customFormat="false" ht="12.8" hidden="true" customHeight="false" outlineLevel="0" collapsed="false">
      <c r="B822" s="0" t="s">
        <v>1066</v>
      </c>
    </row>
    <row r="823" customFormat="false" ht="12.8" hidden="true" customHeight="false" outlineLevel="0" collapsed="false">
      <c r="B823" s="0" t="s">
        <v>1067</v>
      </c>
    </row>
    <row r="824" customFormat="false" ht="12.8" hidden="false" customHeight="false" outlineLevel="0" collapsed="false">
      <c r="A824" s="0" t="s">
        <v>1068</v>
      </c>
      <c r="B824" s="0" t="s">
        <v>1069</v>
      </c>
      <c r="C824" s="0" t="s">
        <v>41</v>
      </c>
      <c r="D824" s="0" t="s">
        <v>257</v>
      </c>
      <c r="E824" s="0" t="n">
        <v>43268.75</v>
      </c>
    </row>
    <row r="825" customFormat="false" ht="12.8" hidden="true" customHeight="false" outlineLevel="0" collapsed="false">
      <c r="B825" s="0" t="s">
        <v>1070</v>
      </c>
    </row>
    <row r="826" customFormat="false" ht="12.8" hidden="true" customHeight="false" outlineLevel="0" collapsed="false">
      <c r="B826" s="0" t="s">
        <v>1071</v>
      </c>
    </row>
    <row r="827" customFormat="false" ht="12.8" hidden="true" customHeight="false" outlineLevel="0" collapsed="false">
      <c r="B827" s="0" t="s">
        <v>1072</v>
      </c>
    </row>
    <row r="828" customFormat="false" ht="12.8" hidden="false" customHeight="false" outlineLevel="0" collapsed="false">
      <c r="A828" s="0" t="s">
        <v>1073</v>
      </c>
      <c r="B828" s="0" t="s">
        <v>1074</v>
      </c>
      <c r="C828" s="0" t="s">
        <v>41</v>
      </c>
      <c r="D828" s="0" t="s">
        <v>257</v>
      </c>
      <c r="E828" s="0" t="n">
        <v>24662.5</v>
      </c>
    </row>
    <row r="829" customFormat="false" ht="12.8" hidden="true" customHeight="false" outlineLevel="0" collapsed="false">
      <c r="B829" s="0" t="s">
        <v>1075</v>
      </c>
    </row>
    <row r="830" customFormat="false" ht="12.8" hidden="false" customHeight="false" outlineLevel="0" collapsed="false">
      <c r="A830" s="0" t="s">
        <v>1076</v>
      </c>
      <c r="B830" s="0" t="s">
        <v>1077</v>
      </c>
      <c r="C830" s="0" t="s">
        <v>41</v>
      </c>
      <c r="D830" s="0" t="s">
        <v>416</v>
      </c>
      <c r="E830" s="0" t="n">
        <v>29595</v>
      </c>
    </row>
    <row r="831" customFormat="false" ht="12.8" hidden="true" customHeight="false" outlineLevel="0" collapsed="false">
      <c r="B831" s="0" t="s">
        <v>1078</v>
      </c>
    </row>
    <row r="832" customFormat="false" ht="12.8" hidden="false" customHeight="false" outlineLevel="0" collapsed="false">
      <c r="A832" s="0" t="s">
        <v>1079</v>
      </c>
      <c r="B832" s="0" t="s">
        <v>1080</v>
      </c>
      <c r="C832" s="0" t="s">
        <v>41</v>
      </c>
      <c r="D832" s="0" t="s">
        <v>416</v>
      </c>
      <c r="E832" s="0" t="n">
        <v>29595</v>
      </c>
    </row>
    <row r="833" customFormat="false" ht="12.8" hidden="true" customHeight="false" outlineLevel="0" collapsed="false">
      <c r="B833" s="0" t="s">
        <v>1081</v>
      </c>
    </row>
    <row r="834" customFormat="false" ht="12.8" hidden="false" customHeight="false" outlineLevel="0" collapsed="false">
      <c r="A834" s="0" t="s">
        <v>1082</v>
      </c>
      <c r="B834" s="0" t="s">
        <v>1083</v>
      </c>
      <c r="C834" s="0" t="s">
        <v>41</v>
      </c>
      <c r="D834" s="0" t="s">
        <v>416</v>
      </c>
      <c r="E834" s="0" t="n">
        <v>36645</v>
      </c>
    </row>
    <row r="835" customFormat="false" ht="12.8" hidden="true" customHeight="false" outlineLevel="0" collapsed="false">
      <c r="B835" s="0" t="s">
        <v>1084</v>
      </c>
    </row>
    <row r="836" customFormat="false" ht="12.8" hidden="false" customHeight="false" outlineLevel="0" collapsed="false">
      <c r="A836" s="0" t="s">
        <v>1085</v>
      </c>
      <c r="B836" s="0" t="s">
        <v>1086</v>
      </c>
      <c r="C836" s="0" t="s">
        <v>41</v>
      </c>
      <c r="D836" s="0" t="s">
        <v>416</v>
      </c>
      <c r="E836" s="0" t="n">
        <v>31245</v>
      </c>
    </row>
    <row r="837" customFormat="false" ht="12.8" hidden="true" customHeight="false" outlineLevel="0" collapsed="false">
      <c r="B837" s="0" t="s">
        <v>1087</v>
      </c>
    </row>
    <row r="838" customFormat="false" ht="12.8" hidden="true" customHeight="false" outlineLevel="0" collapsed="false">
      <c r="B838" s="0" t="s">
        <v>1088</v>
      </c>
    </row>
    <row r="839" customFormat="false" ht="12.8" hidden="true" customHeight="false" outlineLevel="0" collapsed="false">
      <c r="B839" s="0" t="s">
        <v>1089</v>
      </c>
    </row>
    <row r="840" customFormat="false" ht="12.8" hidden="false" customHeight="false" outlineLevel="0" collapsed="false">
      <c r="A840" s="0" t="s">
        <v>1090</v>
      </c>
      <c r="B840" s="0" t="s">
        <v>1091</v>
      </c>
      <c r="C840" s="0" t="s">
        <v>41</v>
      </c>
      <c r="D840" s="0" t="s">
        <v>82</v>
      </c>
      <c r="E840" s="0" t="n">
        <v>12215</v>
      </c>
    </row>
    <row r="841" customFormat="false" ht="12.8" hidden="true" customHeight="false" outlineLevel="0" collapsed="false">
      <c r="B841" s="0" t="s">
        <v>1092</v>
      </c>
    </row>
    <row r="842" customFormat="false" ht="12.8" hidden="false" customHeight="false" outlineLevel="0" collapsed="false">
      <c r="A842" s="0" t="s">
        <v>1093</v>
      </c>
      <c r="B842" s="0" t="s">
        <v>315</v>
      </c>
      <c r="C842" s="0" t="s">
        <v>41</v>
      </c>
      <c r="D842" s="0" t="s">
        <v>468</v>
      </c>
      <c r="E842" s="0" t="n">
        <v>6822.5</v>
      </c>
    </row>
    <row r="843" customFormat="false" ht="12.8" hidden="true" customHeight="false" outlineLevel="0" collapsed="false">
      <c r="B843" s="0" t="s">
        <v>314</v>
      </c>
    </row>
    <row r="844" customFormat="false" ht="12.8" hidden="false" customHeight="false" outlineLevel="0" collapsed="false">
      <c r="A844" s="0" t="s">
        <v>1094</v>
      </c>
      <c r="B844" s="0" t="s">
        <v>1095</v>
      </c>
      <c r="C844" s="0" t="s">
        <v>41</v>
      </c>
      <c r="D844" s="0" t="s">
        <v>468</v>
      </c>
      <c r="E844" s="0" t="n">
        <v>7282.5</v>
      </c>
    </row>
    <row r="845" customFormat="false" ht="12.8" hidden="true" customHeight="false" outlineLevel="0" collapsed="false">
      <c r="B845" s="0" t="s">
        <v>1096</v>
      </c>
    </row>
    <row r="846" customFormat="false" ht="12.8" hidden="false" customHeight="false" outlineLevel="0" collapsed="false">
      <c r="A846" s="0" t="s">
        <v>1097</v>
      </c>
      <c r="B846" s="0" t="s">
        <v>1098</v>
      </c>
      <c r="C846" s="0" t="s">
        <v>41</v>
      </c>
      <c r="D846" s="0" t="s">
        <v>468</v>
      </c>
      <c r="E846" s="0" t="n">
        <v>4767.5</v>
      </c>
    </row>
    <row r="847" customFormat="false" ht="12.8" hidden="true" customHeight="false" outlineLevel="0" collapsed="false">
      <c r="B847" s="0" t="s">
        <v>1099</v>
      </c>
    </row>
    <row r="848" customFormat="false" ht="12.8" hidden="false" customHeight="false" outlineLevel="0" collapsed="false">
      <c r="A848" s="0" t="s">
        <v>1100</v>
      </c>
      <c r="B848" s="0" t="s">
        <v>1101</v>
      </c>
      <c r="C848" s="0" t="s">
        <v>41</v>
      </c>
      <c r="D848" s="0" t="s">
        <v>244</v>
      </c>
      <c r="E848" s="0" t="n">
        <v>14910</v>
      </c>
    </row>
    <row r="850" customFormat="false" ht="12.8" hidden="false" customHeight="false" outlineLevel="0" collapsed="false">
      <c r="A850" s="0" t="s">
        <v>1102</v>
      </c>
      <c r="B850" s="0" t="s">
        <v>1103</v>
      </c>
      <c r="C850" s="0" t="s">
        <v>41</v>
      </c>
      <c r="D850" s="0" t="s">
        <v>244</v>
      </c>
      <c r="E850" s="0" t="n">
        <v>15952.5</v>
      </c>
    </row>
    <row r="851" customFormat="false" ht="12.8" hidden="true" customHeight="false" outlineLevel="0" collapsed="false">
      <c r="B851" s="0" t="s">
        <v>1104</v>
      </c>
    </row>
    <row r="852" customFormat="false" ht="12.8" hidden="true" customHeight="false" outlineLevel="0" collapsed="false">
      <c r="B852" s="0" t="s">
        <v>1105</v>
      </c>
    </row>
    <row r="853" customFormat="false" ht="12.8" hidden="false" customHeight="false" outlineLevel="0" collapsed="false">
      <c r="A853" s="0" t="s">
        <v>1106</v>
      </c>
      <c r="B853" s="0" t="s">
        <v>1107</v>
      </c>
      <c r="C853" s="0" t="s">
        <v>41</v>
      </c>
      <c r="D853" s="0" t="s">
        <v>244</v>
      </c>
      <c r="E853" s="0" t="n">
        <v>18322.5</v>
      </c>
    </row>
    <row r="854" customFormat="false" ht="12.8" hidden="true" customHeight="false" outlineLevel="0" collapsed="false">
      <c r="B854" s="0" t="s">
        <v>1108</v>
      </c>
    </row>
    <row r="855" customFormat="false" ht="12.8" hidden="true" customHeight="false" outlineLevel="0" collapsed="false">
      <c r="B855" s="0" t="s">
        <v>1109</v>
      </c>
    </row>
    <row r="856" customFormat="false" ht="12.8" hidden="false" customHeight="false" outlineLevel="0" collapsed="false">
      <c r="A856" s="0" t="s">
        <v>1110</v>
      </c>
      <c r="B856" s="0" t="s">
        <v>1111</v>
      </c>
      <c r="C856" s="0" t="s">
        <v>41</v>
      </c>
      <c r="D856" s="0" t="s">
        <v>244</v>
      </c>
      <c r="E856" s="0" t="n">
        <v>14797.5</v>
      </c>
    </row>
    <row r="857" customFormat="false" ht="12.8" hidden="true" customHeight="false" outlineLevel="0" collapsed="false">
      <c r="B857" s="0" t="s">
        <v>1112</v>
      </c>
    </row>
    <row r="858" customFormat="false" ht="12.8" hidden="true" customHeight="false" outlineLevel="0" collapsed="false">
      <c r="B858" s="0" t="s">
        <v>1113</v>
      </c>
    </row>
    <row r="859" customFormat="false" ht="12.8" hidden="true" customHeight="false" outlineLevel="0" collapsed="false">
      <c r="B859" s="0" t="s">
        <v>1114</v>
      </c>
    </row>
    <row r="860" customFormat="false" ht="12.8" hidden="false" customHeight="false" outlineLevel="0" collapsed="false">
      <c r="A860" s="0" t="s">
        <v>1115</v>
      </c>
      <c r="B860" s="0" t="s">
        <v>1116</v>
      </c>
      <c r="C860" s="0" t="s">
        <v>41</v>
      </c>
      <c r="D860" s="0" t="s">
        <v>249</v>
      </c>
      <c r="E860" s="0" t="n">
        <v>28390</v>
      </c>
    </row>
    <row r="861" customFormat="false" ht="12.8" hidden="true" customHeight="false" outlineLevel="0" collapsed="false">
      <c r="B861" s="0" t="s">
        <v>1117</v>
      </c>
    </row>
    <row r="862" customFormat="false" ht="12.8" hidden="true" customHeight="false" outlineLevel="0" collapsed="false">
      <c r="B862" s="0" t="s">
        <v>1118</v>
      </c>
    </row>
    <row r="863" customFormat="false" ht="12.8" hidden="false" customHeight="false" outlineLevel="0" collapsed="false">
      <c r="A863" s="0" t="s">
        <v>1119</v>
      </c>
      <c r="B863" s="0" t="s">
        <v>1120</v>
      </c>
      <c r="C863" s="0" t="s">
        <v>41</v>
      </c>
      <c r="D863" s="0" t="s">
        <v>257</v>
      </c>
      <c r="E863" s="0" t="n">
        <v>24662.5</v>
      </c>
    </row>
    <row r="864" customFormat="false" ht="12.8" hidden="true" customHeight="false" outlineLevel="0" collapsed="false">
      <c r="B864" s="0" t="s">
        <v>1121</v>
      </c>
    </row>
    <row r="865" customFormat="false" ht="12.8" hidden="true" customHeight="false" outlineLevel="0" collapsed="false">
      <c r="B865" s="0" t="s">
        <v>1122</v>
      </c>
    </row>
    <row r="866" customFormat="false" ht="12.8" hidden="false" customHeight="false" outlineLevel="0" collapsed="false">
      <c r="A866" s="0" t="s">
        <v>1123</v>
      </c>
      <c r="B866" s="0" t="s">
        <v>1124</v>
      </c>
      <c r="C866" s="0" t="s">
        <v>41</v>
      </c>
      <c r="D866" s="0" t="s">
        <v>416</v>
      </c>
      <c r="E866" s="0" t="n">
        <v>32895</v>
      </c>
    </row>
    <row r="867" customFormat="false" ht="12.8" hidden="true" customHeight="false" outlineLevel="0" collapsed="false">
      <c r="B867" s="0" t="s">
        <v>1125</v>
      </c>
    </row>
    <row r="868" customFormat="false" ht="12.8" hidden="true" customHeight="false" outlineLevel="0" collapsed="false">
      <c r="B868" s="0" t="s">
        <v>1126</v>
      </c>
    </row>
    <row r="869" customFormat="false" ht="12.8" hidden="true" customHeight="false" outlineLevel="0" collapsed="false">
      <c r="B869" s="0" t="s">
        <v>1127</v>
      </c>
    </row>
    <row r="870" customFormat="false" ht="12.8" hidden="false" customHeight="false" outlineLevel="0" collapsed="false">
      <c r="A870" s="0" t="s">
        <v>1128</v>
      </c>
      <c r="B870" s="0" t="s">
        <v>1129</v>
      </c>
      <c r="C870" s="0" t="s">
        <v>41</v>
      </c>
      <c r="D870" s="0" t="s">
        <v>416</v>
      </c>
      <c r="E870" s="0" t="n">
        <v>29595</v>
      </c>
    </row>
    <row r="871" customFormat="false" ht="12.8" hidden="true" customHeight="false" outlineLevel="0" collapsed="false">
      <c r="B871" s="0" t="s">
        <v>1130</v>
      </c>
    </row>
    <row r="872" customFormat="false" ht="12.8" hidden="false" customHeight="false" outlineLevel="0" collapsed="false">
      <c r="A872" s="0" t="s">
        <v>1131</v>
      </c>
      <c r="B872" s="0" t="s">
        <v>1132</v>
      </c>
      <c r="C872" s="0" t="s">
        <v>41</v>
      </c>
      <c r="D872" s="0" t="s">
        <v>416</v>
      </c>
      <c r="E872" s="0" t="n">
        <v>29595</v>
      </c>
    </row>
    <row r="873" customFormat="false" ht="12.8" hidden="true" customHeight="false" outlineLevel="0" collapsed="false">
      <c r="B873" s="0" t="s">
        <v>1133</v>
      </c>
    </row>
    <row r="874" customFormat="false" ht="12.8" hidden="false" customHeight="false" outlineLevel="0" collapsed="false">
      <c r="A874" s="0" t="s">
        <v>1134</v>
      </c>
      <c r="B874" s="0" t="s">
        <v>1135</v>
      </c>
      <c r="C874" s="0" t="s">
        <v>41</v>
      </c>
      <c r="D874" s="0" t="s">
        <v>416</v>
      </c>
      <c r="E874" s="0" t="n">
        <v>29595</v>
      </c>
    </row>
    <row r="875" customFormat="false" ht="12.8" hidden="true" customHeight="false" outlineLevel="0" collapsed="false">
      <c r="B875" s="0" t="s">
        <v>1136</v>
      </c>
    </row>
    <row r="876" customFormat="false" ht="12.8" hidden="false" customHeight="false" outlineLevel="0" collapsed="false">
      <c r="A876" s="0" t="s">
        <v>1137</v>
      </c>
      <c r="B876" s="0" t="s">
        <v>1138</v>
      </c>
      <c r="C876" s="0" t="s">
        <v>41</v>
      </c>
      <c r="D876" s="0" t="s">
        <v>416</v>
      </c>
      <c r="E876" s="0" t="n">
        <v>31905</v>
      </c>
    </row>
    <row r="877" customFormat="false" ht="12.8" hidden="true" customHeight="false" outlineLevel="0" collapsed="false">
      <c r="B877" s="0" t="s">
        <v>1018</v>
      </c>
    </row>
    <row r="878" customFormat="false" ht="12.8" hidden="true" customHeight="false" outlineLevel="0" collapsed="false">
      <c r="B878" s="0" t="s">
        <v>1139</v>
      </c>
    </row>
    <row r="879" customFormat="false" ht="12.8" hidden="true" customHeight="false" outlineLevel="0" collapsed="false">
      <c r="B879" s="0" t="s">
        <v>1140</v>
      </c>
    </row>
    <row r="880" customFormat="false" ht="12.8" hidden="false" customHeight="false" outlineLevel="0" collapsed="false">
      <c r="A880" s="0" t="s">
        <v>1141</v>
      </c>
      <c r="B880" s="0" t="s">
        <v>1142</v>
      </c>
      <c r="C880" s="0" t="s">
        <v>41</v>
      </c>
      <c r="D880" s="0" t="s">
        <v>416</v>
      </c>
      <c r="E880" s="0" t="n">
        <v>29595</v>
      </c>
    </row>
    <row r="881" customFormat="false" ht="12.8" hidden="true" customHeight="false" outlineLevel="0" collapsed="false">
      <c r="B881" s="0" t="s">
        <v>1143</v>
      </c>
    </row>
    <row r="882" customFormat="false" ht="12.8" hidden="false" customHeight="false" outlineLevel="0" collapsed="false">
      <c r="A882" s="0" t="s">
        <v>1144</v>
      </c>
      <c r="B882" s="0" t="s">
        <v>1145</v>
      </c>
      <c r="C882" s="0" t="s">
        <v>41</v>
      </c>
      <c r="D882" s="0" t="s">
        <v>416</v>
      </c>
      <c r="E882" s="0" t="n">
        <v>41610</v>
      </c>
    </row>
    <row r="883" customFormat="false" ht="12.8" hidden="true" customHeight="false" outlineLevel="0" collapsed="false">
      <c r="B883" s="0" t="s">
        <v>1146</v>
      </c>
    </row>
    <row r="884" customFormat="false" ht="12.8" hidden="true" customHeight="false" outlineLevel="0" collapsed="false">
      <c r="B884" s="0" t="s">
        <v>1147</v>
      </c>
    </row>
    <row r="885" customFormat="false" ht="12.8" hidden="false" customHeight="false" outlineLevel="0" collapsed="false">
      <c r="A885" s="0" t="s">
        <v>1148</v>
      </c>
      <c r="B885" s="0" t="s">
        <v>1149</v>
      </c>
      <c r="C885" s="0" t="s">
        <v>41</v>
      </c>
      <c r="D885" s="0" t="s">
        <v>416</v>
      </c>
      <c r="E885" s="0" t="n">
        <v>41610</v>
      </c>
    </row>
    <row r="886" customFormat="false" ht="12.8" hidden="true" customHeight="false" outlineLevel="0" collapsed="false">
      <c r="B886" s="0" t="s">
        <v>1150</v>
      </c>
    </row>
    <row r="887" customFormat="false" ht="12.8" hidden="true" customHeight="false" outlineLevel="0" collapsed="false">
      <c r="B887" s="0" t="s">
        <v>1151</v>
      </c>
    </row>
    <row r="888" customFormat="false" ht="12.8" hidden="false" customHeight="false" outlineLevel="0" collapsed="false">
      <c r="A888" s="0" t="s">
        <v>1152</v>
      </c>
      <c r="B888" s="0" t="s">
        <v>1153</v>
      </c>
      <c r="C888" s="0" t="s">
        <v>41</v>
      </c>
      <c r="D888" s="0" t="s">
        <v>416</v>
      </c>
      <c r="E888" s="0" t="n">
        <v>29595</v>
      </c>
    </row>
    <row r="889" customFormat="false" ht="12.8" hidden="true" customHeight="false" outlineLevel="0" collapsed="false">
      <c r="B889" s="0" t="s">
        <v>1154</v>
      </c>
    </row>
    <row r="890" customFormat="false" ht="12.8" hidden="false" customHeight="false" outlineLevel="0" collapsed="false">
      <c r="A890" s="0" t="s">
        <v>1155</v>
      </c>
      <c r="B890" s="0" t="s">
        <v>1156</v>
      </c>
      <c r="C890" s="0" t="s">
        <v>41</v>
      </c>
      <c r="D890" s="0" t="s">
        <v>426</v>
      </c>
      <c r="E890" s="0" t="n">
        <v>57015</v>
      </c>
    </row>
    <row r="891" customFormat="false" ht="12.8" hidden="true" customHeight="false" outlineLevel="0" collapsed="false">
      <c r="B891" s="0" t="s">
        <v>1157</v>
      </c>
    </row>
    <row r="892" customFormat="false" ht="12.8" hidden="true" customHeight="false" outlineLevel="0" collapsed="false">
      <c r="B892" s="0" t="s">
        <v>1158</v>
      </c>
    </row>
    <row r="893" customFormat="false" ht="12.8" hidden="true" customHeight="false" outlineLevel="0" collapsed="false">
      <c r="B893" s="0" t="s">
        <v>1159</v>
      </c>
    </row>
    <row r="894" customFormat="false" ht="12.8" hidden="false" customHeight="false" outlineLevel="0" collapsed="false">
      <c r="A894" s="0" t="s">
        <v>1160</v>
      </c>
      <c r="B894" s="0" t="s">
        <v>1161</v>
      </c>
      <c r="C894" s="0" t="s">
        <v>41</v>
      </c>
      <c r="D894" s="0" t="s">
        <v>426</v>
      </c>
      <c r="E894" s="0" t="n">
        <v>57015</v>
      </c>
    </row>
    <row r="895" customFormat="false" ht="12.8" hidden="true" customHeight="false" outlineLevel="0" collapsed="false">
      <c r="B895" s="0" t="s">
        <v>1162</v>
      </c>
    </row>
    <row r="896" customFormat="false" ht="12.8" hidden="true" customHeight="false" outlineLevel="0" collapsed="false">
      <c r="B896" s="0" t="s">
        <v>1161</v>
      </c>
    </row>
    <row r="897" customFormat="false" ht="12.8" hidden="true" customHeight="false" outlineLevel="0" collapsed="false">
      <c r="B897" s="0" t="s">
        <v>1163</v>
      </c>
    </row>
    <row r="898" customFormat="false" ht="12.8" hidden="false" customHeight="false" outlineLevel="0" collapsed="false">
      <c r="A898" s="0" t="s">
        <v>1164</v>
      </c>
      <c r="B898" s="0" t="s">
        <v>1165</v>
      </c>
      <c r="C898" s="0" t="s">
        <v>41</v>
      </c>
      <c r="D898" s="0" t="s">
        <v>426</v>
      </c>
      <c r="E898" s="0" t="n">
        <v>36452.5</v>
      </c>
    </row>
    <row r="899" customFormat="false" ht="12.8" hidden="true" customHeight="false" outlineLevel="0" collapsed="false">
      <c r="B899" s="0" t="s">
        <v>1166</v>
      </c>
    </row>
    <row r="900" customFormat="false" ht="12.8" hidden="true" customHeight="false" outlineLevel="0" collapsed="false">
      <c r="B900" s="0" t="s">
        <v>1167</v>
      </c>
    </row>
    <row r="901" customFormat="false" ht="12.8" hidden="false" customHeight="false" outlineLevel="0" collapsed="false">
      <c r="A901" s="0" t="s">
        <v>1168</v>
      </c>
      <c r="B901" s="0" t="s">
        <v>1169</v>
      </c>
      <c r="C901" s="0" t="s">
        <v>41</v>
      </c>
      <c r="D901" s="0" t="s">
        <v>426</v>
      </c>
      <c r="E901" s="0" t="n">
        <v>34527.5</v>
      </c>
    </row>
    <row r="902" customFormat="false" ht="12.8" hidden="true" customHeight="false" outlineLevel="0" collapsed="false">
      <c r="B902" s="0" t="s">
        <v>1170</v>
      </c>
    </row>
    <row r="903" customFormat="false" ht="12.8" hidden="false" customHeight="false" outlineLevel="0" collapsed="false">
      <c r="A903" s="0" t="s">
        <v>1171</v>
      </c>
      <c r="B903" s="0" t="s">
        <v>1172</v>
      </c>
      <c r="C903" s="0" t="s">
        <v>41</v>
      </c>
      <c r="D903" s="0" t="s">
        <v>426</v>
      </c>
      <c r="E903" s="0" t="n">
        <v>105507.5</v>
      </c>
    </row>
    <row r="904" customFormat="false" ht="12.8" hidden="true" customHeight="false" outlineLevel="0" collapsed="false">
      <c r="B904" s="0" t="s">
        <v>1173</v>
      </c>
    </row>
    <row r="905" customFormat="false" ht="12.8" hidden="true" customHeight="false" outlineLevel="0" collapsed="false">
      <c r="B905" s="0" t="s">
        <v>1174</v>
      </c>
    </row>
    <row r="906" customFormat="false" ht="12.8" hidden="true" customHeight="false" outlineLevel="0" collapsed="false">
      <c r="B906" s="0" t="s">
        <v>1175</v>
      </c>
    </row>
    <row r="907" customFormat="false" ht="12.8" hidden="true" customHeight="false" outlineLevel="0" collapsed="false">
      <c r="B907" s="0" t="s">
        <v>1176</v>
      </c>
    </row>
    <row r="908" customFormat="false" ht="12.8" hidden="true" customHeight="false" outlineLevel="0" collapsed="false">
      <c r="B908" s="0" t="s">
        <v>1177</v>
      </c>
    </row>
    <row r="909" customFormat="false" ht="12.8" hidden="true" customHeight="false" outlineLevel="0" collapsed="false">
      <c r="B909" s="0" t="s">
        <v>1177</v>
      </c>
    </row>
    <row r="910" customFormat="false" ht="12.8" hidden="true" customHeight="false" outlineLevel="0" collapsed="false">
      <c r="B910" s="0" t="s">
        <v>1176</v>
      </c>
    </row>
    <row r="911" customFormat="false" ht="12.8" hidden="false" customHeight="false" outlineLevel="0" collapsed="false">
      <c r="A911" s="0" t="s">
        <v>1178</v>
      </c>
      <c r="B911" s="0" t="s">
        <v>1179</v>
      </c>
      <c r="C911" s="0" t="s">
        <v>41</v>
      </c>
      <c r="D911" s="0" t="s">
        <v>426</v>
      </c>
      <c r="E911" s="0" t="n">
        <v>94876.25</v>
      </c>
    </row>
    <row r="912" customFormat="false" ht="12.8" hidden="true" customHeight="false" outlineLevel="0" collapsed="false">
      <c r="B912" s="0" t="s">
        <v>1180</v>
      </c>
    </row>
    <row r="913" customFormat="false" ht="12.8" hidden="true" customHeight="false" outlineLevel="0" collapsed="false">
      <c r="B913" s="0" t="s">
        <v>1181</v>
      </c>
    </row>
    <row r="914" customFormat="false" ht="12.8" hidden="true" customHeight="false" outlineLevel="0" collapsed="false">
      <c r="B914" s="0" t="s">
        <v>1182</v>
      </c>
    </row>
    <row r="915" customFormat="false" ht="12.8" hidden="false" customHeight="false" outlineLevel="0" collapsed="false">
      <c r="A915" s="0" t="s">
        <v>1183</v>
      </c>
      <c r="B915" s="0" t="s">
        <v>1184</v>
      </c>
      <c r="C915" s="0" t="s">
        <v>41</v>
      </c>
      <c r="D915" s="0" t="s">
        <v>426</v>
      </c>
      <c r="E915" s="0" t="n">
        <v>50715</v>
      </c>
    </row>
    <row r="916" customFormat="false" ht="12.8" hidden="true" customHeight="false" outlineLevel="0" collapsed="false">
      <c r="B916" s="0" t="s">
        <v>1185</v>
      </c>
    </row>
    <row r="917" customFormat="false" ht="12.8" hidden="true" customHeight="false" outlineLevel="0" collapsed="false">
      <c r="B917" s="0" t="s">
        <v>1186</v>
      </c>
    </row>
    <row r="918" customFormat="false" ht="12.8" hidden="true" customHeight="false" outlineLevel="0" collapsed="false">
      <c r="B918" s="0" t="s">
        <v>1187</v>
      </c>
    </row>
    <row r="919" customFormat="false" ht="12.8" hidden="false" customHeight="false" outlineLevel="0" collapsed="false">
      <c r="A919" s="0" t="s">
        <v>1188</v>
      </c>
      <c r="B919" s="0" t="s">
        <v>150</v>
      </c>
      <c r="C919" s="0" t="s">
        <v>41</v>
      </c>
      <c r="D919" s="0" t="s">
        <v>426</v>
      </c>
      <c r="E919" s="0" t="n">
        <v>38850</v>
      </c>
    </row>
    <row r="920" customFormat="false" ht="12.8" hidden="true" customHeight="false" outlineLevel="0" collapsed="false">
      <c r="B920" s="0" t="s">
        <v>1189</v>
      </c>
    </row>
    <row r="921" customFormat="false" ht="12.8" hidden="false" customHeight="false" outlineLevel="0" collapsed="false">
      <c r="A921" s="0" t="s">
        <v>1190</v>
      </c>
      <c r="B921" s="0" t="s">
        <v>1191</v>
      </c>
      <c r="C921" s="0" t="s">
        <v>41</v>
      </c>
      <c r="D921" s="0" t="s">
        <v>257</v>
      </c>
      <c r="E921" s="0" t="n">
        <v>61612.5</v>
      </c>
    </row>
    <row r="922" customFormat="false" ht="12.8" hidden="true" customHeight="false" outlineLevel="0" collapsed="false">
      <c r="B922" s="0" t="s">
        <v>1192</v>
      </c>
    </row>
    <row r="923" customFormat="false" ht="12.8" hidden="true" customHeight="false" outlineLevel="0" collapsed="false">
      <c r="B923" s="0" t="s">
        <v>1193</v>
      </c>
    </row>
    <row r="924" customFormat="false" ht="12.8" hidden="false" customHeight="false" outlineLevel="0" collapsed="false">
      <c r="A924" s="0" t="s">
        <v>1194</v>
      </c>
      <c r="B924" s="0" t="s">
        <v>1195</v>
      </c>
      <c r="C924" s="0" t="s">
        <v>41</v>
      </c>
      <c r="D924" s="0" t="s">
        <v>426</v>
      </c>
      <c r="E924" s="0" t="n">
        <v>37730</v>
      </c>
    </row>
    <row r="925" customFormat="false" ht="12.8" hidden="true" customHeight="false" outlineLevel="0" collapsed="false">
      <c r="B925" s="0" t="s">
        <v>1196</v>
      </c>
    </row>
    <row r="926" customFormat="false" ht="12.8" hidden="true" customHeight="false" outlineLevel="0" collapsed="false">
      <c r="B926" s="0" t="s">
        <v>1197</v>
      </c>
    </row>
    <row r="927" customFormat="false" ht="12.8" hidden="true" customHeight="false" outlineLevel="0" collapsed="false">
      <c r="B927" s="0" t="s">
        <v>1198</v>
      </c>
    </row>
    <row r="928" customFormat="false" ht="12.8" hidden="false" customHeight="false" outlineLevel="0" collapsed="false">
      <c r="A928" s="0" t="s">
        <v>1199</v>
      </c>
      <c r="B928" s="0" t="s">
        <v>1200</v>
      </c>
      <c r="C928" s="0" t="s">
        <v>41</v>
      </c>
      <c r="D928" s="0" t="s">
        <v>426</v>
      </c>
      <c r="E928" s="0" t="n">
        <v>38377.5</v>
      </c>
    </row>
    <row r="929" customFormat="false" ht="12.8" hidden="true" customHeight="false" outlineLevel="0" collapsed="false">
      <c r="B929" s="0" t="s">
        <v>1201</v>
      </c>
    </row>
    <row r="930" customFormat="false" ht="12.8" hidden="true" customHeight="false" outlineLevel="0" collapsed="false">
      <c r="B930" s="0" t="s">
        <v>1202</v>
      </c>
    </row>
    <row r="931" customFormat="false" ht="12.8" hidden="false" customHeight="false" outlineLevel="0" collapsed="false">
      <c r="A931" s="0" t="s">
        <v>1203</v>
      </c>
      <c r="B931" s="0" t="s">
        <v>1204</v>
      </c>
      <c r="C931" s="0" t="s">
        <v>41</v>
      </c>
      <c r="D931" s="0" t="s">
        <v>468</v>
      </c>
      <c r="E931" s="0" t="n">
        <v>5772.5</v>
      </c>
    </row>
    <row r="932" customFormat="false" ht="12.8" hidden="true" customHeight="false" outlineLevel="0" collapsed="false">
      <c r="B932" s="0" t="s">
        <v>1205</v>
      </c>
    </row>
    <row r="933" customFormat="false" ht="12.8" hidden="false" customHeight="false" outlineLevel="0" collapsed="false">
      <c r="A933" s="0" t="s">
        <v>1206</v>
      </c>
      <c r="B933" s="0" t="s">
        <v>1207</v>
      </c>
      <c r="C933" s="0" t="s">
        <v>41</v>
      </c>
      <c r="D933" s="0" t="s">
        <v>468</v>
      </c>
      <c r="E933" s="0" t="n">
        <v>4932.5</v>
      </c>
    </row>
    <row r="934" customFormat="false" ht="12.8" hidden="true" customHeight="false" outlineLevel="0" collapsed="false">
      <c r="B934" s="0" t="s">
        <v>1208</v>
      </c>
    </row>
    <row r="935" customFormat="false" ht="12.8" hidden="false" customHeight="false" outlineLevel="0" collapsed="false">
      <c r="A935" s="0" t="s">
        <v>1209</v>
      </c>
      <c r="B935" s="0" t="s">
        <v>23</v>
      </c>
      <c r="C935" s="0" t="s">
        <v>41</v>
      </c>
      <c r="D935" s="0" t="s">
        <v>468</v>
      </c>
      <c r="E935" s="0" t="n">
        <v>5317.5</v>
      </c>
    </row>
    <row r="936" customFormat="false" ht="12.8" hidden="true" customHeight="false" outlineLevel="0" collapsed="false">
      <c r="B936" s="0" t="s">
        <v>24</v>
      </c>
    </row>
    <row r="937" customFormat="false" ht="12.8" hidden="true" customHeight="false" outlineLevel="0" collapsed="false">
      <c r="B937" s="0" t="s">
        <v>25</v>
      </c>
    </row>
    <row r="939" customFormat="false" ht="12.8" hidden="false" customHeight="false" outlineLevel="0" collapsed="false">
      <c r="A939" s="0" t="s">
        <v>1210</v>
      </c>
      <c r="B939" s="0" t="s">
        <v>1211</v>
      </c>
      <c r="C939" s="0" t="s">
        <v>468</v>
      </c>
      <c r="D939" s="0" t="s">
        <v>82</v>
      </c>
      <c r="E939" s="0" t="n">
        <v>5317.5</v>
      </c>
    </row>
    <row r="940" customFormat="false" ht="12.8" hidden="true" customHeight="false" outlineLevel="0" collapsed="false">
      <c r="B940" s="0" t="s">
        <v>1212</v>
      </c>
    </row>
    <row r="941" customFormat="false" ht="12.8" hidden="true" customHeight="false" outlineLevel="0" collapsed="false">
      <c r="B941" s="0" t="s">
        <v>1213</v>
      </c>
    </row>
    <row r="942" customFormat="false" ht="12.8" hidden="false" customHeight="false" outlineLevel="0" collapsed="false">
      <c r="A942" s="0" t="s">
        <v>1214</v>
      </c>
      <c r="B942" s="0" t="s">
        <v>1215</v>
      </c>
      <c r="C942" s="0" t="s">
        <v>468</v>
      </c>
      <c r="D942" s="0" t="s">
        <v>82</v>
      </c>
      <c r="E942" s="0" t="n">
        <v>6822.5</v>
      </c>
    </row>
    <row r="943" customFormat="false" ht="12.8" hidden="true" customHeight="false" outlineLevel="0" collapsed="false">
      <c r="B943" s="0" t="s">
        <v>1216</v>
      </c>
    </row>
    <row r="944" customFormat="false" ht="12.8" hidden="false" customHeight="false" outlineLevel="0" collapsed="false">
      <c r="A944" s="0" t="s">
        <v>1217</v>
      </c>
      <c r="B944" s="0" t="s">
        <v>1218</v>
      </c>
      <c r="C944" s="0" t="s">
        <v>468</v>
      </c>
      <c r="D944" s="0" t="s">
        <v>244</v>
      </c>
      <c r="E944" s="0" t="n">
        <v>14565</v>
      </c>
    </row>
    <row r="945" customFormat="false" ht="12.8" hidden="true" customHeight="false" outlineLevel="0" collapsed="false">
      <c r="B945" s="0" t="s">
        <v>1219</v>
      </c>
    </row>
    <row r="946" customFormat="false" ht="12.8" hidden="false" customHeight="false" outlineLevel="0" collapsed="false">
      <c r="A946" s="0" t="s">
        <v>1220</v>
      </c>
      <c r="B946" s="0" t="s">
        <v>1221</v>
      </c>
      <c r="C946" s="0" t="s">
        <v>468</v>
      </c>
      <c r="D946" s="0" t="s">
        <v>244</v>
      </c>
      <c r="E946" s="0" t="n">
        <v>19730</v>
      </c>
    </row>
    <row r="947" customFormat="false" ht="12.8" hidden="true" customHeight="false" outlineLevel="0" collapsed="false">
      <c r="B947" s="0" t="s">
        <v>1222</v>
      </c>
    </row>
    <row r="948" customFormat="false" ht="12.8" hidden="true" customHeight="false" outlineLevel="0" collapsed="false">
      <c r="B948" s="0" t="s">
        <v>1223</v>
      </c>
    </row>
    <row r="949" customFormat="false" ht="12.8" hidden="true" customHeight="false" outlineLevel="0" collapsed="false">
      <c r="B949" s="0" t="s">
        <v>1224</v>
      </c>
    </row>
    <row r="950" customFormat="false" ht="12.8" hidden="false" customHeight="false" outlineLevel="0" collapsed="false">
      <c r="A950" s="0" t="s">
        <v>1225</v>
      </c>
      <c r="B950" s="0" t="s">
        <v>1226</v>
      </c>
      <c r="C950" s="0" t="s">
        <v>468</v>
      </c>
      <c r="D950" s="0" t="s">
        <v>82</v>
      </c>
      <c r="E950" s="0" t="n">
        <v>5207.5</v>
      </c>
    </row>
    <row r="951" customFormat="false" ht="12.8" hidden="true" customHeight="false" outlineLevel="0" collapsed="false">
      <c r="B951" s="0" t="s">
        <v>1227</v>
      </c>
    </row>
    <row r="952" customFormat="false" ht="12.8" hidden="true" customHeight="false" outlineLevel="0" collapsed="false">
      <c r="B952" s="0" t="s">
        <v>1228</v>
      </c>
    </row>
    <row r="953" customFormat="false" ht="12.8" hidden="false" customHeight="false" outlineLevel="0" collapsed="false">
      <c r="A953" s="0" t="s">
        <v>1229</v>
      </c>
      <c r="B953" s="0" t="s">
        <v>1230</v>
      </c>
      <c r="C953" s="0" t="s">
        <v>468</v>
      </c>
      <c r="D953" s="0" t="s">
        <v>82</v>
      </c>
      <c r="E953" s="0" t="n">
        <v>4932.5</v>
      </c>
    </row>
    <row r="954" customFormat="false" ht="12.8" hidden="true" customHeight="false" outlineLevel="0" collapsed="false">
      <c r="B954" s="0" t="s">
        <v>1231</v>
      </c>
    </row>
    <row r="955" customFormat="false" ht="12.8" hidden="false" customHeight="false" outlineLevel="0" collapsed="false">
      <c r="A955" s="0" t="s">
        <v>1232</v>
      </c>
      <c r="B955" s="0" t="s">
        <v>1233</v>
      </c>
      <c r="C955" s="0" t="s">
        <v>468</v>
      </c>
      <c r="D955" s="0" t="s">
        <v>82</v>
      </c>
      <c r="E955" s="0" t="n">
        <v>4932.5</v>
      </c>
    </row>
    <row r="956" customFormat="false" ht="12.8" hidden="true" customHeight="false" outlineLevel="0" collapsed="false">
      <c r="B956" s="0" t="s">
        <v>1234</v>
      </c>
    </row>
    <row r="957" customFormat="false" ht="12.8" hidden="false" customHeight="false" outlineLevel="0" collapsed="false">
      <c r="A957" s="0" t="s">
        <v>1235</v>
      </c>
      <c r="B957" s="0" t="s">
        <v>1236</v>
      </c>
      <c r="C957" s="0" t="s">
        <v>468</v>
      </c>
      <c r="D957" s="0" t="s">
        <v>244</v>
      </c>
      <c r="E957" s="0" t="n">
        <v>11405</v>
      </c>
    </row>
    <row r="958" customFormat="false" ht="12.8" hidden="true" customHeight="false" outlineLevel="0" collapsed="false">
      <c r="B958" s="0" t="s">
        <v>1237</v>
      </c>
    </row>
    <row r="959" customFormat="false" ht="12.8" hidden="true" customHeight="false" outlineLevel="0" collapsed="false">
      <c r="B959" s="0" t="s">
        <v>1238</v>
      </c>
    </row>
    <row r="960" customFormat="false" ht="12.8" hidden="true" customHeight="false" outlineLevel="0" collapsed="false">
      <c r="B960" s="0" t="s">
        <v>1239</v>
      </c>
    </row>
    <row r="961" customFormat="false" ht="12.8" hidden="false" customHeight="false" outlineLevel="0" collapsed="false">
      <c r="A961" s="0" t="s">
        <v>1240</v>
      </c>
      <c r="B961" s="0" t="s">
        <v>1241</v>
      </c>
      <c r="C961" s="0" t="s">
        <v>468</v>
      </c>
      <c r="D961" s="0" t="s">
        <v>244</v>
      </c>
      <c r="E961" s="0" t="n">
        <v>9865</v>
      </c>
    </row>
    <row r="962" customFormat="false" ht="12.8" hidden="true" customHeight="false" outlineLevel="0" collapsed="false">
      <c r="B962" s="0" t="s">
        <v>1242</v>
      </c>
    </row>
    <row r="963" customFormat="false" ht="12.8" hidden="false" customHeight="false" outlineLevel="0" collapsed="false">
      <c r="A963" s="0" t="s">
        <v>1243</v>
      </c>
      <c r="B963" s="0" t="s">
        <v>1244</v>
      </c>
      <c r="C963" s="0" t="s">
        <v>468</v>
      </c>
      <c r="D963" s="0" t="s">
        <v>244</v>
      </c>
      <c r="E963" s="0" t="n">
        <v>9865</v>
      </c>
    </row>
    <row r="964" customFormat="false" ht="12.8" hidden="true" customHeight="false" outlineLevel="0" collapsed="false">
      <c r="B964" s="0" t="s">
        <v>1245</v>
      </c>
    </row>
    <row r="965" customFormat="false" ht="12.8" hidden="false" customHeight="false" outlineLevel="0" collapsed="false">
      <c r="A965" s="0" t="s">
        <v>1246</v>
      </c>
      <c r="B965" s="0" t="s">
        <v>1247</v>
      </c>
      <c r="C965" s="0" t="s">
        <v>468</v>
      </c>
      <c r="D965" s="0" t="s">
        <v>244</v>
      </c>
      <c r="E965" s="0" t="n">
        <v>9865</v>
      </c>
    </row>
    <row r="966" customFormat="false" ht="12.8" hidden="true" customHeight="false" outlineLevel="0" collapsed="false">
      <c r="B966" s="0" t="s">
        <v>1248</v>
      </c>
    </row>
    <row r="967" customFormat="false" ht="12.8" hidden="false" customHeight="false" outlineLevel="0" collapsed="false">
      <c r="A967" s="0" t="s">
        <v>1249</v>
      </c>
      <c r="B967" s="0" t="s">
        <v>1250</v>
      </c>
      <c r="C967" s="0" t="s">
        <v>468</v>
      </c>
      <c r="D967" s="0" t="s">
        <v>244</v>
      </c>
      <c r="E967" s="0" t="n">
        <v>9865</v>
      </c>
    </row>
    <row r="968" customFormat="false" ht="12.8" hidden="true" customHeight="false" outlineLevel="0" collapsed="false">
      <c r="B968" s="0" t="s">
        <v>1251</v>
      </c>
    </row>
    <row r="969" customFormat="false" ht="12.8" hidden="false" customHeight="false" outlineLevel="0" collapsed="false">
      <c r="A969" s="0" t="s">
        <v>1252</v>
      </c>
      <c r="B969" s="0" t="s">
        <v>1253</v>
      </c>
      <c r="C969" s="0" t="s">
        <v>468</v>
      </c>
      <c r="D969" s="0" t="s">
        <v>244</v>
      </c>
      <c r="E969" s="0" t="n">
        <v>9865</v>
      </c>
    </row>
    <row r="970" customFormat="false" ht="12.8" hidden="true" customHeight="false" outlineLevel="0" collapsed="false">
      <c r="B970" s="0" t="s">
        <v>1254</v>
      </c>
    </row>
    <row r="971" customFormat="false" ht="12.8" hidden="false" customHeight="false" outlineLevel="0" collapsed="false">
      <c r="A971" s="0" t="s">
        <v>1255</v>
      </c>
      <c r="B971" s="0" t="s">
        <v>1256</v>
      </c>
      <c r="C971" s="0" t="s">
        <v>468</v>
      </c>
      <c r="D971" s="0" t="s">
        <v>244</v>
      </c>
      <c r="E971" s="0" t="n">
        <v>9865</v>
      </c>
    </row>
    <row r="972" customFormat="false" ht="12.8" hidden="true" customHeight="false" outlineLevel="0" collapsed="false">
      <c r="B972" s="0" t="s">
        <v>1257</v>
      </c>
    </row>
    <row r="973" customFormat="false" ht="12.8" hidden="false" customHeight="false" outlineLevel="0" collapsed="false">
      <c r="A973" s="0" t="s">
        <v>1258</v>
      </c>
      <c r="B973" s="0" t="s">
        <v>1259</v>
      </c>
      <c r="C973" s="0" t="s">
        <v>468</v>
      </c>
      <c r="D973" s="0" t="s">
        <v>244</v>
      </c>
      <c r="E973" s="0" t="n">
        <v>12215</v>
      </c>
    </row>
    <row r="974" customFormat="false" ht="12.8" hidden="true" customHeight="false" outlineLevel="0" collapsed="false">
      <c r="B974" s="0" t="s">
        <v>1260</v>
      </c>
    </row>
    <row r="975" customFormat="false" ht="12.8" hidden="true" customHeight="false" outlineLevel="0" collapsed="false">
      <c r="B975" s="0" t="s">
        <v>1261</v>
      </c>
    </row>
    <row r="976" customFormat="false" ht="12.8" hidden="false" customHeight="false" outlineLevel="0" collapsed="false">
      <c r="A976" s="0" t="s">
        <v>1262</v>
      </c>
      <c r="B976" s="0" t="s">
        <v>1263</v>
      </c>
      <c r="C976" s="0" t="s">
        <v>468</v>
      </c>
      <c r="D976" s="0" t="s">
        <v>244</v>
      </c>
      <c r="E976" s="0" t="n">
        <v>12865</v>
      </c>
    </row>
    <row r="977" customFormat="false" ht="12.8" hidden="true" customHeight="false" outlineLevel="0" collapsed="false">
      <c r="B977" s="0" t="s">
        <v>1264</v>
      </c>
    </row>
    <row r="978" customFormat="false" ht="12.8" hidden="true" customHeight="false" outlineLevel="0" collapsed="false">
      <c r="B978" s="0" t="s">
        <v>1265</v>
      </c>
    </row>
    <row r="979" customFormat="false" ht="12.8" hidden="true" customHeight="false" outlineLevel="0" collapsed="false">
      <c r="B979" s="0" t="s">
        <v>1266</v>
      </c>
    </row>
    <row r="980" customFormat="false" ht="12.8" hidden="false" customHeight="false" outlineLevel="0" collapsed="false">
      <c r="A980" s="0" t="s">
        <v>1267</v>
      </c>
      <c r="B980" s="0" t="s">
        <v>1268</v>
      </c>
      <c r="C980" s="0" t="s">
        <v>468</v>
      </c>
      <c r="D980" s="0" t="s">
        <v>244</v>
      </c>
      <c r="E980" s="0" t="n">
        <v>9865</v>
      </c>
    </row>
    <row r="981" customFormat="false" ht="12.8" hidden="true" customHeight="false" outlineLevel="0" collapsed="false">
      <c r="B981" s="0" t="s">
        <v>1269</v>
      </c>
    </row>
    <row r="982" customFormat="false" ht="12.8" hidden="false" customHeight="false" outlineLevel="0" collapsed="false">
      <c r="A982" s="0" t="s">
        <v>1270</v>
      </c>
      <c r="B982" s="0" t="s">
        <v>1271</v>
      </c>
      <c r="C982" s="0" t="s">
        <v>468</v>
      </c>
      <c r="D982" s="0" t="s">
        <v>244</v>
      </c>
      <c r="E982" s="0" t="n">
        <v>9865</v>
      </c>
    </row>
    <row r="983" customFormat="false" ht="12.8" hidden="true" customHeight="false" outlineLevel="0" collapsed="false">
      <c r="B983" s="0" t="s">
        <v>1272</v>
      </c>
    </row>
    <row r="984" customFormat="false" ht="12.8" hidden="false" customHeight="false" outlineLevel="0" collapsed="false">
      <c r="A984" s="0" t="s">
        <v>1273</v>
      </c>
      <c r="B984" s="0" t="s">
        <v>1274</v>
      </c>
      <c r="C984" s="0" t="s">
        <v>468</v>
      </c>
      <c r="D984" s="0" t="s">
        <v>244</v>
      </c>
      <c r="E984" s="0" t="n">
        <v>9865</v>
      </c>
    </row>
    <row r="985" customFormat="false" ht="12.8" hidden="true" customHeight="false" outlineLevel="0" collapsed="false">
      <c r="B985" s="0" t="s">
        <v>1275</v>
      </c>
    </row>
    <row r="986" customFormat="false" ht="12.8" hidden="false" customHeight="false" outlineLevel="0" collapsed="false">
      <c r="A986" s="0" t="s">
        <v>1276</v>
      </c>
      <c r="B986" s="0" t="s">
        <v>1277</v>
      </c>
      <c r="C986" s="0" t="s">
        <v>468</v>
      </c>
      <c r="D986" s="0" t="s">
        <v>244</v>
      </c>
      <c r="E986" s="0" t="n">
        <v>9865</v>
      </c>
    </row>
    <row r="987" customFormat="false" ht="12.8" hidden="true" customHeight="false" outlineLevel="0" collapsed="false">
      <c r="B987" s="0" t="s">
        <v>1278</v>
      </c>
    </row>
    <row r="988" customFormat="false" ht="12.8" hidden="false" customHeight="false" outlineLevel="0" collapsed="false">
      <c r="A988" s="0" t="s">
        <v>1279</v>
      </c>
      <c r="B988" s="0" t="s">
        <v>1280</v>
      </c>
      <c r="C988" s="0" t="s">
        <v>468</v>
      </c>
      <c r="D988" s="0" t="s">
        <v>244</v>
      </c>
      <c r="E988" s="0" t="n">
        <v>9865</v>
      </c>
    </row>
    <row r="989" customFormat="false" ht="12.8" hidden="true" customHeight="false" outlineLevel="0" collapsed="false">
      <c r="B989" s="0" t="s">
        <v>1281</v>
      </c>
    </row>
    <row r="990" customFormat="false" ht="12.8" hidden="false" customHeight="false" outlineLevel="0" collapsed="false">
      <c r="A990" s="0" t="s">
        <v>1282</v>
      </c>
      <c r="B990" s="0" t="s">
        <v>1283</v>
      </c>
      <c r="C990" s="0" t="s">
        <v>468</v>
      </c>
      <c r="D990" s="0" t="s">
        <v>244</v>
      </c>
      <c r="E990" s="0" t="n">
        <v>12645</v>
      </c>
    </row>
    <row r="991" customFormat="false" ht="12.8" hidden="true" customHeight="false" outlineLevel="0" collapsed="false">
      <c r="B991" s="0" t="s">
        <v>1284</v>
      </c>
    </row>
    <row r="992" customFormat="false" ht="12.8" hidden="true" customHeight="false" outlineLevel="0" collapsed="false">
      <c r="B992" s="0" t="s">
        <v>1285</v>
      </c>
    </row>
    <row r="993" customFormat="false" ht="12.8" hidden="true" customHeight="false" outlineLevel="0" collapsed="false">
      <c r="B993" s="0" t="s">
        <v>1286</v>
      </c>
    </row>
    <row r="994" customFormat="false" ht="12.8" hidden="false" customHeight="false" outlineLevel="0" collapsed="false">
      <c r="A994" s="0" t="s">
        <v>1287</v>
      </c>
      <c r="B994" s="0" t="s">
        <v>1288</v>
      </c>
      <c r="C994" s="0" t="s">
        <v>468</v>
      </c>
      <c r="D994" s="0" t="s">
        <v>244</v>
      </c>
      <c r="E994" s="0" t="n">
        <v>11545</v>
      </c>
    </row>
    <row r="995" customFormat="false" ht="12.8" hidden="true" customHeight="false" outlineLevel="0" collapsed="false">
      <c r="B995" s="0" t="s">
        <v>1289</v>
      </c>
    </row>
    <row r="996" customFormat="false" ht="12.8" hidden="false" customHeight="false" outlineLevel="0" collapsed="false">
      <c r="A996" s="0" t="s">
        <v>1290</v>
      </c>
      <c r="B996" s="0" t="s">
        <v>1291</v>
      </c>
      <c r="C996" s="0" t="s">
        <v>468</v>
      </c>
      <c r="D996" s="0" t="s">
        <v>244</v>
      </c>
      <c r="E996" s="0" t="n">
        <v>9315</v>
      </c>
    </row>
    <row r="997" customFormat="false" ht="12.8" hidden="true" customHeight="false" outlineLevel="0" collapsed="false">
      <c r="B997" s="0" t="s">
        <v>1292</v>
      </c>
    </row>
    <row r="998" customFormat="false" ht="12.8" hidden="true" customHeight="false" outlineLevel="0" collapsed="false">
      <c r="B998" s="0" t="s">
        <v>1293</v>
      </c>
    </row>
    <row r="999" customFormat="false" ht="12.8" hidden="false" customHeight="false" outlineLevel="0" collapsed="false">
      <c r="A999" s="0" t="s">
        <v>1294</v>
      </c>
      <c r="B999" s="0" t="s">
        <v>1295</v>
      </c>
      <c r="C999" s="0" t="s">
        <v>468</v>
      </c>
      <c r="D999" s="0" t="s">
        <v>249</v>
      </c>
      <c r="E999" s="0" t="n">
        <v>14797.5</v>
      </c>
    </row>
    <row r="1000" customFormat="false" ht="12.8" hidden="true" customHeight="false" outlineLevel="0" collapsed="false">
      <c r="B1000" s="0" t="s">
        <v>1296</v>
      </c>
    </row>
    <row r="1001" customFormat="false" ht="12.8" hidden="false" customHeight="false" outlineLevel="0" collapsed="false">
      <c r="A1001" s="0" t="s">
        <v>1297</v>
      </c>
      <c r="B1001" s="0" t="s">
        <v>1298</v>
      </c>
      <c r="C1001" s="0" t="s">
        <v>468</v>
      </c>
      <c r="D1001" s="0" t="s">
        <v>249</v>
      </c>
      <c r="E1001" s="0" t="n">
        <v>21847.5</v>
      </c>
    </row>
    <row r="1002" customFormat="false" ht="12.8" hidden="true" customHeight="false" outlineLevel="0" collapsed="false">
      <c r="B1002" s="0" t="s">
        <v>1299</v>
      </c>
    </row>
    <row r="1003" customFormat="false" ht="12.8" hidden="false" customHeight="false" outlineLevel="0" collapsed="false">
      <c r="A1003" s="0" t="s">
        <v>1300</v>
      </c>
      <c r="B1003" s="0" t="s">
        <v>1301</v>
      </c>
      <c r="C1003" s="0" t="s">
        <v>468</v>
      </c>
      <c r="D1003" s="0" t="s">
        <v>249</v>
      </c>
      <c r="E1003" s="0" t="n">
        <v>18322.5</v>
      </c>
    </row>
    <row r="1004" customFormat="false" ht="12.8" hidden="true" customHeight="false" outlineLevel="0" collapsed="false">
      <c r="B1004" s="0" t="s">
        <v>1302</v>
      </c>
    </row>
    <row r="1005" customFormat="false" ht="12.8" hidden="false" customHeight="false" outlineLevel="0" collapsed="false">
      <c r="A1005" s="0" t="s">
        <v>1303</v>
      </c>
      <c r="B1005" s="0" t="s">
        <v>1304</v>
      </c>
      <c r="C1005" s="0" t="s">
        <v>468</v>
      </c>
      <c r="D1005" s="0" t="s">
        <v>249</v>
      </c>
      <c r="E1005" s="0" t="n">
        <v>18322.5</v>
      </c>
    </row>
    <row r="1006" customFormat="false" ht="12.8" hidden="true" customHeight="false" outlineLevel="0" collapsed="false">
      <c r="B1006" s="0" t="s">
        <v>1305</v>
      </c>
    </row>
    <row r="1007" customFormat="false" ht="12.8" hidden="false" customHeight="false" outlineLevel="0" collapsed="false">
      <c r="A1007" s="0" t="s">
        <v>1306</v>
      </c>
      <c r="B1007" s="0" t="s">
        <v>1307</v>
      </c>
      <c r="C1007" s="0" t="s">
        <v>468</v>
      </c>
      <c r="D1007" s="0" t="s">
        <v>244</v>
      </c>
      <c r="E1007" s="0" t="n">
        <v>13352.5</v>
      </c>
    </row>
    <row r="1008" customFormat="false" ht="12.8" hidden="true" customHeight="false" outlineLevel="0" collapsed="false">
      <c r="B1008" s="0" t="s">
        <v>1308</v>
      </c>
    </row>
    <row r="1009" customFormat="false" ht="12.8" hidden="true" customHeight="false" outlineLevel="0" collapsed="false">
      <c r="B1009" s="0" t="s">
        <v>1309</v>
      </c>
    </row>
    <row r="1010" customFormat="false" ht="12.8" hidden="false" customHeight="false" outlineLevel="0" collapsed="false">
      <c r="A1010" s="0" t="s">
        <v>1310</v>
      </c>
      <c r="B1010" s="0" t="s">
        <v>1311</v>
      </c>
      <c r="C1010" s="0" t="s">
        <v>468</v>
      </c>
      <c r="D1010" s="0" t="s">
        <v>249</v>
      </c>
      <c r="E1010" s="0" t="n">
        <v>18322.5</v>
      </c>
    </row>
    <row r="1011" customFormat="false" ht="12.8" hidden="true" customHeight="false" outlineLevel="0" collapsed="false">
      <c r="B1011" s="0" t="s">
        <v>1312</v>
      </c>
    </row>
    <row r="1012" customFormat="false" ht="12.8" hidden="false" customHeight="false" outlineLevel="0" collapsed="false">
      <c r="A1012" s="0" t="s">
        <v>1313</v>
      </c>
      <c r="B1012" s="0" t="s">
        <v>1314</v>
      </c>
      <c r="C1012" s="0" t="s">
        <v>468</v>
      </c>
      <c r="D1012" s="0" t="s">
        <v>249</v>
      </c>
      <c r="E1012" s="0" t="n">
        <v>21292.5</v>
      </c>
    </row>
    <row r="1013" customFormat="false" ht="12.8" hidden="true" customHeight="false" outlineLevel="0" collapsed="false">
      <c r="B1013" s="0" t="s">
        <v>1315</v>
      </c>
    </row>
    <row r="1014" customFormat="false" ht="12.8" hidden="true" customHeight="false" outlineLevel="0" collapsed="false">
      <c r="B1014" s="0" t="s">
        <v>1316</v>
      </c>
    </row>
    <row r="1015" customFormat="false" ht="12.8" hidden="false" customHeight="false" outlineLevel="0" collapsed="false">
      <c r="A1015" s="0" t="s">
        <v>1317</v>
      </c>
      <c r="B1015" s="0" t="s">
        <v>1318</v>
      </c>
      <c r="C1015" s="0" t="s">
        <v>468</v>
      </c>
      <c r="D1015" s="0" t="s">
        <v>249</v>
      </c>
      <c r="E1015" s="0" t="n">
        <v>29100</v>
      </c>
    </row>
    <row r="1016" customFormat="false" ht="12.8" hidden="true" customHeight="false" outlineLevel="0" collapsed="false">
      <c r="B1016" s="0" t="s">
        <v>1319</v>
      </c>
    </row>
    <row r="1017" customFormat="false" ht="12.8" hidden="true" customHeight="false" outlineLevel="0" collapsed="false">
      <c r="B1017" s="0" t="s">
        <v>1320</v>
      </c>
    </row>
    <row r="1018" customFormat="false" ht="12.8" hidden="true" customHeight="false" outlineLevel="0" collapsed="false">
      <c r="B1018" s="0" t="s">
        <v>1321</v>
      </c>
    </row>
    <row r="1019" customFormat="false" ht="12.8" hidden="false" customHeight="false" outlineLevel="0" collapsed="false">
      <c r="A1019" s="0" t="s">
        <v>1322</v>
      </c>
      <c r="B1019" s="0" t="s">
        <v>1323</v>
      </c>
      <c r="C1019" s="0" t="s">
        <v>468</v>
      </c>
      <c r="D1019" s="0" t="s">
        <v>249</v>
      </c>
      <c r="E1019" s="0" t="n">
        <v>17317.5</v>
      </c>
    </row>
    <row r="1020" customFormat="false" ht="12.8" hidden="true" customHeight="false" outlineLevel="0" collapsed="false">
      <c r="B1020" s="0" t="s">
        <v>1324</v>
      </c>
    </row>
    <row r="1021" customFormat="false" ht="12.8" hidden="false" customHeight="false" outlineLevel="0" collapsed="false">
      <c r="A1021" s="0" t="s">
        <v>1325</v>
      </c>
      <c r="B1021" s="0" t="s">
        <v>1326</v>
      </c>
      <c r="C1021" s="0" t="s">
        <v>468</v>
      </c>
      <c r="D1021" s="0" t="s">
        <v>249</v>
      </c>
      <c r="E1021" s="0" t="n">
        <v>17272.5</v>
      </c>
    </row>
    <row r="1022" customFormat="false" ht="12.8" hidden="true" customHeight="false" outlineLevel="0" collapsed="false">
      <c r="B1022" s="0" t="s">
        <v>1327</v>
      </c>
    </row>
    <row r="1023" customFormat="false" ht="12.8" hidden="true" customHeight="false" outlineLevel="0" collapsed="false">
      <c r="B1023" s="0" t="s">
        <v>1328</v>
      </c>
    </row>
    <row r="1024" customFormat="false" ht="12.8" hidden="true" customHeight="false" outlineLevel="0" collapsed="false">
      <c r="B1024" s="0" t="s">
        <v>1329</v>
      </c>
    </row>
    <row r="1025" customFormat="false" ht="12.8" hidden="false" customHeight="false" outlineLevel="0" collapsed="false">
      <c r="A1025" s="0" t="s">
        <v>1330</v>
      </c>
      <c r="B1025" s="0" t="s">
        <v>1331</v>
      </c>
      <c r="C1025" s="0" t="s">
        <v>468</v>
      </c>
      <c r="D1025" s="0" t="s">
        <v>249</v>
      </c>
      <c r="E1025" s="0" t="n">
        <v>14302.5</v>
      </c>
    </row>
    <row r="1026" customFormat="false" ht="12.8" hidden="true" customHeight="false" outlineLevel="0" collapsed="false">
      <c r="B1026" s="0" t="s">
        <v>1332</v>
      </c>
    </row>
    <row r="1027" customFormat="false" ht="12.8" hidden="false" customHeight="false" outlineLevel="0" collapsed="false">
      <c r="A1027" s="0" t="s">
        <v>1333</v>
      </c>
      <c r="B1027" s="0" t="s">
        <v>1334</v>
      </c>
      <c r="C1027" s="0" t="s">
        <v>468</v>
      </c>
      <c r="D1027" s="0" t="s">
        <v>257</v>
      </c>
      <c r="E1027" s="0" t="n">
        <v>24430</v>
      </c>
    </row>
    <row r="1028" customFormat="false" ht="12.8" hidden="true" customHeight="false" outlineLevel="0" collapsed="false">
      <c r="B1028" s="0" t="s">
        <v>1335</v>
      </c>
    </row>
    <row r="1029" customFormat="false" ht="12.8" hidden="false" customHeight="false" outlineLevel="0" collapsed="false">
      <c r="A1029" s="0" t="s">
        <v>1336</v>
      </c>
      <c r="B1029" s="0" t="s">
        <v>1337</v>
      </c>
      <c r="C1029" s="0" t="s">
        <v>468</v>
      </c>
      <c r="D1029" s="0" t="s">
        <v>257</v>
      </c>
      <c r="E1029" s="0" t="n">
        <v>24190</v>
      </c>
    </row>
    <row r="1030" customFormat="false" ht="12.8" hidden="true" customHeight="false" outlineLevel="0" collapsed="false">
      <c r="B1030" s="0" t="s">
        <v>1338</v>
      </c>
    </row>
    <row r="1031" customFormat="false" ht="12.8" hidden="true" customHeight="false" outlineLevel="0" collapsed="false">
      <c r="B1031" s="0" t="s">
        <v>1339</v>
      </c>
    </row>
    <row r="1032" customFormat="false" ht="12.8" hidden="false" customHeight="false" outlineLevel="0" collapsed="false">
      <c r="A1032" s="0" t="s">
        <v>1340</v>
      </c>
      <c r="B1032" s="0" t="s">
        <v>1038</v>
      </c>
      <c r="C1032" s="0" t="s">
        <v>468</v>
      </c>
      <c r="D1032" s="0" t="s">
        <v>257</v>
      </c>
      <c r="E1032" s="0" t="n">
        <v>19730</v>
      </c>
    </row>
    <row r="1033" customFormat="false" ht="12.8" hidden="true" customHeight="false" outlineLevel="0" collapsed="false">
      <c r="B1033" s="0" t="s">
        <v>1341</v>
      </c>
    </row>
    <row r="1034" customFormat="false" ht="12.8" hidden="false" customHeight="false" outlineLevel="0" collapsed="false">
      <c r="A1034" s="0" t="s">
        <v>1342</v>
      </c>
      <c r="B1034" s="0" t="s">
        <v>1343</v>
      </c>
      <c r="C1034" s="0" t="s">
        <v>468</v>
      </c>
      <c r="D1034" s="0" t="s">
        <v>257</v>
      </c>
      <c r="E1034" s="0" t="n">
        <v>24430</v>
      </c>
    </row>
    <row r="1035" customFormat="false" ht="12.8" hidden="true" customHeight="false" outlineLevel="0" collapsed="false">
      <c r="B1035" s="0" t="s">
        <v>1344</v>
      </c>
    </row>
    <row r="1036" customFormat="false" ht="12.8" hidden="false" customHeight="false" outlineLevel="0" collapsed="false">
      <c r="A1036" s="0" t="s">
        <v>1345</v>
      </c>
      <c r="B1036" s="0" t="s">
        <v>1346</v>
      </c>
      <c r="C1036" s="0" t="s">
        <v>468</v>
      </c>
      <c r="D1036" s="0" t="s">
        <v>257</v>
      </c>
      <c r="E1036" s="0" t="n">
        <v>31990</v>
      </c>
    </row>
    <row r="1037" customFormat="false" ht="12.8" hidden="true" customHeight="false" outlineLevel="0" collapsed="false">
      <c r="B1037" s="0" t="s">
        <v>1347</v>
      </c>
    </row>
    <row r="1038" customFormat="false" ht="12.8" hidden="false" customHeight="false" outlineLevel="0" collapsed="false">
      <c r="A1038" s="0" t="s">
        <v>1348</v>
      </c>
      <c r="B1038" s="0" t="s">
        <v>1349</v>
      </c>
      <c r="C1038" s="0" t="s">
        <v>468</v>
      </c>
      <c r="D1038" s="0" t="s">
        <v>257</v>
      </c>
      <c r="E1038" s="0" t="n">
        <v>27615</v>
      </c>
    </row>
    <row r="1039" customFormat="false" ht="12.8" hidden="true" customHeight="false" outlineLevel="0" collapsed="false">
      <c r="B1039" s="0" t="s">
        <v>1350</v>
      </c>
    </row>
    <row r="1040" customFormat="false" ht="12.8" hidden="true" customHeight="false" outlineLevel="0" collapsed="false">
      <c r="B1040" s="0" t="s">
        <v>1351</v>
      </c>
    </row>
    <row r="1041" customFormat="false" ht="12.8" hidden="true" customHeight="false" outlineLevel="0" collapsed="false">
      <c r="B1041" s="0" t="s">
        <v>1352</v>
      </c>
    </row>
    <row r="1042" customFormat="false" ht="12.8" hidden="false" customHeight="false" outlineLevel="0" collapsed="false">
      <c r="A1042" s="0" t="s">
        <v>1353</v>
      </c>
      <c r="B1042" s="0" t="s">
        <v>1354</v>
      </c>
      <c r="C1042" s="0" t="s">
        <v>468</v>
      </c>
      <c r="D1042" s="0" t="s">
        <v>416</v>
      </c>
      <c r="E1042" s="0" t="n">
        <v>24662.5</v>
      </c>
    </row>
    <row r="1043" customFormat="false" ht="12.8" hidden="true" customHeight="false" outlineLevel="0" collapsed="false">
      <c r="B1043" s="0" t="s">
        <v>1355</v>
      </c>
    </row>
    <row r="1044" customFormat="false" ht="12.8" hidden="false" customHeight="false" outlineLevel="0" collapsed="false">
      <c r="A1044" s="0" t="s">
        <v>1356</v>
      </c>
      <c r="B1044" s="0" t="s">
        <v>1357</v>
      </c>
      <c r="C1044" s="0" t="s">
        <v>468</v>
      </c>
      <c r="D1044" s="0" t="s">
        <v>416</v>
      </c>
      <c r="E1044" s="0" t="n">
        <v>26037.5</v>
      </c>
    </row>
    <row r="1045" customFormat="false" ht="12.8" hidden="true" customHeight="false" outlineLevel="0" collapsed="false">
      <c r="B1045" s="0" t="s">
        <v>1358</v>
      </c>
    </row>
    <row r="1046" customFormat="false" ht="12.8" hidden="true" customHeight="false" outlineLevel="0" collapsed="false">
      <c r="B1046" s="0" t="s">
        <v>1359</v>
      </c>
    </row>
    <row r="1047" customFormat="false" ht="12.8" hidden="false" customHeight="false" outlineLevel="0" collapsed="false">
      <c r="A1047" s="0" t="s">
        <v>1360</v>
      </c>
      <c r="B1047" s="0" t="s">
        <v>1361</v>
      </c>
      <c r="C1047" s="0" t="s">
        <v>468</v>
      </c>
      <c r="D1047" s="0" t="s">
        <v>416</v>
      </c>
      <c r="E1047" s="0" t="n">
        <v>28831.25</v>
      </c>
    </row>
    <row r="1048" customFormat="false" ht="12.8" hidden="true" customHeight="false" outlineLevel="0" collapsed="false">
      <c r="B1048" s="0" t="s">
        <v>1362</v>
      </c>
    </row>
    <row r="1049" customFormat="false" ht="12.8" hidden="false" customHeight="false" outlineLevel="0" collapsed="false">
      <c r="A1049" s="0" t="s">
        <v>1363</v>
      </c>
      <c r="B1049" s="0" t="s">
        <v>1364</v>
      </c>
      <c r="C1049" s="0" t="s">
        <v>468</v>
      </c>
      <c r="D1049" s="0" t="s">
        <v>416</v>
      </c>
      <c r="E1049" s="0" t="n">
        <v>24662.5</v>
      </c>
    </row>
    <row r="1050" customFormat="false" ht="12.8" hidden="true" customHeight="false" outlineLevel="0" collapsed="false">
      <c r="B1050" s="0" t="s">
        <v>1365</v>
      </c>
    </row>
    <row r="1051" customFormat="false" ht="12.8" hidden="false" customHeight="false" outlineLevel="0" collapsed="false">
      <c r="A1051" s="0" t="s">
        <v>1366</v>
      </c>
      <c r="B1051" s="0" t="s">
        <v>1367</v>
      </c>
      <c r="C1051" s="0" t="s">
        <v>468</v>
      </c>
      <c r="D1051" s="0" t="s">
        <v>416</v>
      </c>
      <c r="E1051" s="0" t="n">
        <v>30537.5</v>
      </c>
    </row>
    <row r="1052" customFormat="false" ht="12.8" hidden="true" customHeight="false" outlineLevel="0" collapsed="false">
      <c r="B1052" s="0" t="s">
        <v>1368</v>
      </c>
    </row>
    <row r="1053" customFormat="false" ht="12.8" hidden="false" customHeight="false" outlineLevel="0" collapsed="false">
      <c r="A1053" s="0" t="s">
        <v>1369</v>
      </c>
      <c r="B1053" s="0" t="s">
        <v>1370</v>
      </c>
      <c r="C1053" s="0" t="s">
        <v>468</v>
      </c>
      <c r="D1053" s="0" t="s">
        <v>416</v>
      </c>
      <c r="E1053" s="0" t="n">
        <v>33381.25</v>
      </c>
    </row>
    <row r="1054" customFormat="false" ht="12.8" hidden="true" customHeight="false" outlineLevel="0" collapsed="false">
      <c r="B1054" s="0" t="s">
        <v>1371</v>
      </c>
    </row>
    <row r="1055" customFormat="false" ht="12.8" hidden="true" customHeight="false" outlineLevel="0" collapsed="false">
      <c r="B1055" s="0" t="s">
        <v>1372</v>
      </c>
    </row>
    <row r="1056" customFormat="false" ht="12.8" hidden="false" customHeight="false" outlineLevel="0" collapsed="false">
      <c r="A1056" s="0" t="s">
        <v>1373</v>
      </c>
      <c r="B1056" s="0" t="s">
        <v>1374</v>
      </c>
      <c r="C1056" s="0" t="s">
        <v>468</v>
      </c>
      <c r="D1056" s="0" t="s">
        <v>416</v>
      </c>
      <c r="E1056" s="0" t="n">
        <v>38718.75</v>
      </c>
    </row>
    <row r="1057" customFormat="false" ht="12.8" hidden="true" customHeight="false" outlineLevel="0" collapsed="false">
      <c r="B1057" s="0" t="s">
        <v>1375</v>
      </c>
    </row>
    <row r="1058" customFormat="false" ht="12.8" hidden="true" customHeight="false" outlineLevel="0" collapsed="false">
      <c r="B1058" s="0" t="s">
        <v>1376</v>
      </c>
    </row>
    <row r="1059" customFormat="false" ht="12.8" hidden="false" customHeight="false" outlineLevel="0" collapsed="false">
      <c r="A1059" s="0" t="s">
        <v>1377</v>
      </c>
      <c r="B1059" s="0" t="s">
        <v>1378</v>
      </c>
      <c r="C1059" s="0" t="s">
        <v>468</v>
      </c>
      <c r="D1059" s="0" t="s">
        <v>416</v>
      </c>
      <c r="E1059" s="0" t="n">
        <v>30537.5</v>
      </c>
    </row>
    <row r="1060" customFormat="false" ht="12.8" hidden="true" customHeight="false" outlineLevel="0" collapsed="false">
      <c r="B1060" s="0" t="s">
        <v>1379</v>
      </c>
    </row>
    <row r="1061" customFormat="false" ht="12.8" hidden="true" customHeight="false" outlineLevel="0" collapsed="false">
      <c r="B1061" s="0" t="s">
        <v>1380</v>
      </c>
    </row>
    <row r="1062" customFormat="false" ht="12.8" hidden="false" customHeight="false" outlineLevel="0" collapsed="false">
      <c r="A1062" s="0" t="s">
        <v>1381</v>
      </c>
      <c r="B1062" s="0" t="s">
        <v>1382</v>
      </c>
      <c r="C1062" s="0" t="s">
        <v>468</v>
      </c>
      <c r="D1062" s="0" t="s">
        <v>416</v>
      </c>
      <c r="E1062" s="0" t="n">
        <v>24662.5</v>
      </c>
    </row>
    <row r="1063" customFormat="false" ht="12.8" hidden="true" customHeight="false" outlineLevel="0" collapsed="false">
      <c r="B1063" s="0" t="s">
        <v>1383</v>
      </c>
    </row>
    <row r="1064" customFormat="false" ht="12.8" hidden="false" customHeight="false" outlineLevel="0" collapsed="false">
      <c r="A1064" s="0" t="s">
        <v>1384</v>
      </c>
      <c r="B1064" s="0" t="s">
        <v>1385</v>
      </c>
      <c r="C1064" s="0" t="s">
        <v>468</v>
      </c>
      <c r="D1064" s="0" t="s">
        <v>416</v>
      </c>
      <c r="E1064" s="0" t="n">
        <v>34112.5</v>
      </c>
    </row>
    <row r="1065" customFormat="false" ht="12.8" hidden="true" customHeight="false" outlineLevel="0" collapsed="false">
      <c r="B1065" s="0" t="s">
        <v>1386</v>
      </c>
    </row>
    <row r="1066" customFormat="false" ht="12.8" hidden="false" customHeight="false" outlineLevel="0" collapsed="false">
      <c r="A1066" s="0" t="s">
        <v>1387</v>
      </c>
      <c r="B1066" s="0" t="s">
        <v>1388</v>
      </c>
      <c r="C1066" s="0" t="s">
        <v>468</v>
      </c>
      <c r="D1066" s="0" t="s">
        <v>416</v>
      </c>
      <c r="E1066" s="0" t="n">
        <v>24662.5</v>
      </c>
    </row>
    <row r="1067" customFormat="false" ht="12.8" hidden="true" customHeight="false" outlineLevel="0" collapsed="false">
      <c r="B1067" s="0" t="s">
        <v>1389</v>
      </c>
    </row>
    <row r="1068" customFormat="false" ht="12.8" hidden="false" customHeight="false" outlineLevel="0" collapsed="false">
      <c r="A1068" s="0" t="s">
        <v>1390</v>
      </c>
      <c r="B1068" s="0" t="s">
        <v>1391</v>
      </c>
      <c r="C1068" s="0" t="s">
        <v>468</v>
      </c>
      <c r="D1068" s="0" t="s">
        <v>82</v>
      </c>
      <c r="E1068" s="0" t="n">
        <v>6903.75</v>
      </c>
    </row>
    <row r="1069" customFormat="false" ht="12.8" hidden="true" customHeight="false" outlineLevel="0" collapsed="false">
      <c r="B1069" s="0" t="s">
        <v>1392</v>
      </c>
    </row>
    <row r="1070" customFormat="false" ht="12.8" hidden="true" customHeight="false" outlineLevel="0" collapsed="false">
      <c r="B1070" s="0" t="s">
        <v>1393</v>
      </c>
    </row>
    <row r="1071" customFormat="false" ht="12.8" hidden="false" customHeight="false" outlineLevel="0" collapsed="false">
      <c r="A1071" s="0" t="s">
        <v>1394</v>
      </c>
      <c r="B1071" s="0" t="s">
        <v>1395</v>
      </c>
      <c r="C1071" s="0" t="s">
        <v>468</v>
      </c>
      <c r="D1071" s="0" t="s">
        <v>244</v>
      </c>
      <c r="E1071" s="0" t="n">
        <v>14565</v>
      </c>
    </row>
    <row r="1072" customFormat="false" ht="12.8" hidden="true" customHeight="false" outlineLevel="0" collapsed="false">
      <c r="B1072" s="0" t="s">
        <v>1396</v>
      </c>
    </row>
    <row r="1073" customFormat="false" ht="12.8" hidden="false" customHeight="false" outlineLevel="0" collapsed="false">
      <c r="A1073" s="0" t="s">
        <v>1397</v>
      </c>
      <c r="B1073" s="0" t="s">
        <v>1398</v>
      </c>
      <c r="C1073" s="0" t="s">
        <v>468</v>
      </c>
      <c r="D1073" s="0" t="s">
        <v>244</v>
      </c>
      <c r="E1073" s="0" t="n">
        <v>19730</v>
      </c>
    </row>
    <row r="1074" customFormat="false" ht="12.8" hidden="true" customHeight="false" outlineLevel="0" collapsed="false">
      <c r="B1074" s="0" t="s">
        <v>1399</v>
      </c>
    </row>
    <row r="1075" customFormat="false" ht="12.8" hidden="true" customHeight="false" outlineLevel="0" collapsed="false">
      <c r="B1075" s="0" t="s">
        <v>1400</v>
      </c>
    </row>
    <row r="1076" customFormat="false" ht="12.8" hidden="true" customHeight="false" outlineLevel="0" collapsed="false">
      <c r="B1076" s="0" t="s">
        <v>1401</v>
      </c>
    </row>
    <row r="1077" customFormat="false" ht="12.8" hidden="false" customHeight="false" outlineLevel="0" collapsed="false">
      <c r="A1077" s="0" t="s">
        <v>1402</v>
      </c>
      <c r="B1077" s="0" t="s">
        <v>1403</v>
      </c>
      <c r="C1077" s="0" t="s">
        <v>468</v>
      </c>
      <c r="D1077" s="0" t="s">
        <v>82</v>
      </c>
      <c r="E1077" s="0" t="n">
        <v>4932.5</v>
      </c>
    </row>
    <row r="1078" customFormat="false" ht="12.8" hidden="true" customHeight="false" outlineLevel="0" collapsed="false">
      <c r="B1078" s="0" t="s">
        <v>1404</v>
      </c>
    </row>
    <row r="1079" customFormat="false" ht="12.8" hidden="true" customHeight="false" outlineLevel="0" collapsed="false">
      <c r="B1079" s="0" t="s">
        <v>1405</v>
      </c>
    </row>
    <row r="1080" customFormat="false" ht="12.8" hidden="false" customHeight="false" outlineLevel="0" collapsed="false">
      <c r="A1080" s="0" t="s">
        <v>1406</v>
      </c>
      <c r="B1080" s="0" t="s">
        <v>1407</v>
      </c>
      <c r="C1080" s="0" t="s">
        <v>468</v>
      </c>
      <c r="D1080" s="0" t="s">
        <v>244</v>
      </c>
      <c r="E1080" s="0" t="n">
        <v>9865</v>
      </c>
    </row>
    <row r="1081" customFormat="false" ht="12.8" hidden="true" customHeight="false" outlineLevel="0" collapsed="false">
      <c r="B1081" s="0" t="s">
        <v>1408</v>
      </c>
    </row>
    <row r="1082" customFormat="false" ht="12.8" hidden="false" customHeight="false" outlineLevel="0" collapsed="false">
      <c r="A1082" s="0" t="s">
        <v>1409</v>
      </c>
      <c r="B1082" s="0" t="s">
        <v>1410</v>
      </c>
      <c r="C1082" s="0" t="s">
        <v>468</v>
      </c>
      <c r="D1082" s="0" t="s">
        <v>244</v>
      </c>
      <c r="E1082" s="0" t="n">
        <v>9865</v>
      </c>
    </row>
    <row r="1083" customFormat="false" ht="12.8" hidden="true" customHeight="false" outlineLevel="0" collapsed="false">
      <c r="B1083" s="0" t="s">
        <v>1411</v>
      </c>
    </row>
    <row r="1084" customFormat="false" ht="12.8" hidden="true" customHeight="false" outlineLevel="0" collapsed="false">
      <c r="B1084" s="0" t="s">
        <v>1412</v>
      </c>
    </row>
    <row r="1085" customFormat="false" ht="12.8" hidden="false" customHeight="false" outlineLevel="0" collapsed="false">
      <c r="A1085" s="0" t="s">
        <v>1413</v>
      </c>
      <c r="B1085" s="0" t="s">
        <v>1414</v>
      </c>
      <c r="C1085" s="0" t="s">
        <v>468</v>
      </c>
      <c r="D1085" s="0" t="s">
        <v>244</v>
      </c>
      <c r="E1085" s="0" t="n">
        <v>9865</v>
      </c>
    </row>
    <row r="1086" customFormat="false" ht="12.8" hidden="true" customHeight="false" outlineLevel="0" collapsed="false">
      <c r="B1086" s="0" t="s">
        <v>1415</v>
      </c>
    </row>
    <row r="1087" customFormat="false" ht="12.8" hidden="false" customHeight="false" outlineLevel="0" collapsed="false">
      <c r="A1087" s="0" t="s">
        <v>1416</v>
      </c>
      <c r="B1087" s="0" t="s">
        <v>1417</v>
      </c>
      <c r="C1087" s="0" t="s">
        <v>468</v>
      </c>
      <c r="D1087" s="0" t="s">
        <v>244</v>
      </c>
      <c r="E1087" s="0" t="n">
        <v>9865</v>
      </c>
    </row>
    <row r="1088" customFormat="false" ht="12.8" hidden="true" customHeight="false" outlineLevel="0" collapsed="false">
      <c r="B1088" s="0" t="s">
        <v>1418</v>
      </c>
    </row>
    <row r="1089" customFormat="false" ht="12.8" hidden="false" customHeight="false" outlineLevel="0" collapsed="false">
      <c r="A1089" s="0" t="s">
        <v>1419</v>
      </c>
      <c r="B1089" s="0" t="s">
        <v>1420</v>
      </c>
      <c r="C1089" s="0" t="s">
        <v>468</v>
      </c>
      <c r="D1089" s="0" t="s">
        <v>244</v>
      </c>
      <c r="E1089" s="0" t="n">
        <v>9865</v>
      </c>
    </row>
    <row r="1090" customFormat="false" ht="12.8" hidden="true" customHeight="false" outlineLevel="0" collapsed="false">
      <c r="B1090" s="0" t="s">
        <v>1421</v>
      </c>
    </row>
    <row r="1091" customFormat="false" ht="12.8" hidden="false" customHeight="false" outlineLevel="0" collapsed="false">
      <c r="A1091" s="0" t="s">
        <v>1422</v>
      </c>
      <c r="B1091" s="0" t="s">
        <v>1423</v>
      </c>
      <c r="C1091" s="0" t="s">
        <v>468</v>
      </c>
      <c r="D1091" s="0" t="s">
        <v>244</v>
      </c>
      <c r="E1091" s="0" t="n">
        <v>9535</v>
      </c>
    </row>
    <row r="1092" customFormat="false" ht="12.8" hidden="true" customHeight="false" outlineLevel="0" collapsed="false">
      <c r="B1092" s="0" t="s">
        <v>1424</v>
      </c>
    </row>
    <row r="1093" customFormat="false" ht="12.8" hidden="false" customHeight="false" outlineLevel="0" collapsed="false">
      <c r="A1093" s="0" t="s">
        <v>1425</v>
      </c>
      <c r="B1093" s="0" t="s">
        <v>1426</v>
      </c>
      <c r="C1093" s="0" t="s">
        <v>468</v>
      </c>
      <c r="D1093" s="0" t="s">
        <v>244</v>
      </c>
      <c r="E1093" s="0" t="n">
        <v>9865</v>
      </c>
    </row>
    <row r="1094" customFormat="false" ht="12.8" hidden="true" customHeight="false" outlineLevel="0" collapsed="false">
      <c r="B1094" s="0" t="s">
        <v>1427</v>
      </c>
    </row>
    <row r="1095" customFormat="false" ht="12.8" hidden="false" customHeight="false" outlineLevel="0" collapsed="false">
      <c r="A1095" s="0" t="s">
        <v>1428</v>
      </c>
      <c r="B1095" s="0" t="s">
        <v>1429</v>
      </c>
      <c r="C1095" s="0" t="s">
        <v>468</v>
      </c>
      <c r="D1095" s="0" t="s">
        <v>244</v>
      </c>
      <c r="E1095" s="0" t="n">
        <v>13807.5</v>
      </c>
    </row>
    <row r="1096" customFormat="false" ht="12.8" hidden="true" customHeight="false" outlineLevel="0" collapsed="false">
      <c r="B1096" s="0" t="s">
        <v>1430</v>
      </c>
    </row>
    <row r="1097" customFormat="false" ht="12.8" hidden="true" customHeight="false" outlineLevel="0" collapsed="false">
      <c r="B1097" s="0" t="s">
        <v>1431</v>
      </c>
    </row>
    <row r="1098" customFormat="false" ht="12.8" hidden="false" customHeight="false" outlineLevel="0" collapsed="false">
      <c r="A1098" s="0" t="s">
        <v>1432</v>
      </c>
      <c r="B1098" s="0" t="s">
        <v>1433</v>
      </c>
      <c r="C1098" s="0" t="s">
        <v>468</v>
      </c>
      <c r="D1098" s="0" t="s">
        <v>244</v>
      </c>
      <c r="E1098" s="0" t="n">
        <v>13085</v>
      </c>
    </row>
    <row r="1099" customFormat="false" ht="12.8" hidden="true" customHeight="false" outlineLevel="0" collapsed="false">
      <c r="B1099" s="0" t="s">
        <v>1434</v>
      </c>
    </row>
    <row r="1100" customFormat="false" ht="12.8" hidden="true" customHeight="false" outlineLevel="0" collapsed="false">
      <c r="B1100" s="0" t="s">
        <v>1435</v>
      </c>
    </row>
    <row r="1101" customFormat="false" ht="12.8" hidden="true" customHeight="false" outlineLevel="0" collapsed="false">
      <c r="B1101" s="0" t="s">
        <v>1436</v>
      </c>
    </row>
    <row r="1102" customFormat="false" ht="12.8" hidden="false" customHeight="false" outlineLevel="0" collapsed="false">
      <c r="A1102" s="0" t="s">
        <v>1437</v>
      </c>
      <c r="B1102" s="0" t="s">
        <v>1438</v>
      </c>
      <c r="C1102" s="0" t="s">
        <v>468</v>
      </c>
      <c r="D1102" s="0" t="s">
        <v>249</v>
      </c>
      <c r="E1102" s="0" t="n">
        <v>15622.5</v>
      </c>
    </row>
    <row r="1103" customFormat="false" ht="12.8" hidden="true" customHeight="false" outlineLevel="0" collapsed="false">
      <c r="B1103" s="0" t="s">
        <v>1439</v>
      </c>
    </row>
    <row r="1104" customFormat="false" ht="12.8" hidden="true" customHeight="false" outlineLevel="0" collapsed="false">
      <c r="B1104" s="0" t="s">
        <v>1440</v>
      </c>
    </row>
    <row r="1105" customFormat="false" ht="12.8" hidden="false" customHeight="false" outlineLevel="0" collapsed="false">
      <c r="A1105" s="0" t="s">
        <v>1441</v>
      </c>
      <c r="B1105" s="0" t="s">
        <v>1442</v>
      </c>
      <c r="C1105" s="0" t="s">
        <v>468</v>
      </c>
      <c r="D1105" s="0" t="s">
        <v>249</v>
      </c>
      <c r="E1105" s="0" t="n">
        <v>40935</v>
      </c>
    </row>
    <row r="1106" customFormat="false" ht="12.8" hidden="true" customHeight="false" outlineLevel="0" collapsed="false">
      <c r="B1106" s="0" t="s">
        <v>1443</v>
      </c>
    </row>
    <row r="1107" customFormat="false" ht="12.8" hidden="true" customHeight="false" outlineLevel="0" collapsed="false">
      <c r="B1107" s="0" t="s">
        <v>1444</v>
      </c>
    </row>
    <row r="1108" customFormat="false" ht="12.8" hidden="true" customHeight="false" outlineLevel="0" collapsed="false">
      <c r="B1108" s="0" t="s">
        <v>1445</v>
      </c>
    </row>
    <row r="1109" customFormat="false" ht="12.8" hidden="false" customHeight="false" outlineLevel="0" collapsed="false">
      <c r="A1109" s="0" t="s">
        <v>1446</v>
      </c>
      <c r="B1109" s="0" t="s">
        <v>1447</v>
      </c>
      <c r="C1109" s="0" t="s">
        <v>468</v>
      </c>
      <c r="D1109" s="0" t="s">
        <v>249</v>
      </c>
      <c r="E1109" s="0" t="n">
        <v>18322.5</v>
      </c>
    </row>
    <row r="1110" customFormat="false" ht="12.8" hidden="true" customHeight="false" outlineLevel="0" collapsed="false">
      <c r="B1110" s="0" t="s">
        <v>1448</v>
      </c>
    </row>
    <row r="1111" customFormat="false" ht="12.8" hidden="false" customHeight="false" outlineLevel="0" collapsed="false">
      <c r="A1111" s="0" t="s">
        <v>1449</v>
      </c>
      <c r="B1111" s="0" t="s">
        <v>1450</v>
      </c>
      <c r="C1111" s="0" t="s">
        <v>468</v>
      </c>
      <c r="D1111" s="0" t="s">
        <v>249</v>
      </c>
      <c r="E1111" s="0" t="n">
        <v>16777.5</v>
      </c>
    </row>
    <row r="1112" customFormat="false" ht="12.8" hidden="true" customHeight="false" outlineLevel="0" collapsed="false">
      <c r="B1112" s="0" t="s">
        <v>1451</v>
      </c>
    </row>
    <row r="1113" customFormat="false" ht="12.8" hidden="true" customHeight="false" outlineLevel="0" collapsed="false">
      <c r="B1113" s="0" t="s">
        <v>1452</v>
      </c>
    </row>
    <row r="1114" customFormat="false" ht="12.8" hidden="true" customHeight="false" outlineLevel="0" collapsed="false">
      <c r="B1114" s="0" t="s">
        <v>1453</v>
      </c>
    </row>
    <row r="1115" customFormat="false" ht="12.8" hidden="false" customHeight="false" outlineLevel="0" collapsed="false">
      <c r="A1115" s="0" t="s">
        <v>1454</v>
      </c>
      <c r="B1115" s="0" t="s">
        <v>1455</v>
      </c>
      <c r="C1115" s="0" t="s">
        <v>468</v>
      </c>
      <c r="D1115" s="0" t="s">
        <v>249</v>
      </c>
      <c r="E1115" s="0" t="n">
        <v>14797.5</v>
      </c>
    </row>
    <row r="1116" customFormat="false" ht="12.8" hidden="true" customHeight="false" outlineLevel="0" collapsed="false">
      <c r="B1116" s="0" t="s">
        <v>1456</v>
      </c>
    </row>
    <row r="1117" customFormat="false" ht="12.8" hidden="false" customHeight="false" outlineLevel="0" collapsed="false">
      <c r="A1117" s="0" t="s">
        <v>1457</v>
      </c>
      <c r="B1117" s="0" t="s">
        <v>1458</v>
      </c>
      <c r="C1117" s="0" t="s">
        <v>468</v>
      </c>
      <c r="D1117" s="0" t="s">
        <v>249</v>
      </c>
      <c r="E1117" s="0" t="n">
        <v>14797.5</v>
      </c>
    </row>
    <row r="1118" customFormat="false" ht="12.8" hidden="true" customHeight="false" outlineLevel="0" collapsed="false">
      <c r="B1118" s="0" t="s">
        <v>1459</v>
      </c>
    </row>
    <row r="1119" customFormat="false" ht="12.8" hidden="false" customHeight="false" outlineLevel="0" collapsed="false">
      <c r="A1119" s="0" t="s">
        <v>1460</v>
      </c>
      <c r="B1119" s="0" t="s">
        <v>1461</v>
      </c>
      <c r="C1119" s="0" t="s">
        <v>468</v>
      </c>
      <c r="D1119" s="0" t="s">
        <v>249</v>
      </c>
      <c r="E1119" s="0" t="n">
        <v>15622.5</v>
      </c>
    </row>
    <row r="1120" customFormat="false" ht="12.8" hidden="true" customHeight="false" outlineLevel="0" collapsed="false">
      <c r="B1120" s="0" t="s">
        <v>1462</v>
      </c>
    </row>
    <row r="1121" customFormat="false" ht="12.8" hidden="true" customHeight="false" outlineLevel="0" collapsed="false">
      <c r="B1121" s="0" t="s">
        <v>1463</v>
      </c>
    </row>
    <row r="1122" customFormat="false" ht="12.8" hidden="true" customHeight="false" outlineLevel="0" collapsed="false">
      <c r="B1122" s="0" t="s">
        <v>1464</v>
      </c>
    </row>
    <row r="1123" customFormat="false" ht="12.8" hidden="false" customHeight="false" outlineLevel="0" collapsed="false">
      <c r="A1123" s="0" t="s">
        <v>1465</v>
      </c>
      <c r="B1123" s="0" t="s">
        <v>1466</v>
      </c>
      <c r="C1123" s="0" t="s">
        <v>468</v>
      </c>
      <c r="D1123" s="0" t="s">
        <v>249</v>
      </c>
      <c r="E1123" s="0" t="n">
        <v>16447.5</v>
      </c>
    </row>
    <row r="1124" customFormat="false" ht="12.8" hidden="true" customHeight="false" outlineLevel="0" collapsed="false">
      <c r="B1124" s="0" t="s">
        <v>1467</v>
      </c>
    </row>
    <row r="1125" customFormat="false" ht="12.8" hidden="true" customHeight="false" outlineLevel="0" collapsed="false">
      <c r="B1125" s="0" t="s">
        <v>1468</v>
      </c>
    </row>
    <row r="1126" customFormat="false" ht="12.8" hidden="true" customHeight="false" outlineLevel="0" collapsed="false">
      <c r="B1126" s="0" t="s">
        <v>1469</v>
      </c>
    </row>
    <row r="1127" customFormat="false" ht="12.8" hidden="false" customHeight="false" outlineLevel="0" collapsed="false">
      <c r="A1127" s="0" t="s">
        <v>1470</v>
      </c>
      <c r="B1127" s="0" t="s">
        <v>1471</v>
      </c>
      <c r="C1127" s="0" t="s">
        <v>468</v>
      </c>
      <c r="D1127" s="0" t="s">
        <v>416</v>
      </c>
      <c r="E1127" s="0" t="n">
        <v>24662.5</v>
      </c>
    </row>
    <row r="1128" customFormat="false" ht="12.8" hidden="true" customHeight="false" outlineLevel="0" collapsed="false">
      <c r="B1128" s="0" t="s">
        <v>1472</v>
      </c>
    </row>
    <row r="1129" customFormat="false" ht="12.8" hidden="false" customHeight="false" outlineLevel="0" collapsed="false">
      <c r="A1129" s="0" t="s">
        <v>1473</v>
      </c>
      <c r="B1129" s="0" t="s">
        <v>1474</v>
      </c>
      <c r="C1129" s="0" t="s">
        <v>468</v>
      </c>
      <c r="D1129" s="0" t="s">
        <v>416</v>
      </c>
      <c r="E1129" s="0" t="n">
        <v>30537.5</v>
      </c>
    </row>
    <row r="1130" customFormat="false" ht="12.8" hidden="true" customHeight="false" outlineLevel="0" collapsed="false">
      <c r="B1130" s="0" t="s">
        <v>1475</v>
      </c>
    </row>
    <row r="1131" customFormat="false" ht="12.8" hidden="false" customHeight="false" outlineLevel="0" collapsed="false">
      <c r="A1131" s="0" t="s">
        <v>1476</v>
      </c>
      <c r="B1131" s="0" t="s">
        <v>1477</v>
      </c>
      <c r="C1131" s="0" t="s">
        <v>468</v>
      </c>
      <c r="D1131" s="0" t="s">
        <v>416</v>
      </c>
      <c r="E1131" s="0" t="n">
        <v>63350</v>
      </c>
    </row>
    <row r="1132" customFormat="false" ht="12.8" hidden="true" customHeight="false" outlineLevel="0" collapsed="false">
      <c r="B1132" s="0" t="s">
        <v>1478</v>
      </c>
    </row>
    <row r="1133" customFormat="false" ht="12.8" hidden="true" customHeight="false" outlineLevel="0" collapsed="false">
      <c r="B1133" s="0" t="s">
        <v>1479</v>
      </c>
    </row>
    <row r="1134" customFormat="false" ht="12.8" hidden="true" customHeight="false" outlineLevel="0" collapsed="false">
      <c r="B1134" s="0" t="s">
        <v>1480</v>
      </c>
    </row>
    <row r="1135" customFormat="false" ht="12.8" hidden="true" customHeight="false" outlineLevel="0" collapsed="false">
      <c r="B1135" s="0" t="s">
        <v>1481</v>
      </c>
    </row>
    <row r="1136" customFormat="false" ht="12.8" hidden="false" customHeight="false" outlineLevel="0" collapsed="false">
      <c r="A1136" s="0" t="s">
        <v>1482</v>
      </c>
      <c r="B1136" s="0" t="s">
        <v>1483</v>
      </c>
      <c r="C1136" s="0" t="s">
        <v>468</v>
      </c>
      <c r="D1136" s="0" t="s">
        <v>416</v>
      </c>
      <c r="E1136" s="0" t="n">
        <v>24662.5</v>
      </c>
    </row>
    <row r="1137" customFormat="false" ht="12.8" hidden="true" customHeight="false" outlineLevel="0" collapsed="false">
      <c r="B1137" s="0" t="s">
        <v>1484</v>
      </c>
    </row>
    <row r="1138" customFormat="false" ht="12.8" hidden="false" customHeight="false" outlineLevel="0" collapsed="false">
      <c r="A1138" s="0" t="s">
        <v>1485</v>
      </c>
      <c r="B1138" s="0" t="s">
        <v>1486</v>
      </c>
      <c r="C1138" s="0" t="s">
        <v>468</v>
      </c>
      <c r="D1138" s="0" t="s">
        <v>416</v>
      </c>
      <c r="E1138" s="0" t="n">
        <v>26587.5</v>
      </c>
    </row>
    <row r="1139" customFormat="false" ht="12.8" hidden="true" customHeight="false" outlineLevel="0" collapsed="false">
      <c r="B1139" s="0" t="s">
        <v>1487</v>
      </c>
    </row>
    <row r="1140" customFormat="false" ht="12.8" hidden="true" customHeight="false" outlineLevel="0" collapsed="false">
      <c r="B1140" s="0" t="s">
        <v>1488</v>
      </c>
    </row>
    <row r="1141" customFormat="false" ht="12.8" hidden="false" customHeight="false" outlineLevel="0" collapsed="false">
      <c r="A1141" s="0" t="s">
        <v>1489</v>
      </c>
      <c r="B1141" s="0" t="s">
        <v>1490</v>
      </c>
      <c r="C1141" s="0" t="s">
        <v>468</v>
      </c>
      <c r="D1141" s="0" t="s">
        <v>416</v>
      </c>
      <c r="E1141" s="0" t="n">
        <v>26037.5</v>
      </c>
    </row>
    <row r="1142" customFormat="false" ht="12.8" hidden="true" customHeight="false" outlineLevel="0" collapsed="false">
      <c r="B1142" s="0" t="s">
        <v>1491</v>
      </c>
    </row>
    <row r="1143" customFormat="false" ht="12.8" hidden="true" customHeight="false" outlineLevel="0" collapsed="false">
      <c r="B1143" s="0" t="s">
        <v>1492</v>
      </c>
    </row>
    <row r="1144" customFormat="false" ht="12.8" hidden="false" customHeight="false" outlineLevel="0" collapsed="false">
      <c r="A1144" s="0" t="s">
        <v>1493</v>
      </c>
      <c r="B1144" s="0" t="s">
        <v>1494</v>
      </c>
      <c r="C1144" s="0" t="s">
        <v>468</v>
      </c>
      <c r="D1144" s="0" t="s">
        <v>426</v>
      </c>
      <c r="E1144" s="0" t="n">
        <v>34635</v>
      </c>
    </row>
    <row r="1145" customFormat="false" ht="12.8" hidden="true" customHeight="false" outlineLevel="0" collapsed="false">
      <c r="B1145" s="0" t="s">
        <v>1495</v>
      </c>
    </row>
    <row r="1146" customFormat="false" ht="12.8" hidden="true" customHeight="false" outlineLevel="0" collapsed="false">
      <c r="B1146" s="0" t="s">
        <v>1496</v>
      </c>
    </row>
    <row r="1147" customFormat="false" ht="12.8" hidden="false" customHeight="false" outlineLevel="0" collapsed="false">
      <c r="A1147" s="0" t="s">
        <v>1497</v>
      </c>
      <c r="B1147" s="0" t="s">
        <v>1498</v>
      </c>
      <c r="C1147" s="0" t="s">
        <v>468</v>
      </c>
      <c r="D1147" s="0" t="s">
        <v>426</v>
      </c>
      <c r="E1147" s="0" t="n">
        <v>36645</v>
      </c>
    </row>
    <row r="1148" customFormat="false" ht="12.8" hidden="true" customHeight="false" outlineLevel="0" collapsed="false">
      <c r="B1148" s="0" t="s">
        <v>1499</v>
      </c>
    </row>
    <row r="1149" customFormat="false" ht="12.8" hidden="true" customHeight="false" outlineLevel="0" collapsed="false">
      <c r="B1149" s="0" t="s">
        <v>1500</v>
      </c>
    </row>
    <row r="1150" customFormat="false" ht="12.8" hidden="false" customHeight="false" outlineLevel="0" collapsed="false">
      <c r="A1150" s="0" t="s">
        <v>1501</v>
      </c>
      <c r="B1150" s="0" t="s">
        <v>1502</v>
      </c>
      <c r="C1150" s="0" t="s">
        <v>468</v>
      </c>
      <c r="D1150" s="0" t="s">
        <v>426</v>
      </c>
      <c r="E1150" s="0" t="n">
        <v>32895</v>
      </c>
    </row>
    <row r="1151" customFormat="false" ht="12.8" hidden="true" customHeight="false" outlineLevel="0" collapsed="false">
      <c r="B1151" s="0" t="s">
        <v>1503</v>
      </c>
    </row>
    <row r="1152" customFormat="false" ht="12.8" hidden="true" customHeight="false" outlineLevel="0" collapsed="false">
      <c r="B1152" s="0" t="s">
        <v>1504</v>
      </c>
    </row>
    <row r="1153" customFormat="false" ht="12.8" hidden="false" customHeight="false" outlineLevel="0" collapsed="false">
      <c r="A1153" s="0" t="s">
        <v>1505</v>
      </c>
      <c r="B1153" s="0" t="s">
        <v>1506</v>
      </c>
      <c r="C1153" s="0" t="s">
        <v>468</v>
      </c>
      <c r="D1153" s="0" t="s">
        <v>460</v>
      </c>
      <c r="E1153" s="0" t="n">
        <v>40302.5</v>
      </c>
    </row>
    <row r="1154" customFormat="false" ht="12.8" hidden="true" customHeight="false" outlineLevel="0" collapsed="false">
      <c r="B1154" s="0" t="s">
        <v>1507</v>
      </c>
    </row>
    <row r="1155" customFormat="false" ht="12.8" hidden="true" customHeight="false" outlineLevel="0" collapsed="false">
      <c r="B1155" s="0" t="s">
        <v>1508</v>
      </c>
    </row>
    <row r="1156" customFormat="false" ht="12.8" hidden="true" customHeight="false" outlineLevel="0" collapsed="false">
      <c r="B1156" s="0" t="s">
        <v>1509</v>
      </c>
    </row>
    <row r="1157" customFormat="false" ht="12.8" hidden="false" customHeight="false" outlineLevel="0" collapsed="false">
      <c r="A1157" s="0" t="s">
        <v>1510</v>
      </c>
      <c r="B1157" s="0" t="s">
        <v>1511</v>
      </c>
      <c r="C1157" s="0" t="s">
        <v>468</v>
      </c>
      <c r="D1157" s="0" t="s">
        <v>426</v>
      </c>
      <c r="E1157" s="0" t="n">
        <v>32895</v>
      </c>
    </row>
    <row r="1158" customFormat="false" ht="12.8" hidden="true" customHeight="false" outlineLevel="0" collapsed="false">
      <c r="B1158" s="0" t="s">
        <v>1512</v>
      </c>
    </row>
    <row r="1159" customFormat="false" ht="12.8" hidden="true" customHeight="false" outlineLevel="0" collapsed="false">
      <c r="B1159" s="0" t="s">
        <v>1513</v>
      </c>
    </row>
    <row r="1160" customFormat="false" ht="12.8" hidden="true" customHeight="false" outlineLevel="0" collapsed="false">
      <c r="B1160" s="0" t="s">
        <v>1514</v>
      </c>
    </row>
    <row r="1161" customFormat="false" ht="12.8" hidden="false" customHeight="false" outlineLevel="0" collapsed="false">
      <c r="A1161" s="0" t="s">
        <v>1515</v>
      </c>
      <c r="B1161" s="0" t="s">
        <v>1516</v>
      </c>
      <c r="C1161" s="0" t="s">
        <v>468</v>
      </c>
      <c r="D1161" s="0" t="s">
        <v>426</v>
      </c>
      <c r="E1161" s="0" t="n">
        <v>29595</v>
      </c>
    </row>
    <row r="1162" customFormat="false" ht="12.8" hidden="true" customHeight="false" outlineLevel="0" collapsed="false">
      <c r="B1162" s="0" t="s">
        <v>1517</v>
      </c>
    </row>
    <row r="1163" customFormat="false" ht="12.8" hidden="false" customHeight="false" outlineLevel="0" collapsed="false">
      <c r="A1163" s="0" t="s">
        <v>1518</v>
      </c>
      <c r="B1163" s="0" t="s">
        <v>1519</v>
      </c>
      <c r="C1163" s="0" t="s">
        <v>468</v>
      </c>
      <c r="D1163" s="0" t="s">
        <v>426</v>
      </c>
      <c r="E1163" s="0" t="n">
        <v>29595</v>
      </c>
    </row>
    <row r="1164" customFormat="false" ht="12.8" hidden="true" customHeight="false" outlineLevel="0" collapsed="false">
      <c r="B1164" s="0" t="s">
        <v>1520</v>
      </c>
    </row>
    <row r="1165" customFormat="false" ht="12.8" hidden="false" customHeight="false" outlineLevel="0" collapsed="false">
      <c r="A1165" s="0" t="s">
        <v>1521</v>
      </c>
      <c r="B1165" s="0" t="s">
        <v>1522</v>
      </c>
      <c r="C1165" s="0" t="s">
        <v>468</v>
      </c>
      <c r="D1165" s="0" t="s">
        <v>426</v>
      </c>
      <c r="E1165" s="0" t="n">
        <v>59190</v>
      </c>
    </row>
    <row r="1166" customFormat="false" ht="12.8" hidden="true" customHeight="false" outlineLevel="0" collapsed="false">
      <c r="B1166" s="0" t="s">
        <v>1523</v>
      </c>
    </row>
    <row r="1167" customFormat="false" ht="12.8" hidden="true" customHeight="false" outlineLevel="0" collapsed="false">
      <c r="B1167" s="0" t="s">
        <v>1524</v>
      </c>
    </row>
    <row r="1168" customFormat="false" ht="12.8" hidden="true" customHeight="false" outlineLevel="0" collapsed="false">
      <c r="B1168" s="0" t="s">
        <v>1525</v>
      </c>
    </row>
    <row r="1169" customFormat="false" ht="12.8" hidden="false" customHeight="false" outlineLevel="0" collapsed="false">
      <c r="A1169" s="0" t="s">
        <v>1526</v>
      </c>
      <c r="B1169" s="0" t="s">
        <v>1527</v>
      </c>
      <c r="C1169" s="0" t="s">
        <v>468</v>
      </c>
      <c r="D1169" s="0" t="s">
        <v>426</v>
      </c>
      <c r="E1169" s="0" t="n">
        <v>86257.5</v>
      </c>
    </row>
    <row r="1170" customFormat="false" ht="12.8" hidden="true" customHeight="false" outlineLevel="0" collapsed="false">
      <c r="B1170" s="0" t="s">
        <v>1528</v>
      </c>
    </row>
    <row r="1171" customFormat="false" ht="12.8" hidden="true" customHeight="false" outlineLevel="0" collapsed="false">
      <c r="B1171" s="0" t="s">
        <v>1529</v>
      </c>
    </row>
    <row r="1172" customFormat="false" ht="12.8" hidden="true" customHeight="false" outlineLevel="0" collapsed="false">
      <c r="B1172" s="0" t="s">
        <v>1530</v>
      </c>
    </row>
    <row r="1173" customFormat="false" ht="12.8" hidden="true" customHeight="false" outlineLevel="0" collapsed="false">
      <c r="B1173" s="0" t="s">
        <v>1531</v>
      </c>
    </row>
    <row r="1174" customFormat="false" ht="12.8" hidden="true" customHeight="false" outlineLevel="0" collapsed="false">
      <c r="B1174" s="0" t="s">
        <v>1532</v>
      </c>
    </row>
    <row r="1175" customFormat="false" ht="12.8" hidden="true" customHeight="false" outlineLevel="0" collapsed="false">
      <c r="B1175" s="0" t="s">
        <v>1533</v>
      </c>
    </row>
    <row r="1176" customFormat="false" ht="12.8" hidden="true" customHeight="false" outlineLevel="0" collapsed="false">
      <c r="B1176" s="0" t="s">
        <v>1534</v>
      </c>
    </row>
    <row r="1177" customFormat="false" ht="12.8" hidden="false" customHeight="false" outlineLevel="0" collapsed="false">
      <c r="A1177" s="0" t="s">
        <v>1535</v>
      </c>
      <c r="B1177" s="0" t="s">
        <v>1536</v>
      </c>
      <c r="C1177" s="0" t="s">
        <v>468</v>
      </c>
      <c r="D1177" s="0" t="s">
        <v>1537</v>
      </c>
      <c r="E1177" s="0" t="n">
        <v>44392.5</v>
      </c>
    </row>
    <row r="1178" customFormat="false" ht="12.8" hidden="true" customHeight="false" outlineLevel="0" collapsed="false">
      <c r="B1178" s="0" t="s">
        <v>1538</v>
      </c>
    </row>
    <row r="1179" customFormat="false" ht="12.8" hidden="false" customHeight="false" outlineLevel="0" collapsed="false">
      <c r="A1179" s="0" t="s">
        <v>1539</v>
      </c>
      <c r="B1179" s="0" t="s">
        <v>1540</v>
      </c>
      <c r="C1179" s="0" t="s">
        <v>468</v>
      </c>
      <c r="D1179" s="0" t="s">
        <v>1541</v>
      </c>
      <c r="E1179" s="0" t="n">
        <v>91437.5</v>
      </c>
    </row>
    <row r="1180" customFormat="false" ht="12.8" hidden="true" customHeight="false" outlineLevel="0" collapsed="false">
      <c r="B1180" s="0" t="s">
        <v>1542</v>
      </c>
    </row>
    <row r="1181" customFormat="false" ht="12.8" hidden="true" customHeight="false" outlineLevel="0" collapsed="false">
      <c r="B1181" s="0" t="s">
        <v>1543</v>
      </c>
    </row>
    <row r="1182" customFormat="false" ht="12.8" hidden="true" customHeight="false" outlineLevel="0" collapsed="false">
      <c r="B1182" s="0" t="s">
        <v>1544</v>
      </c>
    </row>
    <row r="1184" customFormat="false" ht="12.8" hidden="false" customHeight="false" outlineLevel="0" collapsed="false">
      <c r="A1184" s="0" t="s">
        <v>1545</v>
      </c>
      <c r="B1184" s="0" t="s">
        <v>1546</v>
      </c>
      <c r="C1184" s="0" t="s">
        <v>82</v>
      </c>
      <c r="D1184" s="0" t="s">
        <v>244</v>
      </c>
      <c r="E1184" s="0" t="n">
        <v>5317.5</v>
      </c>
    </row>
    <row r="1185" customFormat="false" ht="12.8" hidden="true" customHeight="false" outlineLevel="0" collapsed="false">
      <c r="B1185" s="0" t="s">
        <v>1546</v>
      </c>
    </row>
    <row r="1186" customFormat="false" ht="12.8" hidden="true" customHeight="false" outlineLevel="0" collapsed="false">
      <c r="B1186" s="0" t="s">
        <v>1547</v>
      </c>
    </row>
    <row r="1187" customFormat="false" ht="12.8" hidden="false" customHeight="false" outlineLevel="0" collapsed="false">
      <c r="A1187" s="0" t="s">
        <v>1548</v>
      </c>
      <c r="B1187" s="0" t="s">
        <v>1549</v>
      </c>
      <c r="C1187" s="0" t="s">
        <v>82</v>
      </c>
      <c r="D1187" s="0" t="s">
        <v>249</v>
      </c>
      <c r="E1187" s="0" t="n">
        <v>12865</v>
      </c>
    </row>
    <row r="1188" customFormat="false" ht="12.8" hidden="true" customHeight="false" outlineLevel="0" collapsed="false">
      <c r="B1188" s="0" t="s">
        <v>1550</v>
      </c>
    </row>
    <row r="1189" customFormat="false" ht="12.8" hidden="true" customHeight="false" outlineLevel="0" collapsed="false">
      <c r="B1189" s="0" t="s">
        <v>1551</v>
      </c>
    </row>
    <row r="1190" customFormat="false" ht="12.8" hidden="true" customHeight="false" outlineLevel="0" collapsed="false">
      <c r="B1190" s="0" t="s">
        <v>1552</v>
      </c>
    </row>
    <row r="1191" customFormat="false" ht="12.8" hidden="false" customHeight="false" outlineLevel="0" collapsed="false">
      <c r="A1191" s="0" t="s">
        <v>1553</v>
      </c>
      <c r="B1191" s="0" t="s">
        <v>1554</v>
      </c>
      <c r="C1191" s="0" t="s">
        <v>82</v>
      </c>
      <c r="D1191" s="0" t="s">
        <v>249</v>
      </c>
      <c r="E1191" s="0" t="n">
        <v>9865</v>
      </c>
    </row>
    <row r="1192" customFormat="false" ht="12.8" hidden="true" customHeight="false" outlineLevel="0" collapsed="false">
      <c r="B1192" s="0" t="s">
        <v>1555</v>
      </c>
    </row>
    <row r="1193" customFormat="false" ht="12.8" hidden="false" customHeight="false" outlineLevel="0" collapsed="false">
      <c r="A1193" s="0" t="s">
        <v>1556</v>
      </c>
      <c r="B1193" s="0" t="s">
        <v>1557</v>
      </c>
      <c r="C1193" s="0" t="s">
        <v>82</v>
      </c>
      <c r="D1193" s="0" t="s">
        <v>249</v>
      </c>
      <c r="E1193" s="0" t="n">
        <v>9865</v>
      </c>
    </row>
    <row r="1194" customFormat="false" ht="12.8" hidden="true" customHeight="false" outlineLevel="0" collapsed="false">
      <c r="B1194" s="0" t="s">
        <v>1558</v>
      </c>
    </row>
    <row r="1195" customFormat="false" ht="12.8" hidden="false" customHeight="false" outlineLevel="0" collapsed="false">
      <c r="A1195" s="0" t="s">
        <v>1559</v>
      </c>
      <c r="B1195" s="0" t="s">
        <v>1560</v>
      </c>
      <c r="C1195" s="0" t="s">
        <v>82</v>
      </c>
      <c r="D1195" s="0" t="s">
        <v>249</v>
      </c>
      <c r="E1195" s="0" t="n">
        <v>14565</v>
      </c>
    </row>
    <row r="1196" customFormat="false" ht="12.8" hidden="true" customHeight="false" outlineLevel="0" collapsed="false">
      <c r="B1196" s="0" t="s">
        <v>1561</v>
      </c>
    </row>
    <row r="1197" customFormat="false" ht="12.8" hidden="false" customHeight="false" outlineLevel="0" collapsed="false">
      <c r="A1197" s="0" t="s">
        <v>1562</v>
      </c>
      <c r="B1197" s="0" t="s">
        <v>1563</v>
      </c>
      <c r="C1197" s="0" t="s">
        <v>82</v>
      </c>
      <c r="D1197" s="0" t="s">
        <v>249</v>
      </c>
      <c r="E1197" s="0" t="n">
        <v>39460</v>
      </c>
    </row>
    <row r="1198" customFormat="false" ht="12.8" hidden="true" customHeight="false" outlineLevel="0" collapsed="false">
      <c r="B1198" s="0" t="s">
        <v>1564</v>
      </c>
    </row>
    <row r="1199" customFormat="false" ht="12.8" hidden="true" customHeight="false" outlineLevel="0" collapsed="false">
      <c r="B1199" s="0" t="s">
        <v>1565</v>
      </c>
    </row>
    <row r="1200" customFormat="false" ht="12.8" hidden="true" customHeight="false" outlineLevel="0" collapsed="false">
      <c r="B1200" s="0" t="s">
        <v>1566</v>
      </c>
    </row>
    <row r="1201" customFormat="false" ht="12.8" hidden="true" customHeight="false" outlineLevel="0" collapsed="false">
      <c r="B1201" s="0" t="s">
        <v>1567</v>
      </c>
    </row>
    <row r="1202" customFormat="false" ht="12.8" hidden="true" customHeight="false" outlineLevel="0" collapsed="false">
      <c r="B1202" s="0" t="s">
        <v>1568</v>
      </c>
    </row>
    <row r="1203" customFormat="false" ht="12.8" hidden="true" customHeight="false" outlineLevel="0" collapsed="false">
      <c r="B1203" s="0" t="s">
        <v>1569</v>
      </c>
    </row>
    <row r="1204" customFormat="false" ht="12.8" hidden="true" customHeight="false" outlineLevel="0" collapsed="false">
      <c r="B1204" s="0" t="s">
        <v>1570</v>
      </c>
    </row>
    <row r="1205" customFormat="false" ht="12.8" hidden="false" customHeight="false" outlineLevel="0" collapsed="false">
      <c r="A1205" s="0" t="s">
        <v>1571</v>
      </c>
      <c r="B1205" s="0" t="s">
        <v>1572</v>
      </c>
      <c r="C1205" s="0" t="s">
        <v>82</v>
      </c>
      <c r="D1205" s="0" t="s">
        <v>249</v>
      </c>
      <c r="E1205" s="0" t="n">
        <v>56140</v>
      </c>
    </row>
    <row r="1206" customFormat="false" ht="12.8" hidden="true" customHeight="false" outlineLevel="0" collapsed="false">
      <c r="B1206" s="0" t="s">
        <v>1573</v>
      </c>
    </row>
    <row r="1207" customFormat="false" ht="12.8" hidden="true" customHeight="false" outlineLevel="0" collapsed="false">
      <c r="B1207" s="0" t="s">
        <v>1574</v>
      </c>
    </row>
    <row r="1208" customFormat="false" ht="12.8" hidden="true" customHeight="false" outlineLevel="0" collapsed="false">
      <c r="B1208" s="0" t="s">
        <v>1575</v>
      </c>
    </row>
    <row r="1209" customFormat="false" ht="12.8" hidden="true" customHeight="false" outlineLevel="0" collapsed="false">
      <c r="B1209" s="0" t="s">
        <v>1576</v>
      </c>
    </row>
    <row r="1210" customFormat="false" ht="12.8" hidden="true" customHeight="false" outlineLevel="0" collapsed="false">
      <c r="B1210" s="0" t="s">
        <v>1577</v>
      </c>
    </row>
    <row r="1211" customFormat="false" ht="12.8" hidden="true" customHeight="false" outlineLevel="0" collapsed="false">
      <c r="B1211" s="0" t="s">
        <v>1578</v>
      </c>
    </row>
    <row r="1212" customFormat="false" ht="12.8" hidden="true" customHeight="false" outlineLevel="0" collapsed="false">
      <c r="B1212" s="0" t="s">
        <v>1579</v>
      </c>
    </row>
    <row r="1213" customFormat="false" ht="12.8" hidden="false" customHeight="false" outlineLevel="0" collapsed="false">
      <c r="A1213" s="0" t="s">
        <v>1580</v>
      </c>
      <c r="B1213" s="0" t="s">
        <v>1581</v>
      </c>
      <c r="C1213" s="0" t="s">
        <v>82</v>
      </c>
      <c r="D1213" s="0" t="s">
        <v>257</v>
      </c>
      <c r="E1213" s="0" t="n">
        <v>15952.5</v>
      </c>
    </row>
    <row r="1214" customFormat="false" ht="12.8" hidden="true" customHeight="false" outlineLevel="0" collapsed="false">
      <c r="B1214" s="0" t="s">
        <v>1582</v>
      </c>
    </row>
    <row r="1215" customFormat="false" ht="12.8" hidden="true" customHeight="false" outlineLevel="0" collapsed="false">
      <c r="B1215" s="0" t="s">
        <v>1583</v>
      </c>
    </row>
    <row r="1216" customFormat="false" ht="12.8" hidden="true" customHeight="false" outlineLevel="0" collapsed="false">
      <c r="B1216" s="0" t="s">
        <v>1584</v>
      </c>
    </row>
    <row r="1217" customFormat="false" ht="12.8" hidden="false" customHeight="false" outlineLevel="0" collapsed="false">
      <c r="A1217" s="0" t="s">
        <v>1585</v>
      </c>
      <c r="B1217" s="0" t="s">
        <v>1586</v>
      </c>
      <c r="C1217" s="0" t="s">
        <v>82</v>
      </c>
      <c r="D1217" s="0" t="s">
        <v>257</v>
      </c>
      <c r="E1217" s="0" t="n">
        <v>16777.5</v>
      </c>
    </row>
    <row r="1218" customFormat="false" ht="12.8" hidden="true" customHeight="false" outlineLevel="0" collapsed="false">
      <c r="B1218" s="0" t="s">
        <v>1587</v>
      </c>
    </row>
    <row r="1219" customFormat="false" ht="12.8" hidden="true" customHeight="false" outlineLevel="0" collapsed="false">
      <c r="B1219" s="0" t="s">
        <v>1588</v>
      </c>
    </row>
    <row r="1220" customFormat="false" ht="12.8" hidden="true" customHeight="false" outlineLevel="0" collapsed="false">
      <c r="B1220" s="0" t="s">
        <v>1589</v>
      </c>
    </row>
    <row r="1221" customFormat="false" ht="12.8" hidden="false" customHeight="false" outlineLevel="0" collapsed="false">
      <c r="A1221" s="0" t="s">
        <v>1590</v>
      </c>
      <c r="B1221" s="0" t="s">
        <v>1591</v>
      </c>
      <c r="C1221" s="0" t="s">
        <v>82</v>
      </c>
      <c r="D1221" s="0" t="s">
        <v>257</v>
      </c>
      <c r="E1221" s="0" t="n">
        <v>18322.5</v>
      </c>
    </row>
    <row r="1222" customFormat="false" ht="12.8" hidden="true" customHeight="false" outlineLevel="0" collapsed="false">
      <c r="B1222" s="0" t="s">
        <v>1592</v>
      </c>
    </row>
    <row r="1223" customFormat="false" ht="12.8" hidden="false" customHeight="false" outlineLevel="0" collapsed="false">
      <c r="A1223" s="0" t="s">
        <v>1593</v>
      </c>
      <c r="B1223" s="0" t="s">
        <v>1594</v>
      </c>
      <c r="C1223" s="0" t="s">
        <v>82</v>
      </c>
      <c r="D1223" s="0" t="s">
        <v>257</v>
      </c>
      <c r="E1223" s="0" t="n">
        <v>17602.5</v>
      </c>
    </row>
    <row r="1224" customFormat="false" ht="12.8" hidden="true" customHeight="false" outlineLevel="0" collapsed="false">
      <c r="B1224" s="0" t="s">
        <v>1595</v>
      </c>
    </row>
    <row r="1225" customFormat="false" ht="12.8" hidden="true" customHeight="false" outlineLevel="0" collapsed="false">
      <c r="B1225" s="0" t="s">
        <v>1596</v>
      </c>
    </row>
    <row r="1226" customFormat="false" ht="12.8" hidden="true" customHeight="false" outlineLevel="0" collapsed="false">
      <c r="B1226" s="0" t="s">
        <v>1597</v>
      </c>
    </row>
    <row r="1227" customFormat="false" ht="12.8" hidden="false" customHeight="false" outlineLevel="0" collapsed="false">
      <c r="A1227" s="0" t="s">
        <v>1598</v>
      </c>
      <c r="B1227" s="0" t="s">
        <v>1599</v>
      </c>
      <c r="C1227" s="0" t="s">
        <v>82</v>
      </c>
      <c r="D1227" s="0" t="s">
        <v>257</v>
      </c>
      <c r="E1227" s="0" t="n">
        <v>20467.5</v>
      </c>
    </row>
    <row r="1228" customFormat="false" ht="12.8" hidden="true" customHeight="false" outlineLevel="0" collapsed="false">
      <c r="B1228" s="0" t="s">
        <v>1600</v>
      </c>
    </row>
    <row r="1229" customFormat="false" ht="12.8" hidden="false" customHeight="false" outlineLevel="0" collapsed="false">
      <c r="A1229" s="0" t="s">
        <v>1601</v>
      </c>
      <c r="B1229" s="0" t="s">
        <v>1602</v>
      </c>
      <c r="C1229" s="0" t="s">
        <v>82</v>
      </c>
      <c r="D1229" s="0" t="s">
        <v>257</v>
      </c>
      <c r="E1229" s="0" t="n">
        <v>16447.5</v>
      </c>
    </row>
    <row r="1230" customFormat="false" ht="12.8" hidden="true" customHeight="false" outlineLevel="0" collapsed="false">
      <c r="B1230" s="0" t="s">
        <v>1603</v>
      </c>
    </row>
    <row r="1231" customFormat="false" ht="12.8" hidden="true" customHeight="false" outlineLevel="0" collapsed="false">
      <c r="B1231" s="0" t="s">
        <v>1604</v>
      </c>
    </row>
    <row r="1232" customFormat="false" ht="12.8" hidden="false" customHeight="false" outlineLevel="0" collapsed="false">
      <c r="A1232" s="0" t="s">
        <v>1605</v>
      </c>
      <c r="B1232" s="0" t="s">
        <v>1606</v>
      </c>
      <c r="C1232" s="0" t="s">
        <v>82</v>
      </c>
      <c r="D1232" s="0" t="s">
        <v>257</v>
      </c>
      <c r="E1232" s="0" t="n">
        <v>21187.5</v>
      </c>
    </row>
    <row r="1233" customFormat="false" ht="12.8" hidden="true" customHeight="false" outlineLevel="0" collapsed="false">
      <c r="B1233" s="0" t="s">
        <v>1607</v>
      </c>
    </row>
    <row r="1234" customFormat="false" ht="12.8" hidden="true" customHeight="false" outlineLevel="0" collapsed="false">
      <c r="B1234" s="0" t="s">
        <v>1608</v>
      </c>
    </row>
    <row r="1235" customFormat="false" ht="12.8" hidden="false" customHeight="false" outlineLevel="0" collapsed="false">
      <c r="A1235" s="0" t="s">
        <v>1609</v>
      </c>
      <c r="B1235" s="0" t="s">
        <v>1610</v>
      </c>
      <c r="C1235" s="0" t="s">
        <v>82</v>
      </c>
      <c r="D1235" s="0" t="s">
        <v>416</v>
      </c>
      <c r="E1235" s="0" t="n">
        <v>24430</v>
      </c>
    </row>
    <row r="1236" customFormat="false" ht="12.8" hidden="true" customHeight="false" outlineLevel="0" collapsed="false">
      <c r="B1236" s="0" t="s">
        <v>1611</v>
      </c>
    </row>
    <row r="1237" customFormat="false" ht="12.8" hidden="true" customHeight="false" outlineLevel="0" collapsed="false">
      <c r="B1237" s="0" t="s">
        <v>1612</v>
      </c>
    </row>
    <row r="1238" customFormat="false" ht="12.8" hidden="false" customHeight="false" outlineLevel="0" collapsed="false">
      <c r="A1238" s="0" t="s">
        <v>1613</v>
      </c>
      <c r="B1238" s="0" t="s">
        <v>1614</v>
      </c>
      <c r="C1238" s="0" t="s">
        <v>82</v>
      </c>
      <c r="D1238" s="0" t="s">
        <v>416</v>
      </c>
      <c r="E1238" s="0" t="n">
        <v>24430</v>
      </c>
    </row>
    <row r="1239" customFormat="false" ht="12.8" hidden="true" customHeight="false" outlineLevel="0" collapsed="false">
      <c r="B1239" s="0" t="s">
        <v>1615</v>
      </c>
    </row>
    <row r="1240" customFormat="false" ht="12.8" hidden="false" customHeight="false" outlineLevel="0" collapsed="false">
      <c r="A1240" s="0" t="s">
        <v>1616</v>
      </c>
      <c r="B1240" s="0" t="s">
        <v>1617</v>
      </c>
      <c r="C1240" s="0" t="s">
        <v>82</v>
      </c>
      <c r="D1240" s="0" t="s">
        <v>416</v>
      </c>
      <c r="E1240" s="0" t="n">
        <v>22370</v>
      </c>
    </row>
    <row r="1241" customFormat="false" ht="12.8" hidden="true" customHeight="false" outlineLevel="0" collapsed="false">
      <c r="B1241" s="0" t="s">
        <v>1618</v>
      </c>
    </row>
    <row r="1242" customFormat="false" ht="12.8" hidden="true" customHeight="false" outlineLevel="0" collapsed="false">
      <c r="B1242" s="0" t="s">
        <v>1619</v>
      </c>
    </row>
    <row r="1243" customFormat="false" ht="12.8" hidden="true" customHeight="false" outlineLevel="0" collapsed="false">
      <c r="B1243" s="0" t="s">
        <v>1620</v>
      </c>
    </row>
    <row r="1244" customFormat="false" ht="12.8" hidden="false" customHeight="false" outlineLevel="0" collapsed="false">
      <c r="A1244" s="0" t="s">
        <v>1621</v>
      </c>
      <c r="B1244" s="0" t="s">
        <v>1622</v>
      </c>
      <c r="C1244" s="0" t="s">
        <v>82</v>
      </c>
      <c r="D1244" s="0" t="s">
        <v>416</v>
      </c>
      <c r="E1244" s="0" t="n">
        <v>19730</v>
      </c>
    </row>
    <row r="1245" customFormat="false" ht="12.8" hidden="true" customHeight="false" outlineLevel="0" collapsed="false">
      <c r="B1245" s="0" t="s">
        <v>1623</v>
      </c>
    </row>
    <row r="1246" customFormat="false" ht="12.8" hidden="false" customHeight="false" outlineLevel="0" collapsed="false">
      <c r="A1246" s="0" t="s">
        <v>1624</v>
      </c>
      <c r="B1246" s="0" t="s">
        <v>1625</v>
      </c>
      <c r="C1246" s="0" t="s">
        <v>82</v>
      </c>
      <c r="D1246" s="0" t="s">
        <v>416</v>
      </c>
      <c r="E1246" s="0" t="n">
        <v>20830</v>
      </c>
    </row>
    <row r="1247" customFormat="false" ht="12.8" hidden="true" customHeight="false" outlineLevel="0" collapsed="false">
      <c r="B1247" s="0" t="s">
        <v>1626</v>
      </c>
    </row>
    <row r="1248" customFormat="false" ht="12.8" hidden="true" customHeight="false" outlineLevel="0" collapsed="false">
      <c r="B1248" s="0" t="s">
        <v>1627</v>
      </c>
    </row>
    <row r="1249" customFormat="false" ht="12.8" hidden="false" customHeight="false" outlineLevel="0" collapsed="false">
      <c r="A1249" s="0" t="s">
        <v>1628</v>
      </c>
      <c r="B1249" s="0" t="s">
        <v>1629</v>
      </c>
      <c r="C1249" s="0" t="s">
        <v>82</v>
      </c>
      <c r="D1249" s="0" t="s">
        <v>416</v>
      </c>
      <c r="E1249" s="0" t="n">
        <v>26705</v>
      </c>
    </row>
    <row r="1250" customFormat="false" ht="12.8" hidden="true" customHeight="false" outlineLevel="0" collapsed="false">
      <c r="B1250" s="0" t="s">
        <v>1630</v>
      </c>
    </row>
    <row r="1251" customFormat="false" ht="12.8" hidden="true" customHeight="false" outlineLevel="0" collapsed="false">
      <c r="B1251" s="0" t="s">
        <v>1631</v>
      </c>
    </row>
    <row r="1252" customFormat="false" ht="12.8" hidden="false" customHeight="false" outlineLevel="0" collapsed="false">
      <c r="A1252" s="0" t="s">
        <v>1632</v>
      </c>
      <c r="B1252" s="0" t="s">
        <v>1633</v>
      </c>
      <c r="C1252" s="0" t="s">
        <v>82</v>
      </c>
      <c r="D1252" s="0" t="s">
        <v>416</v>
      </c>
      <c r="E1252" s="0" t="n">
        <v>22370</v>
      </c>
    </row>
    <row r="1253" customFormat="false" ht="12.8" hidden="true" customHeight="false" outlineLevel="0" collapsed="false">
      <c r="B1253" s="0" t="s">
        <v>1634</v>
      </c>
    </row>
    <row r="1254" customFormat="false" ht="12.8" hidden="true" customHeight="false" outlineLevel="0" collapsed="false">
      <c r="B1254" s="0" t="s">
        <v>1635</v>
      </c>
    </row>
    <row r="1255" customFormat="false" ht="12.8" hidden="true" customHeight="false" outlineLevel="0" collapsed="false">
      <c r="B1255" s="0" t="s">
        <v>1636</v>
      </c>
    </row>
    <row r="1256" customFormat="false" ht="12.8" hidden="false" customHeight="false" outlineLevel="0" collapsed="false">
      <c r="A1256" s="0" t="s">
        <v>1637</v>
      </c>
      <c r="B1256" s="0" t="s">
        <v>1638</v>
      </c>
      <c r="C1256" s="0" t="s">
        <v>82</v>
      </c>
      <c r="D1256" s="0" t="s">
        <v>416</v>
      </c>
      <c r="E1256" s="0" t="n">
        <v>19730</v>
      </c>
    </row>
    <row r="1257" customFormat="false" ht="12.8" hidden="true" customHeight="false" outlineLevel="0" collapsed="false">
      <c r="B1257" s="0" t="s">
        <v>1639</v>
      </c>
    </row>
    <row r="1258" customFormat="false" ht="12.8" hidden="true" customHeight="false" outlineLevel="0" collapsed="false">
      <c r="B1258" s="0" t="s">
        <v>1640</v>
      </c>
    </row>
    <row r="1259" customFormat="false" ht="12.8" hidden="false" customHeight="false" outlineLevel="0" collapsed="false">
      <c r="A1259" s="0" t="s">
        <v>1641</v>
      </c>
      <c r="B1259" s="0" t="s">
        <v>1642</v>
      </c>
      <c r="C1259" s="0" t="s">
        <v>82</v>
      </c>
      <c r="D1259" s="0" t="s">
        <v>416</v>
      </c>
      <c r="E1259" s="0" t="n">
        <v>24430</v>
      </c>
    </row>
    <row r="1260" customFormat="false" ht="12.8" hidden="true" customHeight="false" outlineLevel="0" collapsed="false">
      <c r="B1260" s="0" t="s">
        <v>1643</v>
      </c>
    </row>
    <row r="1261" customFormat="false" ht="12.8" hidden="true" customHeight="false" outlineLevel="0" collapsed="false">
      <c r="B1261" s="0" t="s">
        <v>1644</v>
      </c>
    </row>
    <row r="1262" customFormat="false" ht="12.8" hidden="false" customHeight="false" outlineLevel="0" collapsed="false">
      <c r="A1262" s="0" t="s">
        <v>1645</v>
      </c>
      <c r="B1262" s="0" t="s">
        <v>1646</v>
      </c>
      <c r="C1262" s="0" t="s">
        <v>82</v>
      </c>
      <c r="D1262" s="0" t="s">
        <v>416</v>
      </c>
      <c r="E1262" s="0" t="n">
        <v>26705</v>
      </c>
    </row>
    <row r="1263" customFormat="false" ht="12.8" hidden="true" customHeight="false" outlineLevel="0" collapsed="false">
      <c r="B1263" s="0" t="s">
        <v>1647</v>
      </c>
    </row>
    <row r="1264" customFormat="false" ht="12.8" hidden="true" customHeight="false" outlineLevel="0" collapsed="false">
      <c r="B1264" s="0" t="s">
        <v>1648</v>
      </c>
    </row>
    <row r="1265" customFormat="false" ht="12.8" hidden="true" customHeight="false" outlineLevel="0" collapsed="false">
      <c r="B1265" s="0" t="s">
        <v>1649</v>
      </c>
    </row>
    <row r="1266" customFormat="false" ht="12.8" hidden="false" customHeight="false" outlineLevel="0" collapsed="false">
      <c r="A1266" s="0" t="s">
        <v>1650</v>
      </c>
      <c r="B1266" s="0" t="s">
        <v>1651</v>
      </c>
      <c r="C1266" s="0" t="s">
        <v>82</v>
      </c>
      <c r="D1266" s="0" t="s">
        <v>416</v>
      </c>
      <c r="E1266" s="0" t="n">
        <v>24430</v>
      </c>
    </row>
    <row r="1267" customFormat="false" ht="12.8" hidden="true" customHeight="false" outlineLevel="0" collapsed="false">
      <c r="B1267" s="0" t="s">
        <v>1652</v>
      </c>
    </row>
    <row r="1268" customFormat="false" ht="12.8" hidden="false" customHeight="false" outlineLevel="0" collapsed="false">
      <c r="A1268" s="0" t="s">
        <v>1653</v>
      </c>
      <c r="B1268" s="0" t="s">
        <v>1654</v>
      </c>
      <c r="C1268" s="0" t="s">
        <v>82</v>
      </c>
      <c r="D1268" s="0" t="s">
        <v>416</v>
      </c>
      <c r="E1268" s="0" t="n">
        <v>24430</v>
      </c>
    </row>
    <row r="1269" customFormat="false" ht="12.8" hidden="true" customHeight="false" outlineLevel="0" collapsed="false">
      <c r="B1269" s="0" t="s">
        <v>1655</v>
      </c>
    </row>
    <row r="1270" customFormat="false" ht="12.8" hidden="false" customHeight="false" outlineLevel="0" collapsed="false">
      <c r="A1270" s="0" t="s">
        <v>1656</v>
      </c>
      <c r="B1270" s="0" t="s">
        <v>1657</v>
      </c>
      <c r="C1270" s="0" t="s">
        <v>82</v>
      </c>
      <c r="D1270" s="0" t="s">
        <v>416</v>
      </c>
      <c r="E1270" s="0" t="n">
        <v>27290</v>
      </c>
    </row>
    <row r="1271" customFormat="false" ht="12.8" hidden="true" customHeight="false" outlineLevel="0" collapsed="false">
      <c r="B1271" s="0" t="s">
        <v>1658</v>
      </c>
    </row>
    <row r="1272" customFormat="false" ht="12.8" hidden="true" customHeight="false" outlineLevel="0" collapsed="false">
      <c r="B1272" s="0" t="s">
        <v>1659</v>
      </c>
    </row>
    <row r="1273" customFormat="false" ht="12.8" hidden="false" customHeight="false" outlineLevel="0" collapsed="false">
      <c r="A1273" s="0" t="s">
        <v>1660</v>
      </c>
      <c r="B1273" s="0" t="s">
        <v>1661</v>
      </c>
      <c r="C1273" s="0" t="s">
        <v>82</v>
      </c>
      <c r="D1273" s="0" t="s">
        <v>249</v>
      </c>
      <c r="E1273" s="0" t="n">
        <v>16245</v>
      </c>
    </row>
    <row r="1274" customFormat="false" ht="12.8" hidden="true" customHeight="false" outlineLevel="0" collapsed="false">
      <c r="B1274" s="0" t="s">
        <v>1662</v>
      </c>
    </row>
    <row r="1275" customFormat="false" ht="12.8" hidden="false" customHeight="false" outlineLevel="0" collapsed="false">
      <c r="A1275" s="0" t="s">
        <v>1663</v>
      </c>
      <c r="B1275" s="0" t="s">
        <v>1664</v>
      </c>
      <c r="C1275" s="0" t="s">
        <v>82</v>
      </c>
      <c r="D1275" s="0" t="s">
        <v>416</v>
      </c>
      <c r="E1275" s="0" t="n">
        <v>19730</v>
      </c>
    </row>
    <row r="1276" customFormat="false" ht="12.8" hidden="true" customHeight="false" outlineLevel="0" collapsed="false">
      <c r="B1276" s="0" t="s">
        <v>1665</v>
      </c>
    </row>
    <row r="1277" customFormat="false" ht="12.8" hidden="false" customHeight="false" outlineLevel="0" collapsed="false">
      <c r="A1277" s="0" t="s">
        <v>1666</v>
      </c>
      <c r="B1277" s="0" t="s">
        <v>1667</v>
      </c>
      <c r="C1277" s="0" t="s">
        <v>82</v>
      </c>
      <c r="D1277" s="0" t="s">
        <v>249</v>
      </c>
      <c r="E1277" s="0" t="n">
        <v>14945</v>
      </c>
    </row>
    <row r="1278" customFormat="false" ht="12.8" hidden="true" customHeight="false" outlineLevel="0" collapsed="false">
      <c r="B1278" s="0" t="s">
        <v>1668</v>
      </c>
    </row>
    <row r="1279" customFormat="false" ht="12.8" hidden="true" customHeight="false" outlineLevel="0" collapsed="false">
      <c r="B1279" s="0" t="s">
        <v>1669</v>
      </c>
    </row>
    <row r="1280" customFormat="false" ht="12.8" hidden="true" customHeight="false" outlineLevel="0" collapsed="false">
      <c r="B1280" s="0" t="s">
        <v>1670</v>
      </c>
    </row>
    <row r="1281" customFormat="false" ht="12.8" hidden="false" customHeight="false" outlineLevel="0" collapsed="false">
      <c r="A1281" s="0" t="s">
        <v>1671</v>
      </c>
      <c r="B1281" s="0" t="s">
        <v>1672</v>
      </c>
      <c r="C1281" s="0" t="s">
        <v>82</v>
      </c>
      <c r="D1281" s="0" t="s">
        <v>249</v>
      </c>
      <c r="E1281" s="0" t="n">
        <v>15400</v>
      </c>
    </row>
    <row r="1282" customFormat="false" ht="12.8" hidden="true" customHeight="false" outlineLevel="0" collapsed="false">
      <c r="B1282" s="0" t="s">
        <v>1673</v>
      </c>
    </row>
    <row r="1283" customFormat="false" ht="12.8" hidden="true" customHeight="false" outlineLevel="0" collapsed="false">
      <c r="B1283" s="0" t="s">
        <v>1674</v>
      </c>
    </row>
    <row r="1284" customFormat="false" ht="12.8" hidden="true" customHeight="false" outlineLevel="0" collapsed="false">
      <c r="B1284" s="0" t="s">
        <v>1675</v>
      </c>
    </row>
    <row r="1285" customFormat="false" ht="12.8" hidden="false" customHeight="false" outlineLevel="0" collapsed="false">
      <c r="A1285" s="0" t="s">
        <v>1676</v>
      </c>
      <c r="B1285" s="0" t="s">
        <v>1677</v>
      </c>
      <c r="C1285" s="0" t="s">
        <v>82</v>
      </c>
      <c r="D1285" s="0" t="s">
        <v>257</v>
      </c>
      <c r="E1285" s="0" t="n">
        <v>14797.5</v>
      </c>
    </row>
    <row r="1286" customFormat="false" ht="12.8" hidden="true" customHeight="false" outlineLevel="0" collapsed="false">
      <c r="B1286" s="0" t="s">
        <v>1678</v>
      </c>
    </row>
    <row r="1287" customFormat="false" ht="12.8" hidden="false" customHeight="false" outlineLevel="0" collapsed="false">
      <c r="A1287" s="0" t="s">
        <v>1679</v>
      </c>
      <c r="B1287" s="0" t="s">
        <v>1680</v>
      </c>
      <c r="C1287" s="0" t="s">
        <v>82</v>
      </c>
      <c r="D1287" s="0" t="s">
        <v>257</v>
      </c>
      <c r="E1287" s="0" t="n">
        <v>15622.5</v>
      </c>
    </row>
    <row r="1288" customFormat="false" ht="12.8" hidden="true" customHeight="false" outlineLevel="0" collapsed="false">
      <c r="B1288" s="0" t="s">
        <v>1681</v>
      </c>
    </row>
    <row r="1289" customFormat="false" ht="12.8" hidden="true" customHeight="false" outlineLevel="0" collapsed="false">
      <c r="B1289" s="0" t="s">
        <v>1682</v>
      </c>
    </row>
    <row r="1290" customFormat="false" ht="12.8" hidden="false" customHeight="false" outlineLevel="0" collapsed="false">
      <c r="A1290" s="0" t="s">
        <v>1683</v>
      </c>
      <c r="B1290" s="0" t="s">
        <v>1684</v>
      </c>
      <c r="C1290" s="0" t="s">
        <v>82</v>
      </c>
      <c r="D1290" s="0" t="s">
        <v>257</v>
      </c>
      <c r="E1290" s="0" t="n">
        <v>21622.5</v>
      </c>
    </row>
    <row r="1291" customFormat="false" ht="12.8" hidden="true" customHeight="false" outlineLevel="0" collapsed="false">
      <c r="B1291" s="0" t="s">
        <v>1685</v>
      </c>
    </row>
    <row r="1292" customFormat="false" ht="12.8" hidden="true" customHeight="false" outlineLevel="0" collapsed="false">
      <c r="B1292" s="0" t="s">
        <v>1686</v>
      </c>
    </row>
    <row r="1293" customFormat="false" ht="12.8" hidden="false" customHeight="false" outlineLevel="0" collapsed="false">
      <c r="A1293" s="0" t="s">
        <v>1687</v>
      </c>
      <c r="B1293" s="0" t="s">
        <v>1688</v>
      </c>
      <c r="C1293" s="0" t="s">
        <v>82</v>
      </c>
      <c r="D1293" s="0" t="s">
        <v>257</v>
      </c>
      <c r="E1293" s="0" t="n">
        <v>14797.5</v>
      </c>
    </row>
    <row r="1294" customFormat="false" ht="12.8" hidden="true" customHeight="false" outlineLevel="0" collapsed="false">
      <c r="B1294" s="0" t="s">
        <v>1689</v>
      </c>
    </row>
    <row r="1295" customFormat="false" ht="12.8" hidden="false" customHeight="false" outlineLevel="0" collapsed="false">
      <c r="A1295" s="0" t="s">
        <v>1690</v>
      </c>
      <c r="B1295" s="0" t="s">
        <v>1691</v>
      </c>
      <c r="C1295" s="0" t="s">
        <v>82</v>
      </c>
      <c r="D1295" s="0" t="s">
        <v>416</v>
      </c>
      <c r="E1295" s="0" t="n">
        <v>29890</v>
      </c>
    </row>
    <row r="1296" customFormat="false" ht="12.8" hidden="true" customHeight="false" outlineLevel="0" collapsed="false">
      <c r="B1296" s="0" t="s">
        <v>1692</v>
      </c>
    </row>
    <row r="1297" customFormat="false" ht="12.8" hidden="true" customHeight="false" outlineLevel="0" collapsed="false">
      <c r="B1297" s="0" t="s">
        <v>1693</v>
      </c>
    </row>
    <row r="1298" customFormat="false" ht="12.8" hidden="true" customHeight="false" outlineLevel="0" collapsed="false">
      <c r="B1298" s="0" t="s">
        <v>1694</v>
      </c>
    </row>
    <row r="1299" customFormat="false" ht="12.8" hidden="false" customHeight="false" outlineLevel="0" collapsed="false">
      <c r="A1299" s="0" t="s">
        <v>1695</v>
      </c>
      <c r="B1299" s="0" t="s">
        <v>1696</v>
      </c>
      <c r="C1299" s="0" t="s">
        <v>82</v>
      </c>
      <c r="D1299" s="0" t="s">
        <v>416</v>
      </c>
      <c r="E1299" s="0" t="n">
        <v>24430</v>
      </c>
    </row>
    <row r="1300" customFormat="false" ht="12.8" hidden="true" customHeight="false" outlineLevel="0" collapsed="false">
      <c r="B1300" s="0" t="s">
        <v>1697</v>
      </c>
    </row>
    <row r="1301" customFormat="false" ht="12.8" hidden="true" customHeight="false" outlineLevel="0" collapsed="false">
      <c r="B1301" s="0" t="s">
        <v>1698</v>
      </c>
    </row>
    <row r="1302" customFormat="false" ht="12.8" hidden="false" customHeight="false" outlineLevel="0" collapsed="false">
      <c r="A1302" s="0" t="s">
        <v>1699</v>
      </c>
      <c r="B1302" s="0" t="s">
        <v>1700</v>
      </c>
      <c r="C1302" s="0" t="s">
        <v>82</v>
      </c>
      <c r="D1302" s="0" t="s">
        <v>416</v>
      </c>
      <c r="E1302" s="0" t="n">
        <v>27615</v>
      </c>
    </row>
    <row r="1303" customFormat="false" ht="12.8" hidden="true" customHeight="false" outlineLevel="0" collapsed="false">
      <c r="B1303" s="0" t="s">
        <v>1701</v>
      </c>
    </row>
    <row r="1304" customFormat="false" ht="12.8" hidden="true" customHeight="false" outlineLevel="0" collapsed="false">
      <c r="B1304" s="0" t="s">
        <v>1702</v>
      </c>
    </row>
    <row r="1305" customFormat="false" ht="12.8" hidden="true" customHeight="false" outlineLevel="0" collapsed="false">
      <c r="B1305" s="0" t="s">
        <v>1378</v>
      </c>
    </row>
    <row r="1306" customFormat="false" ht="12.8" hidden="false" customHeight="false" outlineLevel="0" collapsed="false">
      <c r="A1306" s="0" t="s">
        <v>1703</v>
      </c>
      <c r="B1306" s="0" t="s">
        <v>1704</v>
      </c>
      <c r="C1306" s="0" t="s">
        <v>82</v>
      </c>
      <c r="D1306" s="0" t="s">
        <v>416</v>
      </c>
      <c r="E1306" s="0" t="n">
        <v>24430</v>
      </c>
    </row>
    <row r="1307" customFormat="false" ht="12.8" hidden="true" customHeight="false" outlineLevel="0" collapsed="false">
      <c r="B1307" s="0" t="s">
        <v>1705</v>
      </c>
    </row>
    <row r="1308" customFormat="false" ht="12.8" hidden="false" customHeight="false" outlineLevel="0" collapsed="false">
      <c r="A1308" s="0" t="s">
        <v>1706</v>
      </c>
      <c r="B1308" s="0" t="s">
        <v>1391</v>
      </c>
      <c r="C1308" s="0" t="s">
        <v>82</v>
      </c>
      <c r="D1308" s="0" t="s">
        <v>249</v>
      </c>
      <c r="E1308" s="0" t="n">
        <v>13807.5</v>
      </c>
    </row>
    <row r="1309" customFormat="false" ht="12.8" hidden="true" customHeight="false" outlineLevel="0" collapsed="false">
      <c r="B1309" s="0" t="s">
        <v>1392</v>
      </c>
    </row>
    <row r="1310" customFormat="false" ht="12.8" hidden="true" customHeight="false" outlineLevel="0" collapsed="false">
      <c r="B1310" s="0" t="s">
        <v>1393</v>
      </c>
    </row>
    <row r="1311" customFormat="false" ht="12.8" hidden="false" customHeight="false" outlineLevel="0" collapsed="false">
      <c r="A1311" s="0" t="s">
        <v>1707</v>
      </c>
      <c r="B1311" s="0" t="s">
        <v>1708</v>
      </c>
      <c r="C1311" s="0" t="s">
        <v>82</v>
      </c>
      <c r="D1311" s="0" t="s">
        <v>416</v>
      </c>
      <c r="E1311" s="0" t="n">
        <v>38000</v>
      </c>
    </row>
    <row r="1312" customFormat="false" ht="12.8" hidden="true" customHeight="false" outlineLevel="0" collapsed="false">
      <c r="B1312" s="0" t="s">
        <v>1709</v>
      </c>
    </row>
    <row r="1313" customFormat="false" ht="12.8" hidden="true" customHeight="false" outlineLevel="0" collapsed="false">
      <c r="B1313" s="0" t="s">
        <v>1710</v>
      </c>
    </row>
    <row r="1314" customFormat="false" ht="12.8" hidden="true" customHeight="false" outlineLevel="0" collapsed="false">
      <c r="B1314" s="0" t="s">
        <v>1711</v>
      </c>
    </row>
    <row r="1315" customFormat="false" ht="12.8" hidden="false" customHeight="false" outlineLevel="0" collapsed="false">
      <c r="A1315" s="0" t="s">
        <v>1712</v>
      </c>
      <c r="B1315" s="0" t="s">
        <v>1713</v>
      </c>
      <c r="C1315" s="0" t="s">
        <v>82</v>
      </c>
      <c r="D1315" s="0" t="s">
        <v>426</v>
      </c>
      <c r="E1315" s="0" t="n">
        <v>26037.5</v>
      </c>
    </row>
    <row r="1316" customFormat="false" ht="12.8" hidden="true" customHeight="false" outlineLevel="0" collapsed="false">
      <c r="B1316" s="0" t="s">
        <v>1714</v>
      </c>
    </row>
    <row r="1317" customFormat="false" ht="12.8" hidden="true" customHeight="false" outlineLevel="0" collapsed="false">
      <c r="B1317" s="0" t="s">
        <v>1715</v>
      </c>
    </row>
    <row r="1318" customFormat="false" ht="12.8" hidden="true" customHeight="false" outlineLevel="0" collapsed="false">
      <c r="B1318" s="0" t="s">
        <v>1716</v>
      </c>
    </row>
    <row r="1319" customFormat="false" ht="12.8" hidden="false" customHeight="false" outlineLevel="0" collapsed="false">
      <c r="A1319" s="0" t="s">
        <v>1717</v>
      </c>
      <c r="B1319" s="0" t="s">
        <v>1718</v>
      </c>
      <c r="C1319" s="0" t="s">
        <v>82</v>
      </c>
      <c r="D1319" s="0" t="s">
        <v>426</v>
      </c>
      <c r="E1319" s="0" t="n">
        <v>37581.25</v>
      </c>
    </row>
    <row r="1320" customFormat="false" ht="12.8" hidden="true" customHeight="false" outlineLevel="0" collapsed="false">
      <c r="B1320" s="0" t="s">
        <v>1719</v>
      </c>
    </row>
    <row r="1321" customFormat="false" ht="12.8" hidden="true" customHeight="false" outlineLevel="0" collapsed="false">
      <c r="B1321" s="0" t="s">
        <v>1720</v>
      </c>
    </row>
    <row r="1322" customFormat="false" ht="12.8" hidden="true" customHeight="false" outlineLevel="0" collapsed="false">
      <c r="B1322" s="0" t="s">
        <v>1721</v>
      </c>
    </row>
    <row r="1323" customFormat="false" ht="12.8" hidden="false" customHeight="false" outlineLevel="0" collapsed="false">
      <c r="A1323" s="0" t="s">
        <v>1722</v>
      </c>
      <c r="B1323" s="0" t="s">
        <v>1723</v>
      </c>
      <c r="C1323" s="0" t="s">
        <v>82</v>
      </c>
      <c r="D1323" s="0" t="s">
        <v>416</v>
      </c>
      <c r="E1323" s="0" t="n">
        <v>19730</v>
      </c>
    </row>
    <row r="1324" customFormat="false" ht="12.8" hidden="true" customHeight="false" outlineLevel="0" collapsed="false">
      <c r="B1324" s="0" t="s">
        <v>1724</v>
      </c>
    </row>
    <row r="1325" customFormat="false" ht="12.8" hidden="false" customHeight="false" outlineLevel="0" collapsed="false">
      <c r="A1325" s="0" t="s">
        <v>1725</v>
      </c>
      <c r="B1325" s="0" t="s">
        <v>227</v>
      </c>
      <c r="C1325" s="0" t="s">
        <v>82</v>
      </c>
      <c r="D1325" s="0" t="s">
        <v>426</v>
      </c>
      <c r="E1325" s="0" t="n">
        <v>23750</v>
      </c>
    </row>
    <row r="1326" customFormat="false" ht="12.8" hidden="true" customHeight="false" outlineLevel="0" collapsed="false">
      <c r="B1326" s="0" t="s">
        <v>228</v>
      </c>
    </row>
    <row r="1327" customFormat="false" ht="12.8" hidden="false" customHeight="false" outlineLevel="0" collapsed="false">
      <c r="A1327" s="0" t="s">
        <v>1726</v>
      </c>
      <c r="B1327" s="0" t="s">
        <v>1727</v>
      </c>
      <c r="C1327" s="0" t="s">
        <v>82</v>
      </c>
      <c r="D1327" s="0" t="s">
        <v>426</v>
      </c>
      <c r="E1327" s="0" t="n">
        <v>28787.5</v>
      </c>
    </row>
    <row r="1328" customFormat="false" ht="12.8" hidden="true" customHeight="false" outlineLevel="0" collapsed="false">
      <c r="B1328" s="0" t="s">
        <v>1728</v>
      </c>
    </row>
    <row r="1329" customFormat="false" ht="12.8" hidden="true" customHeight="false" outlineLevel="0" collapsed="false">
      <c r="B1329" s="0" t="s">
        <v>1729</v>
      </c>
    </row>
    <row r="1330" customFormat="false" ht="12.8" hidden="true" customHeight="false" outlineLevel="0" collapsed="false">
      <c r="B1330" s="0" t="s">
        <v>1730</v>
      </c>
    </row>
    <row r="1331" customFormat="false" ht="12.8" hidden="false" customHeight="false" outlineLevel="0" collapsed="false">
      <c r="A1331" s="0" t="s">
        <v>1731</v>
      </c>
      <c r="B1331" s="0" t="s">
        <v>1732</v>
      </c>
      <c r="C1331" s="0" t="s">
        <v>82</v>
      </c>
      <c r="D1331" s="0" t="s">
        <v>426</v>
      </c>
      <c r="E1331" s="0" t="n">
        <v>42450</v>
      </c>
    </row>
    <row r="1332" customFormat="false" ht="12.8" hidden="true" customHeight="false" outlineLevel="0" collapsed="false">
      <c r="B1332" s="0" t="s">
        <v>1733</v>
      </c>
    </row>
    <row r="1333" customFormat="false" ht="12.8" hidden="true" customHeight="false" outlineLevel="0" collapsed="false">
      <c r="B1333" s="0" t="s">
        <v>1734</v>
      </c>
    </row>
    <row r="1334" customFormat="false" ht="12.8" hidden="true" customHeight="false" outlineLevel="0" collapsed="false">
      <c r="B1334" s="0" t="s">
        <v>1735</v>
      </c>
    </row>
    <row r="1335" customFormat="false" ht="12.8" hidden="false" customHeight="false" outlineLevel="0" collapsed="false">
      <c r="A1335" s="0" t="s">
        <v>1736</v>
      </c>
      <c r="B1335" s="0" t="s">
        <v>1737</v>
      </c>
      <c r="C1335" s="0" t="s">
        <v>82</v>
      </c>
      <c r="D1335" s="0" t="s">
        <v>426</v>
      </c>
      <c r="E1335" s="0" t="n">
        <v>27412.5</v>
      </c>
    </row>
    <row r="1336" customFormat="false" ht="12.8" hidden="true" customHeight="false" outlineLevel="0" collapsed="false">
      <c r="B1336" s="0" t="s">
        <v>1738</v>
      </c>
    </row>
    <row r="1337" customFormat="false" ht="12.8" hidden="true" customHeight="false" outlineLevel="0" collapsed="false">
      <c r="B1337" s="0" t="s">
        <v>1739</v>
      </c>
    </row>
    <row r="1338" customFormat="false" ht="12.8" hidden="false" customHeight="false" outlineLevel="0" collapsed="false">
      <c r="A1338" s="0" t="s">
        <v>1740</v>
      </c>
      <c r="B1338" s="0" t="s">
        <v>1741</v>
      </c>
      <c r="C1338" s="0" t="s">
        <v>82</v>
      </c>
      <c r="D1338" s="0" t="s">
        <v>426</v>
      </c>
      <c r="E1338" s="0" t="n">
        <v>80125</v>
      </c>
    </row>
    <row r="1339" customFormat="false" ht="12.8" hidden="true" customHeight="false" outlineLevel="0" collapsed="false">
      <c r="B1339" s="0" t="s">
        <v>1742</v>
      </c>
    </row>
    <row r="1340" customFormat="false" ht="12.8" hidden="true" customHeight="false" outlineLevel="0" collapsed="false">
      <c r="B1340" s="0" t="s">
        <v>1743</v>
      </c>
    </row>
    <row r="1341" customFormat="false" ht="12.8" hidden="true" customHeight="false" outlineLevel="0" collapsed="false">
      <c r="B1341" s="0" t="s">
        <v>1744</v>
      </c>
    </row>
    <row r="1342" customFormat="false" ht="12.8" hidden="true" customHeight="false" outlineLevel="0" collapsed="false">
      <c r="B1342" s="0" t="s">
        <v>1745</v>
      </c>
    </row>
    <row r="1343" customFormat="false" ht="12.8" hidden="true" customHeight="false" outlineLevel="0" collapsed="false">
      <c r="B1343" s="0" t="s">
        <v>1746</v>
      </c>
    </row>
    <row r="1344" customFormat="false" ht="12.8" hidden="true" customHeight="false" outlineLevel="0" collapsed="false">
      <c r="B1344" s="0" t="s">
        <v>1747</v>
      </c>
    </row>
    <row r="1345" customFormat="false" ht="12.8" hidden="true" customHeight="false" outlineLevel="0" collapsed="false">
      <c r="B1345" s="0" t="s">
        <v>1748</v>
      </c>
    </row>
    <row r="1346" customFormat="false" ht="12.8" hidden="true" customHeight="false" outlineLevel="0" collapsed="false">
      <c r="B1346" s="0" t="s">
        <v>1749</v>
      </c>
    </row>
    <row r="1347" customFormat="false" ht="12.8" hidden="true" customHeight="false" outlineLevel="0" collapsed="false">
      <c r="B1347" s="0" t="s">
        <v>1750</v>
      </c>
    </row>
    <row r="1348" customFormat="false" ht="12.8" hidden="true" customHeight="false" outlineLevel="0" collapsed="false">
      <c r="B1348" s="0" t="s">
        <v>1751</v>
      </c>
    </row>
    <row r="1349" customFormat="false" ht="12.8" hidden="false" customHeight="false" outlineLevel="0" collapsed="false">
      <c r="A1349" s="0" t="s">
        <v>1752</v>
      </c>
      <c r="B1349" s="0" t="s">
        <v>1753</v>
      </c>
      <c r="C1349" s="0" t="s">
        <v>82</v>
      </c>
      <c r="D1349" s="0" t="s">
        <v>460</v>
      </c>
      <c r="E1349" s="0" t="n">
        <v>32895</v>
      </c>
    </row>
    <row r="1350" customFormat="false" ht="12.8" hidden="true" customHeight="false" outlineLevel="0" collapsed="false">
      <c r="B1350" s="0" t="s">
        <v>1754</v>
      </c>
    </row>
    <row r="1351" customFormat="false" ht="12.8" hidden="true" customHeight="false" outlineLevel="0" collapsed="false">
      <c r="B1351" s="0" t="s">
        <v>1755</v>
      </c>
    </row>
    <row r="1352" customFormat="false" ht="12.8" hidden="true" customHeight="false" outlineLevel="0" collapsed="false">
      <c r="B1352" s="0" t="s">
        <v>1756</v>
      </c>
    </row>
    <row r="1353" customFormat="false" ht="12.8" hidden="true" customHeight="false" outlineLevel="0" collapsed="false">
      <c r="B1353" s="0" t="s">
        <v>1757</v>
      </c>
    </row>
    <row r="1354" customFormat="false" ht="12.8" hidden="false" customHeight="false" outlineLevel="0" collapsed="false">
      <c r="A1354" s="0" t="s">
        <v>1758</v>
      </c>
      <c r="B1354" s="0" t="s">
        <v>1759</v>
      </c>
      <c r="C1354" s="0" t="s">
        <v>82</v>
      </c>
      <c r="D1354" s="0" t="s">
        <v>460</v>
      </c>
      <c r="E1354" s="0" t="n">
        <v>40327.5</v>
      </c>
    </row>
    <row r="1355" customFormat="false" ht="12.8" hidden="true" customHeight="false" outlineLevel="0" collapsed="false">
      <c r="B1355" s="0" t="s">
        <v>1760</v>
      </c>
    </row>
    <row r="1356" customFormat="false" ht="12.8" hidden="true" customHeight="false" outlineLevel="0" collapsed="false">
      <c r="B1356" s="0" t="s">
        <v>1761</v>
      </c>
    </row>
    <row r="1357" customFormat="false" ht="12.8" hidden="false" customHeight="false" outlineLevel="0" collapsed="false">
      <c r="A1357" s="0" t="s">
        <v>1762</v>
      </c>
      <c r="B1357" s="0" t="s">
        <v>1763</v>
      </c>
      <c r="C1357" s="0" t="s">
        <v>82</v>
      </c>
      <c r="D1357" s="0" t="s">
        <v>1764</v>
      </c>
      <c r="E1357" s="0" t="n">
        <v>39147.5</v>
      </c>
    </row>
    <row r="1358" customFormat="false" ht="12.8" hidden="true" customHeight="false" outlineLevel="0" collapsed="false">
      <c r="B1358" s="0" t="s">
        <v>1765</v>
      </c>
    </row>
    <row r="1359" customFormat="false" ht="12.8" hidden="true" customHeight="false" outlineLevel="0" collapsed="false">
      <c r="B1359" s="0" t="s">
        <v>1766</v>
      </c>
    </row>
    <row r="1360" customFormat="false" ht="12.8" hidden="true" customHeight="false" outlineLevel="0" collapsed="false">
      <c r="B1360" s="0" t="s">
        <v>1767</v>
      </c>
    </row>
    <row r="1361" customFormat="false" ht="12.8" hidden="false" customHeight="false" outlineLevel="0" collapsed="false">
      <c r="A1361" s="0" t="s">
        <v>1768</v>
      </c>
      <c r="B1361" s="0" t="s">
        <v>1769</v>
      </c>
      <c r="C1361" s="0" t="s">
        <v>82</v>
      </c>
      <c r="D1361" s="0" t="s">
        <v>1770</v>
      </c>
      <c r="E1361" s="0" t="n">
        <v>47857.5</v>
      </c>
    </row>
    <row r="1362" customFormat="false" ht="12.8" hidden="true" customHeight="false" outlineLevel="0" collapsed="false">
      <c r="B1362" s="0" t="s">
        <v>1771</v>
      </c>
    </row>
    <row r="1363" customFormat="false" ht="12.8" hidden="true" customHeight="false" outlineLevel="0" collapsed="false">
      <c r="B1363" s="0" t="s">
        <v>1772</v>
      </c>
    </row>
    <row r="1364" customFormat="false" ht="12.8" hidden="true" customHeight="false" outlineLevel="0" collapsed="false">
      <c r="B1364" s="0" t="s">
        <v>1773</v>
      </c>
    </row>
    <row r="1365" customFormat="false" ht="12.8" hidden="false" customHeight="false" outlineLevel="0" collapsed="false">
      <c r="A1365" s="0" t="s">
        <v>1774</v>
      </c>
      <c r="B1365" s="0" t="s">
        <v>1775</v>
      </c>
      <c r="C1365" s="0" t="s">
        <v>82</v>
      </c>
      <c r="D1365" s="0" t="s">
        <v>1770</v>
      </c>
      <c r="E1365" s="0" t="n">
        <v>177570</v>
      </c>
    </row>
    <row r="1366" customFormat="false" ht="12.8" hidden="true" customHeight="false" outlineLevel="0" collapsed="false">
      <c r="B1366" s="0" t="s">
        <v>1776</v>
      </c>
    </row>
    <row r="1367" customFormat="false" ht="12.8" hidden="true" customHeight="false" outlineLevel="0" collapsed="false">
      <c r="B1367" s="0" t="s">
        <v>1777</v>
      </c>
    </row>
    <row r="1368" customFormat="false" ht="12.8" hidden="true" customHeight="false" outlineLevel="0" collapsed="false">
      <c r="B1368" s="0" t="s">
        <v>1778</v>
      </c>
    </row>
    <row r="1369" customFormat="false" ht="12.8" hidden="true" customHeight="false" outlineLevel="0" collapsed="false">
      <c r="B1369" s="0" t="s">
        <v>1779</v>
      </c>
    </row>
    <row r="1370" customFormat="false" ht="12.8" hidden="true" customHeight="false" outlineLevel="0" collapsed="false">
      <c r="B1370" s="0" t="s">
        <v>1780</v>
      </c>
    </row>
    <row r="1371" customFormat="false" ht="12.8" hidden="true" customHeight="false" outlineLevel="0" collapsed="false">
      <c r="B1371" s="0" t="s">
        <v>1781</v>
      </c>
    </row>
    <row r="1372" customFormat="false" ht="12.8" hidden="true" customHeight="false" outlineLevel="0" collapsed="false">
      <c r="B1372" s="0" t="s">
        <v>1782</v>
      </c>
    </row>
    <row r="1373" customFormat="false" ht="12.8" hidden="false" customHeight="false" outlineLevel="0" collapsed="false">
      <c r="A1373" s="0" t="s">
        <v>1783</v>
      </c>
      <c r="B1373" s="0" t="s">
        <v>1784</v>
      </c>
      <c r="C1373" s="0" t="s">
        <v>82</v>
      </c>
      <c r="D1373" s="0" t="s">
        <v>1770</v>
      </c>
      <c r="E1373" s="0" t="n">
        <v>50332.5</v>
      </c>
    </row>
    <row r="1374" customFormat="false" ht="12.8" hidden="true" customHeight="false" outlineLevel="0" collapsed="false">
      <c r="B1374" s="0" t="s">
        <v>1785</v>
      </c>
    </row>
    <row r="1375" customFormat="false" ht="12.8" hidden="true" customHeight="false" outlineLevel="0" collapsed="false">
      <c r="B1375" s="0" t="s">
        <v>1786</v>
      </c>
    </row>
    <row r="1376" customFormat="false" ht="12.8" hidden="true" customHeight="false" outlineLevel="0" collapsed="false">
      <c r="B1376" s="0" t="s">
        <v>1787</v>
      </c>
    </row>
    <row r="1377" customFormat="false" ht="12.8" hidden="false" customHeight="false" outlineLevel="0" collapsed="false">
      <c r="A1377" s="0" t="s">
        <v>1788</v>
      </c>
      <c r="B1377" s="0" t="s">
        <v>1789</v>
      </c>
      <c r="C1377" s="0" t="s">
        <v>82</v>
      </c>
      <c r="D1377" s="0" t="s">
        <v>416</v>
      </c>
      <c r="E1377" s="0" t="n">
        <v>21270</v>
      </c>
    </row>
    <row r="1378" customFormat="false" ht="12.8" hidden="true" customHeight="false" outlineLevel="0" collapsed="false">
      <c r="B1378" s="0" t="s">
        <v>1790</v>
      </c>
    </row>
    <row r="1379" customFormat="false" ht="12.8" hidden="true" customHeight="false" outlineLevel="0" collapsed="false">
      <c r="B1379" s="0" t="s">
        <v>1791</v>
      </c>
    </row>
    <row r="1380" customFormat="false" ht="12.8" hidden="false" customHeight="false" outlineLevel="0" collapsed="false">
      <c r="A1380" s="0" t="s">
        <v>1792</v>
      </c>
      <c r="B1380" s="0" t="s">
        <v>1793</v>
      </c>
      <c r="C1380" s="0" t="s">
        <v>82</v>
      </c>
      <c r="D1380" s="0" t="s">
        <v>426</v>
      </c>
      <c r="E1380" s="0" t="n">
        <v>40206.25</v>
      </c>
    </row>
    <row r="1381" customFormat="false" ht="12.8" hidden="true" customHeight="false" outlineLevel="0" collapsed="false">
      <c r="B1381" s="0" t="s">
        <v>1794</v>
      </c>
    </row>
    <row r="1382" customFormat="false" ht="12.8" hidden="true" customHeight="false" outlineLevel="0" collapsed="false">
      <c r="B1382" s="0" t="s">
        <v>1795</v>
      </c>
    </row>
    <row r="1383" customFormat="false" ht="12.8" hidden="true" customHeight="false" outlineLevel="0" collapsed="false">
      <c r="B1383" s="0" t="s">
        <v>1796</v>
      </c>
    </row>
    <row r="1384" customFormat="false" ht="12.8" hidden="false" customHeight="false" outlineLevel="0" collapsed="false">
      <c r="A1384" s="0" t="s">
        <v>1797</v>
      </c>
      <c r="B1384" s="0" t="s">
        <v>1798</v>
      </c>
      <c r="C1384" s="0" t="s">
        <v>82</v>
      </c>
      <c r="D1384" s="0" t="s">
        <v>1799</v>
      </c>
      <c r="E1384" s="0" t="n">
        <v>142000</v>
      </c>
    </row>
    <row r="1385" customFormat="false" ht="12.8" hidden="true" customHeight="false" outlineLevel="0" collapsed="false">
      <c r="B1385" s="0" t="s">
        <v>1800</v>
      </c>
    </row>
    <row r="1386" customFormat="false" ht="12.8" hidden="true" customHeight="false" outlineLevel="0" collapsed="false">
      <c r="B1386" s="0" t="s">
        <v>880</v>
      </c>
    </row>
    <row r="1388" customFormat="false" ht="12.8" hidden="false" customHeight="false" outlineLevel="0" collapsed="false">
      <c r="A1388" s="0" t="s">
        <v>1801</v>
      </c>
      <c r="B1388" s="0" t="s">
        <v>1802</v>
      </c>
      <c r="C1388" s="0" t="s">
        <v>244</v>
      </c>
      <c r="D1388" s="0" t="s">
        <v>249</v>
      </c>
      <c r="E1388" s="0" t="n">
        <v>5317.5</v>
      </c>
    </row>
    <row r="1389" customFormat="false" ht="12.8" hidden="true" customHeight="false" outlineLevel="0" collapsed="false">
      <c r="B1389" s="0" t="s">
        <v>1803</v>
      </c>
    </row>
    <row r="1390" customFormat="false" ht="12.8" hidden="true" customHeight="false" outlineLevel="0" collapsed="false">
      <c r="B1390" s="0" t="s">
        <v>1804</v>
      </c>
    </row>
    <row r="1391" customFormat="false" ht="12.8" hidden="false" customHeight="false" outlineLevel="0" collapsed="false">
      <c r="A1391" s="0" t="s">
        <v>1805</v>
      </c>
      <c r="B1391" s="0" t="s">
        <v>1806</v>
      </c>
      <c r="C1391" s="0" t="s">
        <v>244</v>
      </c>
      <c r="D1391" s="0" t="s">
        <v>249</v>
      </c>
      <c r="E1391" s="0" t="n">
        <v>9865</v>
      </c>
    </row>
    <row r="1392" customFormat="false" ht="12.8" hidden="true" customHeight="false" outlineLevel="0" collapsed="false">
      <c r="B1392" s="0" t="s">
        <v>1807</v>
      </c>
    </row>
    <row r="1393" customFormat="false" ht="12.8" hidden="true" customHeight="false" outlineLevel="0" collapsed="false">
      <c r="B1393" s="0" t="s">
        <v>1808</v>
      </c>
    </row>
    <row r="1394" customFormat="false" ht="12.8" hidden="true" customHeight="false" outlineLevel="0" collapsed="false">
      <c r="B1394" s="0" t="s">
        <v>1807</v>
      </c>
    </row>
    <row r="1395" customFormat="false" ht="12.8" hidden="false" customHeight="false" outlineLevel="0" collapsed="false">
      <c r="A1395" s="0" t="s">
        <v>1809</v>
      </c>
      <c r="B1395" s="0" t="s">
        <v>1810</v>
      </c>
      <c r="C1395" s="0" t="s">
        <v>244</v>
      </c>
      <c r="D1395" s="0" t="s">
        <v>249</v>
      </c>
      <c r="E1395" s="0" t="n">
        <v>5482.5</v>
      </c>
    </row>
    <row r="1396" customFormat="false" ht="12.8" hidden="true" customHeight="false" outlineLevel="0" collapsed="false">
      <c r="B1396" s="0" t="s">
        <v>1811</v>
      </c>
    </row>
    <row r="1397" customFormat="false" ht="12.8" hidden="true" customHeight="false" outlineLevel="0" collapsed="false">
      <c r="B1397" s="0" t="s">
        <v>1812</v>
      </c>
    </row>
    <row r="1398" customFormat="false" ht="12.8" hidden="false" customHeight="false" outlineLevel="0" collapsed="false">
      <c r="A1398" s="0" t="s">
        <v>1813</v>
      </c>
      <c r="B1398" s="0" t="s">
        <v>1268</v>
      </c>
      <c r="C1398" s="0" t="s">
        <v>244</v>
      </c>
      <c r="D1398" s="0" t="s">
        <v>257</v>
      </c>
      <c r="E1398" s="0" t="n">
        <v>9865</v>
      </c>
    </row>
    <row r="1399" customFormat="false" ht="12.8" hidden="true" customHeight="false" outlineLevel="0" collapsed="false">
      <c r="B1399" s="0" t="s">
        <v>1269</v>
      </c>
    </row>
    <row r="1400" customFormat="false" ht="12.8" hidden="false" customHeight="false" outlineLevel="0" collapsed="false">
      <c r="A1400" s="0" t="s">
        <v>1814</v>
      </c>
      <c r="B1400" s="0" t="s">
        <v>1815</v>
      </c>
      <c r="C1400" s="0" t="s">
        <v>244</v>
      </c>
      <c r="D1400" s="0" t="s">
        <v>257</v>
      </c>
      <c r="E1400" s="0" t="n">
        <v>13352.5</v>
      </c>
    </row>
    <row r="1401" customFormat="false" ht="12.8" hidden="true" customHeight="false" outlineLevel="0" collapsed="false">
      <c r="B1401" s="0" t="s">
        <v>1816</v>
      </c>
    </row>
    <row r="1402" customFormat="false" ht="12.8" hidden="true" customHeight="false" outlineLevel="0" collapsed="false">
      <c r="B1402" s="0" t="s">
        <v>1817</v>
      </c>
    </row>
    <row r="1403" customFormat="false" ht="12.8" hidden="false" customHeight="false" outlineLevel="0" collapsed="false">
      <c r="A1403" s="0" t="s">
        <v>1818</v>
      </c>
      <c r="B1403" s="0" t="s">
        <v>1819</v>
      </c>
      <c r="C1403" s="0" t="s">
        <v>244</v>
      </c>
      <c r="D1403" s="0" t="s">
        <v>257</v>
      </c>
      <c r="E1403" s="0" t="n">
        <v>9865</v>
      </c>
    </row>
    <row r="1404" customFormat="false" ht="12.8" hidden="true" customHeight="false" outlineLevel="0" collapsed="false">
      <c r="B1404" s="0" t="s">
        <v>1820</v>
      </c>
    </row>
    <row r="1405" customFormat="false" ht="12.8" hidden="false" customHeight="false" outlineLevel="0" collapsed="false">
      <c r="A1405" s="0" t="s">
        <v>1821</v>
      </c>
      <c r="B1405" s="0" t="s">
        <v>1546</v>
      </c>
      <c r="C1405" s="0" t="s">
        <v>244</v>
      </c>
      <c r="D1405" s="0" t="s">
        <v>257</v>
      </c>
      <c r="E1405" s="0" t="n">
        <v>14415</v>
      </c>
    </row>
    <row r="1406" customFormat="false" ht="12.8" hidden="true" customHeight="false" outlineLevel="0" collapsed="false">
      <c r="B1406" s="0" t="s">
        <v>1546</v>
      </c>
    </row>
    <row r="1407" customFormat="false" ht="12.8" hidden="true" customHeight="false" outlineLevel="0" collapsed="false">
      <c r="B1407" s="0" t="s">
        <v>1547</v>
      </c>
    </row>
    <row r="1408" customFormat="false" ht="12.8" hidden="false" customHeight="false" outlineLevel="0" collapsed="false">
      <c r="A1408" s="0" t="s">
        <v>1822</v>
      </c>
      <c r="B1408" s="0" t="s">
        <v>1823</v>
      </c>
      <c r="C1408" s="0" t="s">
        <v>244</v>
      </c>
      <c r="D1408" s="0" t="s">
        <v>257</v>
      </c>
      <c r="E1408" s="0" t="n">
        <v>9865</v>
      </c>
    </row>
    <row r="1409" customFormat="false" ht="12.8" hidden="true" customHeight="false" outlineLevel="0" collapsed="false">
      <c r="B1409" s="0" t="s">
        <v>1824</v>
      </c>
    </row>
    <row r="1410" customFormat="false" ht="12.8" hidden="true" customHeight="false" outlineLevel="0" collapsed="false">
      <c r="B1410" s="0" t="s">
        <v>1825</v>
      </c>
    </row>
    <row r="1411" customFormat="false" ht="12.8" hidden="false" customHeight="false" outlineLevel="0" collapsed="false">
      <c r="A1411" s="0" t="s">
        <v>1826</v>
      </c>
      <c r="B1411" s="0" t="s">
        <v>1827</v>
      </c>
      <c r="C1411" s="0" t="s">
        <v>244</v>
      </c>
      <c r="D1411" s="0" t="s">
        <v>257</v>
      </c>
      <c r="E1411" s="0" t="n">
        <v>9865</v>
      </c>
    </row>
    <row r="1412" customFormat="false" ht="12.8" hidden="true" customHeight="false" outlineLevel="0" collapsed="false">
      <c r="B1412" s="0" t="s">
        <v>1828</v>
      </c>
    </row>
    <row r="1413" customFormat="false" ht="12.8" hidden="false" customHeight="false" outlineLevel="0" collapsed="false">
      <c r="A1413" s="0" t="s">
        <v>1829</v>
      </c>
      <c r="B1413" s="0" t="s">
        <v>1830</v>
      </c>
      <c r="C1413" s="0" t="s">
        <v>244</v>
      </c>
      <c r="D1413" s="0" t="s">
        <v>257</v>
      </c>
      <c r="E1413" s="0" t="n">
        <v>18345</v>
      </c>
    </row>
    <row r="1414" customFormat="false" ht="12.8" hidden="true" customHeight="false" outlineLevel="0" collapsed="false">
      <c r="B1414" s="0" t="s">
        <v>1831</v>
      </c>
    </row>
    <row r="1415" customFormat="false" ht="12.8" hidden="false" customHeight="false" outlineLevel="0" collapsed="false">
      <c r="A1415" s="0" t="s">
        <v>1832</v>
      </c>
      <c r="B1415" s="0" t="s">
        <v>1833</v>
      </c>
      <c r="C1415" s="0" t="s">
        <v>244</v>
      </c>
      <c r="D1415" s="0" t="s">
        <v>257</v>
      </c>
      <c r="E1415" s="0" t="n">
        <v>13645</v>
      </c>
    </row>
    <row r="1416" customFormat="false" ht="12.8" hidden="true" customHeight="false" outlineLevel="0" collapsed="false">
      <c r="B1416" s="0" t="s">
        <v>1834</v>
      </c>
    </row>
    <row r="1417" customFormat="false" ht="12.8" hidden="false" customHeight="false" outlineLevel="0" collapsed="false">
      <c r="A1417" s="0" t="s">
        <v>1835</v>
      </c>
      <c r="B1417" s="0" t="s">
        <v>1836</v>
      </c>
      <c r="C1417" s="0" t="s">
        <v>244</v>
      </c>
      <c r="D1417" s="0" t="s">
        <v>257</v>
      </c>
      <c r="E1417" s="0" t="n">
        <v>13807.5</v>
      </c>
    </row>
    <row r="1418" customFormat="false" ht="12.8" hidden="true" customHeight="false" outlineLevel="0" collapsed="false">
      <c r="B1418" s="0" t="s">
        <v>1837</v>
      </c>
    </row>
    <row r="1419" customFormat="false" ht="12.8" hidden="true" customHeight="false" outlineLevel="0" collapsed="false">
      <c r="B1419" s="0" t="s">
        <v>1838</v>
      </c>
    </row>
    <row r="1420" customFormat="false" ht="12.8" hidden="true" customHeight="false" outlineLevel="0" collapsed="false">
      <c r="B1420" s="0" t="s">
        <v>1839</v>
      </c>
    </row>
    <row r="1421" customFormat="false" ht="12.8" hidden="false" customHeight="false" outlineLevel="0" collapsed="false">
      <c r="A1421" s="0" t="s">
        <v>1840</v>
      </c>
      <c r="B1421" s="0" t="s">
        <v>1841</v>
      </c>
      <c r="C1421" s="0" t="s">
        <v>244</v>
      </c>
      <c r="D1421" s="0" t="s">
        <v>416</v>
      </c>
      <c r="E1421" s="0" t="n">
        <v>41422.5</v>
      </c>
    </row>
    <row r="1422" customFormat="false" ht="12.8" hidden="true" customHeight="false" outlineLevel="0" collapsed="false">
      <c r="B1422" s="0" t="s">
        <v>1842</v>
      </c>
    </row>
    <row r="1423" customFormat="false" ht="12.8" hidden="true" customHeight="false" outlineLevel="0" collapsed="false">
      <c r="B1423" s="0" t="s">
        <v>1843</v>
      </c>
    </row>
    <row r="1424" customFormat="false" ht="12.8" hidden="true" customHeight="false" outlineLevel="0" collapsed="false">
      <c r="B1424" s="0" t="s">
        <v>1844</v>
      </c>
    </row>
    <row r="1425" customFormat="false" ht="12.8" hidden="true" customHeight="false" outlineLevel="0" collapsed="false">
      <c r="B1425" s="0" t="s">
        <v>1845</v>
      </c>
    </row>
    <row r="1426" customFormat="false" ht="12.8" hidden="true" customHeight="false" outlineLevel="0" collapsed="false">
      <c r="B1426" s="0" t="s">
        <v>1846</v>
      </c>
    </row>
    <row r="1427" customFormat="false" ht="12.8" hidden="false" customHeight="false" outlineLevel="0" collapsed="false">
      <c r="A1427" s="0" t="s">
        <v>1847</v>
      </c>
      <c r="B1427" s="0" t="s">
        <v>1848</v>
      </c>
      <c r="C1427" s="0" t="s">
        <v>244</v>
      </c>
      <c r="D1427" s="0" t="s">
        <v>416</v>
      </c>
      <c r="E1427" s="0" t="n">
        <v>20467.5</v>
      </c>
    </row>
    <row r="1428" customFormat="false" ht="12.8" hidden="true" customHeight="false" outlineLevel="0" collapsed="false">
      <c r="B1428" s="0" t="s">
        <v>1849</v>
      </c>
    </row>
    <row r="1429" customFormat="false" ht="12.8" hidden="false" customHeight="false" outlineLevel="0" collapsed="false">
      <c r="A1429" s="0" t="s">
        <v>1850</v>
      </c>
      <c r="B1429" s="0" t="s">
        <v>1851</v>
      </c>
      <c r="C1429" s="0" t="s">
        <v>244</v>
      </c>
      <c r="D1429" s="0" t="s">
        <v>249</v>
      </c>
      <c r="E1429" s="0" t="n">
        <v>5317.5</v>
      </c>
    </row>
    <row r="1430" customFormat="false" ht="12.8" hidden="true" customHeight="false" outlineLevel="0" collapsed="false">
      <c r="B1430" s="0" t="s">
        <v>1852</v>
      </c>
    </row>
    <row r="1431" customFormat="false" ht="12.8" hidden="true" customHeight="false" outlineLevel="0" collapsed="false">
      <c r="B1431" s="0" t="s">
        <v>1853</v>
      </c>
    </row>
    <row r="1432" customFormat="false" ht="12.8" hidden="false" customHeight="false" outlineLevel="0" collapsed="false">
      <c r="A1432" s="0" t="s">
        <v>1854</v>
      </c>
      <c r="B1432" s="0" t="s">
        <v>1855</v>
      </c>
      <c r="C1432" s="0" t="s">
        <v>244</v>
      </c>
      <c r="D1432" s="0" t="s">
        <v>249</v>
      </c>
      <c r="E1432" s="0" t="n">
        <v>4932.5</v>
      </c>
    </row>
    <row r="1433" customFormat="false" ht="12.8" hidden="true" customHeight="false" outlineLevel="0" collapsed="false">
      <c r="B1433" s="0" t="s">
        <v>1856</v>
      </c>
    </row>
    <row r="1434" customFormat="false" ht="12.8" hidden="false" customHeight="false" outlineLevel="0" collapsed="false">
      <c r="A1434" s="0" t="s">
        <v>1857</v>
      </c>
      <c r="B1434" s="0" t="s">
        <v>1858</v>
      </c>
      <c r="C1434" s="0" t="s">
        <v>244</v>
      </c>
      <c r="D1434" s="0" t="s">
        <v>249</v>
      </c>
      <c r="E1434" s="0" t="n">
        <v>4932.5</v>
      </c>
    </row>
    <row r="1435" customFormat="false" ht="12.8" hidden="true" customHeight="false" outlineLevel="0" collapsed="false">
      <c r="B1435" s="0" t="s">
        <v>1859</v>
      </c>
    </row>
    <row r="1436" customFormat="false" ht="12.8" hidden="false" customHeight="false" outlineLevel="0" collapsed="false">
      <c r="A1436" s="0" t="s">
        <v>1860</v>
      </c>
      <c r="B1436" s="0" t="s">
        <v>1861</v>
      </c>
      <c r="C1436" s="0" t="s">
        <v>244</v>
      </c>
      <c r="D1436" s="0" t="s">
        <v>416</v>
      </c>
      <c r="E1436" s="0" t="n">
        <v>14797.5</v>
      </c>
    </row>
    <row r="1437" customFormat="false" ht="12.8" hidden="true" customHeight="false" outlineLevel="0" collapsed="false">
      <c r="B1437" s="0" t="s">
        <v>1862</v>
      </c>
    </row>
    <row r="1438" customFormat="false" ht="12.8" hidden="false" customHeight="false" outlineLevel="0" collapsed="false">
      <c r="A1438" s="0" t="s">
        <v>1863</v>
      </c>
      <c r="B1438" s="0" t="s">
        <v>1864</v>
      </c>
      <c r="C1438" s="0" t="s">
        <v>244</v>
      </c>
      <c r="D1438" s="0" t="s">
        <v>257</v>
      </c>
      <c r="E1438" s="0" t="n">
        <v>9865</v>
      </c>
    </row>
    <row r="1439" customFormat="false" ht="12.8" hidden="true" customHeight="false" outlineLevel="0" collapsed="false">
      <c r="B1439" s="0" t="s">
        <v>1865</v>
      </c>
    </row>
    <row r="1440" customFormat="false" ht="12.8" hidden="false" customHeight="false" outlineLevel="0" collapsed="false">
      <c r="A1440" s="0" t="s">
        <v>1866</v>
      </c>
      <c r="B1440" s="0" t="s">
        <v>1867</v>
      </c>
      <c r="C1440" s="0" t="s">
        <v>244</v>
      </c>
      <c r="D1440" s="0" t="s">
        <v>257</v>
      </c>
      <c r="E1440" s="0" t="n">
        <v>11185</v>
      </c>
    </row>
    <row r="1441" customFormat="false" ht="12.8" hidden="true" customHeight="false" outlineLevel="0" collapsed="false">
      <c r="B1441" s="0" t="s">
        <v>1868</v>
      </c>
    </row>
    <row r="1442" customFormat="false" ht="12.8" hidden="true" customHeight="false" outlineLevel="0" collapsed="false">
      <c r="B1442" s="0" t="s">
        <v>1869</v>
      </c>
    </row>
    <row r="1443" customFormat="false" ht="12.8" hidden="true" customHeight="false" outlineLevel="0" collapsed="false">
      <c r="B1443" s="0" t="s">
        <v>1870</v>
      </c>
    </row>
    <row r="1444" customFormat="false" ht="12.8" hidden="false" customHeight="false" outlineLevel="0" collapsed="false">
      <c r="A1444" s="0" t="s">
        <v>1871</v>
      </c>
      <c r="B1444" s="0" t="s">
        <v>1872</v>
      </c>
      <c r="C1444" s="0" t="s">
        <v>244</v>
      </c>
      <c r="D1444" s="0" t="s">
        <v>257</v>
      </c>
      <c r="E1444" s="0" t="n">
        <v>10415</v>
      </c>
    </row>
    <row r="1445" customFormat="false" ht="12.8" hidden="true" customHeight="false" outlineLevel="0" collapsed="false">
      <c r="B1445" s="0" t="s">
        <v>1873</v>
      </c>
    </row>
    <row r="1446" customFormat="false" ht="12.8" hidden="true" customHeight="false" outlineLevel="0" collapsed="false">
      <c r="B1446" s="0" t="s">
        <v>1874</v>
      </c>
    </row>
    <row r="1447" customFormat="false" ht="12.8" hidden="false" customHeight="false" outlineLevel="0" collapsed="false">
      <c r="A1447" s="0" t="s">
        <v>1875</v>
      </c>
      <c r="B1447" s="0" t="s">
        <v>1876</v>
      </c>
      <c r="C1447" s="0" t="s">
        <v>244</v>
      </c>
      <c r="D1447" s="0" t="s">
        <v>257</v>
      </c>
      <c r="E1447" s="0" t="n">
        <v>9865</v>
      </c>
    </row>
    <row r="1448" customFormat="false" ht="12.8" hidden="true" customHeight="false" outlineLevel="0" collapsed="false">
      <c r="B1448" s="0" t="s">
        <v>1877</v>
      </c>
    </row>
    <row r="1449" customFormat="false" ht="12.8" hidden="false" customHeight="false" outlineLevel="0" collapsed="false">
      <c r="A1449" s="0" t="s">
        <v>1878</v>
      </c>
      <c r="B1449" s="0" t="s">
        <v>1879</v>
      </c>
      <c r="C1449" s="0" t="s">
        <v>244</v>
      </c>
      <c r="D1449" s="0" t="s">
        <v>257</v>
      </c>
      <c r="E1449" s="0" t="n">
        <v>17307.5</v>
      </c>
    </row>
    <row r="1450" customFormat="false" ht="12.8" hidden="true" customHeight="false" outlineLevel="0" collapsed="false">
      <c r="B1450" s="0" t="s">
        <v>1880</v>
      </c>
    </row>
    <row r="1451" customFormat="false" ht="12.8" hidden="true" customHeight="false" outlineLevel="0" collapsed="false">
      <c r="B1451" s="0" t="s">
        <v>1881</v>
      </c>
    </row>
    <row r="1452" customFormat="false" ht="12.8" hidden="true" customHeight="false" outlineLevel="0" collapsed="false">
      <c r="B1452" s="0" t="s">
        <v>1882</v>
      </c>
    </row>
    <row r="1453" customFormat="false" ht="12.8" hidden="true" customHeight="false" outlineLevel="0" collapsed="false">
      <c r="B1453" s="0" t="s">
        <v>1883</v>
      </c>
    </row>
    <row r="1454" customFormat="false" ht="12.8" hidden="false" customHeight="false" outlineLevel="0" collapsed="false">
      <c r="A1454" s="0" t="s">
        <v>1884</v>
      </c>
      <c r="B1454" s="0" t="s">
        <v>1885</v>
      </c>
      <c r="C1454" s="0" t="s">
        <v>244</v>
      </c>
      <c r="D1454" s="0" t="s">
        <v>416</v>
      </c>
      <c r="E1454" s="0" t="n">
        <v>14797.5</v>
      </c>
    </row>
    <row r="1455" customFormat="false" ht="12.8" hidden="true" customHeight="false" outlineLevel="0" collapsed="false">
      <c r="B1455" s="0" t="s">
        <v>348</v>
      </c>
    </row>
    <row r="1456" customFormat="false" ht="12.8" hidden="false" customHeight="false" outlineLevel="0" collapsed="false">
      <c r="A1456" s="0" t="s">
        <v>1886</v>
      </c>
      <c r="B1456" s="0" t="s">
        <v>1887</v>
      </c>
      <c r="C1456" s="0" t="s">
        <v>244</v>
      </c>
      <c r="D1456" s="0" t="s">
        <v>416</v>
      </c>
      <c r="E1456" s="0" t="n">
        <v>18322.5</v>
      </c>
    </row>
    <row r="1457" customFormat="false" ht="12.8" hidden="true" customHeight="false" outlineLevel="0" collapsed="false">
      <c r="B1457" s="0" t="s">
        <v>1888</v>
      </c>
    </row>
    <row r="1458" customFormat="false" ht="12.8" hidden="false" customHeight="false" outlineLevel="0" collapsed="false">
      <c r="A1458" s="0" t="s">
        <v>1889</v>
      </c>
      <c r="B1458" s="0" t="s">
        <v>1890</v>
      </c>
      <c r="C1458" s="0" t="s">
        <v>244</v>
      </c>
      <c r="D1458" s="0" t="s">
        <v>416</v>
      </c>
      <c r="E1458" s="0" t="n">
        <v>20467.5</v>
      </c>
    </row>
    <row r="1459" customFormat="false" ht="12.8" hidden="true" customHeight="false" outlineLevel="0" collapsed="false">
      <c r="B1459" s="0" t="s">
        <v>1891</v>
      </c>
    </row>
    <row r="1460" customFormat="false" ht="12.8" hidden="false" customHeight="false" outlineLevel="0" collapsed="false">
      <c r="A1460" s="0" t="s">
        <v>1892</v>
      </c>
      <c r="B1460" s="0" t="s">
        <v>1893</v>
      </c>
      <c r="C1460" s="0" t="s">
        <v>244</v>
      </c>
      <c r="D1460" s="0" t="s">
        <v>416</v>
      </c>
      <c r="E1460" s="0" t="n">
        <v>20467.5</v>
      </c>
    </row>
    <row r="1461" customFormat="false" ht="12.8" hidden="true" customHeight="false" outlineLevel="0" collapsed="false">
      <c r="B1461" s="0" t="s">
        <v>1894</v>
      </c>
    </row>
    <row r="1462" customFormat="false" ht="12.8" hidden="false" customHeight="false" outlineLevel="0" collapsed="false">
      <c r="A1462" s="0" t="s">
        <v>1895</v>
      </c>
      <c r="B1462" s="0" t="s">
        <v>1896</v>
      </c>
      <c r="C1462" s="0" t="s">
        <v>244</v>
      </c>
      <c r="D1462" s="0" t="s">
        <v>416</v>
      </c>
      <c r="E1462" s="0" t="n">
        <v>29595</v>
      </c>
    </row>
    <row r="1463" customFormat="false" ht="12.8" hidden="true" customHeight="false" outlineLevel="0" collapsed="false">
      <c r="B1463" s="0" t="s">
        <v>1897</v>
      </c>
    </row>
    <row r="1464" customFormat="false" ht="12.8" hidden="true" customHeight="false" outlineLevel="0" collapsed="false">
      <c r="B1464" s="0" t="s">
        <v>1898</v>
      </c>
    </row>
    <row r="1465" customFormat="false" ht="12.8" hidden="true" customHeight="false" outlineLevel="0" collapsed="false">
      <c r="B1465" s="0" t="s">
        <v>1899</v>
      </c>
    </row>
    <row r="1466" customFormat="false" ht="12.8" hidden="false" customHeight="false" outlineLevel="0" collapsed="false">
      <c r="A1466" s="0" t="s">
        <v>1900</v>
      </c>
      <c r="B1466" s="0" t="s">
        <v>1901</v>
      </c>
      <c r="C1466" s="0" t="s">
        <v>244</v>
      </c>
      <c r="D1466" s="0" t="s">
        <v>426</v>
      </c>
      <c r="E1466" s="0" t="n">
        <v>68990</v>
      </c>
    </row>
    <row r="1467" customFormat="false" ht="12.8" hidden="true" customHeight="false" outlineLevel="0" collapsed="false">
      <c r="B1467" s="0" t="s">
        <v>1902</v>
      </c>
    </row>
    <row r="1468" customFormat="false" ht="12.8" hidden="true" customHeight="false" outlineLevel="0" collapsed="false">
      <c r="B1468" s="0" t="s">
        <v>1903</v>
      </c>
    </row>
    <row r="1469" customFormat="false" ht="12.8" hidden="true" customHeight="false" outlineLevel="0" collapsed="false">
      <c r="B1469" s="0" t="s">
        <v>1904</v>
      </c>
    </row>
    <row r="1470" customFormat="false" ht="12.8" hidden="true" customHeight="false" outlineLevel="0" collapsed="false">
      <c r="B1470" s="0" t="s">
        <v>1905</v>
      </c>
    </row>
    <row r="1471" customFormat="false" ht="12.8" hidden="true" customHeight="false" outlineLevel="0" collapsed="false">
      <c r="B1471" s="0" t="s">
        <v>1906</v>
      </c>
    </row>
    <row r="1472" customFormat="false" ht="12.8" hidden="true" customHeight="false" outlineLevel="0" collapsed="false">
      <c r="B1472" s="0" t="s">
        <v>1907</v>
      </c>
    </row>
    <row r="1473" customFormat="false" ht="12.8" hidden="true" customHeight="false" outlineLevel="0" collapsed="false">
      <c r="B1473" s="0" t="s">
        <v>1908</v>
      </c>
    </row>
    <row r="1474" customFormat="false" ht="12.8" hidden="false" customHeight="false" outlineLevel="0" collapsed="false">
      <c r="A1474" s="0" t="s">
        <v>1909</v>
      </c>
      <c r="B1474" s="0" t="s">
        <v>1910</v>
      </c>
      <c r="C1474" s="0" t="s">
        <v>244</v>
      </c>
      <c r="D1474" s="0" t="s">
        <v>426</v>
      </c>
      <c r="E1474" s="0" t="n">
        <v>21270</v>
      </c>
    </row>
    <row r="1475" customFormat="false" ht="12.8" hidden="true" customHeight="false" outlineLevel="0" collapsed="false">
      <c r="B1475" s="0" t="s">
        <v>1911</v>
      </c>
    </row>
    <row r="1476" customFormat="false" ht="12.8" hidden="true" customHeight="false" outlineLevel="0" collapsed="false">
      <c r="B1476" s="0" t="s">
        <v>1912</v>
      </c>
    </row>
    <row r="1477" customFormat="false" ht="12.8" hidden="false" customHeight="false" outlineLevel="0" collapsed="false">
      <c r="A1477" s="0" t="s">
        <v>1913</v>
      </c>
      <c r="B1477" s="0" t="s">
        <v>1914</v>
      </c>
      <c r="C1477" s="0" t="s">
        <v>244</v>
      </c>
      <c r="D1477" s="0" t="s">
        <v>426</v>
      </c>
      <c r="E1477" s="0" t="n">
        <v>30800</v>
      </c>
    </row>
    <row r="1478" customFormat="false" ht="12.8" hidden="true" customHeight="false" outlineLevel="0" collapsed="false">
      <c r="B1478" s="0" t="s">
        <v>1915</v>
      </c>
    </row>
    <row r="1479" customFormat="false" ht="12.8" hidden="true" customHeight="false" outlineLevel="0" collapsed="false">
      <c r="B1479" s="0" t="s">
        <v>1916</v>
      </c>
    </row>
    <row r="1480" customFormat="false" ht="12.8" hidden="true" customHeight="false" outlineLevel="0" collapsed="false">
      <c r="B1480" s="0" t="s">
        <v>1917</v>
      </c>
    </row>
    <row r="1481" customFormat="false" ht="12.8" hidden="false" customHeight="false" outlineLevel="0" collapsed="false">
      <c r="A1481" s="0" t="s">
        <v>1918</v>
      </c>
      <c r="B1481" s="0" t="s">
        <v>1919</v>
      </c>
      <c r="C1481" s="0" t="s">
        <v>244</v>
      </c>
      <c r="D1481" s="0" t="s">
        <v>426</v>
      </c>
      <c r="E1481" s="0" t="n">
        <v>28400</v>
      </c>
    </row>
    <row r="1482" customFormat="false" ht="12.8" hidden="true" customHeight="false" outlineLevel="0" collapsed="false">
      <c r="B1482" s="0" t="s">
        <v>1920</v>
      </c>
    </row>
    <row r="1483" customFormat="false" ht="12.8" hidden="false" customHeight="false" outlineLevel="0" collapsed="false">
      <c r="A1483" s="0" t="s">
        <v>1921</v>
      </c>
      <c r="B1483" s="0" t="s">
        <v>1922</v>
      </c>
      <c r="C1483" s="0" t="s">
        <v>244</v>
      </c>
      <c r="D1483" s="0" t="s">
        <v>426</v>
      </c>
      <c r="E1483" s="0" t="n">
        <v>23700</v>
      </c>
    </row>
    <row r="1484" customFormat="false" ht="12.8" hidden="true" customHeight="false" outlineLevel="0" collapsed="false">
      <c r="B1484" s="0" t="s">
        <v>1923</v>
      </c>
    </row>
    <row r="1485" customFormat="false" ht="12.8" hidden="false" customHeight="false" outlineLevel="0" collapsed="false">
      <c r="A1485" s="0" t="s">
        <v>1924</v>
      </c>
      <c r="B1485" s="0" t="s">
        <v>1925</v>
      </c>
      <c r="C1485" s="0" t="s">
        <v>244</v>
      </c>
      <c r="D1485" s="0" t="s">
        <v>426</v>
      </c>
      <c r="E1485" s="0" t="n">
        <v>73970</v>
      </c>
    </row>
    <row r="1486" customFormat="false" ht="12.8" hidden="true" customHeight="false" outlineLevel="0" collapsed="false">
      <c r="B1486" s="0" t="s">
        <v>1926</v>
      </c>
    </row>
    <row r="1487" customFormat="false" ht="12.8" hidden="true" customHeight="false" outlineLevel="0" collapsed="false">
      <c r="B1487" s="0" t="s">
        <v>1927</v>
      </c>
    </row>
    <row r="1488" customFormat="false" ht="12.8" hidden="true" customHeight="false" outlineLevel="0" collapsed="false">
      <c r="B1488" s="0" t="s">
        <v>1928</v>
      </c>
    </row>
    <row r="1489" customFormat="false" ht="12.8" hidden="true" customHeight="false" outlineLevel="0" collapsed="false">
      <c r="B1489" s="0" t="s">
        <v>1929</v>
      </c>
    </row>
    <row r="1490" customFormat="false" ht="12.8" hidden="true" customHeight="false" outlineLevel="0" collapsed="false">
      <c r="B1490" s="0" t="s">
        <v>1930</v>
      </c>
    </row>
    <row r="1491" customFormat="false" ht="12.8" hidden="true" customHeight="false" outlineLevel="0" collapsed="false">
      <c r="B1491" s="0" t="s">
        <v>1931</v>
      </c>
    </row>
    <row r="1492" customFormat="false" ht="12.8" hidden="false" customHeight="false" outlineLevel="0" collapsed="false">
      <c r="A1492" s="0" t="s">
        <v>1932</v>
      </c>
      <c r="B1492" s="0" t="s">
        <v>1933</v>
      </c>
      <c r="C1492" s="0" t="s">
        <v>244</v>
      </c>
      <c r="D1492" s="0" t="s">
        <v>426</v>
      </c>
      <c r="E1492" s="0" t="n">
        <v>23700</v>
      </c>
    </row>
    <row r="1493" customFormat="false" ht="12.8" hidden="true" customHeight="false" outlineLevel="0" collapsed="false">
      <c r="B1493" s="0" t="s">
        <v>1934</v>
      </c>
    </row>
    <row r="1494" customFormat="false" ht="12.8" hidden="false" customHeight="false" outlineLevel="0" collapsed="false">
      <c r="A1494" s="0" t="s">
        <v>1935</v>
      </c>
      <c r="B1494" s="0" t="s">
        <v>1936</v>
      </c>
      <c r="C1494" s="0" t="s">
        <v>244</v>
      </c>
      <c r="D1494" s="0" t="s">
        <v>426</v>
      </c>
      <c r="E1494" s="0" t="n">
        <v>23700</v>
      </c>
    </row>
    <row r="1495" customFormat="false" ht="12.8" hidden="true" customHeight="false" outlineLevel="0" collapsed="false">
      <c r="B1495" s="0" t="s">
        <v>1937</v>
      </c>
    </row>
    <row r="1496" customFormat="false" ht="12.8" hidden="false" customHeight="false" outlineLevel="0" collapsed="false">
      <c r="A1496" s="0" t="s">
        <v>1938</v>
      </c>
      <c r="B1496" s="0" t="s">
        <v>1939</v>
      </c>
      <c r="C1496" s="0" t="s">
        <v>244</v>
      </c>
      <c r="D1496" s="0" t="s">
        <v>460</v>
      </c>
      <c r="E1496" s="0" t="n">
        <v>27412.5</v>
      </c>
    </row>
    <row r="1497" customFormat="false" ht="12.8" hidden="true" customHeight="false" outlineLevel="0" collapsed="false">
      <c r="B1497" s="0" t="s">
        <v>1940</v>
      </c>
    </row>
    <row r="1498" customFormat="false" ht="12.8" hidden="true" customHeight="false" outlineLevel="0" collapsed="false">
      <c r="B1498" s="0" t="s">
        <v>1941</v>
      </c>
    </row>
    <row r="1499" customFormat="false" ht="12.8" hidden="true" customHeight="false" outlineLevel="0" collapsed="false">
      <c r="B1499" s="0" t="s">
        <v>1942</v>
      </c>
    </row>
    <row r="1500" customFormat="false" ht="12.8" hidden="false" customHeight="false" outlineLevel="0" collapsed="false">
      <c r="A1500" s="0" t="s">
        <v>1943</v>
      </c>
      <c r="B1500" s="0" t="s">
        <v>1944</v>
      </c>
      <c r="C1500" s="0" t="s">
        <v>244</v>
      </c>
      <c r="D1500" s="0" t="s">
        <v>460</v>
      </c>
      <c r="E1500" s="0" t="n">
        <v>27962.5</v>
      </c>
    </row>
    <row r="1501" customFormat="false" ht="12.8" hidden="true" customHeight="false" outlineLevel="0" collapsed="false">
      <c r="B1501" s="0" t="s">
        <v>1945</v>
      </c>
    </row>
    <row r="1502" customFormat="false" ht="12.8" hidden="true" customHeight="false" outlineLevel="0" collapsed="false">
      <c r="B1502" s="0" t="s">
        <v>1946</v>
      </c>
    </row>
    <row r="1503" customFormat="false" ht="12.8" hidden="true" customHeight="false" outlineLevel="0" collapsed="false">
      <c r="B1503" s="0" t="s">
        <v>1947</v>
      </c>
    </row>
    <row r="1504" customFormat="false" ht="12.8" hidden="false" customHeight="false" outlineLevel="0" collapsed="false">
      <c r="A1504" s="0" t="s">
        <v>1948</v>
      </c>
      <c r="B1504" s="0" t="s">
        <v>1949</v>
      </c>
      <c r="C1504" s="0" t="s">
        <v>244</v>
      </c>
      <c r="D1504" s="0" t="s">
        <v>1764</v>
      </c>
      <c r="E1504" s="0" t="n">
        <v>33555</v>
      </c>
    </row>
    <row r="1505" customFormat="false" ht="12.8" hidden="true" customHeight="false" outlineLevel="0" collapsed="false">
      <c r="B1505" s="0" t="s">
        <v>1950</v>
      </c>
    </row>
    <row r="1506" customFormat="false" ht="12.8" hidden="true" customHeight="false" outlineLevel="0" collapsed="false">
      <c r="B1506" s="0" t="s">
        <v>1951</v>
      </c>
    </row>
    <row r="1507" customFormat="false" ht="12.8" hidden="true" customHeight="false" outlineLevel="0" collapsed="false">
      <c r="B1507" s="0" t="s">
        <v>1952</v>
      </c>
    </row>
    <row r="1508" customFormat="false" ht="12.8" hidden="false" customHeight="false" outlineLevel="0" collapsed="false">
      <c r="A1508" s="0" t="s">
        <v>1953</v>
      </c>
      <c r="B1508" s="0" t="s">
        <v>1954</v>
      </c>
      <c r="C1508" s="0" t="s">
        <v>244</v>
      </c>
      <c r="D1508" s="0" t="s">
        <v>1537</v>
      </c>
      <c r="E1508" s="0" t="n">
        <v>47048.75</v>
      </c>
    </row>
    <row r="1509" customFormat="false" ht="12.8" hidden="true" customHeight="false" outlineLevel="0" collapsed="false">
      <c r="B1509" s="0" t="s">
        <v>1955</v>
      </c>
    </row>
    <row r="1510" customFormat="false" ht="12.8" hidden="true" customHeight="false" outlineLevel="0" collapsed="false">
      <c r="B1510" s="0" t="s">
        <v>1956</v>
      </c>
    </row>
    <row r="1511" customFormat="false" ht="12.8" hidden="false" customHeight="false" outlineLevel="0" collapsed="false">
      <c r="A1511" s="0" t="s">
        <v>1957</v>
      </c>
      <c r="B1511" s="0" t="s">
        <v>1958</v>
      </c>
      <c r="C1511" s="0" t="s">
        <v>244</v>
      </c>
      <c r="D1511" s="0" t="s">
        <v>1537</v>
      </c>
      <c r="E1511" s="0" t="n">
        <v>56630</v>
      </c>
    </row>
    <row r="1512" customFormat="false" ht="12.8" hidden="true" customHeight="false" outlineLevel="0" collapsed="false">
      <c r="B1512" s="0" t="s">
        <v>1959</v>
      </c>
    </row>
    <row r="1513" customFormat="false" ht="12.8" hidden="true" customHeight="false" outlineLevel="0" collapsed="false">
      <c r="B1513" s="0" t="s">
        <v>1960</v>
      </c>
    </row>
    <row r="1514" customFormat="false" ht="12.8" hidden="true" customHeight="false" outlineLevel="0" collapsed="false">
      <c r="B1514" s="0" t="s">
        <v>1961</v>
      </c>
    </row>
    <row r="1515" customFormat="false" ht="12.8" hidden="false" customHeight="false" outlineLevel="0" collapsed="false">
      <c r="A1515" s="0" t="s">
        <v>1962</v>
      </c>
      <c r="B1515" s="0" t="s">
        <v>1963</v>
      </c>
      <c r="C1515" s="0" t="s">
        <v>244</v>
      </c>
      <c r="D1515" s="0" t="s">
        <v>257</v>
      </c>
      <c r="E1515" s="0" t="n">
        <v>10635</v>
      </c>
    </row>
    <row r="1516" customFormat="false" ht="12.8" hidden="true" customHeight="false" outlineLevel="0" collapsed="false">
      <c r="B1516" s="0" t="s">
        <v>1964</v>
      </c>
    </row>
    <row r="1517" customFormat="false" ht="12.8" hidden="true" customHeight="false" outlineLevel="0" collapsed="false">
      <c r="B1517" s="0" t="s">
        <v>1965</v>
      </c>
    </row>
    <row r="1518" customFormat="false" ht="12.8" hidden="false" customHeight="false" outlineLevel="0" collapsed="false">
      <c r="A1518" s="0" t="s">
        <v>1966</v>
      </c>
      <c r="B1518" s="0" t="s">
        <v>1967</v>
      </c>
      <c r="C1518" s="0" t="s">
        <v>244</v>
      </c>
      <c r="D1518" s="0" t="s">
        <v>416</v>
      </c>
      <c r="E1518" s="0" t="n">
        <v>14797.5</v>
      </c>
    </row>
    <row r="1519" customFormat="false" ht="12.8" hidden="true" customHeight="false" outlineLevel="0" collapsed="false">
      <c r="B1519" s="0" t="s">
        <v>1968</v>
      </c>
    </row>
    <row r="1520" customFormat="false" ht="12.8" hidden="false" customHeight="false" outlineLevel="0" collapsed="false">
      <c r="A1520" s="0" t="s">
        <v>1969</v>
      </c>
      <c r="B1520" s="0" t="s">
        <v>1970</v>
      </c>
      <c r="C1520" s="0" t="s">
        <v>244</v>
      </c>
      <c r="D1520" s="0" t="s">
        <v>426</v>
      </c>
      <c r="E1520" s="0" t="n">
        <v>41660</v>
      </c>
    </row>
    <row r="1521" customFormat="false" ht="12.8" hidden="true" customHeight="false" outlineLevel="0" collapsed="false">
      <c r="B1521" s="0" t="s">
        <v>1971</v>
      </c>
    </row>
    <row r="1522" customFormat="false" ht="12.8" hidden="true" customHeight="false" outlineLevel="0" collapsed="false">
      <c r="B1522" s="0" t="s">
        <v>1972</v>
      </c>
    </row>
    <row r="1523" customFormat="false" ht="12.8" hidden="true" customHeight="false" outlineLevel="0" collapsed="false">
      <c r="B1523" s="0" t="s">
        <v>1973</v>
      </c>
    </row>
    <row r="1524" customFormat="false" ht="12.8" hidden="true" customHeight="false" outlineLevel="0" collapsed="false">
      <c r="B1524" s="0" t="s">
        <v>1974</v>
      </c>
    </row>
    <row r="1525" customFormat="false" ht="12.8" hidden="true" customHeight="false" outlineLevel="0" collapsed="false">
      <c r="B1525" s="0" t="s">
        <v>1975</v>
      </c>
    </row>
    <row r="1526" customFormat="false" ht="12.8" hidden="true" customHeight="false" outlineLevel="0" collapsed="false">
      <c r="B1526" s="0" t="s">
        <v>1976</v>
      </c>
    </row>
    <row r="1527" customFormat="false" ht="12.8" hidden="true" customHeight="false" outlineLevel="0" collapsed="false">
      <c r="B1527" s="0" t="s">
        <v>1977</v>
      </c>
    </row>
    <row r="1528" customFormat="false" ht="12.8" hidden="false" customHeight="false" outlineLevel="0" collapsed="false">
      <c r="A1528" s="0" t="s">
        <v>1978</v>
      </c>
      <c r="B1528" s="0" t="s">
        <v>1979</v>
      </c>
      <c r="C1528" s="0" t="s">
        <v>244</v>
      </c>
      <c r="D1528" s="0" t="s">
        <v>426</v>
      </c>
      <c r="E1528" s="0" t="n">
        <v>19730</v>
      </c>
    </row>
    <row r="1529" customFormat="false" ht="12.8" hidden="true" customHeight="false" outlineLevel="0" collapsed="false">
      <c r="B1529" s="0" t="s">
        <v>1980</v>
      </c>
    </row>
    <row r="1530" customFormat="false" ht="12.8" hidden="false" customHeight="false" outlineLevel="0" collapsed="false">
      <c r="A1530" s="0" t="s">
        <v>1981</v>
      </c>
      <c r="B1530" s="0" t="s">
        <v>1982</v>
      </c>
      <c r="C1530" s="0" t="s">
        <v>244</v>
      </c>
      <c r="D1530" s="0" t="s">
        <v>426</v>
      </c>
      <c r="E1530" s="0" t="n">
        <v>20830</v>
      </c>
    </row>
    <row r="1531" customFormat="false" ht="12.8" hidden="true" customHeight="false" outlineLevel="0" collapsed="false">
      <c r="B1531" s="0" t="s">
        <v>1983</v>
      </c>
    </row>
    <row r="1532" customFormat="false" ht="12.8" hidden="true" customHeight="false" outlineLevel="0" collapsed="false">
      <c r="B1532" s="0" t="s">
        <v>1984</v>
      </c>
    </row>
    <row r="1533" customFormat="false" ht="12.8" hidden="false" customHeight="false" outlineLevel="0" collapsed="false">
      <c r="A1533" s="0" t="s">
        <v>1985</v>
      </c>
      <c r="B1533" s="0" t="s">
        <v>1986</v>
      </c>
      <c r="C1533" s="0" t="s">
        <v>244</v>
      </c>
      <c r="D1533" s="0" t="s">
        <v>426</v>
      </c>
      <c r="E1533" s="0" t="n">
        <v>41660</v>
      </c>
    </row>
    <row r="1534" customFormat="false" ht="12.8" hidden="true" customHeight="false" outlineLevel="0" collapsed="false">
      <c r="B1534" s="0" t="s">
        <v>1987</v>
      </c>
    </row>
    <row r="1535" customFormat="false" ht="12.8" hidden="true" customHeight="false" outlineLevel="0" collapsed="false">
      <c r="B1535" s="0" t="s">
        <v>1988</v>
      </c>
    </row>
    <row r="1536" customFormat="false" ht="12.8" hidden="true" customHeight="false" outlineLevel="0" collapsed="false">
      <c r="B1536" s="0" t="s">
        <v>1989</v>
      </c>
    </row>
    <row r="1537" customFormat="false" ht="12.8" hidden="true" customHeight="false" outlineLevel="0" collapsed="false">
      <c r="B1537" s="0" t="s">
        <v>1990</v>
      </c>
    </row>
    <row r="1538" customFormat="false" ht="12.8" hidden="true" customHeight="false" outlineLevel="0" collapsed="false">
      <c r="B1538" s="0" t="s">
        <v>1991</v>
      </c>
    </row>
    <row r="1539" customFormat="false" ht="12.8" hidden="true" customHeight="false" outlineLevel="0" collapsed="false">
      <c r="B1539" s="0" t="s">
        <v>1992</v>
      </c>
    </row>
    <row r="1540" customFormat="false" ht="12.8" hidden="true" customHeight="false" outlineLevel="0" collapsed="false">
      <c r="B1540" s="0" t="s">
        <v>1993</v>
      </c>
    </row>
    <row r="1541" customFormat="false" ht="12.8" hidden="false" customHeight="false" outlineLevel="0" collapsed="false">
      <c r="A1541" s="0" t="s">
        <v>1994</v>
      </c>
      <c r="B1541" s="0" t="s">
        <v>1995</v>
      </c>
      <c r="C1541" s="0" t="s">
        <v>244</v>
      </c>
      <c r="D1541" s="0" t="s">
        <v>460</v>
      </c>
      <c r="E1541" s="0" t="n">
        <v>27962.5</v>
      </c>
    </row>
    <row r="1542" customFormat="false" ht="12.8" hidden="true" customHeight="false" outlineLevel="0" collapsed="false">
      <c r="B1542" s="0" t="s">
        <v>1996</v>
      </c>
    </row>
    <row r="1543" customFormat="false" ht="12.8" hidden="true" customHeight="false" outlineLevel="0" collapsed="false">
      <c r="B1543" s="0" t="s">
        <v>1997</v>
      </c>
    </row>
    <row r="1544" customFormat="false" ht="12.8" hidden="true" customHeight="false" outlineLevel="0" collapsed="false">
      <c r="B1544" s="0" t="s">
        <v>1998</v>
      </c>
    </row>
    <row r="1545" customFormat="false" ht="12.8" hidden="false" customHeight="false" outlineLevel="0" collapsed="false">
      <c r="A1545" s="0" t="s">
        <v>1999</v>
      </c>
      <c r="B1545" s="0" t="s">
        <v>2000</v>
      </c>
      <c r="C1545" s="0" t="s">
        <v>244</v>
      </c>
      <c r="D1545" s="0" t="s">
        <v>1764</v>
      </c>
      <c r="E1545" s="0" t="n">
        <v>29595</v>
      </c>
    </row>
    <row r="1546" customFormat="false" ht="12.8" hidden="true" customHeight="false" outlineLevel="0" collapsed="false">
      <c r="B1546" s="0" t="s">
        <v>2001</v>
      </c>
    </row>
    <row r="1547" customFormat="false" ht="12.8" hidden="false" customHeight="false" outlineLevel="0" collapsed="false">
      <c r="A1547" s="0" t="s">
        <v>2002</v>
      </c>
      <c r="B1547" s="0" t="s">
        <v>2003</v>
      </c>
      <c r="C1547" s="0" t="s">
        <v>244</v>
      </c>
      <c r="D1547" s="0" t="s">
        <v>1537</v>
      </c>
      <c r="E1547" s="0" t="n">
        <v>41475</v>
      </c>
    </row>
    <row r="1548" customFormat="false" ht="12.8" hidden="true" customHeight="false" outlineLevel="0" collapsed="false">
      <c r="B1548" s="0" t="s">
        <v>2004</v>
      </c>
    </row>
    <row r="1549" customFormat="false" ht="12.8" hidden="false" customHeight="false" outlineLevel="0" collapsed="false">
      <c r="A1549" s="0" t="s">
        <v>2005</v>
      </c>
      <c r="B1549" s="0" t="s">
        <v>2006</v>
      </c>
      <c r="C1549" s="0" t="s">
        <v>244</v>
      </c>
      <c r="D1549" s="0" t="s">
        <v>929</v>
      </c>
      <c r="E1549" s="0" t="n">
        <v>57662.5</v>
      </c>
    </row>
    <row r="1550" customFormat="false" ht="12.8" hidden="true" customHeight="false" outlineLevel="0" collapsed="false">
      <c r="B1550" s="0" t="s">
        <v>2007</v>
      </c>
    </row>
    <row r="1551" customFormat="false" ht="12.8" hidden="false" customHeight="false" outlineLevel="0" collapsed="false">
      <c r="A1551" s="0" t="s">
        <v>2008</v>
      </c>
      <c r="B1551" s="0" t="s">
        <v>2009</v>
      </c>
      <c r="C1551" s="0" t="s">
        <v>244</v>
      </c>
      <c r="D1551" s="0" t="s">
        <v>929</v>
      </c>
      <c r="E1551" s="0" t="n">
        <v>89850</v>
      </c>
    </row>
    <row r="1552" customFormat="false" ht="12.8" hidden="true" customHeight="false" outlineLevel="0" collapsed="false">
      <c r="B1552" s="0" t="s">
        <v>2010</v>
      </c>
    </row>
    <row r="1553" customFormat="false" ht="12.8" hidden="true" customHeight="false" outlineLevel="0" collapsed="false">
      <c r="B1553" s="0" t="s">
        <v>2011</v>
      </c>
    </row>
    <row r="1554" customFormat="false" ht="12.8" hidden="true" customHeight="false" outlineLevel="0" collapsed="false">
      <c r="B1554" s="0" t="s">
        <v>2012</v>
      </c>
    </row>
    <row r="1555" customFormat="false" ht="12.8" hidden="false" customHeight="false" outlineLevel="0" collapsed="false">
      <c r="A1555" s="0" t="s">
        <v>2013</v>
      </c>
      <c r="B1555" s="0" t="s">
        <v>2014</v>
      </c>
      <c r="C1555" s="0" t="s">
        <v>244</v>
      </c>
      <c r="D1555" s="0" t="s">
        <v>929</v>
      </c>
      <c r="E1555" s="0" t="n">
        <v>47500</v>
      </c>
    </row>
    <row r="1556" customFormat="false" ht="12.8" hidden="true" customHeight="false" outlineLevel="0" collapsed="false">
      <c r="B1556" s="0" t="s">
        <v>2015</v>
      </c>
    </row>
    <row r="1557" customFormat="false" ht="12.8" hidden="false" customHeight="false" outlineLevel="0" collapsed="false">
      <c r="A1557" s="0" t="s">
        <v>2016</v>
      </c>
      <c r="B1557" s="0" t="s">
        <v>2017</v>
      </c>
      <c r="C1557" s="0" t="s">
        <v>244</v>
      </c>
      <c r="D1557" s="0" t="s">
        <v>2018</v>
      </c>
      <c r="E1557" s="0" t="n">
        <v>64122.5</v>
      </c>
    </row>
    <row r="1558" customFormat="false" ht="12.8" hidden="true" customHeight="false" outlineLevel="0" collapsed="false">
      <c r="B1558" s="0" t="s">
        <v>2019</v>
      </c>
    </row>
    <row r="1559" customFormat="false" ht="12.8" hidden="false" customHeight="false" outlineLevel="0" collapsed="false">
      <c r="A1559" s="0" t="s">
        <v>2020</v>
      </c>
      <c r="B1559" s="0" t="s">
        <v>2021</v>
      </c>
      <c r="C1559" s="0" t="s">
        <v>244</v>
      </c>
      <c r="D1559" s="0" t="s">
        <v>2022</v>
      </c>
      <c r="E1559" s="0" t="n">
        <v>82145</v>
      </c>
    </row>
    <row r="1560" customFormat="false" ht="12.8" hidden="true" customHeight="false" outlineLevel="0" collapsed="false">
      <c r="B1560" s="0" t="s">
        <v>2023</v>
      </c>
    </row>
    <row r="1561" customFormat="false" ht="12.8" hidden="true" customHeight="false" outlineLevel="0" collapsed="false">
      <c r="B1561" s="0" t="s">
        <v>2024</v>
      </c>
    </row>
    <row r="1562" customFormat="false" ht="12.8" hidden="true" customHeight="false" outlineLevel="0" collapsed="false">
      <c r="B1562" s="0" t="s">
        <v>2025</v>
      </c>
    </row>
    <row r="1564" customFormat="false" ht="12.8" hidden="false" customHeight="false" outlineLevel="0" collapsed="false">
      <c r="A1564" s="0" t="s">
        <v>2026</v>
      </c>
      <c r="B1564" s="0" t="s">
        <v>2027</v>
      </c>
      <c r="C1564" s="0" t="s">
        <v>249</v>
      </c>
      <c r="D1564" s="0" t="s">
        <v>257</v>
      </c>
      <c r="E1564" s="0" t="n">
        <v>5317.5</v>
      </c>
    </row>
    <row r="1565" customFormat="false" ht="12.8" hidden="true" customHeight="false" outlineLevel="0" collapsed="false">
      <c r="B1565" s="0" t="s">
        <v>2028</v>
      </c>
    </row>
    <row r="1566" customFormat="false" ht="12.8" hidden="true" customHeight="false" outlineLevel="0" collapsed="false">
      <c r="B1566" s="0" t="s">
        <v>2029</v>
      </c>
    </row>
    <row r="1567" customFormat="false" ht="12.8" hidden="false" customHeight="false" outlineLevel="0" collapsed="false">
      <c r="A1567" s="0" t="s">
        <v>2030</v>
      </c>
      <c r="B1567" s="0" t="s">
        <v>2031</v>
      </c>
      <c r="C1567" s="0" t="s">
        <v>249</v>
      </c>
      <c r="D1567" s="0" t="s">
        <v>416</v>
      </c>
      <c r="E1567" s="0" t="n">
        <v>10635</v>
      </c>
    </row>
    <row r="1568" customFormat="false" ht="12.8" hidden="true" customHeight="false" outlineLevel="0" collapsed="false">
      <c r="B1568" s="0" t="s">
        <v>2032</v>
      </c>
    </row>
    <row r="1569" customFormat="false" ht="12.8" hidden="true" customHeight="false" outlineLevel="0" collapsed="false">
      <c r="B1569" s="0" t="s">
        <v>2033</v>
      </c>
    </row>
    <row r="1570" customFormat="false" ht="12.8" hidden="true" customHeight="false" outlineLevel="0" collapsed="false">
      <c r="B1570" s="0" t="s">
        <v>2034</v>
      </c>
    </row>
    <row r="1571" customFormat="false" ht="12.8" hidden="false" customHeight="false" outlineLevel="0" collapsed="false">
      <c r="A1571" s="0" t="s">
        <v>2035</v>
      </c>
      <c r="B1571" s="0" t="s">
        <v>2036</v>
      </c>
      <c r="C1571" s="0" t="s">
        <v>249</v>
      </c>
      <c r="D1571" s="0" t="s">
        <v>416</v>
      </c>
      <c r="E1571" s="0" t="n">
        <v>13645</v>
      </c>
    </row>
    <row r="1572" customFormat="false" ht="12.8" hidden="true" customHeight="false" outlineLevel="0" collapsed="false">
      <c r="B1572" s="0" t="s">
        <v>2037</v>
      </c>
    </row>
    <row r="1573" customFormat="false" ht="12.8" hidden="false" customHeight="false" outlineLevel="0" collapsed="false">
      <c r="A1573" s="0" t="s">
        <v>2038</v>
      </c>
      <c r="B1573" s="0" t="s">
        <v>2039</v>
      </c>
      <c r="C1573" s="0" t="s">
        <v>249</v>
      </c>
      <c r="D1573" s="0" t="s">
        <v>416</v>
      </c>
      <c r="E1573" s="0" t="n">
        <v>23747.5</v>
      </c>
    </row>
    <row r="1574" customFormat="false" ht="12.8" hidden="true" customHeight="false" outlineLevel="0" collapsed="false">
      <c r="B1574" s="0" t="s">
        <v>2040</v>
      </c>
    </row>
    <row r="1575" customFormat="false" ht="12.8" hidden="true" customHeight="false" outlineLevel="0" collapsed="false">
      <c r="B1575" s="0" t="s">
        <v>2041</v>
      </c>
    </row>
    <row r="1576" customFormat="false" ht="12.8" hidden="true" customHeight="false" outlineLevel="0" collapsed="false">
      <c r="B1576" s="0" t="s">
        <v>2042</v>
      </c>
    </row>
    <row r="1577" customFormat="false" ht="12.8" hidden="false" customHeight="false" outlineLevel="0" collapsed="false">
      <c r="A1577" s="0" t="s">
        <v>2043</v>
      </c>
      <c r="B1577" s="0" t="s">
        <v>2044</v>
      </c>
      <c r="C1577" s="0" t="s">
        <v>249</v>
      </c>
      <c r="D1577" s="0" t="s">
        <v>416</v>
      </c>
      <c r="E1577" s="0" t="n">
        <v>10415</v>
      </c>
    </row>
    <row r="1578" customFormat="false" ht="12.8" hidden="true" customHeight="false" outlineLevel="0" collapsed="false">
      <c r="B1578" s="0" t="s">
        <v>2045</v>
      </c>
    </row>
    <row r="1579" customFormat="false" ht="12.8" hidden="true" customHeight="false" outlineLevel="0" collapsed="false">
      <c r="B1579" s="0" t="s">
        <v>2046</v>
      </c>
    </row>
    <row r="1580" customFormat="false" ht="12.8" hidden="false" customHeight="false" outlineLevel="0" collapsed="false">
      <c r="A1580" s="0" t="s">
        <v>2047</v>
      </c>
      <c r="B1580" s="0" t="s">
        <v>2048</v>
      </c>
      <c r="C1580" s="0" t="s">
        <v>249</v>
      </c>
      <c r="D1580" s="0" t="s">
        <v>416</v>
      </c>
      <c r="E1580" s="0" t="n">
        <v>9865</v>
      </c>
    </row>
    <row r="1581" customFormat="false" ht="12.8" hidden="true" customHeight="false" outlineLevel="0" collapsed="false">
      <c r="B1581" s="0" t="s">
        <v>2049</v>
      </c>
    </row>
    <row r="1582" customFormat="false" ht="12.8" hidden="true" customHeight="false" outlineLevel="0" collapsed="false">
      <c r="B1582" s="0" t="s">
        <v>2050</v>
      </c>
    </row>
    <row r="1583" customFormat="false" ht="12.8" hidden="true" customHeight="false" outlineLevel="0" collapsed="false">
      <c r="B1583" s="0" t="s">
        <v>2051</v>
      </c>
    </row>
    <row r="1584" customFormat="false" ht="12.8" hidden="false" customHeight="false" outlineLevel="0" collapsed="false">
      <c r="A1584" s="0" t="s">
        <v>2052</v>
      </c>
      <c r="B1584" s="0" t="s">
        <v>2053</v>
      </c>
      <c r="C1584" s="0" t="s">
        <v>249</v>
      </c>
      <c r="D1584" s="0" t="s">
        <v>416</v>
      </c>
      <c r="E1584" s="0" t="n">
        <v>12215</v>
      </c>
    </row>
    <row r="1585" customFormat="false" ht="12.8" hidden="true" customHeight="false" outlineLevel="0" collapsed="false">
      <c r="B1585" s="0" t="s">
        <v>2054</v>
      </c>
    </row>
    <row r="1586" customFormat="false" ht="12.8" hidden="true" customHeight="false" outlineLevel="0" collapsed="false">
      <c r="B1586" s="0" t="s">
        <v>2055</v>
      </c>
    </row>
    <row r="1587" customFormat="false" ht="12.8" hidden="false" customHeight="false" outlineLevel="0" collapsed="false">
      <c r="A1587" s="0" t="s">
        <v>2056</v>
      </c>
      <c r="B1587" s="0" t="s">
        <v>2057</v>
      </c>
      <c r="C1587" s="0" t="s">
        <v>249</v>
      </c>
      <c r="D1587" s="0" t="s">
        <v>416</v>
      </c>
      <c r="E1587" s="0" t="n">
        <v>13895</v>
      </c>
    </row>
    <row r="1588" customFormat="false" ht="12.8" hidden="true" customHeight="false" outlineLevel="0" collapsed="false">
      <c r="B1588" s="0" t="s">
        <v>2058</v>
      </c>
    </row>
    <row r="1589" customFormat="false" ht="12.8" hidden="true" customHeight="false" outlineLevel="0" collapsed="false">
      <c r="B1589" s="0" t="s">
        <v>2059</v>
      </c>
    </row>
    <row r="1590" customFormat="false" ht="12.8" hidden="false" customHeight="false" outlineLevel="0" collapsed="false">
      <c r="A1590" s="0" t="s">
        <v>2060</v>
      </c>
      <c r="B1590" s="0" t="s">
        <v>2061</v>
      </c>
      <c r="C1590" s="0" t="s">
        <v>249</v>
      </c>
      <c r="D1590" s="0" t="s">
        <v>416</v>
      </c>
      <c r="E1590" s="0" t="n">
        <v>13895</v>
      </c>
    </row>
    <row r="1591" customFormat="false" ht="12.8" hidden="true" customHeight="false" outlineLevel="0" collapsed="false">
      <c r="B1591" s="0" t="s">
        <v>2062</v>
      </c>
    </row>
    <row r="1592" customFormat="false" ht="12.8" hidden="false" customHeight="false" outlineLevel="0" collapsed="false">
      <c r="A1592" s="0" t="s">
        <v>2063</v>
      </c>
      <c r="B1592" s="0" t="s">
        <v>2064</v>
      </c>
      <c r="C1592" s="0" t="s">
        <v>249</v>
      </c>
      <c r="D1592" s="0" t="s">
        <v>416</v>
      </c>
      <c r="E1592" s="0" t="n">
        <v>13807.5</v>
      </c>
    </row>
    <row r="1593" customFormat="false" ht="12.8" hidden="true" customHeight="false" outlineLevel="0" collapsed="false">
      <c r="B1593" s="0" t="s">
        <v>2065</v>
      </c>
    </row>
    <row r="1594" customFormat="false" ht="12.8" hidden="true" customHeight="false" outlineLevel="0" collapsed="false">
      <c r="B1594" s="0" t="s">
        <v>2066</v>
      </c>
    </row>
    <row r="1595" customFormat="false" ht="12.8" hidden="false" customHeight="false" outlineLevel="0" collapsed="false">
      <c r="A1595" s="0" t="s">
        <v>2067</v>
      </c>
      <c r="B1595" s="0" t="s">
        <v>2068</v>
      </c>
      <c r="C1595" s="0" t="s">
        <v>249</v>
      </c>
      <c r="D1595" s="0" t="s">
        <v>416</v>
      </c>
      <c r="E1595" s="0" t="n">
        <v>9865</v>
      </c>
    </row>
    <row r="1596" customFormat="false" ht="12.8" hidden="true" customHeight="false" outlineLevel="0" collapsed="false">
      <c r="B1596" s="0" t="s">
        <v>2069</v>
      </c>
    </row>
    <row r="1597" customFormat="false" ht="12.8" hidden="false" customHeight="false" outlineLevel="0" collapsed="false">
      <c r="A1597" s="0" t="s">
        <v>2070</v>
      </c>
      <c r="B1597" s="0" t="s">
        <v>2071</v>
      </c>
      <c r="C1597" s="0" t="s">
        <v>249</v>
      </c>
      <c r="D1597" s="0" t="s">
        <v>416</v>
      </c>
      <c r="E1597" s="0" t="n">
        <v>11185</v>
      </c>
    </row>
    <row r="1598" customFormat="false" ht="12.8" hidden="true" customHeight="false" outlineLevel="0" collapsed="false">
      <c r="B1598" s="0" t="s">
        <v>2072</v>
      </c>
    </row>
    <row r="1599" customFormat="false" ht="12.8" hidden="true" customHeight="false" outlineLevel="0" collapsed="false">
      <c r="B1599" s="0" t="s">
        <v>2073</v>
      </c>
    </row>
    <row r="1600" customFormat="false" ht="12.8" hidden="true" customHeight="false" outlineLevel="0" collapsed="false">
      <c r="B1600" s="0" t="s">
        <v>2074</v>
      </c>
    </row>
    <row r="1601" customFormat="false" ht="12.8" hidden="false" customHeight="false" outlineLevel="0" collapsed="false">
      <c r="A1601" s="0" t="s">
        <v>2075</v>
      </c>
      <c r="B1601" s="0" t="s">
        <v>2076</v>
      </c>
      <c r="C1601" s="0" t="s">
        <v>249</v>
      </c>
      <c r="D1601" s="0" t="s">
        <v>416</v>
      </c>
      <c r="E1601" s="0" t="n">
        <v>13645</v>
      </c>
    </row>
    <row r="1602" customFormat="false" ht="12.8" hidden="true" customHeight="false" outlineLevel="0" collapsed="false">
      <c r="B1602" s="0" t="s">
        <v>2077</v>
      </c>
    </row>
    <row r="1603" customFormat="false" ht="12.8" hidden="false" customHeight="false" outlineLevel="0" collapsed="false">
      <c r="A1603" s="0" t="s">
        <v>2078</v>
      </c>
      <c r="B1603" s="0" t="s">
        <v>1461</v>
      </c>
      <c r="C1603" s="0" t="s">
        <v>249</v>
      </c>
      <c r="D1603" s="0" t="s">
        <v>257</v>
      </c>
      <c r="E1603" s="0" t="n">
        <v>4657.5</v>
      </c>
    </row>
    <row r="1604" customFormat="false" ht="12.8" hidden="true" customHeight="false" outlineLevel="0" collapsed="false">
      <c r="B1604" s="0" t="s">
        <v>1463</v>
      </c>
    </row>
    <row r="1605" customFormat="false" ht="12.8" hidden="false" customHeight="false" outlineLevel="0" collapsed="false">
      <c r="A1605" s="0" t="s">
        <v>2079</v>
      </c>
      <c r="B1605" s="0" t="s">
        <v>2080</v>
      </c>
      <c r="C1605" s="0" t="s">
        <v>249</v>
      </c>
      <c r="D1605" s="0" t="s">
        <v>257</v>
      </c>
      <c r="E1605" s="0" t="n">
        <v>4767.5</v>
      </c>
    </row>
    <row r="1606" customFormat="false" ht="12.8" hidden="true" customHeight="false" outlineLevel="0" collapsed="false">
      <c r="B1606" s="0" t="s">
        <v>2081</v>
      </c>
    </row>
    <row r="1607" customFormat="false" ht="12.8" hidden="false" customHeight="false" outlineLevel="0" collapsed="false">
      <c r="A1607" s="0" t="s">
        <v>2082</v>
      </c>
      <c r="B1607" s="0" t="s">
        <v>2083</v>
      </c>
      <c r="C1607" s="0" t="s">
        <v>249</v>
      </c>
      <c r="D1607" s="0" t="s">
        <v>416</v>
      </c>
      <c r="E1607" s="0" t="n">
        <v>9865</v>
      </c>
    </row>
    <row r="1608" customFormat="false" ht="12.8" hidden="true" customHeight="false" outlineLevel="0" collapsed="false">
      <c r="B1608" s="0" t="s">
        <v>2084</v>
      </c>
    </row>
    <row r="1609" customFormat="false" ht="12.8" hidden="false" customHeight="false" outlineLevel="0" collapsed="false">
      <c r="A1609" s="0" t="s">
        <v>2085</v>
      </c>
      <c r="B1609" s="0" t="s">
        <v>2086</v>
      </c>
      <c r="C1609" s="0" t="s">
        <v>249</v>
      </c>
      <c r="D1609" s="0" t="s">
        <v>416</v>
      </c>
      <c r="E1609" s="0" t="n">
        <v>9865</v>
      </c>
    </row>
    <row r="1610" customFormat="false" ht="12.8" hidden="true" customHeight="false" outlineLevel="0" collapsed="false">
      <c r="B1610" s="0" t="s">
        <v>2087</v>
      </c>
    </row>
    <row r="1611" customFormat="false" ht="12.8" hidden="false" customHeight="false" outlineLevel="0" collapsed="false">
      <c r="A1611" s="0" t="s">
        <v>2088</v>
      </c>
      <c r="B1611" s="0" t="s">
        <v>2089</v>
      </c>
      <c r="C1611" s="0" t="s">
        <v>249</v>
      </c>
      <c r="D1611" s="0" t="s">
        <v>416</v>
      </c>
      <c r="E1611" s="0" t="n">
        <v>9865</v>
      </c>
    </row>
    <row r="1612" customFormat="false" ht="12.8" hidden="true" customHeight="false" outlineLevel="0" collapsed="false">
      <c r="B1612" s="0" t="s">
        <v>2090</v>
      </c>
    </row>
    <row r="1613" customFormat="false" ht="12.8" hidden="false" customHeight="false" outlineLevel="0" collapsed="false">
      <c r="A1613" s="0" t="s">
        <v>2091</v>
      </c>
      <c r="B1613" s="0" t="s">
        <v>2092</v>
      </c>
      <c r="C1613" s="0" t="s">
        <v>249</v>
      </c>
      <c r="D1613" s="0" t="s">
        <v>416</v>
      </c>
      <c r="E1613" s="0" t="n">
        <v>14565</v>
      </c>
    </row>
    <row r="1614" customFormat="false" ht="12.8" hidden="true" customHeight="false" outlineLevel="0" collapsed="false">
      <c r="B1614" s="0" t="s">
        <v>2093</v>
      </c>
    </row>
    <row r="1615" customFormat="false" ht="12.8" hidden="true" customHeight="false" outlineLevel="0" collapsed="false">
      <c r="B1615" s="0" t="s">
        <v>2094</v>
      </c>
    </row>
    <row r="1616" customFormat="false" ht="12.8" hidden="false" customHeight="false" outlineLevel="0" collapsed="false">
      <c r="A1616" s="0" t="s">
        <v>2095</v>
      </c>
      <c r="B1616" s="0" t="s">
        <v>2096</v>
      </c>
      <c r="C1616" s="0" t="s">
        <v>249</v>
      </c>
      <c r="D1616" s="0" t="s">
        <v>416</v>
      </c>
      <c r="E1616" s="0" t="n">
        <v>19730</v>
      </c>
    </row>
    <row r="1617" customFormat="false" ht="12.8" hidden="true" customHeight="false" outlineLevel="0" collapsed="false">
      <c r="B1617" s="0" t="s">
        <v>2097</v>
      </c>
    </row>
    <row r="1618" customFormat="false" ht="12.8" hidden="true" customHeight="false" outlineLevel="0" collapsed="false">
      <c r="B1618" s="0" t="s">
        <v>2098</v>
      </c>
    </row>
    <row r="1619" customFormat="false" ht="12.8" hidden="true" customHeight="false" outlineLevel="0" collapsed="false">
      <c r="B1619" s="0" t="s">
        <v>2099</v>
      </c>
    </row>
    <row r="1620" customFormat="false" ht="12.8" hidden="false" customHeight="false" outlineLevel="0" collapsed="false">
      <c r="A1620" s="0" t="s">
        <v>2100</v>
      </c>
      <c r="B1620" s="0" t="s">
        <v>2101</v>
      </c>
      <c r="C1620" s="0" t="s">
        <v>249</v>
      </c>
      <c r="D1620" s="0" t="s">
        <v>416</v>
      </c>
      <c r="E1620" s="0" t="n">
        <v>16290</v>
      </c>
    </row>
    <row r="1621" customFormat="false" ht="12.8" hidden="true" customHeight="false" outlineLevel="0" collapsed="false">
      <c r="B1621" s="0" t="s">
        <v>2102</v>
      </c>
    </row>
    <row r="1622" customFormat="false" ht="12.8" hidden="true" customHeight="false" outlineLevel="0" collapsed="false">
      <c r="B1622" s="0" t="s">
        <v>2103</v>
      </c>
    </row>
    <row r="1623" customFormat="false" ht="12.8" hidden="false" customHeight="false" outlineLevel="0" collapsed="false">
      <c r="A1623" s="0" t="s">
        <v>2104</v>
      </c>
      <c r="B1623" s="0" t="s">
        <v>2105</v>
      </c>
      <c r="C1623" s="0" t="s">
        <v>249</v>
      </c>
      <c r="D1623" s="0" t="s">
        <v>416</v>
      </c>
      <c r="E1623" s="0" t="n">
        <v>9865</v>
      </c>
    </row>
    <row r="1624" customFormat="false" ht="12.8" hidden="true" customHeight="false" outlineLevel="0" collapsed="false">
      <c r="B1624" s="0" t="s">
        <v>2106</v>
      </c>
    </row>
    <row r="1625" customFormat="false" ht="12.8" hidden="false" customHeight="false" outlineLevel="0" collapsed="false">
      <c r="A1625" s="0" t="s">
        <v>2107</v>
      </c>
      <c r="B1625" s="0" t="s">
        <v>2108</v>
      </c>
      <c r="C1625" s="0" t="s">
        <v>249</v>
      </c>
      <c r="D1625" s="0" t="s">
        <v>416</v>
      </c>
      <c r="E1625" s="0" t="n">
        <v>9865</v>
      </c>
    </row>
    <row r="1626" customFormat="false" ht="12.8" hidden="true" customHeight="false" outlineLevel="0" collapsed="false">
      <c r="B1626" s="0" t="s">
        <v>2109</v>
      </c>
    </row>
    <row r="1627" customFormat="false" ht="12.8" hidden="false" customHeight="false" outlineLevel="0" collapsed="false">
      <c r="A1627" s="0" t="s">
        <v>2110</v>
      </c>
      <c r="B1627" s="0" t="s">
        <v>2111</v>
      </c>
      <c r="C1627" s="0" t="s">
        <v>249</v>
      </c>
      <c r="D1627" s="0" t="s">
        <v>416</v>
      </c>
      <c r="E1627" s="0" t="n">
        <v>10415</v>
      </c>
    </row>
    <row r="1628" customFormat="false" ht="12.8" hidden="true" customHeight="false" outlineLevel="0" collapsed="false">
      <c r="B1628" s="0" t="s">
        <v>2112</v>
      </c>
    </row>
    <row r="1629" customFormat="false" ht="12.8" hidden="true" customHeight="false" outlineLevel="0" collapsed="false">
      <c r="B1629" s="0" t="s">
        <v>2113</v>
      </c>
    </row>
    <row r="1630" customFormat="false" ht="12.8" hidden="false" customHeight="false" outlineLevel="0" collapsed="false">
      <c r="A1630" s="0" t="s">
        <v>2114</v>
      </c>
      <c r="B1630" s="0" t="s">
        <v>2115</v>
      </c>
      <c r="C1630" s="0" t="s">
        <v>249</v>
      </c>
      <c r="D1630" s="0" t="s">
        <v>416</v>
      </c>
      <c r="E1630" s="0" t="n">
        <v>12215</v>
      </c>
    </row>
    <row r="1631" customFormat="false" ht="12.8" hidden="true" customHeight="false" outlineLevel="0" collapsed="false">
      <c r="B1631" s="0" t="s">
        <v>2116</v>
      </c>
    </row>
    <row r="1632" customFormat="false" ht="12.8" hidden="false" customHeight="false" outlineLevel="0" collapsed="false">
      <c r="A1632" s="0" t="s">
        <v>2117</v>
      </c>
      <c r="B1632" s="0" t="s">
        <v>2118</v>
      </c>
      <c r="C1632" s="0" t="s">
        <v>249</v>
      </c>
      <c r="D1632" s="0" t="s">
        <v>416</v>
      </c>
      <c r="E1632" s="0" t="n">
        <v>10635</v>
      </c>
    </row>
    <row r="1633" customFormat="false" ht="12.8" hidden="true" customHeight="false" outlineLevel="0" collapsed="false">
      <c r="B1633" s="0" t="s">
        <v>2119</v>
      </c>
    </row>
    <row r="1634" customFormat="false" ht="12.8" hidden="true" customHeight="false" outlineLevel="0" collapsed="false">
      <c r="B1634" s="0" t="s">
        <v>2120</v>
      </c>
    </row>
    <row r="1635" customFormat="false" ht="12.8" hidden="false" customHeight="false" outlineLevel="0" collapsed="false">
      <c r="A1635" s="0" t="s">
        <v>2121</v>
      </c>
      <c r="B1635" s="0" t="s">
        <v>2122</v>
      </c>
      <c r="C1635" s="0" t="s">
        <v>249</v>
      </c>
      <c r="D1635" s="0" t="s">
        <v>416</v>
      </c>
      <c r="E1635" s="0" t="n">
        <v>9865</v>
      </c>
    </row>
    <row r="1636" customFormat="false" ht="12.8" hidden="true" customHeight="false" outlineLevel="0" collapsed="false">
      <c r="B1636" s="0" t="s">
        <v>2123</v>
      </c>
    </row>
    <row r="1637" customFormat="false" ht="12.8" hidden="false" customHeight="false" outlineLevel="0" collapsed="false">
      <c r="A1637" s="0" t="s">
        <v>2124</v>
      </c>
      <c r="B1637" s="0" t="s">
        <v>2125</v>
      </c>
      <c r="C1637" s="0" t="s">
        <v>249</v>
      </c>
      <c r="D1637" s="0" t="s">
        <v>426</v>
      </c>
      <c r="E1637" s="0" t="n">
        <v>15952.5</v>
      </c>
    </row>
    <row r="1638" customFormat="false" ht="12.8" hidden="true" customHeight="false" outlineLevel="0" collapsed="false">
      <c r="B1638" s="0" t="s">
        <v>2126</v>
      </c>
    </row>
    <row r="1639" customFormat="false" ht="12.8" hidden="true" customHeight="false" outlineLevel="0" collapsed="false">
      <c r="B1639" s="0" t="s">
        <v>2127</v>
      </c>
    </row>
    <row r="1640" customFormat="false" ht="12.8" hidden="true" customHeight="false" outlineLevel="0" collapsed="false">
      <c r="B1640" s="0" t="s">
        <v>2128</v>
      </c>
    </row>
    <row r="1641" customFormat="false" ht="12.8" hidden="true" customHeight="false" outlineLevel="0" collapsed="false">
      <c r="B1641" s="0" t="s">
        <v>2129</v>
      </c>
    </row>
    <row r="1642" customFormat="false" ht="12.8" hidden="false" customHeight="false" outlineLevel="0" collapsed="false">
      <c r="A1642" s="0" t="s">
        <v>2130</v>
      </c>
      <c r="B1642" s="0" t="s">
        <v>2131</v>
      </c>
      <c r="C1642" s="0" t="s">
        <v>249</v>
      </c>
      <c r="D1642" s="0" t="s">
        <v>426</v>
      </c>
      <c r="E1642" s="0" t="n">
        <v>20711.25</v>
      </c>
    </row>
    <row r="1643" customFormat="false" ht="12.8" hidden="true" customHeight="false" outlineLevel="0" collapsed="false">
      <c r="B1643" s="0" t="s">
        <v>624</v>
      </c>
    </row>
    <row r="1644" customFormat="false" ht="12.8" hidden="true" customHeight="false" outlineLevel="0" collapsed="false">
      <c r="B1644" s="0" t="s">
        <v>2132</v>
      </c>
    </row>
    <row r="1645" customFormat="false" ht="12.8" hidden="true" customHeight="false" outlineLevel="0" collapsed="false">
      <c r="B1645" s="0" t="s">
        <v>2133</v>
      </c>
    </row>
    <row r="1646" customFormat="false" ht="12.8" hidden="false" customHeight="false" outlineLevel="0" collapsed="false">
      <c r="A1646" s="0" t="s">
        <v>2134</v>
      </c>
      <c r="B1646" s="0" t="s">
        <v>2135</v>
      </c>
      <c r="C1646" s="0" t="s">
        <v>249</v>
      </c>
      <c r="D1646" s="0" t="s">
        <v>426</v>
      </c>
      <c r="E1646" s="0" t="n">
        <v>14797.5</v>
      </c>
    </row>
    <row r="1647" customFormat="false" ht="12.8" hidden="true" customHeight="false" outlineLevel="0" collapsed="false">
      <c r="B1647" s="0" t="s">
        <v>2136</v>
      </c>
    </row>
    <row r="1648" customFormat="false" ht="12.8" hidden="true" customHeight="false" outlineLevel="0" collapsed="false">
      <c r="B1648" s="0" t="s">
        <v>2137</v>
      </c>
    </row>
    <row r="1649" customFormat="false" ht="12.8" hidden="true" customHeight="false" outlineLevel="0" collapsed="false">
      <c r="B1649" s="0" t="s">
        <v>2138</v>
      </c>
    </row>
    <row r="1650" customFormat="false" ht="12.8" hidden="false" customHeight="false" outlineLevel="0" collapsed="false">
      <c r="A1650" s="0" t="s">
        <v>2139</v>
      </c>
      <c r="B1650" s="0" t="s">
        <v>2140</v>
      </c>
      <c r="C1650" s="0" t="s">
        <v>249</v>
      </c>
      <c r="D1650" s="0" t="s">
        <v>426</v>
      </c>
      <c r="E1650" s="0" t="n">
        <v>15622.5</v>
      </c>
    </row>
    <row r="1651" customFormat="false" ht="12.8" hidden="true" customHeight="false" outlineLevel="0" collapsed="false">
      <c r="B1651" s="0" t="s">
        <v>2141</v>
      </c>
    </row>
    <row r="1652" customFormat="false" ht="12.8" hidden="true" customHeight="false" outlineLevel="0" collapsed="false">
      <c r="B1652" s="0" t="s">
        <v>2141</v>
      </c>
    </row>
    <row r="1653" customFormat="false" ht="12.8" hidden="true" customHeight="false" outlineLevel="0" collapsed="false">
      <c r="B1653" s="0" t="s">
        <v>2142</v>
      </c>
    </row>
    <row r="1654" customFormat="false" ht="12.8" hidden="false" customHeight="false" outlineLevel="0" collapsed="false">
      <c r="A1654" s="0" t="s">
        <v>2143</v>
      </c>
      <c r="B1654" s="0" t="s">
        <v>2144</v>
      </c>
      <c r="C1654" s="0" t="s">
        <v>249</v>
      </c>
      <c r="D1654" s="0" t="s">
        <v>426</v>
      </c>
      <c r="E1654" s="0" t="n">
        <v>18967.5</v>
      </c>
    </row>
    <row r="1655" customFormat="false" ht="12.8" hidden="true" customHeight="false" outlineLevel="0" collapsed="false">
      <c r="B1655" s="0" t="s">
        <v>2145</v>
      </c>
    </row>
    <row r="1656" customFormat="false" ht="12.8" hidden="true" customHeight="false" outlineLevel="0" collapsed="false">
      <c r="B1656" s="0" t="s">
        <v>2146</v>
      </c>
    </row>
    <row r="1657" customFormat="false" ht="12.8" hidden="true" customHeight="false" outlineLevel="0" collapsed="false">
      <c r="B1657" s="0" t="s">
        <v>2147</v>
      </c>
    </row>
    <row r="1658" customFormat="false" ht="12.8" hidden="false" customHeight="false" outlineLevel="0" collapsed="false">
      <c r="A1658" s="0" t="s">
        <v>2148</v>
      </c>
      <c r="B1658" s="0" t="s">
        <v>2149</v>
      </c>
      <c r="C1658" s="0" t="s">
        <v>249</v>
      </c>
      <c r="D1658" s="0" t="s">
        <v>426</v>
      </c>
      <c r="E1658" s="0" t="n">
        <v>19627.5</v>
      </c>
    </row>
    <row r="1659" customFormat="false" ht="12.8" hidden="true" customHeight="false" outlineLevel="0" collapsed="false">
      <c r="B1659" s="0" t="s">
        <v>2150</v>
      </c>
    </row>
    <row r="1660" customFormat="false" ht="12.8" hidden="true" customHeight="false" outlineLevel="0" collapsed="false">
      <c r="B1660" s="0" t="s">
        <v>2151</v>
      </c>
    </row>
    <row r="1661" customFormat="false" ht="12.8" hidden="true" customHeight="false" outlineLevel="0" collapsed="false">
      <c r="B1661" s="0" t="s">
        <v>2152</v>
      </c>
    </row>
    <row r="1662" customFormat="false" ht="12.8" hidden="false" customHeight="false" outlineLevel="0" collapsed="false">
      <c r="A1662" s="0" t="s">
        <v>2153</v>
      </c>
      <c r="B1662" s="0" t="s">
        <v>2154</v>
      </c>
      <c r="C1662" s="0" t="s">
        <v>249</v>
      </c>
      <c r="D1662" s="0" t="s">
        <v>426</v>
      </c>
      <c r="E1662" s="0" t="n">
        <v>17775</v>
      </c>
    </row>
    <row r="1663" customFormat="false" ht="12.8" hidden="true" customHeight="false" outlineLevel="0" collapsed="false">
      <c r="B1663" s="0" t="s">
        <v>2155</v>
      </c>
    </row>
    <row r="1664" customFormat="false" ht="12.8" hidden="false" customHeight="false" outlineLevel="0" collapsed="false">
      <c r="A1664" s="0" t="s">
        <v>2156</v>
      </c>
      <c r="B1664" s="0" t="s">
        <v>2157</v>
      </c>
      <c r="C1664" s="0" t="s">
        <v>249</v>
      </c>
      <c r="D1664" s="0" t="s">
        <v>426</v>
      </c>
      <c r="E1664" s="0" t="n">
        <v>22417.5</v>
      </c>
    </row>
    <row r="1665" customFormat="false" ht="12.8" hidden="true" customHeight="false" outlineLevel="0" collapsed="false">
      <c r="B1665" s="0" t="s">
        <v>2158</v>
      </c>
    </row>
    <row r="1666" customFormat="false" ht="12.8" hidden="true" customHeight="false" outlineLevel="0" collapsed="false">
      <c r="B1666" s="0" t="s">
        <v>2157</v>
      </c>
    </row>
    <row r="1667" customFormat="false" ht="12.8" hidden="true" customHeight="false" outlineLevel="0" collapsed="false">
      <c r="B1667" s="0" t="s">
        <v>2159</v>
      </c>
    </row>
    <row r="1668" customFormat="false" ht="12.8" hidden="false" customHeight="false" outlineLevel="0" collapsed="false">
      <c r="A1668" s="0" t="s">
        <v>2160</v>
      </c>
      <c r="B1668" s="0" t="s">
        <v>2161</v>
      </c>
      <c r="C1668" s="0" t="s">
        <v>249</v>
      </c>
      <c r="D1668" s="0" t="s">
        <v>426</v>
      </c>
      <c r="E1668" s="0" t="n">
        <v>19481.25</v>
      </c>
    </row>
    <row r="1669" customFormat="false" ht="12.8" hidden="true" customHeight="false" outlineLevel="0" collapsed="false">
      <c r="B1669" s="0" t="s">
        <v>2162</v>
      </c>
    </row>
    <row r="1670" customFormat="false" ht="12.8" hidden="true" customHeight="false" outlineLevel="0" collapsed="false">
      <c r="B1670" s="0" t="s">
        <v>2163</v>
      </c>
    </row>
    <row r="1671" customFormat="false" ht="12.8" hidden="false" customHeight="false" outlineLevel="0" collapsed="false">
      <c r="A1671" s="0" t="s">
        <v>2164</v>
      </c>
      <c r="B1671" s="0" t="s">
        <v>2165</v>
      </c>
      <c r="C1671" s="0" t="s">
        <v>249</v>
      </c>
      <c r="D1671" s="0" t="s">
        <v>426</v>
      </c>
      <c r="E1671" s="0" t="n">
        <v>21735</v>
      </c>
    </row>
    <row r="1672" customFormat="false" ht="12.8" hidden="true" customHeight="false" outlineLevel="0" collapsed="false">
      <c r="B1672" s="0" t="s">
        <v>2166</v>
      </c>
    </row>
    <row r="1673" customFormat="false" ht="12.8" hidden="true" customHeight="false" outlineLevel="0" collapsed="false">
      <c r="B1673" s="0" t="s">
        <v>2167</v>
      </c>
    </row>
    <row r="1674" customFormat="false" ht="12.8" hidden="true" customHeight="false" outlineLevel="0" collapsed="false">
      <c r="B1674" s="0" t="s">
        <v>2168</v>
      </c>
    </row>
    <row r="1675" customFormat="false" ht="12.8" hidden="false" customHeight="false" outlineLevel="0" collapsed="false">
      <c r="A1675" s="0" t="s">
        <v>2169</v>
      </c>
      <c r="B1675" s="0" t="s">
        <v>2170</v>
      </c>
      <c r="C1675" s="0" t="s">
        <v>249</v>
      </c>
      <c r="D1675" s="0" t="s">
        <v>426</v>
      </c>
      <c r="E1675" s="0" t="n">
        <v>17775</v>
      </c>
    </row>
    <row r="1676" customFormat="false" ht="12.8" hidden="true" customHeight="false" outlineLevel="0" collapsed="false">
      <c r="B1676" s="0" t="s">
        <v>2171</v>
      </c>
    </row>
    <row r="1677" customFormat="false" ht="12.8" hidden="false" customHeight="false" outlineLevel="0" collapsed="false">
      <c r="A1677" s="0" t="s">
        <v>2172</v>
      </c>
      <c r="B1677" s="0" t="s">
        <v>2173</v>
      </c>
      <c r="C1677" s="0" t="s">
        <v>249</v>
      </c>
      <c r="D1677" s="0" t="s">
        <v>426</v>
      </c>
      <c r="E1677" s="0" t="n">
        <v>17775</v>
      </c>
    </row>
    <row r="1678" customFormat="false" ht="12.8" hidden="true" customHeight="false" outlineLevel="0" collapsed="false">
      <c r="B1678" s="0" t="s">
        <v>2174</v>
      </c>
    </row>
    <row r="1679" customFormat="false" ht="12.8" hidden="true" customHeight="false" outlineLevel="0" collapsed="false">
      <c r="B1679" s="0" t="s">
        <v>2175</v>
      </c>
    </row>
    <row r="1680" customFormat="false" ht="12.8" hidden="false" customHeight="false" outlineLevel="0" collapsed="false">
      <c r="A1680" s="0" t="s">
        <v>2176</v>
      </c>
      <c r="B1680" s="0" t="s">
        <v>2177</v>
      </c>
      <c r="C1680" s="0" t="s">
        <v>249</v>
      </c>
      <c r="D1680" s="0" t="s">
        <v>460</v>
      </c>
      <c r="E1680" s="0" t="n">
        <v>19730</v>
      </c>
    </row>
    <row r="1681" customFormat="false" ht="12.8" hidden="true" customHeight="false" outlineLevel="0" collapsed="false">
      <c r="B1681" s="0" t="s">
        <v>2178</v>
      </c>
    </row>
    <row r="1682" customFormat="false" ht="12.8" hidden="false" customHeight="false" outlineLevel="0" collapsed="false">
      <c r="A1682" s="0" t="s">
        <v>2179</v>
      </c>
      <c r="B1682" s="0" t="s">
        <v>2180</v>
      </c>
      <c r="C1682" s="0" t="s">
        <v>249</v>
      </c>
      <c r="D1682" s="0" t="s">
        <v>460</v>
      </c>
      <c r="E1682" s="0" t="n">
        <v>29890</v>
      </c>
    </row>
    <row r="1683" customFormat="false" ht="12.8" hidden="true" customHeight="false" outlineLevel="0" collapsed="false">
      <c r="B1683" s="0" t="s">
        <v>2181</v>
      </c>
    </row>
    <row r="1684" customFormat="false" ht="12.8" hidden="true" customHeight="false" outlineLevel="0" collapsed="false">
      <c r="B1684" s="0" t="s">
        <v>2182</v>
      </c>
    </row>
    <row r="1685" customFormat="false" ht="12.8" hidden="true" customHeight="false" outlineLevel="0" collapsed="false">
      <c r="B1685" s="0" t="s">
        <v>2183</v>
      </c>
    </row>
    <row r="1686" customFormat="false" ht="12.8" hidden="false" customHeight="false" outlineLevel="0" collapsed="false">
      <c r="A1686" s="0" t="s">
        <v>2184</v>
      </c>
      <c r="B1686" s="0" t="s">
        <v>2185</v>
      </c>
      <c r="C1686" s="0" t="s">
        <v>249</v>
      </c>
      <c r="D1686" s="0" t="s">
        <v>460</v>
      </c>
      <c r="E1686" s="0" t="n">
        <v>23030</v>
      </c>
    </row>
    <row r="1687" customFormat="false" ht="12.8" hidden="true" customHeight="false" outlineLevel="0" collapsed="false">
      <c r="B1687" s="0" t="s">
        <v>2186</v>
      </c>
    </row>
    <row r="1688" customFormat="false" ht="12.8" hidden="true" customHeight="false" outlineLevel="0" collapsed="false">
      <c r="B1688" s="0" t="s">
        <v>2187</v>
      </c>
    </row>
    <row r="1689" customFormat="false" ht="12.8" hidden="true" customHeight="false" outlineLevel="0" collapsed="false">
      <c r="B1689" s="0" t="s">
        <v>2188</v>
      </c>
    </row>
    <row r="1690" customFormat="false" ht="12.8" hidden="false" customHeight="false" outlineLevel="0" collapsed="false">
      <c r="A1690" s="0" t="s">
        <v>2189</v>
      </c>
      <c r="B1690" s="0" t="s">
        <v>2190</v>
      </c>
      <c r="C1690" s="0" t="s">
        <v>249</v>
      </c>
      <c r="D1690" s="0" t="s">
        <v>1537</v>
      </c>
      <c r="E1690" s="0" t="n">
        <v>34215</v>
      </c>
    </row>
    <row r="1691" customFormat="false" ht="12.8" hidden="true" customHeight="false" outlineLevel="0" collapsed="false">
      <c r="B1691" s="0" t="s">
        <v>2191</v>
      </c>
    </row>
    <row r="1692" customFormat="false" ht="12.8" hidden="true" customHeight="false" outlineLevel="0" collapsed="false">
      <c r="B1692" s="0" t="s">
        <v>2192</v>
      </c>
    </row>
    <row r="1693" customFormat="false" ht="12.8" hidden="true" customHeight="false" outlineLevel="0" collapsed="false">
      <c r="B1693" s="0" t="s">
        <v>2193</v>
      </c>
    </row>
    <row r="1694" customFormat="false" ht="12.8" hidden="false" customHeight="false" outlineLevel="0" collapsed="false">
      <c r="A1694" s="0" t="s">
        <v>2194</v>
      </c>
      <c r="B1694" s="0" t="s">
        <v>2195</v>
      </c>
      <c r="C1694" s="0" t="s">
        <v>249</v>
      </c>
      <c r="D1694" s="0" t="s">
        <v>1537</v>
      </c>
      <c r="E1694" s="0" t="n">
        <v>33555</v>
      </c>
    </row>
    <row r="1695" customFormat="false" ht="12.8" hidden="true" customHeight="false" outlineLevel="0" collapsed="false">
      <c r="B1695" s="0" t="s">
        <v>2196</v>
      </c>
    </row>
    <row r="1696" customFormat="false" ht="12.8" hidden="true" customHeight="false" outlineLevel="0" collapsed="false">
      <c r="B1696" s="0" t="s">
        <v>2197</v>
      </c>
    </row>
    <row r="1697" customFormat="false" ht="12.8" hidden="true" customHeight="false" outlineLevel="0" collapsed="false">
      <c r="B1697" s="0" t="s">
        <v>2198</v>
      </c>
    </row>
    <row r="1698" customFormat="false" ht="12.8" hidden="false" customHeight="false" outlineLevel="0" collapsed="false">
      <c r="A1698" s="0" t="s">
        <v>2199</v>
      </c>
      <c r="B1698" s="0" t="s">
        <v>2200</v>
      </c>
      <c r="C1698" s="0" t="s">
        <v>249</v>
      </c>
      <c r="D1698" s="0" t="s">
        <v>1770</v>
      </c>
      <c r="E1698" s="0" t="n">
        <v>46733.75</v>
      </c>
    </row>
    <row r="1699" customFormat="false" ht="12.8" hidden="true" customHeight="false" outlineLevel="0" collapsed="false">
      <c r="B1699" s="0" t="s">
        <v>2201</v>
      </c>
    </row>
    <row r="1700" customFormat="false" ht="12.8" hidden="true" customHeight="false" outlineLevel="0" collapsed="false">
      <c r="B1700" s="0" t="s">
        <v>2202</v>
      </c>
    </row>
    <row r="1701" customFormat="false" ht="12.8" hidden="true" customHeight="false" outlineLevel="0" collapsed="false">
      <c r="B1701" s="0" t="s">
        <v>2203</v>
      </c>
    </row>
    <row r="1702" customFormat="false" ht="12.8" hidden="false" customHeight="false" outlineLevel="0" collapsed="false">
      <c r="A1702" s="0" t="s">
        <v>2204</v>
      </c>
      <c r="B1702" s="0" t="s">
        <v>2205</v>
      </c>
      <c r="C1702" s="0" t="s">
        <v>249</v>
      </c>
      <c r="D1702" s="0" t="s">
        <v>1541</v>
      </c>
      <c r="E1702" s="0" t="n">
        <v>54580</v>
      </c>
    </row>
    <row r="1703" customFormat="false" ht="12.8" hidden="true" customHeight="false" outlineLevel="0" collapsed="false">
      <c r="B1703" s="0" t="s">
        <v>2206</v>
      </c>
    </row>
    <row r="1704" customFormat="false" ht="12.8" hidden="false" customHeight="false" outlineLevel="0" collapsed="false">
      <c r="A1704" s="0" t="s">
        <v>2207</v>
      </c>
      <c r="B1704" s="0" t="s">
        <v>2208</v>
      </c>
      <c r="C1704" s="0" t="s">
        <v>249</v>
      </c>
      <c r="D1704" s="0" t="s">
        <v>416</v>
      </c>
      <c r="E1704" s="0" t="n">
        <v>15032.5</v>
      </c>
    </row>
    <row r="1705" customFormat="false" ht="12.8" hidden="true" customHeight="false" outlineLevel="0" collapsed="false">
      <c r="B1705" s="0" t="s">
        <v>2209</v>
      </c>
    </row>
    <row r="1706" customFormat="false" ht="12.8" hidden="true" customHeight="false" outlineLevel="0" collapsed="false">
      <c r="B1706" s="0" t="s">
        <v>2210</v>
      </c>
    </row>
    <row r="1707" customFormat="false" ht="12.8" hidden="false" customHeight="false" outlineLevel="0" collapsed="false">
      <c r="A1707" s="0" t="s">
        <v>2211</v>
      </c>
      <c r="B1707" s="0" t="s">
        <v>2212</v>
      </c>
      <c r="C1707" s="0" t="s">
        <v>249</v>
      </c>
      <c r="D1707" s="0" t="s">
        <v>426</v>
      </c>
      <c r="E1707" s="0" t="n">
        <v>20711.25</v>
      </c>
    </row>
    <row r="1708" customFormat="false" ht="12.8" hidden="true" customHeight="false" outlineLevel="0" collapsed="false">
      <c r="B1708" s="0" t="s">
        <v>2213</v>
      </c>
    </row>
    <row r="1709" customFormat="false" ht="12.8" hidden="true" customHeight="false" outlineLevel="0" collapsed="false">
      <c r="B1709" s="0" t="s">
        <v>2214</v>
      </c>
    </row>
    <row r="1710" customFormat="false" ht="12.8" hidden="true" customHeight="false" outlineLevel="0" collapsed="false">
      <c r="B1710" s="0" t="s">
        <v>2215</v>
      </c>
    </row>
    <row r="1711" customFormat="false" ht="12.8" hidden="false" customHeight="false" outlineLevel="0" collapsed="false">
      <c r="A1711" s="0" t="s">
        <v>2216</v>
      </c>
      <c r="B1711" s="0" t="s">
        <v>2217</v>
      </c>
      <c r="C1711" s="0" t="s">
        <v>249</v>
      </c>
      <c r="D1711" s="0" t="s">
        <v>426</v>
      </c>
      <c r="E1711" s="0" t="n">
        <v>20711.25</v>
      </c>
    </row>
    <row r="1712" customFormat="false" ht="12.8" hidden="true" customHeight="false" outlineLevel="0" collapsed="false">
      <c r="B1712" s="0" t="s">
        <v>2218</v>
      </c>
    </row>
    <row r="1713" customFormat="false" ht="12.8" hidden="true" customHeight="false" outlineLevel="0" collapsed="false">
      <c r="B1713" s="0" t="s">
        <v>2219</v>
      </c>
    </row>
    <row r="1714" customFormat="false" ht="12.8" hidden="true" customHeight="false" outlineLevel="0" collapsed="false">
      <c r="B1714" s="0" t="s">
        <v>2220</v>
      </c>
    </row>
    <row r="1715" customFormat="false" ht="12.8" hidden="false" customHeight="false" outlineLevel="0" collapsed="false">
      <c r="A1715" s="0" t="s">
        <v>2221</v>
      </c>
      <c r="B1715" s="0" t="s">
        <v>2222</v>
      </c>
      <c r="C1715" s="0" t="s">
        <v>249</v>
      </c>
      <c r="D1715" s="0" t="s">
        <v>426</v>
      </c>
      <c r="E1715" s="0" t="n">
        <v>21622.5</v>
      </c>
    </row>
    <row r="1716" customFormat="false" ht="12.8" hidden="true" customHeight="false" outlineLevel="0" collapsed="false">
      <c r="B1716" s="0" t="s">
        <v>2223</v>
      </c>
    </row>
    <row r="1717" customFormat="false" ht="12.8" hidden="true" customHeight="false" outlineLevel="0" collapsed="false">
      <c r="B1717" s="0" t="s">
        <v>2224</v>
      </c>
    </row>
    <row r="1718" customFormat="false" ht="12.8" hidden="false" customHeight="false" outlineLevel="0" collapsed="false">
      <c r="A1718" s="0" t="s">
        <v>2225</v>
      </c>
      <c r="B1718" s="0" t="s">
        <v>2226</v>
      </c>
      <c r="C1718" s="0" t="s">
        <v>249</v>
      </c>
      <c r="D1718" s="0" t="s">
        <v>426</v>
      </c>
      <c r="E1718" s="0" t="n">
        <v>15952.5</v>
      </c>
    </row>
    <row r="1719" customFormat="false" ht="12.8" hidden="true" customHeight="false" outlineLevel="0" collapsed="false">
      <c r="B1719" s="0" t="s">
        <v>2227</v>
      </c>
    </row>
    <row r="1720" customFormat="false" ht="12.8" hidden="true" customHeight="false" outlineLevel="0" collapsed="false">
      <c r="B1720" s="0" t="s">
        <v>2228</v>
      </c>
    </row>
    <row r="1721" customFormat="false" ht="12.8" hidden="false" customHeight="false" outlineLevel="0" collapsed="false">
      <c r="A1721" s="0" t="s">
        <v>2229</v>
      </c>
      <c r="B1721" s="0" t="s">
        <v>2230</v>
      </c>
      <c r="C1721" s="0" t="s">
        <v>249</v>
      </c>
      <c r="D1721" s="0" t="s">
        <v>426</v>
      </c>
      <c r="E1721" s="0" t="n">
        <v>30750</v>
      </c>
    </row>
    <row r="1722" customFormat="false" ht="12.8" hidden="true" customHeight="false" outlineLevel="0" collapsed="false">
      <c r="B1722" s="0" t="s">
        <v>2231</v>
      </c>
    </row>
    <row r="1723" customFormat="false" ht="12.8" hidden="true" customHeight="false" outlineLevel="0" collapsed="false">
      <c r="B1723" s="0" t="s">
        <v>2232</v>
      </c>
    </row>
    <row r="1724" customFormat="false" ht="12.8" hidden="true" customHeight="false" outlineLevel="0" collapsed="false">
      <c r="B1724" s="0" t="s">
        <v>2233</v>
      </c>
    </row>
    <row r="1725" customFormat="false" ht="12.8" hidden="true" customHeight="false" outlineLevel="0" collapsed="false">
      <c r="B1725" s="0" t="s">
        <v>2234</v>
      </c>
    </row>
    <row r="1726" customFormat="false" ht="12.8" hidden="false" customHeight="false" outlineLevel="0" collapsed="false">
      <c r="A1726" s="0" t="s">
        <v>2235</v>
      </c>
      <c r="B1726" s="0" t="s">
        <v>2236</v>
      </c>
      <c r="C1726" s="0" t="s">
        <v>249</v>
      </c>
      <c r="D1726" s="0" t="s">
        <v>460</v>
      </c>
      <c r="E1726" s="0" t="n">
        <v>40770</v>
      </c>
    </row>
    <row r="1727" customFormat="false" ht="12.8" hidden="true" customHeight="false" outlineLevel="0" collapsed="false">
      <c r="B1727" s="0" t="s">
        <v>2237</v>
      </c>
    </row>
    <row r="1728" customFormat="false" ht="12.8" hidden="true" customHeight="false" outlineLevel="0" collapsed="false">
      <c r="B1728" s="0" t="s">
        <v>2238</v>
      </c>
    </row>
    <row r="1729" customFormat="false" ht="12.8" hidden="true" customHeight="false" outlineLevel="0" collapsed="false">
      <c r="B1729" s="0" t="s">
        <v>2239</v>
      </c>
    </row>
    <row r="1730" customFormat="false" ht="12.8" hidden="false" customHeight="false" outlineLevel="0" collapsed="false">
      <c r="A1730" s="0" t="s">
        <v>2240</v>
      </c>
      <c r="B1730" s="0" t="s">
        <v>2241</v>
      </c>
      <c r="C1730" s="0" t="s">
        <v>249</v>
      </c>
      <c r="D1730" s="0" t="s">
        <v>1764</v>
      </c>
      <c r="E1730" s="0" t="n">
        <v>28787.5</v>
      </c>
    </row>
    <row r="1731" customFormat="false" ht="12.8" hidden="true" customHeight="false" outlineLevel="0" collapsed="false">
      <c r="B1731" s="0" t="s">
        <v>2242</v>
      </c>
    </row>
    <row r="1732" customFormat="false" ht="12.8" hidden="true" customHeight="false" outlineLevel="0" collapsed="false">
      <c r="B1732" s="0" t="s">
        <v>2243</v>
      </c>
    </row>
    <row r="1733" customFormat="false" ht="12.8" hidden="true" customHeight="false" outlineLevel="0" collapsed="false">
      <c r="B1733" s="0" t="s">
        <v>2244</v>
      </c>
    </row>
    <row r="1735" customFormat="false" ht="12.8" hidden="false" customHeight="false" outlineLevel="0" collapsed="false">
      <c r="A1735" s="0" t="s">
        <v>2245</v>
      </c>
      <c r="B1735" s="0" t="s">
        <v>2246</v>
      </c>
      <c r="C1735" s="0" t="s">
        <v>257</v>
      </c>
      <c r="D1735" s="0" t="s">
        <v>416</v>
      </c>
      <c r="E1735" s="0" t="n">
        <v>4932.5</v>
      </c>
    </row>
    <row r="1736" customFormat="false" ht="12.8" hidden="true" customHeight="false" outlineLevel="0" collapsed="false">
      <c r="B1736" s="0" t="s">
        <v>2247</v>
      </c>
    </row>
    <row r="1737" customFormat="false" ht="12.8" hidden="false" customHeight="false" outlineLevel="0" collapsed="false">
      <c r="A1737" s="0" t="s">
        <v>2248</v>
      </c>
      <c r="B1737" s="0" t="s">
        <v>1680</v>
      </c>
      <c r="C1737" s="0" t="s">
        <v>257</v>
      </c>
      <c r="D1737" s="0" t="s">
        <v>416</v>
      </c>
      <c r="E1737" s="0" t="n">
        <v>6676.25</v>
      </c>
    </row>
    <row r="1738" customFormat="false" ht="12.8" hidden="true" customHeight="false" outlineLevel="0" collapsed="false">
      <c r="B1738" s="0" t="s">
        <v>1681</v>
      </c>
    </row>
    <row r="1739" customFormat="false" ht="12.8" hidden="true" customHeight="false" outlineLevel="0" collapsed="false">
      <c r="B1739" s="0" t="s">
        <v>1682</v>
      </c>
    </row>
    <row r="1740" customFormat="false" ht="12.8" hidden="false" customHeight="false" outlineLevel="0" collapsed="false">
      <c r="A1740" s="0" t="s">
        <v>2249</v>
      </c>
      <c r="B1740" s="0" t="s">
        <v>2250</v>
      </c>
      <c r="C1740" s="0" t="s">
        <v>257</v>
      </c>
      <c r="D1740" s="0" t="s">
        <v>416</v>
      </c>
      <c r="E1740" s="0" t="n">
        <v>6107.5</v>
      </c>
    </row>
    <row r="1741" customFormat="false" ht="12.8" hidden="true" customHeight="false" outlineLevel="0" collapsed="false">
      <c r="B1741" s="0" t="s">
        <v>2251</v>
      </c>
    </row>
    <row r="1742" customFormat="false" ht="12.8" hidden="false" customHeight="false" outlineLevel="0" collapsed="false">
      <c r="A1742" s="0" t="s">
        <v>2252</v>
      </c>
      <c r="B1742" s="0" t="s">
        <v>2253</v>
      </c>
      <c r="C1742" s="0" t="s">
        <v>257</v>
      </c>
      <c r="D1742" s="0" t="s">
        <v>416</v>
      </c>
      <c r="E1742" s="0" t="n">
        <v>6822.5</v>
      </c>
    </row>
    <row r="1743" customFormat="false" ht="12.8" hidden="true" customHeight="false" outlineLevel="0" collapsed="false">
      <c r="B1743" s="0" t="s">
        <v>2254</v>
      </c>
    </row>
    <row r="1744" customFormat="false" ht="12.8" hidden="false" customHeight="false" outlineLevel="0" collapsed="false">
      <c r="A1744" s="0" t="s">
        <v>2255</v>
      </c>
      <c r="B1744" s="0" t="s">
        <v>2256</v>
      </c>
      <c r="C1744" s="0" t="s">
        <v>257</v>
      </c>
      <c r="D1744" s="0" t="s">
        <v>416</v>
      </c>
      <c r="E1744" s="0" t="n">
        <v>7813.75</v>
      </c>
    </row>
    <row r="1745" customFormat="false" ht="12.8" hidden="true" customHeight="false" outlineLevel="0" collapsed="false">
      <c r="B1745" s="0" t="s">
        <v>2257</v>
      </c>
    </row>
    <row r="1746" customFormat="false" ht="12.8" hidden="true" customHeight="false" outlineLevel="0" collapsed="false">
      <c r="B1746" s="0" t="s">
        <v>2258</v>
      </c>
    </row>
    <row r="1747" customFormat="false" ht="12.8" hidden="true" customHeight="false" outlineLevel="0" collapsed="false">
      <c r="B1747" s="0" t="s">
        <v>2259</v>
      </c>
    </row>
    <row r="1748" customFormat="false" ht="12.8" hidden="false" customHeight="false" outlineLevel="0" collapsed="false">
      <c r="A1748" s="0" t="s">
        <v>2260</v>
      </c>
      <c r="B1748" s="0" t="s">
        <v>871</v>
      </c>
      <c r="C1748" s="0" t="s">
        <v>257</v>
      </c>
      <c r="D1748" s="0" t="s">
        <v>416</v>
      </c>
      <c r="E1748" s="0" t="n">
        <v>5592.5</v>
      </c>
    </row>
    <row r="1749" customFormat="false" ht="12.8" hidden="true" customHeight="false" outlineLevel="0" collapsed="false">
      <c r="B1749" s="0" t="s">
        <v>872</v>
      </c>
    </row>
    <row r="1750" customFormat="false" ht="12.8" hidden="true" customHeight="false" outlineLevel="0" collapsed="false">
      <c r="B1750" s="0" t="s">
        <v>873</v>
      </c>
    </row>
    <row r="1751" customFormat="false" ht="12.8" hidden="true" customHeight="false" outlineLevel="0" collapsed="false">
      <c r="B1751" s="0" t="s">
        <v>874</v>
      </c>
    </row>
    <row r="1752" customFormat="false" ht="12.8" hidden="false" customHeight="false" outlineLevel="0" collapsed="false">
      <c r="A1752" s="0" t="s">
        <v>2261</v>
      </c>
      <c r="B1752" s="0" t="s">
        <v>2262</v>
      </c>
      <c r="C1752" s="0" t="s">
        <v>257</v>
      </c>
      <c r="D1752" s="0" t="s">
        <v>416</v>
      </c>
      <c r="E1752" s="0" t="n">
        <v>4932.5</v>
      </c>
    </row>
    <row r="1753" customFormat="false" ht="12.8" hidden="true" customHeight="false" outlineLevel="0" collapsed="false">
      <c r="B1753" s="0" t="s">
        <v>2263</v>
      </c>
    </row>
    <row r="1754" customFormat="false" ht="12.8" hidden="false" customHeight="false" outlineLevel="0" collapsed="false">
      <c r="A1754" s="0" t="s">
        <v>2264</v>
      </c>
      <c r="B1754" s="0" t="s">
        <v>2265</v>
      </c>
      <c r="C1754" s="0" t="s">
        <v>257</v>
      </c>
      <c r="D1754" s="0" t="s">
        <v>416</v>
      </c>
      <c r="E1754" s="0" t="n">
        <v>4932.5</v>
      </c>
    </row>
    <row r="1755" customFormat="false" ht="12.8" hidden="true" customHeight="false" outlineLevel="0" collapsed="false">
      <c r="B1755" s="0" t="s">
        <v>2266</v>
      </c>
    </row>
    <row r="1756" customFormat="false" ht="12.8" hidden="false" customHeight="false" outlineLevel="0" collapsed="false">
      <c r="A1756" s="0" t="s">
        <v>2267</v>
      </c>
      <c r="B1756" s="0" t="s">
        <v>1684</v>
      </c>
      <c r="C1756" s="0" t="s">
        <v>257</v>
      </c>
      <c r="D1756" s="0" t="s">
        <v>416</v>
      </c>
      <c r="E1756" s="0" t="n">
        <v>6676.25</v>
      </c>
    </row>
    <row r="1757" customFormat="false" ht="12.8" hidden="true" customHeight="false" outlineLevel="0" collapsed="false">
      <c r="B1757" s="0" t="s">
        <v>2268</v>
      </c>
    </row>
    <row r="1758" customFormat="false" ht="12.8" hidden="true" customHeight="false" outlineLevel="0" collapsed="false">
      <c r="B1758" s="0" t="s">
        <v>1686</v>
      </c>
    </row>
    <row r="1759" customFormat="false" ht="12.8" hidden="false" customHeight="false" outlineLevel="0" collapsed="false">
      <c r="A1759" s="0" t="s">
        <v>2269</v>
      </c>
      <c r="B1759" s="0" t="s">
        <v>1836</v>
      </c>
      <c r="C1759" s="0" t="s">
        <v>257</v>
      </c>
      <c r="D1759" s="0" t="s">
        <v>416</v>
      </c>
      <c r="E1759" s="0" t="n">
        <v>9330</v>
      </c>
    </row>
    <row r="1760" customFormat="false" ht="12.8" hidden="true" customHeight="false" outlineLevel="0" collapsed="false">
      <c r="B1760" s="0" t="s">
        <v>1837</v>
      </c>
    </row>
    <row r="1761" customFormat="false" ht="12.8" hidden="true" customHeight="false" outlineLevel="0" collapsed="false">
      <c r="B1761" s="0" t="s">
        <v>1838</v>
      </c>
    </row>
    <row r="1762" customFormat="false" ht="12.8" hidden="true" customHeight="false" outlineLevel="0" collapsed="false">
      <c r="B1762" s="0" t="s">
        <v>1839</v>
      </c>
    </row>
    <row r="1763" customFormat="false" ht="12.8" hidden="false" customHeight="false" outlineLevel="0" collapsed="false">
      <c r="A1763" s="0" t="s">
        <v>2270</v>
      </c>
      <c r="B1763" s="0" t="s">
        <v>2271</v>
      </c>
      <c r="C1763" s="0" t="s">
        <v>257</v>
      </c>
      <c r="D1763" s="0" t="s">
        <v>416</v>
      </c>
      <c r="E1763" s="0" t="n">
        <v>4932.5</v>
      </c>
    </row>
    <row r="1764" customFormat="false" ht="12.8" hidden="true" customHeight="false" outlineLevel="0" collapsed="false">
      <c r="B1764" s="0" t="s">
        <v>2272</v>
      </c>
    </row>
    <row r="1765" customFormat="false" ht="12.8" hidden="false" customHeight="false" outlineLevel="0" collapsed="false">
      <c r="A1765" s="0" t="s">
        <v>2273</v>
      </c>
      <c r="B1765" s="0" t="s">
        <v>2274</v>
      </c>
      <c r="C1765" s="0" t="s">
        <v>257</v>
      </c>
      <c r="D1765" s="0" t="s">
        <v>416</v>
      </c>
      <c r="E1765" s="0" t="n">
        <v>4932.5</v>
      </c>
    </row>
    <row r="1766" customFormat="false" ht="12.8" hidden="true" customHeight="false" outlineLevel="0" collapsed="false">
      <c r="B1766" s="0" t="s">
        <v>2275</v>
      </c>
    </row>
    <row r="1767" customFormat="false" ht="12.8" hidden="false" customHeight="false" outlineLevel="0" collapsed="false">
      <c r="A1767" s="0" t="s">
        <v>2276</v>
      </c>
      <c r="B1767" s="0" t="s">
        <v>2277</v>
      </c>
      <c r="C1767" s="0" t="s">
        <v>257</v>
      </c>
      <c r="D1767" s="0" t="s">
        <v>416</v>
      </c>
      <c r="E1767" s="0" t="n">
        <v>6107.5</v>
      </c>
    </row>
    <row r="1768" customFormat="false" ht="12.8" hidden="true" customHeight="false" outlineLevel="0" collapsed="false">
      <c r="B1768" s="0" t="s">
        <v>2278</v>
      </c>
    </row>
    <row r="1769" customFormat="false" ht="12.8" hidden="false" customHeight="false" outlineLevel="0" collapsed="false">
      <c r="A1769" s="0" t="s">
        <v>2279</v>
      </c>
      <c r="B1769" s="0" t="s">
        <v>2280</v>
      </c>
      <c r="C1769" s="0" t="s">
        <v>257</v>
      </c>
      <c r="D1769" s="0" t="s">
        <v>416</v>
      </c>
      <c r="E1769" s="0" t="n">
        <v>5482.5</v>
      </c>
    </row>
    <row r="1770" customFormat="false" ht="12.8" hidden="true" customHeight="false" outlineLevel="0" collapsed="false">
      <c r="B1770" s="0" t="s">
        <v>2281</v>
      </c>
    </row>
    <row r="1771" customFormat="false" ht="12.8" hidden="true" customHeight="false" outlineLevel="0" collapsed="false">
      <c r="B1771" s="0" t="s">
        <v>2282</v>
      </c>
    </row>
    <row r="1772" customFormat="false" ht="12.8" hidden="false" customHeight="false" outlineLevel="0" collapsed="false">
      <c r="A1772" s="0" t="s">
        <v>2283</v>
      </c>
      <c r="B1772" s="0" t="s">
        <v>2284</v>
      </c>
      <c r="C1772" s="0" t="s">
        <v>257</v>
      </c>
      <c r="D1772" s="0" t="s">
        <v>426</v>
      </c>
      <c r="E1772" s="0" t="n">
        <v>10635</v>
      </c>
    </row>
    <row r="1773" customFormat="false" ht="12.8" hidden="true" customHeight="false" outlineLevel="0" collapsed="false">
      <c r="B1773" s="0" t="s">
        <v>2285</v>
      </c>
    </row>
    <row r="1774" customFormat="false" ht="12.8" hidden="true" customHeight="false" outlineLevel="0" collapsed="false">
      <c r="B1774" s="0" t="s">
        <v>2286</v>
      </c>
    </row>
    <row r="1775" customFormat="false" ht="12.8" hidden="true" customHeight="false" outlineLevel="0" collapsed="false">
      <c r="B1775" s="0" t="s">
        <v>2287</v>
      </c>
    </row>
    <row r="1776" customFormat="false" ht="12.8" hidden="false" customHeight="false" outlineLevel="0" collapsed="false">
      <c r="A1776" s="0" t="s">
        <v>2288</v>
      </c>
      <c r="B1776" s="0" t="s">
        <v>2289</v>
      </c>
      <c r="C1776" s="0" t="s">
        <v>257</v>
      </c>
      <c r="D1776" s="0" t="s">
        <v>426</v>
      </c>
      <c r="E1776" s="0" t="n">
        <v>12215</v>
      </c>
    </row>
    <row r="1777" customFormat="false" ht="12.8" hidden="true" customHeight="false" outlineLevel="0" collapsed="false">
      <c r="B1777" s="0" t="s">
        <v>2290</v>
      </c>
    </row>
    <row r="1778" customFormat="false" ht="12.8" hidden="true" customHeight="false" outlineLevel="0" collapsed="false">
      <c r="B1778" s="0" t="s">
        <v>2291</v>
      </c>
    </row>
    <row r="1779" customFormat="false" ht="12.8" hidden="true" customHeight="false" outlineLevel="0" collapsed="false">
      <c r="B1779" s="0" t="s">
        <v>2292</v>
      </c>
    </row>
    <row r="1780" customFormat="false" ht="12.8" hidden="false" customHeight="false" outlineLevel="0" collapsed="false">
      <c r="A1780" s="0" t="s">
        <v>2293</v>
      </c>
      <c r="B1780" s="0" t="s">
        <v>2294</v>
      </c>
      <c r="C1780" s="0" t="s">
        <v>257</v>
      </c>
      <c r="D1780" s="0" t="s">
        <v>426</v>
      </c>
      <c r="E1780" s="0" t="n">
        <v>13645</v>
      </c>
    </row>
    <row r="1781" customFormat="false" ht="12.8" hidden="true" customHeight="false" outlineLevel="0" collapsed="false">
      <c r="B1781" s="0" t="s">
        <v>2295</v>
      </c>
    </row>
    <row r="1782" customFormat="false" ht="12.8" hidden="false" customHeight="false" outlineLevel="0" collapsed="false">
      <c r="A1782" s="0" t="s">
        <v>2296</v>
      </c>
      <c r="B1782" s="0" t="s">
        <v>2297</v>
      </c>
      <c r="C1782" s="0" t="s">
        <v>257</v>
      </c>
      <c r="D1782" s="0" t="s">
        <v>426</v>
      </c>
      <c r="E1782" s="0" t="n">
        <v>17132.5</v>
      </c>
    </row>
    <row r="1783" customFormat="false" ht="12.8" hidden="true" customHeight="false" outlineLevel="0" collapsed="false">
      <c r="B1783" s="0" t="s">
        <v>2298</v>
      </c>
    </row>
    <row r="1784" customFormat="false" ht="12.8" hidden="true" customHeight="false" outlineLevel="0" collapsed="false">
      <c r="B1784" s="0" t="s">
        <v>2299</v>
      </c>
    </row>
    <row r="1785" customFormat="false" ht="12.8" hidden="false" customHeight="false" outlineLevel="0" collapsed="false">
      <c r="A1785" s="0" t="s">
        <v>2300</v>
      </c>
      <c r="B1785" s="0" t="s">
        <v>2301</v>
      </c>
      <c r="C1785" s="0" t="s">
        <v>257</v>
      </c>
      <c r="D1785" s="0" t="s">
        <v>426</v>
      </c>
      <c r="E1785" s="0" t="n">
        <v>13807.5</v>
      </c>
    </row>
    <row r="1786" customFormat="false" ht="12.8" hidden="true" customHeight="false" outlineLevel="0" collapsed="false">
      <c r="B1786" s="0" t="s">
        <v>2302</v>
      </c>
    </row>
    <row r="1787" customFormat="false" ht="12.8" hidden="true" customHeight="false" outlineLevel="0" collapsed="false">
      <c r="B1787" s="0" t="s">
        <v>2303</v>
      </c>
    </row>
    <row r="1788" customFormat="false" ht="12.8" hidden="true" customHeight="false" outlineLevel="0" collapsed="false">
      <c r="B1788" s="0" t="s">
        <v>2304</v>
      </c>
    </row>
    <row r="1789" customFormat="false" ht="12.8" hidden="false" customHeight="false" outlineLevel="0" collapsed="false">
      <c r="A1789" s="0" t="s">
        <v>2305</v>
      </c>
      <c r="B1789" s="0" t="s">
        <v>2306</v>
      </c>
      <c r="C1789" s="0" t="s">
        <v>257</v>
      </c>
      <c r="D1789" s="0" t="s">
        <v>426</v>
      </c>
      <c r="E1789" s="0" t="n">
        <v>14415</v>
      </c>
    </row>
    <row r="1790" customFormat="false" ht="12.8" hidden="true" customHeight="false" outlineLevel="0" collapsed="false">
      <c r="B1790" s="0" t="s">
        <v>2307</v>
      </c>
    </row>
    <row r="1791" customFormat="false" ht="12.8" hidden="true" customHeight="false" outlineLevel="0" collapsed="false">
      <c r="B1791" s="0" t="s">
        <v>2308</v>
      </c>
    </row>
    <row r="1792" customFormat="false" ht="12.8" hidden="false" customHeight="false" outlineLevel="0" collapsed="false">
      <c r="A1792" s="0" t="s">
        <v>2309</v>
      </c>
      <c r="B1792" s="0" t="s">
        <v>2310</v>
      </c>
      <c r="C1792" s="0" t="s">
        <v>257</v>
      </c>
      <c r="D1792" s="0" t="s">
        <v>426</v>
      </c>
      <c r="E1792" s="0" t="n">
        <v>78067.5</v>
      </c>
    </row>
    <row r="1793" customFormat="false" ht="12.8" hidden="true" customHeight="false" outlineLevel="0" collapsed="false">
      <c r="B1793" s="0" t="s">
        <v>2311</v>
      </c>
    </row>
    <row r="1794" customFormat="false" ht="12.8" hidden="true" customHeight="false" outlineLevel="0" collapsed="false">
      <c r="B1794" s="0" t="s">
        <v>2312</v>
      </c>
    </row>
    <row r="1795" customFormat="false" ht="12.8" hidden="true" customHeight="false" outlineLevel="0" collapsed="false">
      <c r="B1795" s="0" t="s">
        <v>2313</v>
      </c>
    </row>
    <row r="1796" customFormat="false" ht="12.8" hidden="true" customHeight="false" outlineLevel="0" collapsed="false">
      <c r="B1796" s="0" t="s">
        <v>2314</v>
      </c>
    </row>
    <row r="1797" customFormat="false" ht="12.8" hidden="true" customHeight="false" outlineLevel="0" collapsed="false">
      <c r="B1797" s="0" t="s">
        <v>2315</v>
      </c>
    </row>
    <row r="1798" customFormat="false" ht="12.8" hidden="true" customHeight="false" outlineLevel="0" collapsed="false">
      <c r="B1798" s="0" t="s">
        <v>2316</v>
      </c>
    </row>
    <row r="1799" customFormat="false" ht="12.8" hidden="true" customHeight="false" outlineLevel="0" collapsed="false">
      <c r="B1799" s="0" t="s">
        <v>2317</v>
      </c>
    </row>
    <row r="1800" customFormat="false" ht="12.8" hidden="true" customHeight="false" outlineLevel="0" collapsed="false">
      <c r="B1800" s="0" t="s">
        <v>2318</v>
      </c>
    </row>
    <row r="1801" customFormat="false" ht="12.8" hidden="true" customHeight="false" outlineLevel="0" collapsed="false">
      <c r="B1801" s="0" t="s">
        <v>2319</v>
      </c>
    </row>
    <row r="1802" customFormat="false" ht="12.8" hidden="true" customHeight="false" outlineLevel="0" collapsed="false">
      <c r="B1802" s="0" t="s">
        <v>2320</v>
      </c>
    </row>
    <row r="1803" customFormat="false" ht="12.8" hidden="true" customHeight="false" outlineLevel="0" collapsed="false">
      <c r="B1803" s="0" t="s">
        <v>2321</v>
      </c>
    </row>
    <row r="1804" customFormat="false" ht="12.8" hidden="true" customHeight="false" outlineLevel="0" collapsed="false">
      <c r="B1804" s="0" t="s">
        <v>2322</v>
      </c>
    </row>
    <row r="1805" customFormat="false" ht="12.8" hidden="true" customHeight="false" outlineLevel="0" collapsed="false">
      <c r="B1805" s="0" t="s">
        <v>2323</v>
      </c>
    </row>
    <row r="1806" customFormat="false" ht="12.8" hidden="true" customHeight="false" outlineLevel="0" collapsed="false">
      <c r="B1806" s="0" t="s">
        <v>2324</v>
      </c>
    </row>
    <row r="1807" customFormat="false" ht="12.8" hidden="false" customHeight="false" outlineLevel="0" collapsed="false">
      <c r="A1807" s="0" t="s">
        <v>2325</v>
      </c>
      <c r="B1807" s="0" t="s">
        <v>2326</v>
      </c>
      <c r="C1807" s="0" t="s">
        <v>257</v>
      </c>
      <c r="D1807" s="0" t="s">
        <v>426</v>
      </c>
      <c r="E1807" s="0" t="n">
        <v>10415</v>
      </c>
    </row>
    <row r="1808" customFormat="false" ht="12.8" hidden="true" customHeight="false" outlineLevel="0" collapsed="false">
      <c r="B1808" s="0" t="s">
        <v>2327</v>
      </c>
    </row>
    <row r="1809" customFormat="false" ht="12.8" hidden="true" customHeight="false" outlineLevel="0" collapsed="false">
      <c r="B1809" s="0" t="s">
        <v>2328</v>
      </c>
    </row>
    <row r="1810" customFormat="false" ht="12.8" hidden="false" customHeight="false" outlineLevel="0" collapsed="false">
      <c r="A1810" s="0" t="s">
        <v>2329</v>
      </c>
      <c r="B1810" s="0" t="s">
        <v>2330</v>
      </c>
      <c r="C1810" s="0" t="s">
        <v>257</v>
      </c>
      <c r="D1810" s="0" t="s">
        <v>460</v>
      </c>
      <c r="E1810" s="0" t="n">
        <v>16447.5</v>
      </c>
    </row>
    <row r="1811" customFormat="false" ht="12.8" hidden="true" customHeight="false" outlineLevel="0" collapsed="false">
      <c r="B1811" s="0" t="s">
        <v>2331</v>
      </c>
    </row>
    <row r="1812" customFormat="false" ht="12.8" hidden="true" customHeight="false" outlineLevel="0" collapsed="false">
      <c r="B1812" s="0" t="s">
        <v>2332</v>
      </c>
    </row>
    <row r="1813" customFormat="false" ht="12.8" hidden="true" customHeight="false" outlineLevel="0" collapsed="false">
      <c r="B1813" s="0" t="s">
        <v>2333</v>
      </c>
    </row>
    <row r="1814" customFormat="false" ht="12.8" hidden="false" customHeight="false" outlineLevel="0" collapsed="false">
      <c r="A1814" s="0" t="s">
        <v>2334</v>
      </c>
      <c r="B1814" s="0" t="s">
        <v>2335</v>
      </c>
      <c r="C1814" s="0" t="s">
        <v>257</v>
      </c>
      <c r="D1814" s="0" t="s">
        <v>460</v>
      </c>
      <c r="E1814" s="0" t="n">
        <v>16447.5</v>
      </c>
    </row>
    <row r="1815" customFormat="false" ht="12.8" hidden="true" customHeight="false" outlineLevel="0" collapsed="false">
      <c r="B1815" s="0" t="s">
        <v>2336</v>
      </c>
    </row>
    <row r="1816" customFormat="false" ht="12.8" hidden="true" customHeight="false" outlineLevel="0" collapsed="false">
      <c r="B1816" s="0" t="s">
        <v>2337</v>
      </c>
    </row>
    <row r="1817" customFormat="false" ht="12.8" hidden="true" customHeight="false" outlineLevel="0" collapsed="false">
      <c r="B1817" s="0" t="s">
        <v>2338</v>
      </c>
    </row>
    <row r="1818" customFormat="false" ht="12.8" hidden="false" customHeight="false" outlineLevel="0" collapsed="false">
      <c r="A1818" s="0" t="s">
        <v>2339</v>
      </c>
      <c r="B1818" s="0" t="s">
        <v>2340</v>
      </c>
      <c r="C1818" s="0" t="s">
        <v>257</v>
      </c>
      <c r="D1818" s="0" t="s">
        <v>460</v>
      </c>
      <c r="E1818" s="0" t="n">
        <v>14797.5</v>
      </c>
    </row>
    <row r="1819" customFormat="false" ht="12.8" hidden="true" customHeight="false" outlineLevel="0" collapsed="false">
      <c r="B1819" s="0" t="s">
        <v>2341</v>
      </c>
    </row>
    <row r="1820" customFormat="false" ht="12.8" hidden="false" customHeight="false" outlineLevel="0" collapsed="false">
      <c r="A1820" s="0" t="s">
        <v>2342</v>
      </c>
      <c r="B1820" s="0" t="s">
        <v>2343</v>
      </c>
      <c r="C1820" s="0" t="s">
        <v>257</v>
      </c>
      <c r="D1820" s="0" t="s">
        <v>460</v>
      </c>
      <c r="E1820" s="0" t="n">
        <v>30420</v>
      </c>
    </row>
    <row r="1821" customFormat="false" ht="12.8" hidden="true" customHeight="false" outlineLevel="0" collapsed="false">
      <c r="B1821" s="0" t="s">
        <v>2344</v>
      </c>
    </row>
    <row r="1822" customFormat="false" ht="12.8" hidden="true" customHeight="false" outlineLevel="0" collapsed="false">
      <c r="B1822" s="0" t="s">
        <v>2345</v>
      </c>
    </row>
    <row r="1823" customFormat="false" ht="12.8" hidden="true" customHeight="false" outlineLevel="0" collapsed="false">
      <c r="B1823" s="0" t="s">
        <v>2346</v>
      </c>
    </row>
    <row r="1824" customFormat="false" ht="12.8" hidden="true" customHeight="false" outlineLevel="0" collapsed="false">
      <c r="B1824" s="0" t="s">
        <v>2347</v>
      </c>
    </row>
    <row r="1825" customFormat="false" ht="12.8" hidden="false" customHeight="false" outlineLevel="0" collapsed="false">
      <c r="A1825" s="0" t="s">
        <v>2348</v>
      </c>
      <c r="B1825" s="0" t="s">
        <v>2349</v>
      </c>
      <c r="C1825" s="0" t="s">
        <v>257</v>
      </c>
      <c r="D1825" s="0" t="s">
        <v>460</v>
      </c>
      <c r="E1825" s="0" t="n">
        <v>17317.5</v>
      </c>
    </row>
    <row r="1826" customFormat="false" ht="12.8" hidden="true" customHeight="false" outlineLevel="0" collapsed="false">
      <c r="B1826" s="0" t="s">
        <v>2350</v>
      </c>
    </row>
    <row r="1827" customFormat="false" ht="12.8" hidden="true" customHeight="false" outlineLevel="0" collapsed="false">
      <c r="B1827" s="0" t="s">
        <v>2351</v>
      </c>
    </row>
    <row r="1828" customFormat="false" ht="12.8" hidden="false" customHeight="false" outlineLevel="0" collapsed="false">
      <c r="A1828" s="0" t="s">
        <v>2352</v>
      </c>
      <c r="B1828" s="0" t="s">
        <v>2353</v>
      </c>
      <c r="C1828" s="0" t="s">
        <v>257</v>
      </c>
      <c r="D1828" s="0" t="s">
        <v>460</v>
      </c>
      <c r="E1828" s="0" t="n">
        <v>14797.5</v>
      </c>
    </row>
    <row r="1829" customFormat="false" ht="12.8" hidden="true" customHeight="false" outlineLevel="0" collapsed="false">
      <c r="B1829" s="0" t="s">
        <v>2354</v>
      </c>
    </row>
    <row r="1830" customFormat="false" ht="12.8" hidden="false" customHeight="false" outlineLevel="0" collapsed="false">
      <c r="A1830" s="0" t="s">
        <v>2355</v>
      </c>
      <c r="B1830" s="0" t="s">
        <v>2356</v>
      </c>
      <c r="C1830" s="0" t="s">
        <v>257</v>
      </c>
      <c r="D1830" s="0" t="s">
        <v>460</v>
      </c>
      <c r="E1830" s="0" t="n">
        <v>17272.5</v>
      </c>
    </row>
    <row r="1831" customFormat="false" ht="12.8" hidden="true" customHeight="false" outlineLevel="0" collapsed="false">
      <c r="B1831" s="0" t="s">
        <v>2357</v>
      </c>
    </row>
    <row r="1832" customFormat="false" ht="12.8" hidden="true" customHeight="false" outlineLevel="0" collapsed="false">
      <c r="B1832" s="0" t="s">
        <v>2358</v>
      </c>
    </row>
    <row r="1833" customFormat="false" ht="12.8" hidden="true" customHeight="false" outlineLevel="0" collapsed="false">
      <c r="B1833" s="0" t="s">
        <v>2359</v>
      </c>
    </row>
    <row r="1834" customFormat="false" ht="12.8" hidden="false" customHeight="false" outlineLevel="0" collapsed="false">
      <c r="A1834" s="0" t="s">
        <v>2360</v>
      </c>
      <c r="B1834" s="0" t="s">
        <v>2361</v>
      </c>
      <c r="C1834" s="0" t="s">
        <v>257</v>
      </c>
      <c r="D1834" s="0" t="s">
        <v>460</v>
      </c>
      <c r="E1834" s="0" t="n">
        <v>14797.5</v>
      </c>
    </row>
    <row r="1835" customFormat="false" ht="12.8" hidden="true" customHeight="false" outlineLevel="0" collapsed="false">
      <c r="B1835" s="0" t="s">
        <v>2362</v>
      </c>
    </row>
    <row r="1836" customFormat="false" ht="12.8" hidden="false" customHeight="false" outlineLevel="0" collapsed="false">
      <c r="A1836" s="0" t="s">
        <v>2363</v>
      </c>
      <c r="B1836" s="0" t="s">
        <v>2364</v>
      </c>
      <c r="C1836" s="0" t="s">
        <v>257</v>
      </c>
      <c r="D1836" s="0" t="s">
        <v>460</v>
      </c>
      <c r="E1836" s="0" t="n">
        <v>14797.5</v>
      </c>
    </row>
    <row r="1837" customFormat="false" ht="12.8" hidden="true" customHeight="false" outlineLevel="0" collapsed="false">
      <c r="B1837" s="0" t="s">
        <v>2365</v>
      </c>
    </row>
    <row r="1838" customFormat="false" ht="12.8" hidden="false" customHeight="false" outlineLevel="0" collapsed="false">
      <c r="A1838" s="0" t="s">
        <v>2366</v>
      </c>
      <c r="B1838" s="0" t="s">
        <v>2367</v>
      </c>
      <c r="C1838" s="0" t="s">
        <v>257</v>
      </c>
      <c r="D1838" s="0" t="s">
        <v>460</v>
      </c>
      <c r="E1838" s="0" t="n">
        <v>25620</v>
      </c>
    </row>
    <row r="1839" customFormat="false" ht="12.8" hidden="true" customHeight="false" outlineLevel="0" collapsed="false">
      <c r="B1839" s="0" t="s">
        <v>2368</v>
      </c>
    </row>
    <row r="1840" customFormat="false" ht="12.8" hidden="true" customHeight="false" outlineLevel="0" collapsed="false">
      <c r="B1840" s="0" t="s">
        <v>2369</v>
      </c>
    </row>
    <row r="1841" customFormat="false" ht="12.8" hidden="true" customHeight="false" outlineLevel="0" collapsed="false">
      <c r="B1841" s="0" t="s">
        <v>2370</v>
      </c>
    </row>
    <row r="1842" customFormat="false" ht="12.8" hidden="false" customHeight="false" outlineLevel="0" collapsed="false">
      <c r="A1842" s="0" t="s">
        <v>2371</v>
      </c>
      <c r="B1842" s="0" t="s">
        <v>2372</v>
      </c>
      <c r="C1842" s="0" t="s">
        <v>257</v>
      </c>
      <c r="D1842" s="0" t="s">
        <v>460</v>
      </c>
      <c r="E1842" s="0" t="n">
        <v>23441.25</v>
      </c>
    </row>
    <row r="1843" customFormat="false" ht="12.8" hidden="true" customHeight="false" outlineLevel="0" collapsed="false">
      <c r="B1843" s="0" t="s">
        <v>2373</v>
      </c>
    </row>
    <row r="1844" customFormat="false" ht="12.8" hidden="true" customHeight="false" outlineLevel="0" collapsed="false">
      <c r="B1844" s="0" t="s">
        <v>2374</v>
      </c>
    </row>
    <row r="1845" customFormat="false" ht="12.8" hidden="true" customHeight="false" outlineLevel="0" collapsed="false">
      <c r="B1845" s="0" t="s">
        <v>2375</v>
      </c>
    </row>
    <row r="1846" customFormat="false" ht="12.8" hidden="false" customHeight="false" outlineLevel="0" collapsed="false">
      <c r="A1846" s="0" t="s">
        <v>2376</v>
      </c>
      <c r="B1846" s="0" t="s">
        <v>2377</v>
      </c>
      <c r="C1846" s="0" t="s">
        <v>257</v>
      </c>
      <c r="D1846" s="0" t="s">
        <v>460</v>
      </c>
      <c r="E1846" s="0" t="n">
        <v>21187.5</v>
      </c>
    </row>
    <row r="1847" customFormat="false" ht="12.8" hidden="true" customHeight="false" outlineLevel="0" collapsed="false">
      <c r="B1847" s="0" t="s">
        <v>2378</v>
      </c>
    </row>
    <row r="1848" customFormat="false" ht="12.8" hidden="true" customHeight="false" outlineLevel="0" collapsed="false">
      <c r="B1848" s="0" t="s">
        <v>2379</v>
      </c>
    </row>
    <row r="1849" customFormat="false" ht="12.8" hidden="false" customHeight="false" outlineLevel="0" collapsed="false">
      <c r="A1849" s="0" t="s">
        <v>2380</v>
      </c>
      <c r="B1849" s="0" t="s">
        <v>2381</v>
      </c>
      <c r="C1849" s="0" t="s">
        <v>257</v>
      </c>
      <c r="D1849" s="0" t="s">
        <v>460</v>
      </c>
      <c r="E1849" s="0" t="n">
        <v>18322.5</v>
      </c>
    </row>
    <row r="1850" customFormat="false" ht="12.8" hidden="true" customHeight="false" outlineLevel="0" collapsed="false">
      <c r="B1850" s="0" t="s">
        <v>2382</v>
      </c>
    </row>
    <row r="1851" customFormat="false" ht="12.8" hidden="false" customHeight="false" outlineLevel="0" collapsed="false">
      <c r="A1851" s="0" t="s">
        <v>2383</v>
      </c>
      <c r="B1851" s="0" t="s">
        <v>2384</v>
      </c>
      <c r="C1851" s="0" t="s">
        <v>257</v>
      </c>
      <c r="D1851" s="0" t="s">
        <v>460</v>
      </c>
      <c r="E1851" s="0" t="n">
        <v>23100</v>
      </c>
    </row>
    <row r="1852" customFormat="false" ht="12.8" hidden="true" customHeight="false" outlineLevel="0" collapsed="false">
      <c r="B1852" s="0" t="s">
        <v>2385</v>
      </c>
    </row>
    <row r="1853" customFormat="false" ht="12.8" hidden="true" customHeight="false" outlineLevel="0" collapsed="false">
      <c r="B1853" s="0" t="s">
        <v>2386</v>
      </c>
    </row>
    <row r="1854" customFormat="false" ht="12.8" hidden="true" customHeight="false" outlineLevel="0" collapsed="false">
      <c r="B1854" s="0" t="s">
        <v>2387</v>
      </c>
    </row>
    <row r="1855" customFormat="false" ht="12.8" hidden="false" customHeight="false" outlineLevel="0" collapsed="false">
      <c r="A1855" s="0" t="s">
        <v>2388</v>
      </c>
      <c r="B1855" s="0" t="s">
        <v>2389</v>
      </c>
      <c r="C1855" s="0" t="s">
        <v>257</v>
      </c>
      <c r="D1855" s="0" t="s">
        <v>1764</v>
      </c>
      <c r="E1855" s="0" t="n">
        <v>20830</v>
      </c>
    </row>
    <row r="1856" customFormat="false" ht="12.8" hidden="true" customHeight="false" outlineLevel="0" collapsed="false">
      <c r="B1856" s="0" t="s">
        <v>2390</v>
      </c>
    </row>
    <row r="1857" customFormat="false" ht="12.8" hidden="true" customHeight="false" outlineLevel="0" collapsed="false">
      <c r="B1857" s="0" t="s">
        <v>2391</v>
      </c>
    </row>
    <row r="1858" customFormat="false" ht="12.8" hidden="true" customHeight="false" outlineLevel="0" collapsed="false">
      <c r="B1858" s="0" t="s">
        <v>2392</v>
      </c>
    </row>
    <row r="1859" customFormat="false" ht="12.8" hidden="false" customHeight="false" outlineLevel="0" collapsed="false">
      <c r="A1859" s="0" t="s">
        <v>2393</v>
      </c>
      <c r="B1859" s="0" t="s">
        <v>2394</v>
      </c>
      <c r="C1859" s="0" t="s">
        <v>257</v>
      </c>
      <c r="D1859" s="0" t="s">
        <v>1764</v>
      </c>
      <c r="E1859" s="0" t="n">
        <v>22370</v>
      </c>
    </row>
    <row r="1860" customFormat="false" ht="12.8" hidden="true" customHeight="false" outlineLevel="0" collapsed="false">
      <c r="B1860" s="0" t="s">
        <v>2395</v>
      </c>
    </row>
    <row r="1861" customFormat="false" ht="12.8" hidden="true" customHeight="false" outlineLevel="0" collapsed="false">
      <c r="B1861" s="0" t="s">
        <v>2396</v>
      </c>
    </row>
    <row r="1862" customFormat="false" ht="12.8" hidden="true" customHeight="false" outlineLevel="0" collapsed="false">
      <c r="B1862" s="0" t="s">
        <v>2397</v>
      </c>
    </row>
    <row r="1863" customFormat="false" ht="12.8" hidden="false" customHeight="false" outlineLevel="0" collapsed="false">
      <c r="A1863" s="0" t="s">
        <v>2398</v>
      </c>
      <c r="B1863" s="0" t="s">
        <v>2399</v>
      </c>
      <c r="C1863" s="0" t="s">
        <v>257</v>
      </c>
      <c r="D1863" s="0" t="s">
        <v>460</v>
      </c>
      <c r="E1863" s="0" t="n">
        <v>15622.5</v>
      </c>
    </row>
    <row r="1864" customFormat="false" ht="12.8" hidden="true" customHeight="false" outlineLevel="0" collapsed="false">
      <c r="B1864" s="0" t="s">
        <v>2400</v>
      </c>
    </row>
    <row r="1865" customFormat="false" ht="12.8" hidden="true" customHeight="false" outlineLevel="0" collapsed="false">
      <c r="B1865" s="0" t="s">
        <v>2401</v>
      </c>
    </row>
    <row r="1866" customFormat="false" ht="12.8" hidden="false" customHeight="false" outlineLevel="0" collapsed="false">
      <c r="A1866" s="0" t="s">
        <v>2402</v>
      </c>
      <c r="B1866" s="0" t="s">
        <v>2403</v>
      </c>
      <c r="C1866" s="0" t="s">
        <v>257</v>
      </c>
      <c r="D1866" s="0" t="s">
        <v>460</v>
      </c>
      <c r="E1866" s="0" t="n">
        <v>14250</v>
      </c>
    </row>
    <row r="1867" customFormat="false" ht="12.8" hidden="true" customHeight="false" outlineLevel="0" collapsed="false">
      <c r="B1867" s="0" t="s">
        <v>2404</v>
      </c>
    </row>
    <row r="1868" customFormat="false" ht="12.8" hidden="false" customHeight="false" outlineLevel="0" collapsed="false">
      <c r="A1868" s="0" t="s">
        <v>2405</v>
      </c>
      <c r="B1868" s="0" t="s">
        <v>2406</v>
      </c>
      <c r="C1868" s="0" t="s">
        <v>257</v>
      </c>
      <c r="D1868" s="0" t="s">
        <v>1537</v>
      </c>
      <c r="E1868" s="0" t="n">
        <v>35212.5</v>
      </c>
    </row>
    <row r="1869" customFormat="false" ht="12.8" hidden="true" customHeight="false" outlineLevel="0" collapsed="false">
      <c r="B1869" s="0" t="s">
        <v>2407</v>
      </c>
    </row>
    <row r="1870" customFormat="false" ht="12.8" hidden="true" customHeight="false" outlineLevel="0" collapsed="false">
      <c r="B1870" s="0" t="s">
        <v>2408</v>
      </c>
    </row>
    <row r="1871" customFormat="false" ht="12.8" hidden="true" customHeight="false" outlineLevel="0" collapsed="false">
      <c r="B1871" s="0" t="s">
        <v>2409</v>
      </c>
    </row>
    <row r="1872" customFormat="false" ht="12.8" hidden="false" customHeight="false" outlineLevel="0" collapsed="false">
      <c r="A1872" s="0" t="s">
        <v>2410</v>
      </c>
      <c r="B1872" s="0" t="s">
        <v>2411</v>
      </c>
      <c r="C1872" s="0" t="s">
        <v>257</v>
      </c>
      <c r="D1872" s="0" t="s">
        <v>1537</v>
      </c>
      <c r="E1872" s="0" t="n">
        <v>23750</v>
      </c>
    </row>
    <row r="1873" customFormat="false" ht="12.8" hidden="true" customHeight="false" outlineLevel="0" collapsed="false">
      <c r="B1873" s="0" t="s">
        <v>2412</v>
      </c>
    </row>
    <row r="1874" customFormat="false" ht="12.8" hidden="false" customHeight="false" outlineLevel="0" collapsed="false">
      <c r="A1874" s="0" t="s">
        <v>2413</v>
      </c>
      <c r="B1874" s="0" t="s">
        <v>2414</v>
      </c>
      <c r="C1874" s="0" t="s">
        <v>257</v>
      </c>
      <c r="D1874" s="0" t="s">
        <v>1770</v>
      </c>
      <c r="E1874" s="0" t="n">
        <v>34545</v>
      </c>
    </row>
    <row r="1875" customFormat="false" ht="12.8" hidden="true" customHeight="false" outlineLevel="0" collapsed="false">
      <c r="B1875" s="0" t="s">
        <v>2415</v>
      </c>
    </row>
    <row r="1876" customFormat="false" ht="12.8" hidden="true" customHeight="false" outlineLevel="0" collapsed="false">
      <c r="B1876" s="0" t="s">
        <v>2416</v>
      </c>
    </row>
    <row r="1877" customFormat="false" ht="12.8" hidden="true" customHeight="false" outlineLevel="0" collapsed="false">
      <c r="B1877" s="0" t="s">
        <v>2417</v>
      </c>
    </row>
    <row r="1878" customFormat="false" ht="12.8" hidden="false" customHeight="false" outlineLevel="0" collapsed="false">
      <c r="A1878" s="0" t="s">
        <v>2418</v>
      </c>
      <c r="B1878" s="0" t="s">
        <v>2419</v>
      </c>
      <c r="C1878" s="0" t="s">
        <v>257</v>
      </c>
      <c r="D1878" s="0" t="s">
        <v>1770</v>
      </c>
      <c r="E1878" s="0" t="n">
        <v>29595</v>
      </c>
    </row>
    <row r="1879" customFormat="false" ht="12.8" hidden="true" customHeight="false" outlineLevel="0" collapsed="false">
      <c r="B1879" s="0" t="s">
        <v>2420</v>
      </c>
    </row>
    <row r="1880" customFormat="false" ht="12.8" hidden="false" customHeight="false" outlineLevel="0" collapsed="false">
      <c r="A1880" s="0" t="s">
        <v>2421</v>
      </c>
      <c r="B1880" s="0" t="s">
        <v>2422</v>
      </c>
      <c r="C1880" s="0" t="s">
        <v>257</v>
      </c>
      <c r="D1880" s="0" t="s">
        <v>416</v>
      </c>
      <c r="E1880" s="0" t="n">
        <v>5592.5</v>
      </c>
    </row>
    <row r="1881" customFormat="false" ht="12.8" hidden="true" customHeight="false" outlineLevel="0" collapsed="false">
      <c r="B1881" s="0" t="s">
        <v>2423</v>
      </c>
    </row>
    <row r="1882" customFormat="false" ht="12.8" hidden="true" customHeight="false" outlineLevel="0" collapsed="false">
      <c r="B1882" s="0" t="s">
        <v>2424</v>
      </c>
    </row>
    <row r="1883" customFormat="false" ht="12.8" hidden="true" customHeight="false" outlineLevel="0" collapsed="false">
      <c r="B1883" s="0" t="s">
        <v>2425</v>
      </c>
    </row>
    <row r="1884" customFormat="false" ht="12.8" hidden="false" customHeight="false" outlineLevel="0" collapsed="false">
      <c r="A1884" s="0" t="s">
        <v>2426</v>
      </c>
      <c r="B1884" s="0" t="s">
        <v>2427</v>
      </c>
      <c r="C1884" s="0" t="s">
        <v>257</v>
      </c>
      <c r="D1884" s="0" t="s">
        <v>426</v>
      </c>
      <c r="E1884" s="0" t="n">
        <v>14945</v>
      </c>
    </row>
    <row r="1885" customFormat="false" ht="12.8" hidden="true" customHeight="false" outlineLevel="0" collapsed="false">
      <c r="B1885" s="0" t="s">
        <v>2428</v>
      </c>
    </row>
    <row r="1886" customFormat="false" ht="12.8" hidden="true" customHeight="false" outlineLevel="0" collapsed="false">
      <c r="B1886" s="0" t="s">
        <v>2429</v>
      </c>
    </row>
    <row r="1887" customFormat="false" ht="12.8" hidden="true" customHeight="false" outlineLevel="0" collapsed="false">
      <c r="B1887" s="0" t="s">
        <v>2430</v>
      </c>
    </row>
    <row r="1888" customFormat="false" ht="12.8" hidden="false" customHeight="false" outlineLevel="0" collapsed="false">
      <c r="A1888" s="0" t="s">
        <v>2431</v>
      </c>
      <c r="B1888" s="0" t="s">
        <v>2432</v>
      </c>
      <c r="C1888" s="0" t="s">
        <v>257</v>
      </c>
      <c r="D1888" s="0" t="s">
        <v>426</v>
      </c>
      <c r="E1888" s="0" t="n">
        <v>14945</v>
      </c>
    </row>
    <row r="1889" customFormat="false" ht="12.8" hidden="true" customHeight="false" outlineLevel="0" collapsed="false">
      <c r="B1889" s="0" t="s">
        <v>2433</v>
      </c>
    </row>
    <row r="1890" customFormat="false" ht="12.8" hidden="true" customHeight="false" outlineLevel="0" collapsed="false">
      <c r="B1890" s="0" t="s">
        <v>2434</v>
      </c>
    </row>
    <row r="1891" customFormat="false" ht="12.8" hidden="true" customHeight="false" outlineLevel="0" collapsed="false">
      <c r="B1891" s="0" t="s">
        <v>2435</v>
      </c>
    </row>
    <row r="1892" customFormat="false" ht="12.8" hidden="false" customHeight="false" outlineLevel="0" collapsed="false">
      <c r="A1892" s="0" t="s">
        <v>2436</v>
      </c>
      <c r="B1892" s="0" t="s">
        <v>2437</v>
      </c>
      <c r="C1892" s="0" t="s">
        <v>257</v>
      </c>
      <c r="D1892" s="0" t="s">
        <v>460</v>
      </c>
      <c r="E1892" s="0" t="n">
        <v>15952.5</v>
      </c>
    </row>
    <row r="1893" customFormat="false" ht="12.8" hidden="true" customHeight="false" outlineLevel="0" collapsed="false">
      <c r="B1893" s="0" t="s">
        <v>2438</v>
      </c>
    </row>
    <row r="1894" customFormat="false" ht="12.8" hidden="true" customHeight="false" outlineLevel="0" collapsed="false">
      <c r="B1894" s="0" t="s">
        <v>2439</v>
      </c>
    </row>
    <row r="1895" customFormat="false" ht="12.8" hidden="true" customHeight="false" outlineLevel="0" collapsed="false">
      <c r="B1895" s="0" t="s">
        <v>2440</v>
      </c>
    </row>
    <row r="1896" customFormat="false" ht="12.8" hidden="false" customHeight="false" outlineLevel="0" collapsed="false">
      <c r="A1896" s="0" t="s">
        <v>2441</v>
      </c>
      <c r="B1896" s="0" t="s">
        <v>2442</v>
      </c>
      <c r="C1896" s="0" t="s">
        <v>257</v>
      </c>
      <c r="D1896" s="0" t="s">
        <v>460</v>
      </c>
      <c r="E1896" s="0" t="n">
        <v>15622.5</v>
      </c>
    </row>
    <row r="1897" customFormat="false" ht="12.8" hidden="true" customHeight="false" outlineLevel="0" collapsed="false">
      <c r="B1897" s="0" t="s">
        <v>2443</v>
      </c>
    </row>
    <row r="1898" customFormat="false" ht="12.8" hidden="true" customHeight="false" outlineLevel="0" collapsed="false">
      <c r="B1898" s="0" t="s">
        <v>2444</v>
      </c>
    </row>
    <row r="1899" customFormat="false" ht="12.8" hidden="false" customHeight="false" outlineLevel="0" collapsed="false">
      <c r="A1899" s="0" t="s">
        <v>2445</v>
      </c>
      <c r="B1899" s="0" t="s">
        <v>2446</v>
      </c>
      <c r="C1899" s="0" t="s">
        <v>257</v>
      </c>
      <c r="D1899" s="0" t="s">
        <v>1541</v>
      </c>
      <c r="E1899" s="0" t="n">
        <v>33250</v>
      </c>
    </row>
    <row r="1900" customFormat="false" ht="12.8" hidden="true" customHeight="false" outlineLevel="0" collapsed="false">
      <c r="B1900" s="0" t="s">
        <v>2447</v>
      </c>
    </row>
    <row r="1901" customFormat="false" ht="12.8" hidden="false" customHeight="false" outlineLevel="0" collapsed="false">
      <c r="A1901" s="0" t="s">
        <v>2448</v>
      </c>
      <c r="B1901" s="0" t="s">
        <v>2449</v>
      </c>
      <c r="C1901" s="0" t="s">
        <v>257</v>
      </c>
      <c r="D1901" s="0" t="s">
        <v>1541</v>
      </c>
      <c r="E1901" s="0" t="n">
        <v>34527.5</v>
      </c>
    </row>
    <row r="1902" customFormat="false" ht="12.8" hidden="true" customHeight="false" outlineLevel="0" collapsed="false">
      <c r="B1902" s="0" t="s">
        <v>2450</v>
      </c>
    </row>
    <row r="1903" customFormat="false" ht="12.8" hidden="false" customHeight="false" outlineLevel="0" collapsed="false">
      <c r="A1903" s="0" t="s">
        <v>2451</v>
      </c>
      <c r="B1903" s="0" t="s">
        <v>2452</v>
      </c>
      <c r="C1903" s="0" t="s">
        <v>257</v>
      </c>
      <c r="D1903" s="0" t="s">
        <v>1541</v>
      </c>
      <c r="E1903" s="0" t="n">
        <v>35945</v>
      </c>
    </row>
    <row r="1904" customFormat="false" ht="12.8" hidden="true" customHeight="false" outlineLevel="0" collapsed="false">
      <c r="B1904" s="0" t="s">
        <v>2453</v>
      </c>
    </row>
    <row r="1905" customFormat="false" ht="12.8" hidden="true" customHeight="false" outlineLevel="0" collapsed="false">
      <c r="B1905" s="0" t="s">
        <v>2454</v>
      </c>
    </row>
    <row r="1907" customFormat="false" ht="12.8" hidden="false" customHeight="false" outlineLevel="0" collapsed="false">
      <c r="A1907" s="0" t="s">
        <v>2455</v>
      </c>
      <c r="B1907" s="0" t="s">
        <v>919</v>
      </c>
      <c r="C1907" s="0" t="s">
        <v>416</v>
      </c>
      <c r="D1907" s="0" t="s">
        <v>426</v>
      </c>
      <c r="E1907" s="0" t="n">
        <v>8145</v>
      </c>
    </row>
    <row r="1908" customFormat="false" ht="12.8" hidden="true" customHeight="false" outlineLevel="0" collapsed="false">
      <c r="B1908" s="0" t="s">
        <v>922</v>
      </c>
    </row>
    <row r="1909" customFormat="false" ht="12.8" hidden="true" customHeight="false" outlineLevel="0" collapsed="false">
      <c r="B1909" s="0" t="s">
        <v>921</v>
      </c>
    </row>
    <row r="1910" customFormat="false" ht="12.8" hidden="true" customHeight="false" outlineLevel="0" collapsed="false">
      <c r="B1910" s="0" t="s">
        <v>920</v>
      </c>
    </row>
    <row r="1911" customFormat="false" ht="12.8" hidden="false" customHeight="false" outlineLevel="0" collapsed="false">
      <c r="A1911" s="0" t="s">
        <v>2456</v>
      </c>
      <c r="B1911" s="0" t="s">
        <v>2457</v>
      </c>
      <c r="C1911" s="0" t="s">
        <v>416</v>
      </c>
      <c r="D1911" s="0" t="s">
        <v>426</v>
      </c>
      <c r="E1911" s="0" t="n">
        <v>8041.25</v>
      </c>
    </row>
    <row r="1912" customFormat="false" ht="12.8" hidden="true" customHeight="false" outlineLevel="0" collapsed="false">
      <c r="B1912" s="0" t="s">
        <v>2458</v>
      </c>
    </row>
    <row r="1913" customFormat="false" ht="12.8" hidden="true" customHeight="false" outlineLevel="0" collapsed="false">
      <c r="B1913" s="0" t="s">
        <v>2459</v>
      </c>
    </row>
    <row r="1914" customFormat="false" ht="12.8" hidden="true" customHeight="false" outlineLevel="0" collapsed="false">
      <c r="B1914" s="0" t="s">
        <v>2460</v>
      </c>
    </row>
    <row r="1915" customFormat="false" ht="12.8" hidden="false" customHeight="false" outlineLevel="0" collapsed="false">
      <c r="A1915" s="0" t="s">
        <v>2461</v>
      </c>
      <c r="B1915" s="0" t="s">
        <v>2462</v>
      </c>
      <c r="C1915" s="0" t="s">
        <v>416</v>
      </c>
      <c r="D1915" s="0" t="s">
        <v>460</v>
      </c>
      <c r="E1915" s="0" t="n">
        <v>13352.5</v>
      </c>
    </row>
    <row r="1916" customFormat="false" ht="12.8" hidden="true" customHeight="false" outlineLevel="0" collapsed="false">
      <c r="B1916" s="0" t="s">
        <v>2463</v>
      </c>
    </row>
    <row r="1917" customFormat="false" ht="12.8" hidden="true" customHeight="false" outlineLevel="0" collapsed="false">
      <c r="B1917" s="0" t="s">
        <v>2464</v>
      </c>
    </row>
    <row r="1918" customFormat="false" ht="12.8" hidden="true" customHeight="false" outlineLevel="0" collapsed="false">
      <c r="B1918" s="0" t="s">
        <v>2465</v>
      </c>
    </row>
    <row r="1919" customFormat="false" ht="12.8" hidden="false" customHeight="false" outlineLevel="0" collapsed="false">
      <c r="A1919" s="0" t="s">
        <v>2466</v>
      </c>
      <c r="B1919" s="0" t="s">
        <v>2467</v>
      </c>
      <c r="C1919" s="0" t="s">
        <v>416</v>
      </c>
      <c r="D1919" s="0" t="s">
        <v>460</v>
      </c>
      <c r="E1919" s="0" t="n">
        <v>10965</v>
      </c>
    </row>
    <row r="1920" customFormat="false" ht="12.8" hidden="true" customHeight="false" outlineLevel="0" collapsed="false">
      <c r="B1920" s="0" t="s">
        <v>2468</v>
      </c>
    </row>
    <row r="1921" customFormat="false" ht="12.8" hidden="true" customHeight="false" outlineLevel="0" collapsed="false">
      <c r="B1921" s="0" t="s">
        <v>2469</v>
      </c>
    </row>
    <row r="1922" customFormat="false" ht="12.8" hidden="true" customHeight="false" outlineLevel="0" collapsed="false">
      <c r="B1922" s="0" t="s">
        <v>2470</v>
      </c>
    </row>
    <row r="1923" customFormat="false" ht="12.8" hidden="false" customHeight="false" outlineLevel="0" collapsed="false">
      <c r="A1923" s="0" t="s">
        <v>2471</v>
      </c>
      <c r="B1923" s="0" t="s">
        <v>2472</v>
      </c>
      <c r="C1923" s="0" t="s">
        <v>416</v>
      </c>
      <c r="D1923" s="0" t="s">
        <v>460</v>
      </c>
      <c r="E1923" s="0" t="n">
        <v>11405</v>
      </c>
    </row>
    <row r="1924" customFormat="false" ht="12.8" hidden="true" customHeight="false" outlineLevel="0" collapsed="false">
      <c r="B1924" s="0" t="s">
        <v>2473</v>
      </c>
    </row>
    <row r="1925" customFormat="false" ht="12.8" hidden="true" customHeight="false" outlineLevel="0" collapsed="false">
      <c r="B1925" s="0" t="s">
        <v>2473</v>
      </c>
    </row>
    <row r="1926" customFormat="false" ht="12.8" hidden="true" customHeight="false" outlineLevel="0" collapsed="false">
      <c r="B1926" s="0" t="s">
        <v>2474</v>
      </c>
    </row>
    <row r="1927" customFormat="false" ht="12.8" hidden="false" customHeight="false" outlineLevel="0" collapsed="false">
      <c r="A1927" s="0" t="s">
        <v>2475</v>
      </c>
      <c r="B1927" s="0" t="s">
        <v>2476</v>
      </c>
      <c r="C1927" s="0" t="s">
        <v>416</v>
      </c>
      <c r="D1927" s="0" t="s">
        <v>460</v>
      </c>
      <c r="E1927" s="0" t="n">
        <v>13645</v>
      </c>
    </row>
    <row r="1928" customFormat="false" ht="12.8" hidden="true" customHeight="false" outlineLevel="0" collapsed="false">
      <c r="B1928" s="0" t="s">
        <v>2477</v>
      </c>
    </row>
    <row r="1929" customFormat="false" ht="12.8" hidden="false" customHeight="false" outlineLevel="0" collapsed="false">
      <c r="A1929" s="0" t="s">
        <v>2478</v>
      </c>
      <c r="B1929" s="0" t="s">
        <v>2479</v>
      </c>
      <c r="C1929" s="0" t="s">
        <v>416</v>
      </c>
      <c r="D1929" s="0" t="s">
        <v>460</v>
      </c>
      <c r="E1929" s="0" t="n">
        <v>14415</v>
      </c>
    </row>
    <row r="1930" customFormat="false" ht="12.8" hidden="true" customHeight="false" outlineLevel="0" collapsed="false">
      <c r="B1930" s="0" t="s">
        <v>2480</v>
      </c>
    </row>
    <row r="1931" customFormat="false" ht="12.8" hidden="true" customHeight="false" outlineLevel="0" collapsed="false">
      <c r="B1931" s="0" t="s">
        <v>2481</v>
      </c>
    </row>
    <row r="1932" customFormat="false" ht="12.8" hidden="false" customHeight="false" outlineLevel="0" collapsed="false">
      <c r="A1932" s="0" t="s">
        <v>2482</v>
      </c>
      <c r="B1932" s="0" t="s">
        <v>2483</v>
      </c>
      <c r="C1932" s="0" t="s">
        <v>416</v>
      </c>
      <c r="D1932" s="0" t="s">
        <v>460</v>
      </c>
      <c r="E1932" s="0" t="n">
        <v>10965</v>
      </c>
    </row>
    <row r="1933" customFormat="false" ht="12.8" hidden="true" customHeight="false" outlineLevel="0" collapsed="false">
      <c r="B1933" s="0" t="s">
        <v>2484</v>
      </c>
    </row>
    <row r="1934" customFormat="false" ht="12.8" hidden="true" customHeight="false" outlineLevel="0" collapsed="false">
      <c r="B1934" s="0" t="s">
        <v>2485</v>
      </c>
    </row>
    <row r="1935" customFormat="false" ht="12.8" hidden="true" customHeight="false" outlineLevel="0" collapsed="false">
      <c r="B1935" s="0" t="s">
        <v>2486</v>
      </c>
    </row>
    <row r="1936" customFormat="false" ht="12.8" hidden="false" customHeight="false" outlineLevel="0" collapsed="false">
      <c r="A1936" s="0" t="s">
        <v>2487</v>
      </c>
      <c r="B1936" s="0" t="s">
        <v>2488</v>
      </c>
      <c r="C1936" s="0" t="s">
        <v>416</v>
      </c>
      <c r="D1936" s="0" t="s">
        <v>460</v>
      </c>
      <c r="E1936" s="0" t="n">
        <v>9865</v>
      </c>
    </row>
    <row r="1937" customFormat="false" ht="12.8" hidden="true" customHeight="false" outlineLevel="0" collapsed="false">
      <c r="B1937" s="0" t="s">
        <v>2489</v>
      </c>
    </row>
    <row r="1938" customFormat="false" ht="12.8" hidden="false" customHeight="false" outlineLevel="0" collapsed="false">
      <c r="A1938" s="0" t="s">
        <v>2490</v>
      </c>
      <c r="B1938" s="0" t="s">
        <v>2491</v>
      </c>
      <c r="C1938" s="0" t="s">
        <v>416</v>
      </c>
      <c r="D1938" s="0" t="s">
        <v>460</v>
      </c>
      <c r="E1938" s="0" t="n">
        <v>13807.5</v>
      </c>
    </row>
    <row r="1939" customFormat="false" ht="12.8" hidden="true" customHeight="false" outlineLevel="0" collapsed="false">
      <c r="B1939" s="0" t="s">
        <v>2492</v>
      </c>
    </row>
    <row r="1940" customFormat="false" ht="12.8" hidden="true" customHeight="false" outlineLevel="0" collapsed="false">
      <c r="B1940" s="0" t="s">
        <v>2493</v>
      </c>
    </row>
    <row r="1941" customFormat="false" ht="12.8" hidden="true" customHeight="false" outlineLevel="0" collapsed="false">
      <c r="B1941" s="0" t="s">
        <v>2494</v>
      </c>
    </row>
    <row r="1942" customFormat="false" ht="12.8" hidden="false" customHeight="false" outlineLevel="0" collapsed="false">
      <c r="A1942" s="0" t="s">
        <v>2495</v>
      </c>
      <c r="B1942" s="0" t="s">
        <v>2496</v>
      </c>
      <c r="C1942" s="0" t="s">
        <v>416</v>
      </c>
      <c r="D1942" s="0" t="s">
        <v>460</v>
      </c>
      <c r="E1942" s="0" t="n">
        <v>9865</v>
      </c>
    </row>
    <row r="1943" customFormat="false" ht="12.8" hidden="true" customHeight="false" outlineLevel="0" collapsed="false">
      <c r="B1943" s="0" t="s">
        <v>2497</v>
      </c>
    </row>
    <row r="1944" customFormat="false" ht="12.8" hidden="false" customHeight="false" outlineLevel="0" collapsed="false">
      <c r="A1944" s="0" t="s">
        <v>2498</v>
      </c>
      <c r="B1944" s="0" t="s">
        <v>2499</v>
      </c>
      <c r="C1944" s="0" t="s">
        <v>416</v>
      </c>
      <c r="D1944" s="0" t="s">
        <v>460</v>
      </c>
      <c r="E1944" s="0" t="n">
        <v>9865</v>
      </c>
    </row>
    <row r="1945" customFormat="false" ht="12.8" hidden="true" customHeight="false" outlineLevel="0" collapsed="false">
      <c r="B1945" s="0" t="s">
        <v>2500</v>
      </c>
    </row>
    <row r="1946" customFormat="false" ht="12.8" hidden="false" customHeight="false" outlineLevel="0" collapsed="false">
      <c r="A1946" s="0" t="s">
        <v>2501</v>
      </c>
      <c r="B1946" s="0" t="s">
        <v>2502</v>
      </c>
      <c r="C1946" s="0" t="s">
        <v>416</v>
      </c>
      <c r="D1946" s="0" t="s">
        <v>460</v>
      </c>
      <c r="E1946" s="0" t="n">
        <v>11545</v>
      </c>
    </row>
    <row r="1947" customFormat="false" ht="12.8" hidden="true" customHeight="false" outlineLevel="0" collapsed="false">
      <c r="B1947" s="0" t="s">
        <v>2503</v>
      </c>
    </row>
    <row r="1948" customFormat="false" ht="12.8" hidden="false" customHeight="false" outlineLevel="0" collapsed="false">
      <c r="A1948" s="0" t="s">
        <v>2504</v>
      </c>
      <c r="B1948" s="0" t="s">
        <v>2505</v>
      </c>
      <c r="C1948" s="0" t="s">
        <v>416</v>
      </c>
      <c r="D1948" s="0" t="s">
        <v>460</v>
      </c>
      <c r="E1948" s="0" t="n">
        <v>9865</v>
      </c>
    </row>
    <row r="1949" customFormat="false" ht="12.8" hidden="true" customHeight="false" outlineLevel="0" collapsed="false">
      <c r="B1949" s="0" t="s">
        <v>2506</v>
      </c>
    </row>
    <row r="1950" customFormat="false" ht="12.8" hidden="false" customHeight="false" outlineLevel="0" collapsed="false">
      <c r="A1950" s="0" t="s">
        <v>2507</v>
      </c>
      <c r="B1950" s="0" t="s">
        <v>2508</v>
      </c>
      <c r="C1950" s="0" t="s">
        <v>416</v>
      </c>
      <c r="D1950" s="0" t="s">
        <v>460</v>
      </c>
      <c r="E1950" s="0" t="n">
        <v>9865</v>
      </c>
    </row>
    <row r="1951" customFormat="false" ht="12.8" hidden="true" customHeight="false" outlineLevel="0" collapsed="false">
      <c r="B1951" s="0" t="s">
        <v>2509</v>
      </c>
    </row>
    <row r="1952" customFormat="false" ht="12.8" hidden="false" customHeight="false" outlineLevel="0" collapsed="false">
      <c r="A1952" s="0" t="s">
        <v>2510</v>
      </c>
      <c r="B1952" s="0" t="s">
        <v>2511</v>
      </c>
      <c r="C1952" s="0" t="s">
        <v>416</v>
      </c>
      <c r="D1952" s="0" t="s">
        <v>460</v>
      </c>
      <c r="E1952" s="0" t="n">
        <v>9865</v>
      </c>
    </row>
    <row r="1953" customFormat="false" ht="12.8" hidden="true" customHeight="false" outlineLevel="0" collapsed="false">
      <c r="B1953" s="0" t="s">
        <v>219</v>
      </c>
    </row>
    <row r="1954" customFormat="false" ht="12.8" hidden="false" customHeight="false" outlineLevel="0" collapsed="false">
      <c r="A1954" s="0" t="s">
        <v>2512</v>
      </c>
      <c r="B1954" s="0" t="s">
        <v>2513</v>
      </c>
      <c r="C1954" s="0" t="s">
        <v>416</v>
      </c>
      <c r="D1954" s="0" t="s">
        <v>460</v>
      </c>
      <c r="E1954" s="0" t="n">
        <v>10965</v>
      </c>
    </row>
    <row r="1955" customFormat="false" ht="12.8" hidden="true" customHeight="false" outlineLevel="0" collapsed="false">
      <c r="B1955" s="0" t="s">
        <v>2514</v>
      </c>
    </row>
    <row r="1956" customFormat="false" ht="12.8" hidden="true" customHeight="false" outlineLevel="0" collapsed="false">
      <c r="B1956" s="0" t="s">
        <v>2515</v>
      </c>
    </row>
    <row r="1957" customFormat="false" ht="12.8" hidden="false" customHeight="false" outlineLevel="0" collapsed="false">
      <c r="A1957" s="0" t="s">
        <v>2516</v>
      </c>
      <c r="B1957" s="0" t="s">
        <v>2517</v>
      </c>
      <c r="C1957" s="0" t="s">
        <v>416</v>
      </c>
      <c r="D1957" s="0" t="s">
        <v>460</v>
      </c>
      <c r="E1957" s="0" t="n">
        <v>9865</v>
      </c>
    </row>
    <row r="1958" customFormat="false" ht="12.8" hidden="true" customHeight="false" outlineLevel="0" collapsed="false">
      <c r="B1958" s="0" t="s">
        <v>2518</v>
      </c>
    </row>
    <row r="1959" customFormat="false" ht="12.8" hidden="false" customHeight="false" outlineLevel="0" collapsed="false">
      <c r="A1959" s="0" t="s">
        <v>2519</v>
      </c>
      <c r="B1959" s="0" t="s">
        <v>2520</v>
      </c>
      <c r="C1959" s="0" t="s">
        <v>416</v>
      </c>
      <c r="D1959" s="0" t="s">
        <v>460</v>
      </c>
      <c r="E1959" s="0" t="n">
        <v>31465</v>
      </c>
    </row>
    <row r="1960" customFormat="false" ht="12.8" hidden="true" customHeight="false" outlineLevel="0" collapsed="false">
      <c r="B1960" s="0" t="s">
        <v>2521</v>
      </c>
    </row>
    <row r="1961" customFormat="false" ht="12.8" hidden="true" customHeight="false" outlineLevel="0" collapsed="false">
      <c r="B1961" s="0" t="s">
        <v>2522</v>
      </c>
    </row>
    <row r="1962" customFormat="false" ht="12.8" hidden="true" customHeight="false" outlineLevel="0" collapsed="false">
      <c r="B1962" s="0" t="s">
        <v>2523</v>
      </c>
    </row>
    <row r="1963" customFormat="false" ht="12.8" hidden="true" customHeight="false" outlineLevel="0" collapsed="false">
      <c r="B1963" s="0" t="s">
        <v>2524</v>
      </c>
    </row>
    <row r="1964" customFormat="false" ht="12.8" hidden="true" customHeight="false" outlineLevel="0" collapsed="false">
      <c r="B1964" s="0" t="s">
        <v>2525</v>
      </c>
    </row>
    <row r="1965" customFormat="false" ht="12.8" hidden="true" customHeight="false" outlineLevel="0" collapsed="false">
      <c r="B1965" s="0" t="s">
        <v>2526</v>
      </c>
    </row>
    <row r="1966" customFormat="false" ht="12.8" hidden="true" customHeight="false" outlineLevel="0" collapsed="false">
      <c r="B1966" s="0" t="s">
        <v>2527</v>
      </c>
    </row>
    <row r="1967" customFormat="false" ht="12.8" hidden="true" customHeight="false" outlineLevel="0" collapsed="false">
      <c r="B1967" s="0" t="s">
        <v>2528</v>
      </c>
    </row>
    <row r="1968" customFormat="false" ht="12.8" hidden="true" customHeight="false" outlineLevel="0" collapsed="false">
      <c r="B1968" s="0" t="s">
        <v>2529</v>
      </c>
    </row>
    <row r="1969" customFormat="false" ht="12.8" hidden="false" customHeight="false" outlineLevel="0" collapsed="false">
      <c r="A1969" s="0" t="s">
        <v>2530</v>
      </c>
      <c r="B1969" s="0" t="s">
        <v>2531</v>
      </c>
      <c r="C1969" s="0" t="s">
        <v>416</v>
      </c>
      <c r="D1969" s="0" t="s">
        <v>460</v>
      </c>
      <c r="E1969" s="0" t="n">
        <v>9865</v>
      </c>
    </row>
    <row r="1970" customFormat="false" ht="12.8" hidden="true" customHeight="false" outlineLevel="0" collapsed="false">
      <c r="B1970" s="0" t="s">
        <v>2532</v>
      </c>
    </row>
    <row r="1971" customFormat="false" ht="12.8" hidden="false" customHeight="false" outlineLevel="0" collapsed="false">
      <c r="A1971" s="0" t="s">
        <v>2533</v>
      </c>
      <c r="B1971" s="0" t="s">
        <v>2534</v>
      </c>
      <c r="C1971" s="0" t="s">
        <v>416</v>
      </c>
      <c r="D1971" s="0" t="s">
        <v>460</v>
      </c>
      <c r="E1971" s="0" t="n">
        <v>10635</v>
      </c>
    </row>
    <row r="1972" customFormat="false" ht="12.8" hidden="true" customHeight="false" outlineLevel="0" collapsed="false">
      <c r="B1972" s="0" t="s">
        <v>2535</v>
      </c>
    </row>
    <row r="1973" customFormat="false" ht="12.8" hidden="true" customHeight="false" outlineLevel="0" collapsed="false">
      <c r="B1973" s="0" t="s">
        <v>2536</v>
      </c>
    </row>
    <row r="1974" customFormat="false" ht="12.8" hidden="false" customHeight="false" outlineLevel="0" collapsed="false">
      <c r="A1974" s="0" t="s">
        <v>2537</v>
      </c>
      <c r="B1974" s="0" t="s">
        <v>2538</v>
      </c>
      <c r="C1974" s="0" t="s">
        <v>416</v>
      </c>
      <c r="D1974" s="0" t="s">
        <v>460</v>
      </c>
      <c r="E1974" s="0" t="n">
        <v>10965</v>
      </c>
    </row>
    <row r="1975" customFormat="false" ht="12.8" hidden="true" customHeight="false" outlineLevel="0" collapsed="false">
      <c r="B1975" s="0" t="s">
        <v>2539</v>
      </c>
    </row>
    <row r="1976" customFormat="false" ht="12.8" hidden="true" customHeight="false" outlineLevel="0" collapsed="false">
      <c r="B1976" s="0" t="s">
        <v>2540</v>
      </c>
    </row>
    <row r="1977" customFormat="false" ht="12.8" hidden="false" customHeight="false" outlineLevel="0" collapsed="false">
      <c r="A1977" s="0" t="s">
        <v>2541</v>
      </c>
      <c r="B1977" s="0" t="s">
        <v>2542</v>
      </c>
      <c r="C1977" s="0" t="s">
        <v>416</v>
      </c>
      <c r="D1977" s="0" t="s">
        <v>460</v>
      </c>
      <c r="E1977" s="0" t="n">
        <v>13645</v>
      </c>
    </row>
    <row r="1978" customFormat="false" ht="12.8" hidden="true" customHeight="false" outlineLevel="0" collapsed="false">
      <c r="B1978" s="0" t="s">
        <v>2543</v>
      </c>
    </row>
    <row r="1979" customFormat="false" ht="12.8" hidden="false" customHeight="false" outlineLevel="0" collapsed="false">
      <c r="A1979" s="0" t="s">
        <v>2544</v>
      </c>
      <c r="B1979" s="0" t="s">
        <v>2545</v>
      </c>
      <c r="C1979" s="0" t="s">
        <v>416</v>
      </c>
      <c r="D1979" s="0" t="s">
        <v>460</v>
      </c>
      <c r="E1979" s="0" t="n">
        <v>14745</v>
      </c>
    </row>
    <row r="1980" customFormat="false" ht="12.8" hidden="true" customHeight="false" outlineLevel="0" collapsed="false">
      <c r="B1980" s="0" t="s">
        <v>2546</v>
      </c>
    </row>
    <row r="1981" customFormat="false" ht="12.8" hidden="true" customHeight="false" outlineLevel="0" collapsed="false">
      <c r="B1981" s="0" t="s">
        <v>2547</v>
      </c>
    </row>
    <row r="1982" customFormat="false" ht="12.8" hidden="false" customHeight="false" outlineLevel="0" collapsed="false">
      <c r="A1982" s="0" t="s">
        <v>2548</v>
      </c>
      <c r="B1982" s="0" t="s">
        <v>2549</v>
      </c>
      <c r="C1982" s="0" t="s">
        <v>416</v>
      </c>
      <c r="D1982" s="0" t="s">
        <v>460</v>
      </c>
      <c r="E1982" s="0" t="n">
        <v>14195</v>
      </c>
    </row>
    <row r="1983" customFormat="false" ht="12.8" hidden="true" customHeight="false" outlineLevel="0" collapsed="false">
      <c r="B1983" s="0" t="s">
        <v>2550</v>
      </c>
    </row>
    <row r="1984" customFormat="false" ht="12.8" hidden="true" customHeight="false" outlineLevel="0" collapsed="false">
      <c r="B1984" s="0" t="s">
        <v>2551</v>
      </c>
    </row>
    <row r="1985" customFormat="false" ht="12.8" hidden="true" customHeight="false" outlineLevel="0" collapsed="false">
      <c r="B1985" s="0" t="s">
        <v>2552</v>
      </c>
    </row>
    <row r="1986" customFormat="false" ht="12.8" hidden="false" customHeight="false" outlineLevel="0" collapsed="false">
      <c r="A1986" s="0" t="s">
        <v>2553</v>
      </c>
      <c r="B1986" s="0" t="s">
        <v>2554</v>
      </c>
      <c r="C1986" s="0" t="s">
        <v>416</v>
      </c>
      <c r="D1986" s="0" t="s">
        <v>460</v>
      </c>
      <c r="E1986" s="0" t="n">
        <v>13645</v>
      </c>
    </row>
    <row r="1987" customFormat="false" ht="12.8" hidden="true" customHeight="false" outlineLevel="0" collapsed="false">
      <c r="B1987" s="0" t="s">
        <v>2555</v>
      </c>
    </row>
    <row r="1988" customFormat="false" ht="12.8" hidden="false" customHeight="false" outlineLevel="0" collapsed="false">
      <c r="A1988" s="0" t="s">
        <v>2556</v>
      </c>
      <c r="B1988" s="0" t="s">
        <v>2557</v>
      </c>
      <c r="C1988" s="0" t="s">
        <v>416</v>
      </c>
      <c r="D1988" s="0" t="s">
        <v>460</v>
      </c>
      <c r="E1988" s="0" t="n">
        <v>9865</v>
      </c>
    </row>
    <row r="1989" customFormat="false" ht="12.8" hidden="true" customHeight="false" outlineLevel="0" collapsed="false">
      <c r="B1989" s="0" t="s">
        <v>2558</v>
      </c>
    </row>
    <row r="1990" customFormat="false" ht="12.8" hidden="false" customHeight="false" outlineLevel="0" collapsed="false">
      <c r="A1990" s="0" t="s">
        <v>2559</v>
      </c>
      <c r="B1990" s="0" t="s">
        <v>2560</v>
      </c>
      <c r="C1990" s="0" t="s">
        <v>416</v>
      </c>
      <c r="D1990" s="0" t="s">
        <v>460</v>
      </c>
      <c r="E1990" s="0" t="n">
        <v>9865</v>
      </c>
    </row>
    <row r="1991" customFormat="false" ht="12.8" hidden="true" customHeight="false" outlineLevel="0" collapsed="false">
      <c r="B1991" s="0" t="s">
        <v>2561</v>
      </c>
    </row>
    <row r="1992" customFormat="false" ht="12.8" hidden="false" customHeight="false" outlineLevel="0" collapsed="false">
      <c r="A1992" s="0" t="s">
        <v>2562</v>
      </c>
      <c r="B1992" s="0" t="s">
        <v>2563</v>
      </c>
      <c r="C1992" s="0" t="s">
        <v>416</v>
      </c>
      <c r="D1992" s="0" t="s">
        <v>460</v>
      </c>
      <c r="E1992" s="0" t="n">
        <v>10635</v>
      </c>
    </row>
    <row r="1993" customFormat="false" ht="12.8" hidden="true" customHeight="false" outlineLevel="0" collapsed="false">
      <c r="B1993" s="0" t="s">
        <v>2564</v>
      </c>
    </row>
    <row r="1994" customFormat="false" ht="12.8" hidden="true" customHeight="false" outlineLevel="0" collapsed="false">
      <c r="B1994" s="0" t="s">
        <v>2565</v>
      </c>
    </row>
    <row r="1995" customFormat="false" ht="12.8" hidden="false" customHeight="false" outlineLevel="0" collapsed="false">
      <c r="A1995" s="0" t="s">
        <v>2566</v>
      </c>
      <c r="B1995" s="0" t="s">
        <v>2567</v>
      </c>
      <c r="C1995" s="0" t="s">
        <v>416</v>
      </c>
      <c r="D1995" s="0" t="s">
        <v>460</v>
      </c>
      <c r="E1995" s="0" t="n">
        <v>10965</v>
      </c>
    </row>
    <row r="1996" customFormat="false" ht="12.8" hidden="true" customHeight="false" outlineLevel="0" collapsed="false">
      <c r="B1996" s="0" t="s">
        <v>2568</v>
      </c>
    </row>
    <row r="1997" customFormat="false" ht="12.8" hidden="true" customHeight="false" outlineLevel="0" collapsed="false">
      <c r="B1997" s="0" t="s">
        <v>2569</v>
      </c>
    </row>
    <row r="1998" customFormat="false" ht="12.8" hidden="false" customHeight="false" outlineLevel="0" collapsed="false">
      <c r="A1998" s="0" t="s">
        <v>2570</v>
      </c>
      <c r="B1998" s="0" t="s">
        <v>2571</v>
      </c>
      <c r="C1998" s="0" t="s">
        <v>416</v>
      </c>
      <c r="D1998" s="0" t="s">
        <v>460</v>
      </c>
      <c r="E1998" s="0" t="n">
        <v>14415</v>
      </c>
    </row>
    <row r="1999" customFormat="false" ht="12.8" hidden="true" customHeight="false" outlineLevel="0" collapsed="false">
      <c r="B1999" s="0" t="s">
        <v>2572</v>
      </c>
    </row>
    <row r="2000" customFormat="false" ht="12.8" hidden="true" customHeight="false" outlineLevel="0" collapsed="false">
      <c r="B2000" s="0" t="s">
        <v>2573</v>
      </c>
    </row>
    <row r="2001" customFormat="false" ht="12.8" hidden="false" customHeight="false" outlineLevel="0" collapsed="false">
      <c r="A2001" s="0" t="s">
        <v>2574</v>
      </c>
      <c r="B2001" s="0" t="s">
        <v>2575</v>
      </c>
      <c r="C2001" s="0" t="s">
        <v>416</v>
      </c>
      <c r="D2001" s="0" t="s">
        <v>460</v>
      </c>
      <c r="E2001" s="0" t="n">
        <v>9865</v>
      </c>
    </row>
    <row r="2002" customFormat="false" ht="12.8" hidden="true" customHeight="false" outlineLevel="0" collapsed="false">
      <c r="B2002" s="0" t="s">
        <v>2576</v>
      </c>
    </row>
    <row r="2003" customFormat="false" ht="12.8" hidden="true" customHeight="false" outlineLevel="0" collapsed="false">
      <c r="B2003" s="0" t="s">
        <v>2577</v>
      </c>
    </row>
    <row r="2004" customFormat="false" ht="12.8" hidden="false" customHeight="false" outlineLevel="0" collapsed="false">
      <c r="A2004" s="0" t="s">
        <v>2578</v>
      </c>
      <c r="B2004" s="0" t="s">
        <v>2579</v>
      </c>
      <c r="C2004" s="0" t="s">
        <v>416</v>
      </c>
      <c r="D2004" s="0" t="s">
        <v>460</v>
      </c>
      <c r="E2004" s="0" t="n">
        <v>11185</v>
      </c>
    </row>
    <row r="2005" customFormat="false" ht="12.8" hidden="true" customHeight="false" outlineLevel="0" collapsed="false">
      <c r="B2005" s="0" t="s">
        <v>2580</v>
      </c>
    </row>
    <row r="2006" customFormat="false" ht="12.8" hidden="true" customHeight="false" outlineLevel="0" collapsed="false">
      <c r="B2006" s="0" t="s">
        <v>2581</v>
      </c>
    </row>
    <row r="2007" customFormat="false" ht="12.8" hidden="true" customHeight="false" outlineLevel="0" collapsed="false">
      <c r="B2007" s="0" t="s">
        <v>2582</v>
      </c>
    </row>
    <row r="2008" customFormat="false" ht="12.8" hidden="false" customHeight="false" outlineLevel="0" collapsed="false">
      <c r="A2008" s="0" t="s">
        <v>2583</v>
      </c>
      <c r="B2008" s="0" t="s">
        <v>2584</v>
      </c>
      <c r="C2008" s="0" t="s">
        <v>416</v>
      </c>
      <c r="D2008" s="0" t="s">
        <v>460</v>
      </c>
      <c r="E2008" s="0" t="n">
        <v>9865</v>
      </c>
    </row>
    <row r="2009" customFormat="false" ht="12.8" hidden="true" customHeight="false" outlineLevel="0" collapsed="false">
      <c r="B2009" s="0" t="s">
        <v>2585</v>
      </c>
    </row>
    <row r="2010" customFormat="false" ht="12.8" hidden="false" customHeight="false" outlineLevel="0" collapsed="false">
      <c r="A2010" s="0" t="s">
        <v>2586</v>
      </c>
      <c r="B2010" s="0" t="s">
        <v>2587</v>
      </c>
      <c r="C2010" s="0" t="s">
        <v>416</v>
      </c>
      <c r="D2010" s="0" t="s">
        <v>460</v>
      </c>
      <c r="E2010" s="0" t="n">
        <v>9865</v>
      </c>
    </row>
    <row r="2011" customFormat="false" ht="12.8" hidden="true" customHeight="false" outlineLevel="0" collapsed="false">
      <c r="B2011" s="0" t="s">
        <v>2588</v>
      </c>
    </row>
    <row r="2012" customFormat="false" ht="12.8" hidden="false" customHeight="false" outlineLevel="0" collapsed="false">
      <c r="A2012" s="0" t="s">
        <v>2589</v>
      </c>
      <c r="B2012" s="0" t="s">
        <v>2590</v>
      </c>
      <c r="C2012" s="0" t="s">
        <v>416</v>
      </c>
      <c r="D2012" s="0" t="s">
        <v>460</v>
      </c>
      <c r="E2012" s="0" t="n">
        <v>11545</v>
      </c>
    </row>
    <row r="2013" customFormat="false" ht="12.8" hidden="true" customHeight="false" outlineLevel="0" collapsed="false">
      <c r="B2013" s="0" t="s">
        <v>2591</v>
      </c>
    </row>
    <row r="2014" customFormat="false" ht="12.8" hidden="false" customHeight="false" outlineLevel="0" collapsed="false">
      <c r="A2014" s="0" t="s">
        <v>2592</v>
      </c>
      <c r="B2014" s="0" t="s">
        <v>2593</v>
      </c>
      <c r="C2014" s="0" t="s">
        <v>416</v>
      </c>
      <c r="D2014" s="0" t="s">
        <v>460</v>
      </c>
      <c r="E2014" s="0" t="n">
        <v>9865</v>
      </c>
    </row>
    <row r="2015" customFormat="false" ht="12.8" hidden="true" customHeight="false" outlineLevel="0" collapsed="false">
      <c r="B2015" s="0" t="s">
        <v>2594</v>
      </c>
    </row>
    <row r="2016" customFormat="false" ht="12.8" hidden="false" customHeight="false" outlineLevel="0" collapsed="false">
      <c r="A2016" s="0" t="s">
        <v>2595</v>
      </c>
      <c r="B2016" s="0" t="s">
        <v>2596</v>
      </c>
      <c r="C2016" s="0" t="s">
        <v>416</v>
      </c>
      <c r="D2016" s="0" t="s">
        <v>460</v>
      </c>
      <c r="E2016" s="0" t="n">
        <v>9865</v>
      </c>
    </row>
    <row r="2017" customFormat="false" ht="12.8" hidden="true" customHeight="false" outlineLevel="0" collapsed="false">
      <c r="B2017" s="0" t="s">
        <v>2597</v>
      </c>
    </row>
    <row r="2018" customFormat="false" ht="12.8" hidden="false" customHeight="false" outlineLevel="0" collapsed="false">
      <c r="A2018" s="0" t="s">
        <v>2598</v>
      </c>
      <c r="B2018" s="0" t="s">
        <v>2599</v>
      </c>
      <c r="C2018" s="0" t="s">
        <v>416</v>
      </c>
      <c r="D2018" s="0" t="s">
        <v>460</v>
      </c>
      <c r="E2018" s="0" t="n">
        <v>9865</v>
      </c>
    </row>
    <row r="2019" customFormat="false" ht="12.8" hidden="true" customHeight="false" outlineLevel="0" collapsed="false">
      <c r="B2019" s="0" t="s">
        <v>2600</v>
      </c>
    </row>
    <row r="2020" customFormat="false" ht="12.8" hidden="false" customHeight="false" outlineLevel="0" collapsed="false">
      <c r="A2020" s="0" t="s">
        <v>2601</v>
      </c>
      <c r="B2020" s="0" t="s">
        <v>2602</v>
      </c>
      <c r="C2020" s="0" t="s">
        <v>416</v>
      </c>
      <c r="D2020" s="0" t="s">
        <v>460</v>
      </c>
      <c r="E2020" s="0" t="n">
        <v>12215</v>
      </c>
    </row>
    <row r="2021" customFormat="false" ht="12.8" hidden="true" customHeight="false" outlineLevel="0" collapsed="false">
      <c r="B2021" s="0" t="s">
        <v>2603</v>
      </c>
    </row>
    <row r="2022" customFormat="false" ht="12.8" hidden="false" customHeight="false" outlineLevel="0" collapsed="false">
      <c r="A2022" s="0" t="s">
        <v>2604</v>
      </c>
      <c r="B2022" s="0" t="s">
        <v>2605</v>
      </c>
      <c r="C2022" s="0" t="s">
        <v>416</v>
      </c>
      <c r="D2022" s="0" t="s">
        <v>460</v>
      </c>
      <c r="E2022" s="0" t="n">
        <v>10415</v>
      </c>
    </row>
    <row r="2023" customFormat="false" ht="12.8" hidden="true" customHeight="false" outlineLevel="0" collapsed="false">
      <c r="B2023" s="0" t="s">
        <v>2606</v>
      </c>
    </row>
    <row r="2024" customFormat="false" ht="12.8" hidden="true" customHeight="false" outlineLevel="0" collapsed="false">
      <c r="B2024" s="0" t="s">
        <v>2607</v>
      </c>
    </row>
    <row r="2025" customFormat="false" ht="12.8" hidden="false" customHeight="false" outlineLevel="0" collapsed="false">
      <c r="A2025" s="0" t="s">
        <v>2608</v>
      </c>
      <c r="B2025" s="0" t="s">
        <v>2609</v>
      </c>
      <c r="C2025" s="0" t="s">
        <v>416</v>
      </c>
      <c r="D2025" s="0" t="s">
        <v>460</v>
      </c>
      <c r="E2025" s="0" t="n">
        <v>10415</v>
      </c>
    </row>
    <row r="2026" customFormat="false" ht="12.8" hidden="true" customHeight="false" outlineLevel="0" collapsed="false">
      <c r="B2026" s="0" t="s">
        <v>2610</v>
      </c>
    </row>
    <row r="2027" customFormat="false" ht="12.8" hidden="true" customHeight="false" outlineLevel="0" collapsed="false">
      <c r="B2027" s="0" t="s">
        <v>2611</v>
      </c>
    </row>
    <row r="2028" customFormat="false" ht="12.8" hidden="false" customHeight="false" outlineLevel="0" collapsed="false">
      <c r="A2028" s="0" t="s">
        <v>2612</v>
      </c>
      <c r="B2028" s="0" t="s">
        <v>2613</v>
      </c>
      <c r="C2028" s="0" t="s">
        <v>416</v>
      </c>
      <c r="D2028" s="0" t="s">
        <v>460</v>
      </c>
      <c r="E2028" s="0" t="n">
        <v>11545</v>
      </c>
    </row>
    <row r="2029" customFormat="false" ht="12.8" hidden="true" customHeight="false" outlineLevel="0" collapsed="false">
      <c r="B2029" s="0" t="s">
        <v>2614</v>
      </c>
    </row>
    <row r="2030" customFormat="false" ht="12.8" hidden="true" customHeight="false" outlineLevel="0" collapsed="false">
      <c r="B2030" s="0" t="s">
        <v>2615</v>
      </c>
    </row>
    <row r="2031" customFormat="false" ht="12.8" hidden="false" customHeight="false" outlineLevel="0" collapsed="false">
      <c r="A2031" s="0" t="s">
        <v>2616</v>
      </c>
      <c r="B2031" s="0" t="s">
        <v>2617</v>
      </c>
      <c r="C2031" s="0" t="s">
        <v>416</v>
      </c>
      <c r="D2031" s="0" t="s">
        <v>460</v>
      </c>
      <c r="E2031" s="0" t="n">
        <v>11185</v>
      </c>
    </row>
    <row r="2032" customFormat="false" ht="12.8" hidden="true" customHeight="false" outlineLevel="0" collapsed="false">
      <c r="B2032" s="0" t="s">
        <v>2618</v>
      </c>
    </row>
    <row r="2033" customFormat="false" ht="12.8" hidden="true" customHeight="false" outlineLevel="0" collapsed="false">
      <c r="B2033" s="0" t="s">
        <v>2619</v>
      </c>
    </row>
    <row r="2034" customFormat="false" ht="12.8" hidden="true" customHeight="false" outlineLevel="0" collapsed="false">
      <c r="B2034" s="0" t="s">
        <v>2620</v>
      </c>
    </row>
    <row r="2035" customFormat="false" ht="12.8" hidden="false" customHeight="false" outlineLevel="0" collapsed="false">
      <c r="A2035" s="0" t="s">
        <v>2621</v>
      </c>
      <c r="B2035" s="0" t="s">
        <v>2622</v>
      </c>
      <c r="C2035" s="0" t="s">
        <v>416</v>
      </c>
      <c r="D2035" s="0" t="s">
        <v>460</v>
      </c>
      <c r="E2035" s="0" t="n">
        <v>11405</v>
      </c>
    </row>
    <row r="2036" customFormat="false" ht="12.8" hidden="true" customHeight="false" outlineLevel="0" collapsed="false">
      <c r="B2036" s="0" t="s">
        <v>2623</v>
      </c>
    </row>
    <row r="2037" customFormat="false" ht="12.8" hidden="true" customHeight="false" outlineLevel="0" collapsed="false">
      <c r="B2037" s="0" t="s">
        <v>2624</v>
      </c>
    </row>
    <row r="2038" customFormat="false" ht="12.8" hidden="true" customHeight="false" outlineLevel="0" collapsed="false">
      <c r="B2038" s="0" t="s">
        <v>2625</v>
      </c>
    </row>
    <row r="2039" customFormat="false" ht="12.8" hidden="false" customHeight="false" outlineLevel="0" collapsed="false">
      <c r="A2039" s="0" t="s">
        <v>2626</v>
      </c>
      <c r="B2039" s="0" t="s">
        <v>2627</v>
      </c>
      <c r="C2039" s="0" t="s">
        <v>416</v>
      </c>
      <c r="D2039" s="0" t="s">
        <v>460</v>
      </c>
      <c r="E2039" s="0" t="n">
        <v>9865</v>
      </c>
    </row>
    <row r="2040" customFormat="false" ht="12.8" hidden="true" customHeight="false" outlineLevel="0" collapsed="false">
      <c r="B2040" s="0" t="s">
        <v>2628</v>
      </c>
    </row>
    <row r="2041" customFormat="false" ht="12.8" hidden="false" customHeight="false" outlineLevel="0" collapsed="false">
      <c r="A2041" s="0" t="s">
        <v>2629</v>
      </c>
      <c r="B2041" s="0" t="s">
        <v>2630</v>
      </c>
      <c r="C2041" s="0" t="s">
        <v>416</v>
      </c>
      <c r="D2041" s="0" t="s">
        <v>460</v>
      </c>
      <c r="E2041" s="0" t="n">
        <v>13645</v>
      </c>
    </row>
    <row r="2042" customFormat="false" ht="12.8" hidden="true" customHeight="false" outlineLevel="0" collapsed="false">
      <c r="B2042" s="0" t="s">
        <v>2631</v>
      </c>
    </row>
    <row r="2043" customFormat="false" ht="12.8" hidden="false" customHeight="false" outlineLevel="0" collapsed="false">
      <c r="A2043" s="0" t="s">
        <v>2632</v>
      </c>
      <c r="B2043" s="0" t="s">
        <v>2633</v>
      </c>
      <c r="C2043" s="0" t="s">
        <v>416</v>
      </c>
      <c r="D2043" s="0" t="s">
        <v>460</v>
      </c>
      <c r="E2043" s="0" t="n">
        <v>9865</v>
      </c>
    </row>
    <row r="2044" customFormat="false" ht="12.8" hidden="true" customHeight="false" outlineLevel="0" collapsed="false">
      <c r="B2044" s="0" t="s">
        <v>2634</v>
      </c>
    </row>
    <row r="2045" customFormat="false" ht="12.8" hidden="false" customHeight="false" outlineLevel="0" collapsed="false">
      <c r="A2045" s="0" t="s">
        <v>2635</v>
      </c>
      <c r="B2045" s="0" t="s">
        <v>2636</v>
      </c>
      <c r="C2045" s="0" t="s">
        <v>416</v>
      </c>
      <c r="D2045" s="0" t="s">
        <v>460</v>
      </c>
      <c r="E2045" s="0" t="n">
        <v>14415</v>
      </c>
    </row>
    <row r="2046" customFormat="false" ht="12.8" hidden="true" customHeight="false" outlineLevel="0" collapsed="false">
      <c r="B2046" s="0" t="s">
        <v>2637</v>
      </c>
    </row>
    <row r="2047" customFormat="false" ht="12.8" hidden="true" customHeight="false" outlineLevel="0" collapsed="false">
      <c r="B2047" s="0" t="s">
        <v>2638</v>
      </c>
    </row>
    <row r="2048" customFormat="false" ht="12.8" hidden="false" customHeight="false" outlineLevel="0" collapsed="false">
      <c r="A2048" s="0" t="s">
        <v>2639</v>
      </c>
      <c r="B2048" s="0" t="s">
        <v>2640</v>
      </c>
      <c r="C2048" s="0" t="s">
        <v>416</v>
      </c>
      <c r="D2048" s="0" t="s">
        <v>460</v>
      </c>
      <c r="E2048" s="0" t="n">
        <v>10635</v>
      </c>
    </row>
    <row r="2049" customFormat="false" ht="12.8" hidden="true" customHeight="false" outlineLevel="0" collapsed="false">
      <c r="B2049" s="0" t="s">
        <v>2641</v>
      </c>
    </row>
    <row r="2050" customFormat="false" ht="12.8" hidden="true" customHeight="false" outlineLevel="0" collapsed="false">
      <c r="B2050" s="0" t="s">
        <v>2642</v>
      </c>
    </row>
    <row r="2051" customFormat="false" ht="12.8" hidden="false" customHeight="false" outlineLevel="0" collapsed="false">
      <c r="A2051" s="0" t="s">
        <v>2643</v>
      </c>
      <c r="B2051" s="0" t="s">
        <v>2644</v>
      </c>
      <c r="C2051" s="0" t="s">
        <v>416</v>
      </c>
      <c r="D2051" s="0" t="s">
        <v>460</v>
      </c>
      <c r="E2051" s="0" t="n">
        <v>9865</v>
      </c>
    </row>
    <row r="2052" customFormat="false" ht="12.8" hidden="true" customHeight="false" outlineLevel="0" collapsed="false">
      <c r="B2052" s="0" t="s">
        <v>2645</v>
      </c>
    </row>
    <row r="2053" customFormat="false" ht="12.8" hidden="false" customHeight="false" outlineLevel="0" collapsed="false">
      <c r="A2053" s="0" t="s">
        <v>2646</v>
      </c>
      <c r="B2053" s="0" t="s">
        <v>2647</v>
      </c>
      <c r="C2053" s="0" t="s">
        <v>416</v>
      </c>
      <c r="D2053" s="0" t="s">
        <v>460</v>
      </c>
      <c r="E2053" s="0" t="n">
        <v>13645</v>
      </c>
    </row>
    <row r="2054" customFormat="false" ht="12.8" hidden="true" customHeight="false" outlineLevel="0" collapsed="false">
      <c r="B2054" s="0" t="s">
        <v>2648</v>
      </c>
    </row>
    <row r="2055" customFormat="false" ht="12.8" hidden="false" customHeight="false" outlineLevel="0" collapsed="false">
      <c r="A2055" s="0" t="s">
        <v>2649</v>
      </c>
      <c r="B2055" s="0" t="s">
        <v>2650</v>
      </c>
      <c r="C2055" s="0" t="s">
        <v>416</v>
      </c>
      <c r="D2055" s="0" t="s">
        <v>460</v>
      </c>
      <c r="E2055" s="0" t="n">
        <v>10635</v>
      </c>
    </row>
    <row r="2056" customFormat="false" ht="12.8" hidden="true" customHeight="false" outlineLevel="0" collapsed="false">
      <c r="B2056" s="0" t="s">
        <v>2651</v>
      </c>
    </row>
    <row r="2057" customFormat="false" ht="12.8" hidden="true" customHeight="false" outlineLevel="0" collapsed="false">
      <c r="B2057" s="0" t="s">
        <v>2652</v>
      </c>
    </row>
    <row r="2058" customFormat="false" ht="12.8" hidden="false" customHeight="false" outlineLevel="0" collapsed="false">
      <c r="A2058" s="0" t="s">
        <v>2653</v>
      </c>
      <c r="B2058" s="0" t="s">
        <v>2654</v>
      </c>
      <c r="C2058" s="0" t="s">
        <v>416</v>
      </c>
      <c r="D2058" s="0" t="s">
        <v>460</v>
      </c>
      <c r="E2058" s="0" t="n">
        <v>9865</v>
      </c>
    </row>
    <row r="2059" customFormat="false" ht="12.8" hidden="true" customHeight="false" outlineLevel="0" collapsed="false">
      <c r="B2059" s="0" t="s">
        <v>2655</v>
      </c>
    </row>
    <row r="2060" customFormat="false" ht="12.8" hidden="true" customHeight="false" outlineLevel="0" collapsed="false">
      <c r="B2060" s="0" t="s">
        <v>2656</v>
      </c>
    </row>
    <row r="2061" customFormat="false" ht="12.8" hidden="false" customHeight="false" outlineLevel="0" collapsed="false">
      <c r="A2061" s="0" t="s">
        <v>2657</v>
      </c>
      <c r="B2061" s="0" t="s">
        <v>2658</v>
      </c>
      <c r="C2061" s="0" t="s">
        <v>416</v>
      </c>
      <c r="D2061" s="0" t="s">
        <v>460</v>
      </c>
      <c r="E2061" s="0" t="n">
        <v>11545</v>
      </c>
    </row>
    <row r="2062" customFormat="false" ht="12.8" hidden="true" customHeight="false" outlineLevel="0" collapsed="false">
      <c r="B2062" s="0" t="s">
        <v>2659</v>
      </c>
    </row>
    <row r="2063" customFormat="false" ht="12.8" hidden="false" customHeight="false" outlineLevel="0" collapsed="false">
      <c r="A2063" s="0" t="s">
        <v>2660</v>
      </c>
      <c r="B2063" s="0" t="s">
        <v>2661</v>
      </c>
      <c r="C2063" s="0" t="s">
        <v>416</v>
      </c>
      <c r="D2063" s="0" t="s">
        <v>460</v>
      </c>
      <c r="E2063" s="0" t="n">
        <v>16625</v>
      </c>
    </row>
    <row r="2064" customFormat="false" ht="12.8" hidden="true" customHeight="false" outlineLevel="0" collapsed="false">
      <c r="B2064" s="0" t="s">
        <v>2662</v>
      </c>
    </row>
    <row r="2065" customFormat="false" ht="12.8" hidden="true" customHeight="false" outlineLevel="0" collapsed="false">
      <c r="B2065" s="0" t="s">
        <v>2663</v>
      </c>
    </row>
    <row r="2066" customFormat="false" ht="12.8" hidden="true" customHeight="false" outlineLevel="0" collapsed="false">
      <c r="B2066" s="0" t="s">
        <v>2664</v>
      </c>
    </row>
    <row r="2067" customFormat="false" ht="12.8" hidden="false" customHeight="false" outlineLevel="0" collapsed="false">
      <c r="A2067" s="0" t="s">
        <v>2665</v>
      </c>
      <c r="B2067" s="0" t="s">
        <v>2666</v>
      </c>
      <c r="C2067" s="0" t="s">
        <v>416</v>
      </c>
      <c r="D2067" s="0" t="s">
        <v>460</v>
      </c>
      <c r="E2067" s="0" t="n">
        <v>9865</v>
      </c>
    </row>
    <row r="2068" customFormat="false" ht="12.8" hidden="true" customHeight="false" outlineLevel="0" collapsed="false">
      <c r="B2068" s="0" t="s">
        <v>2667</v>
      </c>
    </row>
    <row r="2069" customFormat="false" ht="12.8" hidden="false" customHeight="false" outlineLevel="0" collapsed="false">
      <c r="A2069" s="0" t="s">
        <v>2668</v>
      </c>
      <c r="B2069" s="0" t="s">
        <v>2669</v>
      </c>
      <c r="C2069" s="0" t="s">
        <v>416</v>
      </c>
      <c r="D2069" s="0" t="s">
        <v>460</v>
      </c>
      <c r="E2069" s="0" t="n">
        <v>10635</v>
      </c>
    </row>
    <row r="2070" customFormat="false" ht="12.8" hidden="true" customHeight="false" outlineLevel="0" collapsed="false">
      <c r="B2070" s="0" t="s">
        <v>2670</v>
      </c>
    </row>
    <row r="2071" customFormat="false" ht="12.8" hidden="true" customHeight="false" outlineLevel="0" collapsed="false">
      <c r="B2071" s="0" t="s">
        <v>2671</v>
      </c>
    </row>
    <row r="2072" customFormat="false" ht="12.8" hidden="false" customHeight="false" outlineLevel="0" collapsed="false">
      <c r="A2072" s="0" t="s">
        <v>2672</v>
      </c>
      <c r="B2072" s="0" t="s">
        <v>2673</v>
      </c>
      <c r="C2072" s="0" t="s">
        <v>416</v>
      </c>
      <c r="D2072" s="0" t="s">
        <v>460</v>
      </c>
      <c r="E2072" s="0" t="n">
        <v>9865</v>
      </c>
    </row>
    <row r="2073" customFormat="false" ht="12.8" hidden="true" customHeight="false" outlineLevel="0" collapsed="false">
      <c r="B2073" s="0" t="s">
        <v>2674</v>
      </c>
    </row>
    <row r="2074" customFormat="false" ht="12.8" hidden="false" customHeight="false" outlineLevel="0" collapsed="false">
      <c r="A2074" s="0" t="s">
        <v>2675</v>
      </c>
      <c r="B2074" s="0" t="s">
        <v>2676</v>
      </c>
      <c r="C2074" s="0" t="s">
        <v>416</v>
      </c>
      <c r="D2074" s="0" t="s">
        <v>460</v>
      </c>
      <c r="E2074" s="0" t="n">
        <v>14490</v>
      </c>
    </row>
    <row r="2075" customFormat="false" ht="12.8" hidden="true" customHeight="false" outlineLevel="0" collapsed="false">
      <c r="B2075" s="0" t="s">
        <v>2677</v>
      </c>
    </row>
    <row r="2076" customFormat="false" ht="12.8" hidden="true" customHeight="false" outlineLevel="0" collapsed="false">
      <c r="B2076" s="0" t="s">
        <v>2678</v>
      </c>
    </row>
    <row r="2077" customFormat="false" ht="12.8" hidden="true" customHeight="false" outlineLevel="0" collapsed="false">
      <c r="B2077" s="0" t="s">
        <v>2679</v>
      </c>
    </row>
    <row r="2078" customFormat="false" ht="12.8" hidden="false" customHeight="false" outlineLevel="0" collapsed="false">
      <c r="A2078" s="0" t="s">
        <v>2680</v>
      </c>
      <c r="B2078" s="0" t="s">
        <v>2681</v>
      </c>
      <c r="C2078" s="0" t="s">
        <v>416</v>
      </c>
      <c r="D2078" s="0" t="s">
        <v>460</v>
      </c>
      <c r="E2078" s="0" t="n">
        <v>9500</v>
      </c>
    </row>
    <row r="2079" customFormat="false" ht="12.8" hidden="true" customHeight="false" outlineLevel="0" collapsed="false">
      <c r="B2079" s="0" t="s">
        <v>2682</v>
      </c>
    </row>
    <row r="2080" customFormat="false" ht="12.8" hidden="false" customHeight="false" outlineLevel="0" collapsed="false">
      <c r="A2080" s="0" t="s">
        <v>2683</v>
      </c>
      <c r="B2080" s="0" t="s">
        <v>2684</v>
      </c>
      <c r="C2080" s="0" t="s">
        <v>416</v>
      </c>
      <c r="D2080" s="0" t="s">
        <v>460</v>
      </c>
      <c r="E2080" s="0" t="n">
        <v>10635</v>
      </c>
    </row>
    <row r="2081" customFormat="false" ht="12.8" hidden="true" customHeight="false" outlineLevel="0" collapsed="false">
      <c r="B2081" s="0" t="s">
        <v>2685</v>
      </c>
    </row>
    <row r="2082" customFormat="false" ht="12.8" hidden="true" customHeight="false" outlineLevel="0" collapsed="false">
      <c r="B2082" s="0" t="s">
        <v>2686</v>
      </c>
    </row>
    <row r="2083" customFormat="false" ht="12.8" hidden="false" customHeight="false" outlineLevel="0" collapsed="false">
      <c r="A2083" s="0" t="s">
        <v>2687</v>
      </c>
      <c r="B2083" s="0" t="s">
        <v>2688</v>
      </c>
      <c r="C2083" s="0" t="s">
        <v>416</v>
      </c>
      <c r="D2083" s="0" t="s">
        <v>460</v>
      </c>
      <c r="E2083" s="0" t="n">
        <v>14540</v>
      </c>
    </row>
    <row r="2084" customFormat="false" ht="12.8" hidden="true" customHeight="false" outlineLevel="0" collapsed="false">
      <c r="B2084" s="0" t="s">
        <v>2689</v>
      </c>
    </row>
    <row r="2085" customFormat="false" ht="12.8" hidden="true" customHeight="false" outlineLevel="0" collapsed="false">
      <c r="B2085" s="0" t="s">
        <v>2690</v>
      </c>
    </row>
    <row r="2086" customFormat="false" ht="12.8" hidden="true" customHeight="false" outlineLevel="0" collapsed="false">
      <c r="B2086" s="0" t="s">
        <v>2691</v>
      </c>
    </row>
    <row r="2087" customFormat="false" ht="12.8" hidden="false" customHeight="false" outlineLevel="0" collapsed="false">
      <c r="A2087" s="0" t="s">
        <v>2692</v>
      </c>
      <c r="B2087" s="0" t="s">
        <v>2693</v>
      </c>
      <c r="C2087" s="0" t="s">
        <v>416</v>
      </c>
      <c r="D2087" s="0" t="s">
        <v>460</v>
      </c>
      <c r="E2087" s="0" t="n">
        <v>9865</v>
      </c>
    </row>
    <row r="2088" customFormat="false" ht="12.8" hidden="true" customHeight="false" outlineLevel="0" collapsed="false">
      <c r="B2088" s="0" t="s">
        <v>2694</v>
      </c>
    </row>
    <row r="2089" customFormat="false" ht="12.8" hidden="false" customHeight="false" outlineLevel="0" collapsed="false">
      <c r="A2089" s="0" t="s">
        <v>2695</v>
      </c>
      <c r="B2089" s="0" t="s">
        <v>2696</v>
      </c>
      <c r="C2089" s="0" t="s">
        <v>416</v>
      </c>
      <c r="D2089" s="0" t="s">
        <v>460</v>
      </c>
      <c r="E2089" s="0" t="n">
        <v>9865</v>
      </c>
    </row>
    <row r="2090" customFormat="false" ht="12.8" hidden="true" customHeight="false" outlineLevel="0" collapsed="false">
      <c r="B2090" s="0" t="s">
        <v>2697</v>
      </c>
    </row>
    <row r="2091" customFormat="false" ht="12.8" hidden="false" customHeight="false" outlineLevel="0" collapsed="false">
      <c r="A2091" s="0" t="s">
        <v>2698</v>
      </c>
      <c r="B2091" s="0" t="s">
        <v>2115</v>
      </c>
      <c r="C2091" s="0" t="s">
        <v>416</v>
      </c>
      <c r="D2091" s="0" t="s">
        <v>460</v>
      </c>
      <c r="E2091" s="0" t="n">
        <v>12215</v>
      </c>
    </row>
    <row r="2092" customFormat="false" ht="12.8" hidden="true" customHeight="false" outlineLevel="0" collapsed="false">
      <c r="B2092" s="0" t="s">
        <v>2116</v>
      </c>
    </row>
    <row r="2093" customFormat="false" ht="12.8" hidden="false" customHeight="false" outlineLevel="0" collapsed="false">
      <c r="A2093" s="0" t="s">
        <v>2699</v>
      </c>
      <c r="B2093" s="0" t="s">
        <v>2700</v>
      </c>
      <c r="C2093" s="0" t="s">
        <v>416</v>
      </c>
      <c r="D2093" s="0" t="s">
        <v>460</v>
      </c>
      <c r="E2093" s="0" t="n">
        <v>9865</v>
      </c>
    </row>
    <row r="2094" customFormat="false" ht="12.8" hidden="true" customHeight="false" outlineLevel="0" collapsed="false">
      <c r="B2094" s="0" t="s">
        <v>2701</v>
      </c>
    </row>
    <row r="2095" customFormat="false" ht="12.8" hidden="false" customHeight="false" outlineLevel="0" collapsed="false">
      <c r="A2095" s="0" t="s">
        <v>2702</v>
      </c>
      <c r="B2095" s="0" t="s">
        <v>2703</v>
      </c>
      <c r="C2095" s="0" t="s">
        <v>416</v>
      </c>
      <c r="D2095" s="0" t="s">
        <v>460</v>
      </c>
      <c r="E2095" s="0" t="n">
        <v>9865</v>
      </c>
    </row>
    <row r="2096" customFormat="false" ht="12.8" hidden="true" customHeight="false" outlineLevel="0" collapsed="false">
      <c r="B2096" s="0" t="s">
        <v>2704</v>
      </c>
    </row>
    <row r="2097" customFormat="false" ht="12.8" hidden="false" customHeight="false" outlineLevel="0" collapsed="false">
      <c r="A2097" s="0" t="s">
        <v>2705</v>
      </c>
      <c r="B2097" s="0" t="s">
        <v>2064</v>
      </c>
      <c r="C2097" s="0" t="s">
        <v>416</v>
      </c>
      <c r="D2097" s="0" t="s">
        <v>460</v>
      </c>
      <c r="E2097" s="0" t="n">
        <v>13807.5</v>
      </c>
    </row>
    <row r="2098" customFormat="false" ht="12.8" hidden="true" customHeight="false" outlineLevel="0" collapsed="false">
      <c r="B2098" s="0" t="s">
        <v>2065</v>
      </c>
    </row>
    <row r="2099" customFormat="false" ht="12.8" hidden="true" customHeight="false" outlineLevel="0" collapsed="false">
      <c r="B2099" s="0" t="s">
        <v>2066</v>
      </c>
    </row>
    <row r="2100" customFormat="false" ht="12.8" hidden="false" customHeight="false" outlineLevel="0" collapsed="false">
      <c r="A2100" s="0" t="s">
        <v>2706</v>
      </c>
      <c r="B2100" s="0" t="s">
        <v>2707</v>
      </c>
      <c r="C2100" s="0" t="s">
        <v>416</v>
      </c>
      <c r="D2100" s="0" t="s">
        <v>1537</v>
      </c>
      <c r="E2100" s="0" t="n">
        <v>20830</v>
      </c>
    </row>
    <row r="2101" customFormat="false" ht="12.8" hidden="true" customHeight="false" outlineLevel="0" collapsed="false">
      <c r="B2101" s="0" t="s">
        <v>2708</v>
      </c>
    </row>
    <row r="2102" customFormat="false" ht="12.8" hidden="true" customHeight="false" outlineLevel="0" collapsed="false">
      <c r="B2102" s="0" t="s">
        <v>2709</v>
      </c>
    </row>
    <row r="2103" customFormat="false" ht="12.8" hidden="true" customHeight="false" outlineLevel="0" collapsed="false">
      <c r="B2103" s="0" t="s">
        <v>2710</v>
      </c>
    </row>
    <row r="2104" customFormat="false" ht="12.8" hidden="false" customHeight="false" outlineLevel="0" collapsed="false">
      <c r="A2104" s="0" t="s">
        <v>2711</v>
      </c>
      <c r="B2104" s="0" t="s">
        <v>2712</v>
      </c>
      <c r="C2104" s="0" t="s">
        <v>416</v>
      </c>
      <c r="D2104" s="0" t="s">
        <v>1537</v>
      </c>
      <c r="E2104" s="0" t="n">
        <v>19880</v>
      </c>
    </row>
    <row r="2106" customFormat="false" ht="12.8" hidden="false" customHeight="false" outlineLevel="0" collapsed="false">
      <c r="A2106" s="0" t="s">
        <v>2713</v>
      </c>
      <c r="B2106" s="0" t="s">
        <v>2714</v>
      </c>
      <c r="C2106" s="0" t="s">
        <v>416</v>
      </c>
      <c r="D2106" s="0" t="s">
        <v>1537</v>
      </c>
      <c r="E2106" s="0" t="n">
        <v>56595</v>
      </c>
    </row>
    <row r="2107" customFormat="false" ht="12.8" hidden="true" customHeight="false" outlineLevel="0" collapsed="false">
      <c r="B2107" s="0" t="s">
        <v>2715</v>
      </c>
    </row>
    <row r="2108" customFormat="false" ht="12.8" hidden="true" customHeight="false" outlineLevel="0" collapsed="false">
      <c r="B2108" s="0" t="s">
        <v>2716</v>
      </c>
    </row>
    <row r="2109" customFormat="false" ht="12.8" hidden="true" customHeight="false" outlineLevel="0" collapsed="false">
      <c r="B2109" s="0" t="s">
        <v>2717</v>
      </c>
    </row>
    <row r="2110" customFormat="false" ht="12.8" hidden="true" customHeight="false" outlineLevel="0" collapsed="false">
      <c r="B2110" s="0" t="s">
        <v>2718</v>
      </c>
    </row>
    <row r="2111" customFormat="false" ht="12.8" hidden="true" customHeight="false" outlineLevel="0" collapsed="false">
      <c r="B2111" s="0" t="s">
        <v>2719</v>
      </c>
    </row>
    <row r="2112" customFormat="false" ht="12.8" hidden="true" customHeight="false" outlineLevel="0" collapsed="false">
      <c r="B2112" s="0" t="s">
        <v>2720</v>
      </c>
    </row>
    <row r="2113" customFormat="false" ht="12.8" hidden="true" customHeight="false" outlineLevel="0" collapsed="false">
      <c r="B2113" s="0" t="s">
        <v>2721</v>
      </c>
    </row>
    <row r="2114" customFormat="false" ht="12.8" hidden="false" customHeight="false" outlineLevel="0" collapsed="false">
      <c r="A2114" s="0" t="s">
        <v>2722</v>
      </c>
      <c r="B2114" s="0" t="s">
        <v>2723</v>
      </c>
      <c r="C2114" s="0" t="s">
        <v>416</v>
      </c>
      <c r="D2114" s="0" t="s">
        <v>1537</v>
      </c>
      <c r="E2114" s="0" t="n">
        <v>31255</v>
      </c>
    </row>
    <row r="2115" customFormat="false" ht="12.8" hidden="true" customHeight="false" outlineLevel="0" collapsed="false">
      <c r="B2115" s="0" t="s">
        <v>2724</v>
      </c>
    </row>
    <row r="2116" customFormat="false" ht="12.8" hidden="true" customHeight="false" outlineLevel="0" collapsed="false">
      <c r="B2116" s="0" t="s">
        <v>2725</v>
      </c>
    </row>
    <row r="2117" customFormat="false" ht="12.8" hidden="true" customHeight="false" outlineLevel="0" collapsed="false">
      <c r="B2117" s="0" t="s">
        <v>2726</v>
      </c>
    </row>
    <row r="2118" customFormat="false" ht="12.8" hidden="false" customHeight="false" outlineLevel="0" collapsed="false">
      <c r="A2118" s="0" t="s">
        <v>2727</v>
      </c>
      <c r="B2118" s="0" t="s">
        <v>2728</v>
      </c>
      <c r="C2118" s="0" t="s">
        <v>416</v>
      </c>
      <c r="D2118" s="0" t="s">
        <v>1770</v>
      </c>
      <c r="E2118" s="0" t="n">
        <v>49325</v>
      </c>
    </row>
    <row r="2119" customFormat="false" ht="12.8" hidden="true" customHeight="false" outlineLevel="0" collapsed="false">
      <c r="B2119" s="0" t="s">
        <v>2729</v>
      </c>
    </row>
    <row r="2120" customFormat="false" ht="12.8" hidden="true" customHeight="false" outlineLevel="0" collapsed="false">
      <c r="B2120" s="0" t="s">
        <v>2730</v>
      </c>
    </row>
    <row r="2121" customFormat="false" ht="12.8" hidden="true" customHeight="false" outlineLevel="0" collapsed="false">
      <c r="B2121" s="0" t="s">
        <v>2731</v>
      </c>
    </row>
    <row r="2122" customFormat="false" ht="12.8" hidden="false" customHeight="false" outlineLevel="0" collapsed="false">
      <c r="A2122" s="0" t="s">
        <v>2732</v>
      </c>
      <c r="B2122" s="0" t="s">
        <v>2733</v>
      </c>
      <c r="C2122" s="0" t="s">
        <v>416</v>
      </c>
      <c r="D2122" s="0" t="s">
        <v>1541</v>
      </c>
      <c r="E2122" s="0" t="n">
        <v>31245</v>
      </c>
    </row>
    <row r="2123" customFormat="false" ht="12.8" hidden="true" customHeight="false" outlineLevel="0" collapsed="false">
      <c r="B2123" s="0" t="s">
        <v>2734</v>
      </c>
    </row>
    <row r="2124" customFormat="false" ht="12.8" hidden="true" customHeight="false" outlineLevel="0" collapsed="false">
      <c r="B2124" s="0" t="s">
        <v>2735</v>
      </c>
    </row>
    <row r="2125" customFormat="false" ht="12.8" hidden="true" customHeight="false" outlineLevel="0" collapsed="false">
      <c r="B2125" s="0" t="s">
        <v>2736</v>
      </c>
    </row>
    <row r="2126" customFormat="false" ht="12.8" hidden="false" customHeight="false" outlineLevel="0" collapsed="false">
      <c r="A2126" s="0" t="s">
        <v>2737</v>
      </c>
      <c r="B2126" s="0" t="s">
        <v>2738</v>
      </c>
      <c r="C2126" s="0" t="s">
        <v>416</v>
      </c>
      <c r="D2126" s="0" t="s">
        <v>1541</v>
      </c>
      <c r="E2126" s="0" t="n">
        <v>40057.5</v>
      </c>
    </row>
    <row r="2127" customFormat="false" ht="12.8" hidden="true" customHeight="false" outlineLevel="0" collapsed="false">
      <c r="B2127" s="0" t="s">
        <v>2739</v>
      </c>
    </row>
    <row r="2128" customFormat="false" ht="12.8" hidden="true" customHeight="false" outlineLevel="0" collapsed="false">
      <c r="B2128" s="0" t="s">
        <v>2740</v>
      </c>
    </row>
    <row r="2129" customFormat="false" ht="12.8" hidden="true" customHeight="false" outlineLevel="0" collapsed="false">
      <c r="B2129" s="0" t="s">
        <v>2741</v>
      </c>
    </row>
    <row r="2130" customFormat="false" ht="12.8" hidden="false" customHeight="false" outlineLevel="0" collapsed="false">
      <c r="A2130" s="0" t="s">
        <v>2742</v>
      </c>
      <c r="B2130" s="0" t="s">
        <v>2743</v>
      </c>
      <c r="C2130" s="0" t="s">
        <v>416</v>
      </c>
      <c r="D2130" s="0" t="s">
        <v>1770</v>
      </c>
      <c r="E2130" s="0" t="n">
        <v>24662.5</v>
      </c>
    </row>
    <row r="2131" customFormat="false" ht="12.8" hidden="true" customHeight="false" outlineLevel="0" collapsed="false">
      <c r="B2131" s="0" t="s">
        <v>2744</v>
      </c>
    </row>
    <row r="2132" customFormat="false" ht="12.8" hidden="false" customHeight="false" outlineLevel="0" collapsed="false">
      <c r="A2132" s="0" t="s">
        <v>2745</v>
      </c>
      <c r="B2132" s="0" t="s">
        <v>2746</v>
      </c>
      <c r="C2132" s="0" t="s">
        <v>416</v>
      </c>
      <c r="D2132" s="0" t="s">
        <v>460</v>
      </c>
      <c r="E2132" s="0" t="n">
        <v>19395</v>
      </c>
    </row>
    <row r="2133" customFormat="false" ht="12.8" hidden="true" customHeight="false" outlineLevel="0" collapsed="false">
      <c r="B2133" s="0" t="s">
        <v>2747</v>
      </c>
    </row>
    <row r="2134" customFormat="false" ht="12.8" hidden="true" customHeight="false" outlineLevel="0" collapsed="false">
      <c r="B2134" s="0" t="s">
        <v>2748</v>
      </c>
    </row>
    <row r="2135" customFormat="false" ht="12.8" hidden="true" customHeight="false" outlineLevel="0" collapsed="false">
      <c r="B2135" s="0" t="s">
        <v>2749</v>
      </c>
    </row>
    <row r="2136" customFormat="false" ht="12.8" hidden="false" customHeight="false" outlineLevel="0" collapsed="false">
      <c r="A2136" s="0" t="s">
        <v>2750</v>
      </c>
      <c r="B2136" s="0" t="s">
        <v>2751</v>
      </c>
      <c r="C2136" s="0" t="s">
        <v>416</v>
      </c>
      <c r="D2136" s="0" t="s">
        <v>426</v>
      </c>
      <c r="E2136" s="0" t="n">
        <v>5317.5</v>
      </c>
    </row>
    <row r="2137" customFormat="false" ht="12.8" hidden="true" customHeight="false" outlineLevel="0" collapsed="false">
      <c r="B2137" s="0" t="s">
        <v>2752</v>
      </c>
    </row>
    <row r="2138" customFormat="false" ht="12.8" hidden="true" customHeight="false" outlineLevel="0" collapsed="false">
      <c r="B2138" s="0" t="s">
        <v>2753</v>
      </c>
    </row>
    <row r="2139" customFormat="false" ht="12.8" hidden="false" customHeight="false" outlineLevel="0" collapsed="false">
      <c r="A2139" s="0" t="s">
        <v>2754</v>
      </c>
      <c r="B2139" s="0" t="s">
        <v>2755</v>
      </c>
      <c r="C2139" s="0" t="s">
        <v>416</v>
      </c>
      <c r="D2139" s="0" t="s">
        <v>460</v>
      </c>
      <c r="E2139" s="0" t="n">
        <v>13195</v>
      </c>
    </row>
    <row r="2140" customFormat="false" ht="12.8" hidden="true" customHeight="false" outlineLevel="0" collapsed="false">
      <c r="B2140" s="0" t="s">
        <v>2756</v>
      </c>
    </row>
    <row r="2141" customFormat="false" ht="12.8" hidden="true" customHeight="false" outlineLevel="0" collapsed="false">
      <c r="B2141" s="0" t="s">
        <v>2757</v>
      </c>
    </row>
    <row r="2142" customFormat="false" ht="12.8" hidden="true" customHeight="false" outlineLevel="0" collapsed="false">
      <c r="B2142" s="0" t="s">
        <v>2758</v>
      </c>
    </row>
    <row r="2143" customFormat="false" ht="12.8" hidden="false" customHeight="false" outlineLevel="0" collapsed="false">
      <c r="A2143" s="0" t="s">
        <v>2759</v>
      </c>
      <c r="B2143" s="0" t="s">
        <v>2760</v>
      </c>
      <c r="C2143" s="0" t="s">
        <v>416</v>
      </c>
      <c r="D2143" s="0" t="s">
        <v>460</v>
      </c>
      <c r="E2143" s="0" t="n">
        <v>11185</v>
      </c>
    </row>
    <row r="2144" customFormat="false" ht="12.8" hidden="true" customHeight="false" outlineLevel="0" collapsed="false">
      <c r="B2144" s="0" t="s">
        <v>2761</v>
      </c>
    </row>
    <row r="2145" customFormat="false" ht="12.8" hidden="true" customHeight="false" outlineLevel="0" collapsed="false">
      <c r="B2145" s="0" t="s">
        <v>2762</v>
      </c>
    </row>
    <row r="2146" customFormat="false" ht="12.8" hidden="true" customHeight="false" outlineLevel="0" collapsed="false">
      <c r="B2146" s="0" t="s">
        <v>2763</v>
      </c>
    </row>
    <row r="2147" customFormat="false" ht="12.8" hidden="false" customHeight="false" outlineLevel="0" collapsed="false">
      <c r="A2147" s="0" t="s">
        <v>2764</v>
      </c>
      <c r="B2147" s="0" t="s">
        <v>2765</v>
      </c>
      <c r="C2147" s="0" t="s">
        <v>416</v>
      </c>
      <c r="D2147" s="0" t="s">
        <v>460</v>
      </c>
      <c r="E2147" s="0" t="n">
        <v>13352.5</v>
      </c>
    </row>
    <row r="2148" customFormat="false" ht="12.8" hidden="true" customHeight="false" outlineLevel="0" collapsed="false">
      <c r="B2148" s="0" t="s">
        <v>2766</v>
      </c>
    </row>
    <row r="2149" customFormat="false" ht="12.8" hidden="true" customHeight="false" outlineLevel="0" collapsed="false">
      <c r="B2149" s="0" t="s">
        <v>2767</v>
      </c>
    </row>
    <row r="2150" customFormat="false" ht="12.8" hidden="true" customHeight="false" outlineLevel="0" collapsed="false">
      <c r="B2150" s="0" t="s">
        <v>2768</v>
      </c>
    </row>
    <row r="2151" customFormat="false" ht="12.8" hidden="false" customHeight="false" outlineLevel="0" collapsed="false">
      <c r="A2151" s="0" t="s">
        <v>2769</v>
      </c>
      <c r="B2151" s="0" t="s">
        <v>2770</v>
      </c>
      <c r="C2151" s="0" t="s">
        <v>416</v>
      </c>
      <c r="D2151" s="0" t="s">
        <v>460</v>
      </c>
      <c r="E2151" s="0" t="n">
        <v>9865</v>
      </c>
    </row>
    <row r="2152" customFormat="false" ht="12.8" hidden="true" customHeight="false" outlineLevel="0" collapsed="false">
      <c r="B2152" s="0" t="s">
        <v>2771</v>
      </c>
    </row>
    <row r="2153" customFormat="false" ht="12.8" hidden="false" customHeight="false" outlineLevel="0" collapsed="false">
      <c r="A2153" s="0" t="s">
        <v>2772</v>
      </c>
      <c r="B2153" s="0" t="s">
        <v>2773</v>
      </c>
      <c r="C2153" s="0" t="s">
        <v>416</v>
      </c>
      <c r="D2153" s="0" t="s">
        <v>460</v>
      </c>
      <c r="E2153" s="0" t="n">
        <v>10415</v>
      </c>
    </row>
    <row r="2154" customFormat="false" ht="12.8" hidden="true" customHeight="false" outlineLevel="0" collapsed="false">
      <c r="B2154" s="0" t="s">
        <v>2774</v>
      </c>
    </row>
    <row r="2155" customFormat="false" ht="12.8" hidden="true" customHeight="false" outlineLevel="0" collapsed="false">
      <c r="B2155" s="0" t="s">
        <v>2775</v>
      </c>
    </row>
    <row r="2156" customFormat="false" ht="12.8" hidden="false" customHeight="false" outlineLevel="0" collapsed="false">
      <c r="A2156" s="0" t="s">
        <v>2776</v>
      </c>
      <c r="B2156" s="0" t="s">
        <v>2777</v>
      </c>
      <c r="C2156" s="0" t="s">
        <v>416</v>
      </c>
      <c r="D2156" s="0" t="s">
        <v>460</v>
      </c>
      <c r="E2156" s="0" t="n">
        <v>10635</v>
      </c>
    </row>
    <row r="2157" customFormat="false" ht="12.8" hidden="true" customHeight="false" outlineLevel="0" collapsed="false">
      <c r="B2157" s="0" t="s">
        <v>2778</v>
      </c>
    </row>
    <row r="2158" customFormat="false" ht="12.8" hidden="true" customHeight="false" outlineLevel="0" collapsed="false">
      <c r="B2158" s="0" t="s">
        <v>2779</v>
      </c>
    </row>
    <row r="2159" customFormat="false" ht="12.8" hidden="false" customHeight="false" outlineLevel="0" collapsed="false">
      <c r="A2159" s="0" t="s">
        <v>2780</v>
      </c>
      <c r="B2159" s="0" t="s">
        <v>2781</v>
      </c>
      <c r="C2159" s="0" t="s">
        <v>416</v>
      </c>
      <c r="D2159" s="0" t="s">
        <v>460</v>
      </c>
      <c r="E2159" s="0" t="n">
        <v>11545</v>
      </c>
    </row>
    <row r="2160" customFormat="false" ht="12.8" hidden="true" customHeight="false" outlineLevel="0" collapsed="false">
      <c r="B2160" s="0" t="s">
        <v>2782</v>
      </c>
    </row>
    <row r="2161" customFormat="false" ht="12.8" hidden="false" customHeight="false" outlineLevel="0" collapsed="false">
      <c r="A2161" s="0" t="s">
        <v>2783</v>
      </c>
      <c r="B2161" s="0" t="s">
        <v>2784</v>
      </c>
      <c r="C2161" s="0" t="s">
        <v>416</v>
      </c>
      <c r="D2161" s="0" t="s">
        <v>460</v>
      </c>
      <c r="E2161" s="0" t="n">
        <v>10635</v>
      </c>
    </row>
    <row r="2162" customFormat="false" ht="12.8" hidden="true" customHeight="false" outlineLevel="0" collapsed="false">
      <c r="B2162" s="0" t="s">
        <v>2785</v>
      </c>
    </row>
    <row r="2163" customFormat="false" ht="12.8" hidden="true" customHeight="false" outlineLevel="0" collapsed="false">
      <c r="B2163" s="0" t="s">
        <v>2786</v>
      </c>
    </row>
    <row r="2164" customFormat="false" ht="12.8" hidden="false" customHeight="false" outlineLevel="0" collapsed="false">
      <c r="A2164" s="0" t="s">
        <v>2787</v>
      </c>
      <c r="B2164" s="0" t="s">
        <v>2788</v>
      </c>
      <c r="C2164" s="0" t="s">
        <v>416</v>
      </c>
      <c r="D2164" s="0" t="s">
        <v>460</v>
      </c>
      <c r="E2164" s="0" t="n">
        <v>9865</v>
      </c>
    </row>
    <row r="2165" customFormat="false" ht="12.8" hidden="true" customHeight="false" outlineLevel="0" collapsed="false">
      <c r="B2165" s="0" t="s">
        <v>2789</v>
      </c>
    </row>
    <row r="2166" customFormat="false" ht="12.8" hidden="false" customHeight="false" outlineLevel="0" collapsed="false">
      <c r="A2166" s="0" t="s">
        <v>2790</v>
      </c>
      <c r="B2166" s="0" t="s">
        <v>2791</v>
      </c>
      <c r="C2166" s="0" t="s">
        <v>416</v>
      </c>
      <c r="D2166" s="0" t="s">
        <v>460</v>
      </c>
      <c r="E2166" s="0" t="n">
        <v>9865</v>
      </c>
    </row>
    <row r="2167" customFormat="false" ht="12.8" hidden="true" customHeight="false" outlineLevel="0" collapsed="false">
      <c r="B2167" s="0" t="s">
        <v>2792</v>
      </c>
    </row>
    <row r="2168" customFormat="false" ht="12.8" hidden="false" customHeight="false" outlineLevel="0" collapsed="false">
      <c r="A2168" s="0" t="s">
        <v>2793</v>
      </c>
      <c r="B2168" s="0" t="s">
        <v>2794</v>
      </c>
      <c r="C2168" s="0" t="s">
        <v>416</v>
      </c>
      <c r="D2168" s="0" t="s">
        <v>460</v>
      </c>
      <c r="E2168" s="0" t="n">
        <v>9865</v>
      </c>
    </row>
    <row r="2169" customFormat="false" ht="12.8" hidden="true" customHeight="false" outlineLevel="0" collapsed="false">
      <c r="B2169" s="0" t="s">
        <v>58</v>
      </c>
    </row>
    <row r="2170" customFormat="false" ht="12.8" hidden="false" customHeight="false" outlineLevel="0" collapsed="false">
      <c r="A2170" s="0" t="s">
        <v>2795</v>
      </c>
      <c r="B2170" s="0" t="s">
        <v>2796</v>
      </c>
      <c r="C2170" s="0" t="s">
        <v>416</v>
      </c>
      <c r="D2170" s="0" t="s">
        <v>460</v>
      </c>
      <c r="E2170" s="0" t="n">
        <v>10965</v>
      </c>
    </row>
    <row r="2171" customFormat="false" ht="12.8" hidden="true" customHeight="false" outlineLevel="0" collapsed="false">
      <c r="B2171" s="0" t="s">
        <v>2797</v>
      </c>
    </row>
    <row r="2172" customFormat="false" ht="12.8" hidden="true" customHeight="false" outlineLevel="0" collapsed="false">
      <c r="B2172" s="0" t="s">
        <v>2798</v>
      </c>
    </row>
    <row r="2173" customFormat="false" ht="12.8" hidden="false" customHeight="false" outlineLevel="0" collapsed="false">
      <c r="A2173" s="0" t="s">
        <v>2799</v>
      </c>
      <c r="B2173" s="0" t="s">
        <v>2800</v>
      </c>
      <c r="C2173" s="0" t="s">
        <v>416</v>
      </c>
      <c r="D2173" s="0" t="s">
        <v>460</v>
      </c>
      <c r="E2173" s="0" t="n">
        <v>10415</v>
      </c>
    </row>
    <row r="2174" customFormat="false" ht="12.8" hidden="true" customHeight="false" outlineLevel="0" collapsed="false">
      <c r="B2174" s="0" t="s">
        <v>2801</v>
      </c>
    </row>
    <row r="2175" customFormat="false" ht="12.8" hidden="true" customHeight="false" outlineLevel="0" collapsed="false">
      <c r="B2175" s="0" t="s">
        <v>2802</v>
      </c>
    </row>
    <row r="2176" customFormat="false" ht="12.8" hidden="false" customHeight="false" outlineLevel="0" collapsed="false">
      <c r="A2176" s="0" t="s">
        <v>2803</v>
      </c>
      <c r="B2176" s="0" t="s">
        <v>2804</v>
      </c>
      <c r="C2176" s="0" t="s">
        <v>416</v>
      </c>
      <c r="D2176" s="0" t="s">
        <v>460</v>
      </c>
      <c r="E2176" s="0" t="n">
        <v>9865</v>
      </c>
    </row>
    <row r="2177" customFormat="false" ht="12.8" hidden="true" customHeight="false" outlineLevel="0" collapsed="false">
      <c r="B2177" s="0" t="s">
        <v>2805</v>
      </c>
    </row>
    <row r="2178" customFormat="false" ht="12.8" hidden="false" customHeight="false" outlineLevel="0" collapsed="false">
      <c r="A2178" s="0" t="s">
        <v>2806</v>
      </c>
      <c r="B2178" s="0" t="s">
        <v>2807</v>
      </c>
      <c r="C2178" s="0" t="s">
        <v>416</v>
      </c>
      <c r="D2178" s="0" t="s">
        <v>460</v>
      </c>
      <c r="E2178" s="0" t="n">
        <v>9535</v>
      </c>
    </row>
    <row r="2179" customFormat="false" ht="12.8" hidden="true" customHeight="false" outlineLevel="0" collapsed="false">
      <c r="B2179" s="0" t="s">
        <v>2808</v>
      </c>
    </row>
    <row r="2180" customFormat="false" ht="12.8" hidden="false" customHeight="false" outlineLevel="0" collapsed="false">
      <c r="A2180" s="0" t="s">
        <v>2809</v>
      </c>
      <c r="B2180" s="0" t="s">
        <v>2810</v>
      </c>
      <c r="C2180" s="0" t="s">
        <v>416</v>
      </c>
      <c r="D2180" s="0" t="s">
        <v>460</v>
      </c>
      <c r="E2180" s="0" t="n">
        <v>13645</v>
      </c>
    </row>
    <row r="2181" customFormat="false" ht="12.8" hidden="true" customHeight="false" outlineLevel="0" collapsed="false">
      <c r="B2181" s="0" t="s">
        <v>2811</v>
      </c>
    </row>
    <row r="2182" customFormat="false" ht="12.8" hidden="false" customHeight="false" outlineLevel="0" collapsed="false">
      <c r="A2182" s="0" t="s">
        <v>2812</v>
      </c>
      <c r="B2182" s="0" t="s">
        <v>2813</v>
      </c>
      <c r="C2182" s="0" t="s">
        <v>416</v>
      </c>
      <c r="D2182" s="0" t="s">
        <v>460</v>
      </c>
      <c r="E2182" s="0" t="n">
        <v>11735</v>
      </c>
    </row>
    <row r="2183" customFormat="false" ht="12.8" hidden="true" customHeight="false" outlineLevel="0" collapsed="false">
      <c r="B2183" s="0" t="s">
        <v>2814</v>
      </c>
    </row>
    <row r="2184" customFormat="false" ht="12.8" hidden="true" customHeight="false" outlineLevel="0" collapsed="false">
      <c r="B2184" s="0" t="s">
        <v>2815</v>
      </c>
    </row>
    <row r="2185" customFormat="false" ht="12.8" hidden="true" customHeight="false" outlineLevel="0" collapsed="false">
      <c r="B2185" s="0" t="s">
        <v>2816</v>
      </c>
    </row>
    <row r="2186" customFormat="false" ht="12.8" hidden="false" customHeight="false" outlineLevel="0" collapsed="false">
      <c r="A2186" s="0" t="s">
        <v>2817</v>
      </c>
      <c r="B2186" s="0" t="s">
        <v>2818</v>
      </c>
      <c r="C2186" s="0" t="s">
        <v>416</v>
      </c>
      <c r="D2186" s="0" t="s">
        <v>460</v>
      </c>
      <c r="E2186" s="0" t="n">
        <v>13645</v>
      </c>
    </row>
    <row r="2187" customFormat="false" ht="12.8" hidden="true" customHeight="false" outlineLevel="0" collapsed="false">
      <c r="B2187" s="0" t="s">
        <v>2819</v>
      </c>
    </row>
    <row r="2188" customFormat="false" ht="12.8" hidden="false" customHeight="false" outlineLevel="0" collapsed="false">
      <c r="A2188" s="0" t="s">
        <v>2820</v>
      </c>
      <c r="B2188" s="0" t="s">
        <v>2821</v>
      </c>
      <c r="C2188" s="0" t="s">
        <v>416</v>
      </c>
      <c r="D2188" s="0" t="s">
        <v>460</v>
      </c>
      <c r="E2188" s="0" t="n">
        <v>9865</v>
      </c>
    </row>
    <row r="2189" customFormat="false" ht="12.8" hidden="true" customHeight="false" outlineLevel="0" collapsed="false">
      <c r="B2189" s="0" t="s">
        <v>2822</v>
      </c>
    </row>
    <row r="2190" customFormat="false" ht="12.8" hidden="false" customHeight="false" outlineLevel="0" collapsed="false">
      <c r="A2190" s="0" t="s">
        <v>2823</v>
      </c>
      <c r="B2190" s="0" t="s">
        <v>2824</v>
      </c>
      <c r="C2190" s="0" t="s">
        <v>416</v>
      </c>
      <c r="D2190" s="0" t="s">
        <v>460</v>
      </c>
      <c r="E2190" s="0" t="n">
        <v>9865</v>
      </c>
    </row>
    <row r="2191" customFormat="false" ht="12.8" hidden="true" customHeight="false" outlineLevel="0" collapsed="false">
      <c r="B2191" s="0" t="s">
        <v>2825</v>
      </c>
    </row>
    <row r="2192" customFormat="false" ht="12.8" hidden="false" customHeight="false" outlineLevel="0" collapsed="false">
      <c r="A2192" s="0" t="s">
        <v>2826</v>
      </c>
      <c r="B2192" s="0" t="s">
        <v>2827</v>
      </c>
      <c r="C2192" s="0" t="s">
        <v>416</v>
      </c>
      <c r="D2192" s="0" t="s">
        <v>460</v>
      </c>
      <c r="E2192" s="0" t="n">
        <v>11532.5</v>
      </c>
    </row>
    <row r="2193" customFormat="false" ht="12.8" hidden="true" customHeight="false" outlineLevel="0" collapsed="false">
      <c r="B2193" s="0" t="s">
        <v>2828</v>
      </c>
    </row>
    <row r="2194" customFormat="false" ht="12.8" hidden="false" customHeight="false" outlineLevel="0" collapsed="false">
      <c r="A2194" s="0" t="s">
        <v>2829</v>
      </c>
      <c r="B2194" s="0" t="s">
        <v>2830</v>
      </c>
      <c r="C2194" s="0" t="s">
        <v>416</v>
      </c>
      <c r="D2194" s="0" t="s">
        <v>1764</v>
      </c>
      <c r="E2194" s="0" t="n">
        <v>15952.5</v>
      </c>
    </row>
    <row r="2195" customFormat="false" ht="12.8" hidden="true" customHeight="false" outlineLevel="0" collapsed="false">
      <c r="B2195" s="0" t="s">
        <v>2831</v>
      </c>
    </row>
    <row r="2196" customFormat="false" ht="12.8" hidden="true" customHeight="false" outlineLevel="0" collapsed="false">
      <c r="B2196" s="0" t="s">
        <v>2832</v>
      </c>
    </row>
    <row r="2197" customFormat="false" ht="12.8" hidden="true" customHeight="false" outlineLevel="0" collapsed="false">
      <c r="B2197" s="0" t="s">
        <v>2833</v>
      </c>
    </row>
    <row r="2198" customFormat="false" ht="12.8" hidden="false" customHeight="false" outlineLevel="0" collapsed="false">
      <c r="A2198" s="0" t="s">
        <v>2834</v>
      </c>
      <c r="B2198" s="0" t="s">
        <v>2835</v>
      </c>
      <c r="C2198" s="0" t="s">
        <v>416</v>
      </c>
      <c r="D2198" s="0" t="s">
        <v>1537</v>
      </c>
      <c r="E2198" s="0" t="n">
        <v>20830</v>
      </c>
    </row>
    <row r="2199" customFormat="false" ht="12.8" hidden="true" customHeight="false" outlineLevel="0" collapsed="false">
      <c r="B2199" s="0" t="s">
        <v>2836</v>
      </c>
    </row>
    <row r="2200" customFormat="false" ht="12.8" hidden="true" customHeight="false" outlineLevel="0" collapsed="false">
      <c r="B2200" s="0" t="s">
        <v>2837</v>
      </c>
    </row>
    <row r="2201" customFormat="false" ht="12.8" hidden="true" customHeight="false" outlineLevel="0" collapsed="false">
      <c r="B2201" s="0" t="s">
        <v>2838</v>
      </c>
    </row>
    <row r="2202" customFormat="false" ht="12.8" hidden="false" customHeight="false" outlineLevel="0" collapsed="false">
      <c r="A2202" s="0" t="s">
        <v>2839</v>
      </c>
      <c r="B2202" s="0" t="s">
        <v>2840</v>
      </c>
      <c r="C2202" s="0" t="s">
        <v>416</v>
      </c>
      <c r="D2202" s="0" t="s">
        <v>1537</v>
      </c>
      <c r="E2202" s="0" t="n">
        <v>24430</v>
      </c>
    </row>
    <row r="2203" customFormat="false" ht="12.8" hidden="true" customHeight="false" outlineLevel="0" collapsed="false">
      <c r="B2203" s="0" t="s">
        <v>2841</v>
      </c>
    </row>
    <row r="2204" customFormat="false" ht="12.8" hidden="false" customHeight="false" outlineLevel="0" collapsed="false">
      <c r="A2204" s="0" t="s">
        <v>2842</v>
      </c>
      <c r="B2204" s="0" t="s">
        <v>2843</v>
      </c>
      <c r="C2204" s="0" t="s">
        <v>416</v>
      </c>
      <c r="D2204" s="0" t="s">
        <v>1541</v>
      </c>
      <c r="E2204" s="0" t="n">
        <v>29595</v>
      </c>
    </row>
    <row r="2205" customFormat="false" ht="12.8" hidden="true" customHeight="false" outlineLevel="0" collapsed="false">
      <c r="B2205" s="0" t="s">
        <v>2844</v>
      </c>
    </row>
    <row r="2206" customFormat="false" ht="12.8" hidden="false" customHeight="false" outlineLevel="0" collapsed="false">
      <c r="A2206" s="0" t="s">
        <v>2845</v>
      </c>
      <c r="B2206" s="0" t="s">
        <v>2422</v>
      </c>
      <c r="C2206" s="0" t="s">
        <v>416</v>
      </c>
      <c r="D2206" s="0" t="s">
        <v>460</v>
      </c>
      <c r="E2206" s="0" t="n">
        <v>11185</v>
      </c>
    </row>
    <row r="2207" customFormat="false" ht="12.8" hidden="true" customHeight="false" outlineLevel="0" collapsed="false">
      <c r="B2207" s="0" t="s">
        <v>2423</v>
      </c>
    </row>
    <row r="2208" customFormat="false" ht="12.8" hidden="true" customHeight="false" outlineLevel="0" collapsed="false">
      <c r="B2208" s="0" t="s">
        <v>2424</v>
      </c>
    </row>
    <row r="2209" customFormat="false" ht="12.8" hidden="true" customHeight="false" outlineLevel="0" collapsed="false">
      <c r="B2209" s="0" t="s">
        <v>2425</v>
      </c>
    </row>
    <row r="2210" customFormat="false" ht="12.8" hidden="false" customHeight="false" outlineLevel="0" collapsed="false">
      <c r="A2210" s="0" t="s">
        <v>2846</v>
      </c>
      <c r="B2210" s="0" t="s">
        <v>2847</v>
      </c>
      <c r="C2210" s="0" t="s">
        <v>416</v>
      </c>
      <c r="D2210" s="0" t="s">
        <v>929</v>
      </c>
      <c r="E2210" s="0" t="n">
        <v>42752.5</v>
      </c>
    </row>
    <row r="2211" customFormat="false" ht="12.8" hidden="true" customHeight="false" outlineLevel="0" collapsed="false">
      <c r="B2211" s="0" t="s">
        <v>2848</v>
      </c>
    </row>
    <row r="2212" customFormat="false" ht="12.8" hidden="true" customHeight="false" outlineLevel="0" collapsed="false">
      <c r="B2212" s="0" t="s">
        <v>2849</v>
      </c>
    </row>
    <row r="2213" customFormat="false" ht="12.8" hidden="false" customHeight="false" outlineLevel="0" collapsed="false">
      <c r="A2213" s="0" t="s">
        <v>2850</v>
      </c>
      <c r="B2213" s="0" t="s">
        <v>2851</v>
      </c>
      <c r="C2213" s="0" t="s">
        <v>416</v>
      </c>
      <c r="D2213" s="0" t="s">
        <v>929</v>
      </c>
      <c r="E2213" s="0" t="n">
        <v>33250</v>
      </c>
    </row>
    <row r="2214" customFormat="false" ht="12.8" hidden="true" customHeight="false" outlineLevel="0" collapsed="false">
      <c r="B2214" s="0" t="s">
        <v>2852</v>
      </c>
    </row>
    <row r="2215" customFormat="false" ht="12.8" hidden="false" customHeight="false" outlineLevel="0" collapsed="false">
      <c r="A2215" s="0" t="s">
        <v>2853</v>
      </c>
      <c r="B2215" s="0" t="s">
        <v>2854</v>
      </c>
      <c r="C2215" s="0" t="s">
        <v>416</v>
      </c>
      <c r="D2215" s="0" t="s">
        <v>929</v>
      </c>
      <c r="E2215" s="0" t="n">
        <v>39147.5</v>
      </c>
    </row>
    <row r="2216" customFormat="false" ht="12.8" hidden="true" customHeight="false" outlineLevel="0" collapsed="false">
      <c r="B2216" s="0" t="s">
        <v>2855</v>
      </c>
    </row>
    <row r="2217" customFormat="false" ht="12.8" hidden="true" customHeight="false" outlineLevel="0" collapsed="false">
      <c r="B2217" s="0" t="s">
        <v>2856</v>
      </c>
    </row>
    <row r="2218" customFormat="false" ht="12.8" hidden="true" customHeight="false" outlineLevel="0" collapsed="false">
      <c r="B2218" s="0" t="s">
        <v>2857</v>
      </c>
    </row>
    <row r="2219" customFormat="false" ht="12.8" hidden="false" customHeight="false" outlineLevel="0" collapsed="false">
      <c r="A2219" s="0" t="s">
        <v>2858</v>
      </c>
      <c r="B2219" s="0" t="s">
        <v>2859</v>
      </c>
      <c r="C2219" s="0" t="s">
        <v>416</v>
      </c>
      <c r="D2219" s="0" t="s">
        <v>2860</v>
      </c>
      <c r="E2219" s="0" t="n">
        <v>67920</v>
      </c>
    </row>
    <row r="2220" customFormat="false" ht="12.8" hidden="true" customHeight="false" outlineLevel="0" collapsed="false">
      <c r="B2220" s="0" t="s">
        <v>2861</v>
      </c>
    </row>
    <row r="2221" customFormat="false" ht="12.8" hidden="true" customHeight="false" outlineLevel="0" collapsed="false">
      <c r="B2221" s="0" t="s">
        <v>2862</v>
      </c>
    </row>
    <row r="2222" customFormat="false" ht="12.8" hidden="true" customHeight="false" outlineLevel="0" collapsed="false">
      <c r="B2222" s="0" t="s">
        <v>2863</v>
      </c>
    </row>
    <row r="2223" customFormat="false" ht="12.8" hidden="false" customHeight="false" outlineLevel="0" collapsed="false">
      <c r="A2223" s="0" t="s">
        <v>2864</v>
      </c>
      <c r="B2223" s="0" t="s">
        <v>2865</v>
      </c>
      <c r="C2223" s="0" t="s">
        <v>416</v>
      </c>
      <c r="D2223" s="0" t="s">
        <v>2866</v>
      </c>
      <c r="E2223" s="0" t="n">
        <v>44392.5</v>
      </c>
    </row>
    <row r="2224" customFormat="false" ht="12.8" hidden="true" customHeight="false" outlineLevel="0" collapsed="false">
      <c r="B2224" s="0" t="s">
        <v>2867</v>
      </c>
    </row>
    <row r="2225" customFormat="false" ht="12.8" hidden="true" customHeight="false" outlineLevel="0" collapsed="false">
      <c r="B2225" s="0" t="s">
        <v>2868</v>
      </c>
    </row>
    <row r="2226" customFormat="false" ht="12.8" hidden="false" customHeight="false" outlineLevel="0" collapsed="false">
      <c r="A2226" s="0" t="s">
        <v>2869</v>
      </c>
      <c r="B2226" s="0" t="s">
        <v>2870</v>
      </c>
      <c r="C2226" s="0" t="s">
        <v>416</v>
      </c>
      <c r="D2226" s="0" t="s">
        <v>2860</v>
      </c>
      <c r="E2226" s="0" t="n">
        <v>48860</v>
      </c>
    </row>
    <row r="2227" customFormat="false" ht="12.8" hidden="true" customHeight="false" outlineLevel="0" collapsed="false">
      <c r="B2227" s="0" t="s">
        <v>2871</v>
      </c>
    </row>
    <row r="2228" customFormat="false" ht="12.8" hidden="true" customHeight="false" outlineLevel="0" collapsed="false">
      <c r="B2228" s="0" t="s">
        <v>2872</v>
      </c>
    </row>
    <row r="2229" customFormat="false" ht="12.8" hidden="false" customHeight="false" outlineLevel="0" collapsed="false">
      <c r="A2229" s="0" t="s">
        <v>2873</v>
      </c>
      <c r="B2229" s="0" t="s">
        <v>2874</v>
      </c>
      <c r="C2229" s="0" t="s">
        <v>416</v>
      </c>
      <c r="D2229" s="0" t="s">
        <v>2860</v>
      </c>
      <c r="E2229" s="0" t="n">
        <v>53410</v>
      </c>
    </row>
    <row r="2230" customFormat="false" ht="12.8" hidden="true" customHeight="false" outlineLevel="0" collapsed="false">
      <c r="B2230" s="0" t="s">
        <v>2875</v>
      </c>
    </row>
    <row r="2231" customFormat="false" ht="12.8" hidden="true" customHeight="false" outlineLevel="0" collapsed="false">
      <c r="B2231" s="0" t="s">
        <v>2876</v>
      </c>
    </row>
    <row r="2232" customFormat="false" ht="12.8" hidden="true" customHeight="false" outlineLevel="0" collapsed="false">
      <c r="B2232" s="0" t="s">
        <v>2877</v>
      </c>
    </row>
    <row r="2233" customFormat="false" ht="12.8" hidden="false" customHeight="false" outlineLevel="0" collapsed="false">
      <c r="A2233" s="0" t="s">
        <v>2878</v>
      </c>
      <c r="B2233" s="0" t="s">
        <v>2879</v>
      </c>
      <c r="C2233" s="0" t="s">
        <v>416</v>
      </c>
      <c r="D2233" s="0" t="s">
        <v>2866</v>
      </c>
      <c r="E2233" s="0" t="n">
        <v>44392.5</v>
      </c>
    </row>
    <row r="2234" customFormat="false" ht="12.8" hidden="true" customHeight="false" outlineLevel="0" collapsed="false">
      <c r="B2234" s="0" t="s">
        <v>2880</v>
      </c>
    </row>
    <row r="2236" customFormat="false" ht="12.8" hidden="false" customHeight="false" outlineLevel="0" collapsed="false">
      <c r="A2236" s="0" t="s">
        <v>2881</v>
      </c>
      <c r="B2236" s="0" t="s">
        <v>2882</v>
      </c>
      <c r="C2236" s="0" t="s">
        <v>426</v>
      </c>
      <c r="D2236" s="0" t="s">
        <v>460</v>
      </c>
      <c r="E2236" s="0" t="n">
        <v>9865</v>
      </c>
    </row>
    <row r="2237" customFormat="false" ht="12.8" hidden="true" customHeight="false" outlineLevel="0" collapsed="false">
      <c r="B2237" s="0" t="s">
        <v>2883</v>
      </c>
    </row>
    <row r="2238" customFormat="false" ht="12.8" hidden="true" customHeight="false" outlineLevel="0" collapsed="false">
      <c r="B2238" s="0" t="s">
        <v>2884</v>
      </c>
    </row>
    <row r="2239" customFormat="false" ht="12.8" hidden="true" customHeight="false" outlineLevel="0" collapsed="false">
      <c r="B2239" s="0" t="s">
        <v>2885</v>
      </c>
    </row>
    <row r="2240" customFormat="false" ht="12.8" hidden="false" customHeight="false" outlineLevel="0" collapsed="false">
      <c r="A2240" s="0" t="s">
        <v>2886</v>
      </c>
      <c r="B2240" s="0" t="s">
        <v>2887</v>
      </c>
      <c r="C2240" s="0" t="s">
        <v>426</v>
      </c>
      <c r="D2240" s="0" t="s">
        <v>460</v>
      </c>
      <c r="E2240" s="0" t="n">
        <v>6822.5</v>
      </c>
    </row>
    <row r="2241" customFormat="false" ht="12.8" hidden="true" customHeight="false" outlineLevel="0" collapsed="false">
      <c r="B2241" s="0" t="s">
        <v>2888</v>
      </c>
    </row>
    <row r="2242" customFormat="false" ht="12.8" hidden="false" customHeight="false" outlineLevel="0" collapsed="false">
      <c r="A2242" s="0" t="s">
        <v>2889</v>
      </c>
      <c r="B2242" s="0" t="s">
        <v>524</v>
      </c>
      <c r="C2242" s="0" t="s">
        <v>426</v>
      </c>
      <c r="D2242" s="0" t="s">
        <v>460</v>
      </c>
      <c r="E2242" s="0" t="n">
        <v>4932.5</v>
      </c>
    </row>
    <row r="2243" customFormat="false" ht="12.8" hidden="true" customHeight="false" outlineLevel="0" collapsed="false">
      <c r="B2243" s="0" t="s">
        <v>2890</v>
      </c>
    </row>
    <row r="2244" customFormat="false" ht="12.8" hidden="false" customHeight="false" outlineLevel="0" collapsed="false">
      <c r="A2244" s="0" t="s">
        <v>2891</v>
      </c>
      <c r="B2244" s="0" t="s">
        <v>2892</v>
      </c>
      <c r="C2244" s="0" t="s">
        <v>426</v>
      </c>
      <c r="D2244" s="0" t="s">
        <v>460</v>
      </c>
      <c r="E2244" s="0" t="n">
        <v>4932.5</v>
      </c>
    </row>
    <row r="2245" customFormat="false" ht="12.8" hidden="true" customHeight="false" outlineLevel="0" collapsed="false">
      <c r="B2245" s="0" t="s">
        <v>2893</v>
      </c>
    </row>
    <row r="2246" customFormat="false" ht="12.8" hidden="false" customHeight="false" outlineLevel="0" collapsed="false">
      <c r="A2246" s="0" t="s">
        <v>2894</v>
      </c>
      <c r="B2246" s="0" t="s">
        <v>2895</v>
      </c>
      <c r="C2246" s="0" t="s">
        <v>426</v>
      </c>
      <c r="D2246" s="0" t="s">
        <v>460</v>
      </c>
      <c r="E2246" s="0" t="n">
        <v>4932.5</v>
      </c>
    </row>
    <row r="2247" customFormat="false" ht="12.8" hidden="true" customHeight="false" outlineLevel="0" collapsed="false">
      <c r="B2247" s="0" t="s">
        <v>2896</v>
      </c>
    </row>
    <row r="2248" customFormat="false" ht="12.8" hidden="false" customHeight="false" outlineLevel="0" collapsed="false">
      <c r="A2248" s="0" t="s">
        <v>2897</v>
      </c>
      <c r="B2248" s="0" t="s">
        <v>2898</v>
      </c>
      <c r="C2248" s="0" t="s">
        <v>426</v>
      </c>
      <c r="D2248" s="0" t="s">
        <v>460</v>
      </c>
      <c r="E2248" s="0" t="n">
        <v>4932.5</v>
      </c>
    </row>
    <row r="2249" customFormat="false" ht="12.8" hidden="true" customHeight="false" outlineLevel="0" collapsed="false">
      <c r="B2249" s="0" t="s">
        <v>2899</v>
      </c>
    </row>
    <row r="2250" customFormat="false" ht="12.8" hidden="false" customHeight="false" outlineLevel="0" collapsed="false">
      <c r="A2250" s="0" t="s">
        <v>2900</v>
      </c>
      <c r="B2250" s="0" t="s">
        <v>2901</v>
      </c>
      <c r="C2250" s="0" t="s">
        <v>426</v>
      </c>
      <c r="D2250" s="0" t="s">
        <v>460</v>
      </c>
      <c r="E2250" s="0" t="n">
        <v>15402.5</v>
      </c>
    </row>
    <row r="2251" customFormat="false" ht="12.8" hidden="true" customHeight="false" outlineLevel="0" collapsed="false">
      <c r="B2251" s="0" t="s">
        <v>2902</v>
      </c>
    </row>
    <row r="2252" customFormat="false" ht="12.8" hidden="true" customHeight="false" outlineLevel="0" collapsed="false">
      <c r="B2252" s="0" t="s">
        <v>2903</v>
      </c>
    </row>
    <row r="2253" customFormat="false" ht="12.8" hidden="true" customHeight="false" outlineLevel="0" collapsed="false">
      <c r="B2253" s="0" t="s">
        <v>2904</v>
      </c>
    </row>
    <row r="2254" customFormat="false" ht="12.8" hidden="true" customHeight="false" outlineLevel="0" collapsed="false">
      <c r="B2254" s="0" t="s">
        <v>2905</v>
      </c>
    </row>
    <row r="2255" customFormat="false" ht="12.8" hidden="true" customHeight="false" outlineLevel="0" collapsed="false">
      <c r="B2255" s="0" t="s">
        <v>2906</v>
      </c>
    </row>
    <row r="2256" customFormat="false" ht="12.8" hidden="true" customHeight="false" outlineLevel="0" collapsed="false">
      <c r="B2256" s="0" t="s">
        <v>2907</v>
      </c>
    </row>
    <row r="2257" customFormat="false" ht="12.8" hidden="true" customHeight="false" outlineLevel="0" collapsed="false">
      <c r="B2257" s="0" t="s">
        <v>2908</v>
      </c>
    </row>
    <row r="2258" customFormat="false" ht="12.8" hidden="false" customHeight="false" outlineLevel="0" collapsed="false">
      <c r="A2258" s="0" t="s">
        <v>2909</v>
      </c>
      <c r="B2258" s="0" t="s">
        <v>2910</v>
      </c>
      <c r="C2258" s="0" t="s">
        <v>426</v>
      </c>
      <c r="D2258" s="0" t="s">
        <v>1764</v>
      </c>
      <c r="E2258" s="0" t="n">
        <v>10635</v>
      </c>
    </row>
    <row r="2259" customFormat="false" ht="12.8" hidden="true" customHeight="false" outlineLevel="0" collapsed="false">
      <c r="B2259" s="0" t="s">
        <v>2911</v>
      </c>
    </row>
    <row r="2260" customFormat="false" ht="12.8" hidden="true" customHeight="false" outlineLevel="0" collapsed="false">
      <c r="B2260" s="0" t="s">
        <v>2912</v>
      </c>
    </row>
    <row r="2261" customFormat="false" ht="12.8" hidden="false" customHeight="false" outlineLevel="0" collapsed="false">
      <c r="A2261" s="0" t="s">
        <v>2913</v>
      </c>
      <c r="B2261" s="0" t="s">
        <v>2914</v>
      </c>
      <c r="C2261" s="0" t="s">
        <v>426</v>
      </c>
      <c r="D2261" s="0" t="s">
        <v>1764</v>
      </c>
      <c r="E2261" s="0" t="n">
        <v>9865</v>
      </c>
    </row>
    <row r="2262" customFormat="false" ht="12.8" hidden="true" customHeight="false" outlineLevel="0" collapsed="false">
      <c r="B2262" s="0" t="s">
        <v>2915</v>
      </c>
    </row>
    <row r="2263" customFormat="false" ht="12.8" hidden="false" customHeight="false" outlineLevel="0" collapsed="false">
      <c r="A2263" s="0" t="s">
        <v>2916</v>
      </c>
      <c r="B2263" s="0" t="s">
        <v>2917</v>
      </c>
      <c r="C2263" s="0" t="s">
        <v>426</v>
      </c>
      <c r="D2263" s="0" t="s">
        <v>1764</v>
      </c>
      <c r="E2263" s="0" t="n">
        <v>18660</v>
      </c>
    </row>
    <row r="2264" customFormat="false" ht="12.8" hidden="true" customHeight="false" outlineLevel="0" collapsed="false">
      <c r="B2264" s="0" t="s">
        <v>2918</v>
      </c>
    </row>
    <row r="2265" customFormat="false" ht="12.8" hidden="true" customHeight="false" outlineLevel="0" collapsed="false">
      <c r="B2265" s="0" t="s">
        <v>2919</v>
      </c>
    </row>
    <row r="2266" customFormat="false" ht="12.8" hidden="true" customHeight="false" outlineLevel="0" collapsed="false">
      <c r="B2266" s="0" t="s">
        <v>2920</v>
      </c>
    </row>
    <row r="2267" customFormat="false" ht="12.8" hidden="false" customHeight="false" outlineLevel="0" collapsed="false">
      <c r="A2267" s="0" t="s">
        <v>2921</v>
      </c>
      <c r="B2267" s="0" t="s">
        <v>2922</v>
      </c>
      <c r="C2267" s="0" t="s">
        <v>426</v>
      </c>
      <c r="D2267" s="0" t="s">
        <v>1764</v>
      </c>
      <c r="E2267" s="0" t="n">
        <v>12215</v>
      </c>
    </row>
    <row r="2268" customFormat="false" ht="12.8" hidden="true" customHeight="false" outlineLevel="0" collapsed="false">
      <c r="B2268" s="0" t="s">
        <v>2923</v>
      </c>
    </row>
    <row r="2269" customFormat="false" ht="12.8" hidden="false" customHeight="false" outlineLevel="0" collapsed="false">
      <c r="A2269" s="0" t="s">
        <v>2924</v>
      </c>
      <c r="B2269" s="0" t="s">
        <v>2925</v>
      </c>
      <c r="C2269" s="0" t="s">
        <v>426</v>
      </c>
      <c r="D2269" s="0" t="s">
        <v>1764</v>
      </c>
      <c r="E2269" s="0" t="n">
        <v>11545</v>
      </c>
    </row>
    <row r="2270" customFormat="false" ht="12.8" hidden="true" customHeight="false" outlineLevel="0" collapsed="false">
      <c r="B2270" s="0" t="s">
        <v>2926</v>
      </c>
    </row>
    <row r="2271" customFormat="false" ht="12.8" hidden="false" customHeight="false" outlineLevel="0" collapsed="false">
      <c r="A2271" s="0" t="s">
        <v>2927</v>
      </c>
      <c r="B2271" s="0" t="s">
        <v>2928</v>
      </c>
      <c r="C2271" s="0" t="s">
        <v>426</v>
      </c>
      <c r="D2271" s="0" t="s">
        <v>1764</v>
      </c>
      <c r="E2271" s="0" t="n">
        <v>9865</v>
      </c>
    </row>
    <row r="2272" customFormat="false" ht="12.8" hidden="true" customHeight="false" outlineLevel="0" collapsed="false">
      <c r="B2272" s="0" t="s">
        <v>2929</v>
      </c>
    </row>
    <row r="2273" customFormat="false" ht="12.8" hidden="false" customHeight="false" outlineLevel="0" collapsed="false">
      <c r="A2273" s="0" t="s">
        <v>2930</v>
      </c>
      <c r="B2273" s="0" t="s">
        <v>2931</v>
      </c>
      <c r="C2273" s="0" t="s">
        <v>426</v>
      </c>
      <c r="D2273" s="0" t="s">
        <v>1764</v>
      </c>
      <c r="E2273" s="0" t="n">
        <v>10635</v>
      </c>
    </row>
    <row r="2274" customFormat="false" ht="12.8" hidden="true" customHeight="false" outlineLevel="0" collapsed="false">
      <c r="B2274" s="0" t="s">
        <v>2932</v>
      </c>
    </row>
    <row r="2275" customFormat="false" ht="12.8" hidden="true" customHeight="false" outlineLevel="0" collapsed="false">
      <c r="B2275" s="0" t="s">
        <v>2933</v>
      </c>
    </row>
    <row r="2276" customFormat="false" ht="12.8" hidden="false" customHeight="false" outlineLevel="0" collapsed="false">
      <c r="A2276" s="0" t="s">
        <v>2934</v>
      </c>
      <c r="B2276" s="0" t="s">
        <v>2935</v>
      </c>
      <c r="C2276" s="0" t="s">
        <v>426</v>
      </c>
      <c r="D2276" s="0" t="s">
        <v>1764</v>
      </c>
      <c r="E2276" s="0" t="n">
        <v>16245</v>
      </c>
    </row>
    <row r="2277" customFormat="false" ht="12.8" hidden="true" customHeight="false" outlineLevel="0" collapsed="false">
      <c r="B2277" s="0" t="s">
        <v>2936</v>
      </c>
    </row>
    <row r="2278" customFormat="false" ht="12.8" hidden="false" customHeight="false" outlineLevel="0" collapsed="false">
      <c r="A2278" s="0" t="s">
        <v>2937</v>
      </c>
      <c r="B2278" s="0" t="s">
        <v>2938</v>
      </c>
      <c r="C2278" s="0" t="s">
        <v>426</v>
      </c>
      <c r="D2278" s="0" t="s">
        <v>1764</v>
      </c>
      <c r="E2278" s="0" t="n">
        <v>9865</v>
      </c>
    </row>
    <row r="2279" customFormat="false" ht="12.8" hidden="true" customHeight="false" outlineLevel="0" collapsed="false">
      <c r="B2279" s="0" t="s">
        <v>2939</v>
      </c>
    </row>
    <row r="2280" customFormat="false" ht="12.8" hidden="false" customHeight="false" outlineLevel="0" collapsed="false">
      <c r="A2280" s="0" t="s">
        <v>2940</v>
      </c>
      <c r="B2280" s="0" t="s">
        <v>2941</v>
      </c>
      <c r="C2280" s="0" t="s">
        <v>426</v>
      </c>
      <c r="D2280" s="0" t="s">
        <v>1764</v>
      </c>
      <c r="E2280" s="0" t="n">
        <v>9865</v>
      </c>
    </row>
    <row r="2281" customFormat="false" ht="12.8" hidden="true" customHeight="false" outlineLevel="0" collapsed="false">
      <c r="B2281" s="0" t="s">
        <v>2942</v>
      </c>
    </row>
    <row r="2282" customFormat="false" ht="12.8" hidden="false" customHeight="false" outlineLevel="0" collapsed="false">
      <c r="A2282" s="0" t="s">
        <v>2943</v>
      </c>
      <c r="B2282" s="0" t="s">
        <v>2944</v>
      </c>
      <c r="C2282" s="0" t="s">
        <v>426</v>
      </c>
      <c r="D2282" s="0" t="s">
        <v>1537</v>
      </c>
      <c r="E2282" s="0" t="n">
        <v>18142.5</v>
      </c>
    </row>
    <row r="2283" customFormat="false" ht="12.8" hidden="true" customHeight="false" outlineLevel="0" collapsed="false">
      <c r="B2283" s="0" t="s">
        <v>2945</v>
      </c>
    </row>
    <row r="2284" customFormat="false" ht="12.8" hidden="true" customHeight="false" outlineLevel="0" collapsed="false">
      <c r="B2284" s="0" t="s">
        <v>2946</v>
      </c>
    </row>
    <row r="2285" customFormat="false" ht="12.8" hidden="true" customHeight="false" outlineLevel="0" collapsed="false">
      <c r="B2285" s="0" t="s">
        <v>2947</v>
      </c>
    </row>
    <row r="2286" customFormat="false" ht="12.8" hidden="false" customHeight="false" outlineLevel="0" collapsed="false">
      <c r="A2286" s="0" t="s">
        <v>2948</v>
      </c>
      <c r="B2286" s="0" t="s">
        <v>2949</v>
      </c>
      <c r="C2286" s="0" t="s">
        <v>426</v>
      </c>
      <c r="D2286" s="0" t="s">
        <v>1537</v>
      </c>
      <c r="E2286" s="0" t="n">
        <v>25961.25</v>
      </c>
    </row>
    <row r="2287" customFormat="false" ht="12.8" hidden="true" customHeight="false" outlineLevel="0" collapsed="false">
      <c r="B2287" s="0" t="s">
        <v>2950</v>
      </c>
    </row>
    <row r="2288" customFormat="false" ht="12.8" hidden="true" customHeight="false" outlineLevel="0" collapsed="false">
      <c r="B2288" s="0" t="s">
        <v>2951</v>
      </c>
    </row>
    <row r="2289" customFormat="false" ht="12.8" hidden="true" customHeight="false" outlineLevel="0" collapsed="false">
      <c r="B2289" s="0" t="s">
        <v>2952</v>
      </c>
    </row>
    <row r="2290" customFormat="false" ht="12.8" hidden="false" customHeight="false" outlineLevel="0" collapsed="false">
      <c r="A2290" s="0" t="s">
        <v>2953</v>
      </c>
      <c r="B2290" s="0" t="s">
        <v>2954</v>
      </c>
      <c r="C2290" s="0" t="s">
        <v>426</v>
      </c>
      <c r="D2290" s="0" t="s">
        <v>1537</v>
      </c>
      <c r="E2290" s="0" t="n">
        <v>14797.5</v>
      </c>
    </row>
    <row r="2291" customFormat="false" ht="12.8" hidden="true" customHeight="false" outlineLevel="0" collapsed="false">
      <c r="B2291" s="0" t="s">
        <v>2955</v>
      </c>
    </row>
    <row r="2292" customFormat="false" ht="12.8" hidden="true" customHeight="false" outlineLevel="0" collapsed="false">
      <c r="B2292" s="0" t="s">
        <v>2956</v>
      </c>
    </row>
    <row r="2293" customFormat="false" ht="12.8" hidden="true" customHeight="false" outlineLevel="0" collapsed="false">
      <c r="B2293" s="0" t="s">
        <v>2957</v>
      </c>
    </row>
    <row r="2294" customFormat="false" ht="12.8" hidden="false" customHeight="false" outlineLevel="0" collapsed="false">
      <c r="A2294" s="0" t="s">
        <v>2958</v>
      </c>
      <c r="B2294" s="0" t="s">
        <v>2959</v>
      </c>
      <c r="C2294" s="0" t="s">
        <v>426</v>
      </c>
      <c r="D2294" s="0" t="s">
        <v>1537</v>
      </c>
      <c r="E2294" s="0" t="n">
        <v>16777.5</v>
      </c>
    </row>
    <row r="2295" customFormat="false" ht="12.8" hidden="true" customHeight="false" outlineLevel="0" collapsed="false">
      <c r="B2295" s="0" t="s">
        <v>2960</v>
      </c>
    </row>
    <row r="2296" customFormat="false" ht="12.8" hidden="true" customHeight="false" outlineLevel="0" collapsed="false">
      <c r="B2296" s="0" t="s">
        <v>2961</v>
      </c>
    </row>
    <row r="2297" customFormat="false" ht="12.8" hidden="true" customHeight="false" outlineLevel="0" collapsed="false">
      <c r="B2297" s="0" t="s">
        <v>2962</v>
      </c>
    </row>
    <row r="2298" customFormat="false" ht="12.8" hidden="false" customHeight="false" outlineLevel="0" collapsed="false">
      <c r="A2298" s="0" t="s">
        <v>2963</v>
      </c>
      <c r="B2298" s="0" t="s">
        <v>2964</v>
      </c>
      <c r="C2298" s="0" t="s">
        <v>426</v>
      </c>
      <c r="D2298" s="0" t="s">
        <v>1770</v>
      </c>
      <c r="E2298" s="0" t="n">
        <v>22155</v>
      </c>
    </row>
    <row r="2299" customFormat="false" ht="12.8" hidden="true" customHeight="false" outlineLevel="0" collapsed="false">
      <c r="B2299" s="0" t="s">
        <v>2965</v>
      </c>
    </row>
    <row r="2300" customFormat="false" ht="12.8" hidden="false" customHeight="false" outlineLevel="0" collapsed="false">
      <c r="A2300" s="0" t="s">
        <v>2966</v>
      </c>
      <c r="B2300" s="0" t="s">
        <v>2967</v>
      </c>
      <c r="C2300" s="0" t="s">
        <v>426</v>
      </c>
      <c r="D2300" s="0" t="s">
        <v>1770</v>
      </c>
      <c r="E2300" s="0" t="n">
        <v>19730</v>
      </c>
    </row>
    <row r="2301" customFormat="false" ht="12.8" hidden="true" customHeight="false" outlineLevel="0" collapsed="false">
      <c r="B2301" s="0" t="s">
        <v>2968</v>
      </c>
    </row>
    <row r="2302" customFormat="false" ht="12.8" hidden="false" customHeight="false" outlineLevel="0" collapsed="false">
      <c r="A2302" s="0" t="s">
        <v>2969</v>
      </c>
      <c r="B2302" s="0" t="s">
        <v>2970</v>
      </c>
      <c r="C2302" s="0" t="s">
        <v>426</v>
      </c>
      <c r="D2302" s="0" t="s">
        <v>1770</v>
      </c>
      <c r="E2302" s="0" t="n">
        <v>21270</v>
      </c>
    </row>
    <row r="2303" customFormat="false" ht="12.8" hidden="true" customHeight="false" outlineLevel="0" collapsed="false">
      <c r="B2303" s="0" t="s">
        <v>2971</v>
      </c>
    </row>
    <row r="2304" customFormat="false" ht="12.8" hidden="true" customHeight="false" outlineLevel="0" collapsed="false">
      <c r="B2304" s="0" t="s">
        <v>2972</v>
      </c>
    </row>
    <row r="2305" customFormat="false" ht="12.8" hidden="false" customHeight="false" outlineLevel="0" collapsed="false">
      <c r="A2305" s="0" t="s">
        <v>2973</v>
      </c>
      <c r="B2305" s="0" t="s">
        <v>2974</v>
      </c>
      <c r="C2305" s="0" t="s">
        <v>426</v>
      </c>
      <c r="D2305" s="0" t="s">
        <v>1770</v>
      </c>
      <c r="E2305" s="0" t="n">
        <v>19730</v>
      </c>
    </row>
    <row r="2306" customFormat="false" ht="12.8" hidden="true" customHeight="false" outlineLevel="0" collapsed="false">
      <c r="B2306" s="0" t="s">
        <v>2975</v>
      </c>
    </row>
    <row r="2307" customFormat="false" ht="12.8" hidden="false" customHeight="false" outlineLevel="0" collapsed="false">
      <c r="A2307" s="0" t="s">
        <v>2976</v>
      </c>
      <c r="B2307" s="0" t="s">
        <v>2977</v>
      </c>
      <c r="C2307" s="0" t="s">
        <v>426</v>
      </c>
      <c r="D2307" s="0" t="s">
        <v>1770</v>
      </c>
      <c r="E2307" s="0" t="n">
        <v>19730</v>
      </c>
    </row>
    <row r="2308" customFormat="false" ht="12.8" hidden="true" customHeight="false" outlineLevel="0" collapsed="false">
      <c r="B2308" s="0" t="s">
        <v>2978</v>
      </c>
    </row>
    <row r="2309" customFormat="false" ht="12.8" hidden="false" customHeight="false" outlineLevel="0" collapsed="false">
      <c r="A2309" s="0" t="s">
        <v>2979</v>
      </c>
      <c r="B2309" s="0" t="s">
        <v>2980</v>
      </c>
      <c r="C2309" s="0" t="s">
        <v>426</v>
      </c>
      <c r="D2309" s="0" t="s">
        <v>1541</v>
      </c>
      <c r="E2309" s="0" t="n">
        <v>30537.5</v>
      </c>
    </row>
    <row r="2310" customFormat="false" ht="12.8" hidden="true" customHeight="false" outlineLevel="0" collapsed="false">
      <c r="B2310" s="0" t="s">
        <v>2981</v>
      </c>
    </row>
    <row r="2311" customFormat="false" ht="12.8" hidden="true" customHeight="false" outlineLevel="0" collapsed="false">
      <c r="B2311" s="0" t="s">
        <v>2982</v>
      </c>
    </row>
    <row r="2312" customFormat="false" ht="12.8" hidden="false" customHeight="false" outlineLevel="0" collapsed="false">
      <c r="A2312" s="0" t="s">
        <v>2983</v>
      </c>
      <c r="B2312" s="0" t="s">
        <v>2984</v>
      </c>
      <c r="C2312" s="0" t="s">
        <v>426</v>
      </c>
      <c r="D2312" s="0" t="s">
        <v>1541</v>
      </c>
      <c r="E2312" s="0" t="n">
        <v>28862.5</v>
      </c>
    </row>
    <row r="2313" customFormat="false" ht="12.8" hidden="true" customHeight="false" outlineLevel="0" collapsed="false">
      <c r="B2313" s="0" t="s">
        <v>2985</v>
      </c>
    </row>
    <row r="2314" customFormat="false" ht="12.8" hidden="false" customHeight="false" outlineLevel="0" collapsed="false">
      <c r="A2314" s="0" t="s">
        <v>2986</v>
      </c>
      <c r="B2314" s="0" t="s">
        <v>2987</v>
      </c>
      <c r="C2314" s="0" t="s">
        <v>426</v>
      </c>
      <c r="D2314" s="0" t="s">
        <v>1541</v>
      </c>
      <c r="E2314" s="0" t="n">
        <v>52625</v>
      </c>
    </row>
    <row r="2315" customFormat="false" ht="12.8" hidden="true" customHeight="false" outlineLevel="0" collapsed="false">
      <c r="B2315" s="0" t="s">
        <v>2988</v>
      </c>
    </row>
    <row r="2316" customFormat="false" ht="12.8" hidden="true" customHeight="false" outlineLevel="0" collapsed="false">
      <c r="B2316" s="0" t="s">
        <v>2989</v>
      </c>
    </row>
    <row r="2317" customFormat="false" ht="12.8" hidden="true" customHeight="false" outlineLevel="0" collapsed="false">
      <c r="B2317" s="0" t="s">
        <v>2990</v>
      </c>
    </row>
    <row r="2318" customFormat="false" ht="12.8" hidden="true" customHeight="false" outlineLevel="0" collapsed="false">
      <c r="B2318" s="0" t="s">
        <v>2991</v>
      </c>
    </row>
    <row r="2319" customFormat="false" ht="12.8" hidden="true" customHeight="false" outlineLevel="0" collapsed="false">
      <c r="B2319" s="0" t="s">
        <v>2992</v>
      </c>
    </row>
    <row r="2320" customFormat="false" ht="12.8" hidden="false" customHeight="false" outlineLevel="0" collapsed="false">
      <c r="A2320" s="0" t="s">
        <v>2993</v>
      </c>
      <c r="B2320" s="0" t="s">
        <v>2994</v>
      </c>
      <c r="C2320" s="0" t="s">
        <v>426</v>
      </c>
      <c r="D2320" s="0" t="s">
        <v>1770</v>
      </c>
      <c r="E2320" s="0" t="n">
        <v>24430</v>
      </c>
    </row>
    <row r="2321" customFormat="false" ht="12.8" hidden="true" customHeight="false" outlineLevel="0" collapsed="false">
      <c r="B2321" s="0" t="s">
        <v>2995</v>
      </c>
    </row>
    <row r="2322" customFormat="false" ht="12.8" hidden="false" customHeight="false" outlineLevel="0" collapsed="false">
      <c r="A2322" s="0" t="s">
        <v>2996</v>
      </c>
      <c r="B2322" s="0" t="s">
        <v>2997</v>
      </c>
      <c r="C2322" s="0" t="s">
        <v>426</v>
      </c>
      <c r="D2322" s="0" t="s">
        <v>1770</v>
      </c>
      <c r="E2322" s="0" t="n">
        <v>19730</v>
      </c>
    </row>
    <row r="2323" customFormat="false" ht="12.8" hidden="true" customHeight="false" outlineLevel="0" collapsed="false">
      <c r="B2323" s="0" t="s">
        <v>2998</v>
      </c>
    </row>
    <row r="2324" customFormat="false" ht="12.8" hidden="false" customHeight="false" outlineLevel="0" collapsed="false">
      <c r="A2324" s="0" t="s">
        <v>2999</v>
      </c>
      <c r="B2324" s="0" t="s">
        <v>3000</v>
      </c>
      <c r="C2324" s="0" t="s">
        <v>426</v>
      </c>
      <c r="D2324" s="0" t="s">
        <v>1541</v>
      </c>
      <c r="E2324" s="0" t="n">
        <v>24662.5</v>
      </c>
    </row>
    <row r="2325" customFormat="false" ht="12.8" hidden="true" customHeight="false" outlineLevel="0" collapsed="false">
      <c r="B2325" s="0" t="s">
        <v>3001</v>
      </c>
    </row>
    <row r="2326" customFormat="false" ht="12.8" hidden="false" customHeight="false" outlineLevel="0" collapsed="false">
      <c r="A2326" s="0" t="s">
        <v>3002</v>
      </c>
      <c r="B2326" s="0" t="s">
        <v>3003</v>
      </c>
      <c r="C2326" s="0" t="s">
        <v>426</v>
      </c>
      <c r="D2326" s="0" t="s">
        <v>1541</v>
      </c>
      <c r="E2326" s="0" t="n">
        <v>30537.5</v>
      </c>
    </row>
    <row r="2327" customFormat="false" ht="12.8" hidden="true" customHeight="false" outlineLevel="0" collapsed="false">
      <c r="B2327" s="0" t="s">
        <v>3004</v>
      </c>
    </row>
    <row r="2328" customFormat="false" ht="12.8" hidden="false" customHeight="false" outlineLevel="0" collapsed="false">
      <c r="A2328" s="0" t="s">
        <v>3005</v>
      </c>
      <c r="B2328" s="0" t="s">
        <v>3006</v>
      </c>
      <c r="C2328" s="0" t="s">
        <v>426</v>
      </c>
      <c r="D2328" s="0" t="s">
        <v>1541</v>
      </c>
      <c r="E2328" s="0" t="n">
        <v>73162.5</v>
      </c>
    </row>
    <row r="2329" customFormat="false" ht="12.8" hidden="true" customHeight="false" outlineLevel="0" collapsed="false">
      <c r="B2329" s="0" t="s">
        <v>3007</v>
      </c>
    </row>
    <row r="2330" customFormat="false" ht="12.8" hidden="true" customHeight="false" outlineLevel="0" collapsed="false">
      <c r="B2330" s="0" t="s">
        <v>3008</v>
      </c>
    </row>
    <row r="2331" customFormat="false" ht="12.8" hidden="true" customHeight="false" outlineLevel="0" collapsed="false">
      <c r="B2331" s="0" t="s">
        <v>3009</v>
      </c>
    </row>
    <row r="2332" customFormat="false" ht="12.8" hidden="true" customHeight="false" outlineLevel="0" collapsed="false">
      <c r="B2332" s="0" t="s">
        <v>3010</v>
      </c>
    </row>
    <row r="2333" customFormat="false" ht="12.8" hidden="true" customHeight="false" outlineLevel="0" collapsed="false">
      <c r="B2333" s="0" t="s">
        <v>3011</v>
      </c>
    </row>
    <row r="2334" customFormat="false" ht="12.8" hidden="false" customHeight="false" outlineLevel="0" collapsed="false">
      <c r="A2334" s="0" t="s">
        <v>3012</v>
      </c>
      <c r="B2334" s="0" t="s">
        <v>3013</v>
      </c>
      <c r="C2334" s="0" t="s">
        <v>426</v>
      </c>
      <c r="D2334" s="0" t="s">
        <v>1541</v>
      </c>
      <c r="E2334" s="0" t="n">
        <v>24662.5</v>
      </c>
    </row>
    <row r="2335" customFormat="false" ht="12.8" hidden="true" customHeight="false" outlineLevel="0" collapsed="false">
      <c r="B2335" s="0" t="s">
        <v>3014</v>
      </c>
    </row>
    <row r="2336" customFormat="false" ht="12.8" hidden="false" customHeight="false" outlineLevel="0" collapsed="false">
      <c r="A2336" s="0" t="s">
        <v>3015</v>
      </c>
      <c r="B2336" s="0" t="s">
        <v>345</v>
      </c>
      <c r="C2336" s="0" t="s">
        <v>426</v>
      </c>
      <c r="D2336" s="0" t="s">
        <v>460</v>
      </c>
      <c r="E2336" s="0" t="n">
        <v>4932.5</v>
      </c>
    </row>
    <row r="2337" customFormat="false" ht="12.8" hidden="true" customHeight="false" outlineLevel="0" collapsed="false">
      <c r="B2337" s="0" t="s">
        <v>344</v>
      </c>
    </row>
    <row r="2338" customFormat="false" ht="12.8" hidden="false" customHeight="false" outlineLevel="0" collapsed="false">
      <c r="A2338" s="0" t="s">
        <v>3016</v>
      </c>
      <c r="B2338" s="0" t="s">
        <v>3017</v>
      </c>
      <c r="C2338" s="0" t="s">
        <v>426</v>
      </c>
      <c r="D2338" s="0" t="s">
        <v>460</v>
      </c>
      <c r="E2338" s="0" t="n">
        <v>4932.5</v>
      </c>
    </row>
    <row r="2339" customFormat="false" ht="12.8" hidden="true" customHeight="false" outlineLevel="0" collapsed="false">
      <c r="B2339" s="0" t="s">
        <v>3018</v>
      </c>
    </row>
    <row r="2340" customFormat="false" ht="12.8" hidden="false" customHeight="false" outlineLevel="0" collapsed="false">
      <c r="A2340" s="0" t="s">
        <v>3019</v>
      </c>
      <c r="B2340" s="0" t="s">
        <v>3020</v>
      </c>
      <c r="C2340" s="0" t="s">
        <v>426</v>
      </c>
      <c r="D2340" s="0" t="s">
        <v>460</v>
      </c>
      <c r="E2340" s="0" t="n">
        <v>4932.5</v>
      </c>
    </row>
    <row r="2341" customFormat="false" ht="12.8" hidden="true" customHeight="false" outlineLevel="0" collapsed="false">
      <c r="B2341" s="0" t="s">
        <v>3021</v>
      </c>
    </row>
    <row r="2342" customFormat="false" ht="12.8" hidden="false" customHeight="false" outlineLevel="0" collapsed="false">
      <c r="A2342" s="0" t="s">
        <v>3022</v>
      </c>
      <c r="B2342" s="0" t="s">
        <v>3023</v>
      </c>
      <c r="C2342" s="0" t="s">
        <v>426</v>
      </c>
      <c r="D2342" s="0" t="s">
        <v>1770</v>
      </c>
      <c r="E2342" s="0" t="n">
        <v>39460</v>
      </c>
    </row>
    <row r="2343" customFormat="false" ht="12.8" hidden="true" customHeight="false" outlineLevel="0" collapsed="false">
      <c r="B2343" s="0" t="s">
        <v>3024</v>
      </c>
    </row>
    <row r="2344" customFormat="false" ht="12.8" hidden="true" customHeight="false" outlineLevel="0" collapsed="false">
      <c r="B2344" s="0" t="s">
        <v>3025</v>
      </c>
    </row>
    <row r="2345" customFormat="false" ht="12.8" hidden="true" customHeight="false" outlineLevel="0" collapsed="false">
      <c r="B2345" s="0" t="s">
        <v>3026</v>
      </c>
    </row>
    <row r="2346" customFormat="false" ht="12.8" hidden="false" customHeight="false" outlineLevel="0" collapsed="false">
      <c r="A2346" s="0" t="s">
        <v>3027</v>
      </c>
      <c r="B2346" s="0" t="s">
        <v>3028</v>
      </c>
      <c r="C2346" s="0" t="s">
        <v>426</v>
      </c>
      <c r="D2346" s="0" t="s">
        <v>1764</v>
      </c>
      <c r="E2346" s="0" t="n">
        <v>11735</v>
      </c>
    </row>
    <row r="2347" customFormat="false" ht="12.8" hidden="true" customHeight="false" outlineLevel="0" collapsed="false">
      <c r="B2347" s="0" t="s">
        <v>3029</v>
      </c>
    </row>
    <row r="2348" customFormat="false" ht="12.8" hidden="true" customHeight="false" outlineLevel="0" collapsed="false">
      <c r="B2348" s="0" t="s">
        <v>3030</v>
      </c>
    </row>
    <row r="2349" customFormat="false" ht="12.8" hidden="true" customHeight="false" outlineLevel="0" collapsed="false">
      <c r="B2349" s="0" t="s">
        <v>3031</v>
      </c>
    </row>
    <row r="2350" customFormat="false" ht="12.8" hidden="false" customHeight="false" outlineLevel="0" collapsed="false">
      <c r="A2350" s="0" t="s">
        <v>3032</v>
      </c>
      <c r="B2350" s="0" t="s">
        <v>3033</v>
      </c>
      <c r="C2350" s="0" t="s">
        <v>426</v>
      </c>
      <c r="D2350" s="0" t="s">
        <v>1764</v>
      </c>
      <c r="E2350" s="0" t="n">
        <v>12215</v>
      </c>
    </row>
    <row r="2351" customFormat="false" ht="12.8" hidden="true" customHeight="false" outlineLevel="0" collapsed="false">
      <c r="B2351" s="0" t="s">
        <v>3034</v>
      </c>
    </row>
    <row r="2352" customFormat="false" ht="12.8" hidden="false" customHeight="false" outlineLevel="0" collapsed="false">
      <c r="A2352" s="0" t="s">
        <v>3035</v>
      </c>
      <c r="B2352" s="0" t="s">
        <v>3036</v>
      </c>
      <c r="C2352" s="0" t="s">
        <v>426</v>
      </c>
      <c r="D2352" s="0" t="s">
        <v>1764</v>
      </c>
      <c r="E2352" s="0" t="n">
        <v>13895</v>
      </c>
    </row>
    <row r="2353" customFormat="false" ht="12.8" hidden="true" customHeight="false" outlineLevel="0" collapsed="false">
      <c r="B2353" s="0" t="s">
        <v>3037</v>
      </c>
    </row>
    <row r="2354" customFormat="false" ht="12.8" hidden="false" customHeight="false" outlineLevel="0" collapsed="false">
      <c r="A2354" s="0" t="s">
        <v>3038</v>
      </c>
      <c r="B2354" s="0" t="s">
        <v>3039</v>
      </c>
      <c r="C2354" s="0" t="s">
        <v>426</v>
      </c>
      <c r="D2354" s="0" t="s">
        <v>1764</v>
      </c>
      <c r="E2354" s="0" t="n">
        <v>9535</v>
      </c>
    </row>
    <row r="2355" customFormat="false" ht="12.8" hidden="true" customHeight="false" outlineLevel="0" collapsed="false">
      <c r="B2355" s="0" t="s">
        <v>3040</v>
      </c>
    </row>
    <row r="2356" customFormat="false" ht="12.8" hidden="false" customHeight="false" outlineLevel="0" collapsed="false">
      <c r="A2356" s="0" t="s">
        <v>3041</v>
      </c>
      <c r="B2356" s="0" t="s">
        <v>3042</v>
      </c>
      <c r="C2356" s="0" t="s">
        <v>426</v>
      </c>
      <c r="D2356" s="0" t="s">
        <v>1537</v>
      </c>
      <c r="E2356" s="0" t="n">
        <v>14797.5</v>
      </c>
    </row>
    <row r="2357" customFormat="false" ht="12.8" hidden="true" customHeight="false" outlineLevel="0" collapsed="false">
      <c r="B2357" s="0" t="s">
        <v>3043</v>
      </c>
    </row>
    <row r="2358" customFormat="false" ht="12.8" hidden="false" customHeight="false" outlineLevel="0" collapsed="false">
      <c r="A2358" s="0" t="s">
        <v>3044</v>
      </c>
      <c r="B2358" s="0" t="s">
        <v>3045</v>
      </c>
      <c r="C2358" s="0" t="s">
        <v>426</v>
      </c>
      <c r="D2358" s="0" t="s">
        <v>1537</v>
      </c>
      <c r="E2358" s="0" t="n">
        <v>20711.25</v>
      </c>
    </row>
    <row r="2359" customFormat="false" ht="12.8" hidden="true" customHeight="false" outlineLevel="0" collapsed="false">
      <c r="B2359" s="0" t="s">
        <v>3046</v>
      </c>
    </row>
    <row r="2360" customFormat="false" ht="12.8" hidden="true" customHeight="false" outlineLevel="0" collapsed="false">
      <c r="B2360" s="0" t="s">
        <v>3047</v>
      </c>
    </row>
    <row r="2361" customFormat="false" ht="12.8" hidden="false" customHeight="false" outlineLevel="0" collapsed="false">
      <c r="A2361" s="0" t="s">
        <v>3048</v>
      </c>
      <c r="B2361" s="0" t="s">
        <v>3049</v>
      </c>
      <c r="C2361" s="0" t="s">
        <v>426</v>
      </c>
      <c r="D2361" s="0" t="s">
        <v>1537</v>
      </c>
      <c r="E2361" s="0" t="n">
        <v>16822.5</v>
      </c>
    </row>
    <row r="2362" customFormat="false" ht="12.8" hidden="true" customHeight="false" outlineLevel="0" collapsed="false">
      <c r="B2362" s="0" t="s">
        <v>3050</v>
      </c>
    </row>
    <row r="2363" customFormat="false" ht="12.8" hidden="false" customHeight="false" outlineLevel="0" collapsed="false">
      <c r="A2363" s="0" t="s">
        <v>3051</v>
      </c>
      <c r="B2363" s="0" t="s">
        <v>3052</v>
      </c>
      <c r="C2363" s="0" t="s">
        <v>426</v>
      </c>
      <c r="D2363" s="0" t="s">
        <v>1770</v>
      </c>
      <c r="E2363" s="0" t="n">
        <v>20830</v>
      </c>
    </row>
    <row r="2364" customFormat="false" ht="12.8" hidden="true" customHeight="false" outlineLevel="0" collapsed="false">
      <c r="B2364" s="0" t="s">
        <v>3053</v>
      </c>
    </row>
    <row r="2365" customFormat="false" ht="12.8" hidden="true" customHeight="false" outlineLevel="0" collapsed="false">
      <c r="B2365" s="0" t="s">
        <v>3054</v>
      </c>
    </row>
    <row r="2366" customFormat="false" ht="12.8" hidden="false" customHeight="false" outlineLevel="0" collapsed="false">
      <c r="A2366" s="0" t="s">
        <v>3055</v>
      </c>
      <c r="B2366" s="0" t="s">
        <v>3056</v>
      </c>
      <c r="C2366" s="0" t="s">
        <v>426</v>
      </c>
      <c r="D2366" s="0" t="s">
        <v>1770</v>
      </c>
      <c r="E2366" s="0" t="n">
        <v>19730</v>
      </c>
    </row>
    <row r="2367" customFormat="false" ht="12.8" hidden="true" customHeight="false" outlineLevel="0" collapsed="false">
      <c r="B2367" s="0" t="s">
        <v>3057</v>
      </c>
    </row>
    <row r="2368" customFormat="false" ht="12.8" hidden="false" customHeight="false" outlineLevel="0" collapsed="false">
      <c r="A2368" s="0" t="s">
        <v>3058</v>
      </c>
      <c r="B2368" s="0" t="s">
        <v>3059</v>
      </c>
      <c r="C2368" s="0" t="s">
        <v>426</v>
      </c>
      <c r="D2368" s="0" t="s">
        <v>1541</v>
      </c>
      <c r="E2368" s="0" t="n">
        <v>30537.5</v>
      </c>
    </row>
    <row r="2369" customFormat="false" ht="12.8" hidden="true" customHeight="false" outlineLevel="0" collapsed="false">
      <c r="B2369" s="0" t="s">
        <v>3060</v>
      </c>
    </row>
    <row r="2370" customFormat="false" ht="12.8" hidden="true" customHeight="false" outlineLevel="0" collapsed="false">
      <c r="B2370" s="0" t="s">
        <v>3061</v>
      </c>
    </row>
    <row r="2371" customFormat="false" ht="12.8" hidden="false" customHeight="false" outlineLevel="0" collapsed="false">
      <c r="A2371" s="0" t="s">
        <v>3062</v>
      </c>
      <c r="B2371" s="0" t="s">
        <v>3063</v>
      </c>
      <c r="C2371" s="0" t="s">
        <v>426</v>
      </c>
      <c r="D2371" s="0" t="s">
        <v>1541</v>
      </c>
      <c r="E2371" s="0" t="n">
        <v>38718.75</v>
      </c>
    </row>
    <row r="2372" customFormat="false" ht="12.8" hidden="true" customHeight="false" outlineLevel="0" collapsed="false">
      <c r="B2372" s="0" t="s">
        <v>3064</v>
      </c>
    </row>
    <row r="2373" customFormat="false" ht="12.8" hidden="true" customHeight="false" outlineLevel="0" collapsed="false">
      <c r="B2373" s="0" t="s">
        <v>3065</v>
      </c>
    </row>
    <row r="2374" customFormat="false" ht="12.8" hidden="false" customHeight="false" outlineLevel="0" collapsed="false">
      <c r="A2374" s="0" t="s">
        <v>3066</v>
      </c>
      <c r="B2374" s="0" t="s">
        <v>3067</v>
      </c>
      <c r="C2374" s="0" t="s">
        <v>426</v>
      </c>
      <c r="D2374" s="0" t="s">
        <v>1541</v>
      </c>
      <c r="E2374" s="0" t="n">
        <v>24662.5</v>
      </c>
    </row>
    <row r="2375" customFormat="false" ht="12.8" hidden="true" customHeight="false" outlineLevel="0" collapsed="false">
      <c r="B2375" s="0" t="s">
        <v>3068</v>
      </c>
    </row>
    <row r="2376" customFormat="false" ht="12.8" hidden="false" customHeight="false" outlineLevel="0" collapsed="false">
      <c r="A2376" s="0" t="s">
        <v>3069</v>
      </c>
      <c r="B2376" s="0" t="s">
        <v>3070</v>
      </c>
      <c r="C2376" s="0" t="s">
        <v>426</v>
      </c>
      <c r="D2376" s="0" t="s">
        <v>1541</v>
      </c>
      <c r="E2376" s="0" t="n">
        <v>24662.5</v>
      </c>
    </row>
    <row r="2377" customFormat="false" ht="12.8" hidden="true" customHeight="false" outlineLevel="0" collapsed="false">
      <c r="B2377" s="0" t="s">
        <v>3071</v>
      </c>
    </row>
    <row r="2378" customFormat="false" ht="12.8" hidden="false" customHeight="false" outlineLevel="0" collapsed="false">
      <c r="A2378" s="0" t="s">
        <v>3072</v>
      </c>
      <c r="B2378" s="0" t="s">
        <v>3073</v>
      </c>
      <c r="C2378" s="0" t="s">
        <v>426</v>
      </c>
      <c r="D2378" s="0" t="s">
        <v>1541</v>
      </c>
      <c r="E2378" s="0" t="n">
        <v>27412.5</v>
      </c>
    </row>
    <row r="2379" customFormat="false" ht="12.8" hidden="true" customHeight="false" outlineLevel="0" collapsed="false">
      <c r="B2379" s="0" t="s">
        <v>3074</v>
      </c>
    </row>
    <row r="2380" customFormat="false" ht="12.8" hidden="true" customHeight="false" outlineLevel="0" collapsed="false">
      <c r="B2380" s="0" t="s">
        <v>3075</v>
      </c>
    </row>
    <row r="2381" customFormat="false" ht="12.8" hidden="false" customHeight="false" outlineLevel="0" collapsed="false">
      <c r="A2381" s="0" t="s">
        <v>3076</v>
      </c>
      <c r="B2381" s="0" t="s">
        <v>3077</v>
      </c>
      <c r="C2381" s="0" t="s">
        <v>426</v>
      </c>
      <c r="D2381" s="0" t="s">
        <v>1541</v>
      </c>
      <c r="E2381" s="0" t="n">
        <v>24662.5</v>
      </c>
    </row>
    <row r="2382" customFormat="false" ht="12.8" hidden="true" customHeight="false" outlineLevel="0" collapsed="false">
      <c r="B2382" s="0" t="s">
        <v>3078</v>
      </c>
    </row>
    <row r="2383" customFormat="false" ht="12.8" hidden="false" customHeight="false" outlineLevel="0" collapsed="false">
      <c r="A2383" s="0" t="s">
        <v>3079</v>
      </c>
      <c r="B2383" s="0" t="s">
        <v>3080</v>
      </c>
      <c r="C2383" s="0" t="s">
        <v>426</v>
      </c>
      <c r="D2383" s="0" t="s">
        <v>1541</v>
      </c>
      <c r="E2383" s="0" t="n">
        <v>24662.5</v>
      </c>
    </row>
    <row r="2384" customFormat="false" ht="12.8" hidden="true" customHeight="false" outlineLevel="0" collapsed="false">
      <c r="B2384" s="0" t="s">
        <v>3081</v>
      </c>
    </row>
    <row r="2385" customFormat="false" ht="12.8" hidden="false" customHeight="false" outlineLevel="0" collapsed="false">
      <c r="A2385" s="0" t="s">
        <v>3082</v>
      </c>
      <c r="B2385" s="0" t="s">
        <v>3083</v>
      </c>
      <c r="C2385" s="0" t="s">
        <v>426</v>
      </c>
      <c r="D2385" s="0" t="s">
        <v>1541</v>
      </c>
      <c r="E2385" s="0" t="n">
        <v>36412.5</v>
      </c>
    </row>
    <row r="2386" customFormat="false" ht="12.8" hidden="true" customHeight="false" outlineLevel="0" collapsed="false">
      <c r="B2386" s="0" t="s">
        <v>3084</v>
      </c>
    </row>
    <row r="2387" customFormat="false" ht="12.8" hidden="true" customHeight="false" outlineLevel="0" collapsed="false">
      <c r="B2387" s="0" t="s">
        <v>3085</v>
      </c>
    </row>
    <row r="2388" customFormat="false" ht="12.8" hidden="false" customHeight="false" outlineLevel="0" collapsed="false">
      <c r="A2388" s="0" t="s">
        <v>3086</v>
      </c>
      <c r="B2388" s="0" t="s">
        <v>3087</v>
      </c>
      <c r="C2388" s="0" t="s">
        <v>426</v>
      </c>
      <c r="D2388" s="0" t="s">
        <v>929</v>
      </c>
      <c r="E2388" s="0" t="n">
        <v>32895</v>
      </c>
    </row>
    <row r="2389" customFormat="false" ht="12.8" hidden="true" customHeight="false" outlineLevel="0" collapsed="false">
      <c r="B2389" s="0" t="s">
        <v>3088</v>
      </c>
    </row>
    <row r="2390" customFormat="false" ht="12.8" hidden="true" customHeight="false" outlineLevel="0" collapsed="false">
      <c r="B2390" s="0" t="s">
        <v>3089</v>
      </c>
    </row>
    <row r="2391" customFormat="false" ht="12.8" hidden="true" customHeight="false" outlineLevel="0" collapsed="false">
      <c r="B2391" s="0" t="s">
        <v>3090</v>
      </c>
    </row>
    <row r="2392" customFormat="false" ht="12.8" hidden="false" customHeight="false" outlineLevel="0" collapsed="false">
      <c r="A2392" s="0" t="s">
        <v>3091</v>
      </c>
      <c r="B2392" s="0" t="s">
        <v>3092</v>
      </c>
      <c r="C2392" s="0" t="s">
        <v>426</v>
      </c>
      <c r="D2392" s="0" t="s">
        <v>929</v>
      </c>
      <c r="E2392" s="0" t="n">
        <v>29595</v>
      </c>
    </row>
    <row r="2393" customFormat="false" ht="12.8" hidden="true" customHeight="false" outlineLevel="0" collapsed="false">
      <c r="B2393" s="0" t="s">
        <v>3093</v>
      </c>
    </row>
    <row r="2394" customFormat="false" ht="12.8" hidden="false" customHeight="false" outlineLevel="0" collapsed="false">
      <c r="A2394" s="0" t="s">
        <v>3094</v>
      </c>
      <c r="B2394" s="0" t="s">
        <v>3095</v>
      </c>
      <c r="C2394" s="0" t="s">
        <v>426</v>
      </c>
      <c r="D2394" s="0" t="s">
        <v>929</v>
      </c>
      <c r="E2394" s="0" t="n">
        <v>40057.5</v>
      </c>
    </row>
    <row r="2395" customFormat="false" ht="12.8" hidden="true" customHeight="false" outlineLevel="0" collapsed="false">
      <c r="B2395" s="0" t="s">
        <v>3096</v>
      </c>
    </row>
    <row r="2396" customFormat="false" ht="12.8" hidden="true" customHeight="false" outlineLevel="0" collapsed="false">
      <c r="B2396" s="0" t="s">
        <v>3097</v>
      </c>
    </row>
    <row r="2397" customFormat="false" ht="12.8" hidden="true" customHeight="false" outlineLevel="0" collapsed="false">
      <c r="B2397" s="0" t="s">
        <v>3098</v>
      </c>
    </row>
    <row r="2398" customFormat="false" ht="12.8" hidden="false" customHeight="false" outlineLevel="0" collapsed="false">
      <c r="A2398" s="0" t="s">
        <v>3099</v>
      </c>
      <c r="B2398" s="0" t="s">
        <v>3100</v>
      </c>
      <c r="C2398" s="0" t="s">
        <v>426</v>
      </c>
      <c r="D2398" s="0" t="s">
        <v>929</v>
      </c>
      <c r="E2398" s="0" t="n">
        <v>31245</v>
      </c>
    </row>
    <row r="2399" customFormat="false" ht="12.8" hidden="true" customHeight="false" outlineLevel="0" collapsed="false">
      <c r="B2399" s="0" t="s">
        <v>3101</v>
      </c>
    </row>
    <row r="2400" customFormat="false" ht="12.8" hidden="true" customHeight="false" outlineLevel="0" collapsed="false">
      <c r="B2400" s="0" t="s">
        <v>3102</v>
      </c>
    </row>
    <row r="2401" customFormat="false" ht="12.8" hidden="false" customHeight="false" outlineLevel="0" collapsed="false">
      <c r="A2401" s="0" t="s">
        <v>3103</v>
      </c>
      <c r="B2401" s="0" t="s">
        <v>3104</v>
      </c>
      <c r="C2401" s="0" t="s">
        <v>426</v>
      </c>
      <c r="D2401" s="0" t="s">
        <v>929</v>
      </c>
      <c r="E2401" s="0" t="n">
        <v>36645</v>
      </c>
    </row>
    <row r="2402" customFormat="false" ht="12.8" hidden="true" customHeight="false" outlineLevel="0" collapsed="false">
      <c r="B2402" s="0" t="s">
        <v>3105</v>
      </c>
    </row>
    <row r="2403" customFormat="false" ht="12.8" hidden="false" customHeight="false" outlineLevel="0" collapsed="false">
      <c r="A2403" s="0" t="s">
        <v>3106</v>
      </c>
      <c r="B2403" s="0" t="s">
        <v>3107</v>
      </c>
      <c r="C2403" s="0" t="s">
        <v>426</v>
      </c>
      <c r="D2403" s="0" t="s">
        <v>929</v>
      </c>
      <c r="E2403" s="0" t="n">
        <v>40935</v>
      </c>
    </row>
    <row r="2404" customFormat="false" ht="12.8" hidden="true" customHeight="false" outlineLevel="0" collapsed="false">
      <c r="B2404" s="0" t="s">
        <v>3108</v>
      </c>
    </row>
    <row r="2405" customFormat="false" ht="12.8" hidden="false" customHeight="false" outlineLevel="0" collapsed="false">
      <c r="A2405" s="0" t="s">
        <v>3109</v>
      </c>
      <c r="B2405" s="0" t="s">
        <v>3110</v>
      </c>
      <c r="C2405" s="0" t="s">
        <v>426</v>
      </c>
      <c r="D2405" s="0" t="s">
        <v>929</v>
      </c>
      <c r="E2405" s="0" t="n">
        <v>40935</v>
      </c>
    </row>
    <row r="2406" customFormat="false" ht="12.8" hidden="true" customHeight="false" outlineLevel="0" collapsed="false">
      <c r="B2406" s="0" t="s">
        <v>3111</v>
      </c>
    </row>
    <row r="2407" customFormat="false" ht="12.8" hidden="false" customHeight="false" outlineLevel="0" collapsed="false">
      <c r="A2407" s="0" t="s">
        <v>3112</v>
      </c>
      <c r="B2407" s="0" t="s">
        <v>3113</v>
      </c>
      <c r="C2407" s="0" t="s">
        <v>426</v>
      </c>
      <c r="D2407" s="0" t="s">
        <v>929</v>
      </c>
      <c r="E2407" s="0" t="n">
        <v>32895</v>
      </c>
    </row>
    <row r="2408" customFormat="false" ht="12.8" hidden="true" customHeight="false" outlineLevel="0" collapsed="false">
      <c r="B2408" s="0" t="s">
        <v>3114</v>
      </c>
    </row>
    <row r="2409" customFormat="false" ht="12.8" hidden="true" customHeight="false" outlineLevel="0" collapsed="false">
      <c r="B2409" s="0" t="s">
        <v>3115</v>
      </c>
    </row>
    <row r="2410" customFormat="false" ht="12.8" hidden="true" customHeight="false" outlineLevel="0" collapsed="false">
      <c r="B2410" s="0" t="s">
        <v>3116</v>
      </c>
    </row>
    <row r="2411" customFormat="false" ht="12.8" hidden="false" customHeight="false" outlineLevel="0" collapsed="false">
      <c r="A2411" s="0" t="s">
        <v>3117</v>
      </c>
      <c r="B2411" s="0" t="s">
        <v>3118</v>
      </c>
      <c r="C2411" s="0" t="s">
        <v>426</v>
      </c>
      <c r="D2411" s="0" t="s">
        <v>929</v>
      </c>
      <c r="E2411" s="0" t="n">
        <v>33555</v>
      </c>
    </row>
    <row r="2412" customFormat="false" ht="12.8" hidden="true" customHeight="false" outlineLevel="0" collapsed="false">
      <c r="B2412" s="0" t="s">
        <v>3119</v>
      </c>
    </row>
    <row r="2413" customFormat="false" ht="12.8" hidden="true" customHeight="false" outlineLevel="0" collapsed="false">
      <c r="B2413" s="0" t="s">
        <v>3120</v>
      </c>
    </row>
    <row r="2414" customFormat="false" ht="12.8" hidden="true" customHeight="false" outlineLevel="0" collapsed="false">
      <c r="B2414" s="0" t="s">
        <v>3121</v>
      </c>
    </row>
    <row r="2415" customFormat="false" ht="12.8" hidden="false" customHeight="false" outlineLevel="0" collapsed="false">
      <c r="A2415" s="0" t="s">
        <v>3122</v>
      </c>
      <c r="B2415" s="0" t="s">
        <v>3123</v>
      </c>
      <c r="C2415" s="0" t="s">
        <v>426</v>
      </c>
      <c r="D2415" s="0" t="s">
        <v>929</v>
      </c>
      <c r="E2415" s="0" t="n">
        <v>29595</v>
      </c>
    </row>
    <row r="2416" customFormat="false" ht="12.8" hidden="true" customHeight="false" outlineLevel="0" collapsed="false">
      <c r="B2416" s="0" t="s">
        <v>3124</v>
      </c>
    </row>
    <row r="2417" customFormat="false" ht="12.8" hidden="false" customHeight="false" outlineLevel="0" collapsed="false">
      <c r="A2417" s="0" t="s">
        <v>3125</v>
      </c>
      <c r="B2417" s="0" t="s">
        <v>3126</v>
      </c>
      <c r="C2417" s="0" t="s">
        <v>426</v>
      </c>
      <c r="D2417" s="0" t="s">
        <v>929</v>
      </c>
      <c r="E2417" s="0" t="n">
        <v>36645</v>
      </c>
    </row>
    <row r="2418" customFormat="false" ht="12.8" hidden="true" customHeight="false" outlineLevel="0" collapsed="false">
      <c r="B2418" s="0" t="s">
        <v>3127</v>
      </c>
    </row>
    <row r="2419" customFormat="false" ht="12.8" hidden="false" customHeight="false" outlineLevel="0" collapsed="false">
      <c r="A2419" s="0" t="s">
        <v>3128</v>
      </c>
      <c r="B2419" s="0" t="s">
        <v>3129</v>
      </c>
      <c r="C2419" s="0" t="s">
        <v>426</v>
      </c>
      <c r="D2419" s="0" t="s">
        <v>2860</v>
      </c>
      <c r="E2419" s="0" t="n">
        <v>48326.25</v>
      </c>
    </row>
    <row r="2420" customFormat="false" ht="12.8" hidden="true" customHeight="false" outlineLevel="0" collapsed="false">
      <c r="B2420" s="0" t="s">
        <v>3130</v>
      </c>
    </row>
    <row r="2421" customFormat="false" ht="12.8" hidden="true" customHeight="false" outlineLevel="0" collapsed="false">
      <c r="B2421" s="0" t="s">
        <v>3131</v>
      </c>
    </row>
    <row r="2422" customFormat="false" ht="12.8" hidden="true" customHeight="false" outlineLevel="0" collapsed="false">
      <c r="B2422" s="0" t="s">
        <v>3132</v>
      </c>
    </row>
    <row r="2423" customFormat="false" ht="12.8" hidden="false" customHeight="false" outlineLevel="0" collapsed="false">
      <c r="A2423" s="0" t="s">
        <v>3133</v>
      </c>
      <c r="B2423" s="0" t="s">
        <v>3134</v>
      </c>
      <c r="C2423" s="0" t="s">
        <v>426</v>
      </c>
      <c r="D2423" s="0" t="s">
        <v>2860</v>
      </c>
      <c r="E2423" s="0" t="n">
        <v>40363.75</v>
      </c>
    </row>
    <row r="2424" customFormat="false" ht="12.8" hidden="true" customHeight="false" outlineLevel="0" collapsed="false">
      <c r="B2424" s="0" t="s">
        <v>3135</v>
      </c>
    </row>
    <row r="2425" customFormat="false" ht="12.8" hidden="true" customHeight="false" outlineLevel="0" collapsed="false">
      <c r="B2425" s="0" t="s">
        <v>3136</v>
      </c>
    </row>
    <row r="2426" customFormat="false" ht="12.8" hidden="false" customHeight="false" outlineLevel="0" collapsed="false">
      <c r="A2426" s="0" t="s">
        <v>3137</v>
      </c>
      <c r="B2426" s="0" t="s">
        <v>3138</v>
      </c>
      <c r="C2426" s="0" t="s">
        <v>426</v>
      </c>
      <c r="D2426" s="0" t="s">
        <v>2860</v>
      </c>
      <c r="E2426" s="0" t="n">
        <v>42752.5</v>
      </c>
    </row>
    <row r="2427" customFormat="false" ht="12.8" hidden="true" customHeight="false" outlineLevel="0" collapsed="false">
      <c r="B2427" s="0" t="s">
        <v>3139</v>
      </c>
    </row>
    <row r="2428" customFormat="false" ht="12.8" hidden="false" customHeight="false" outlineLevel="0" collapsed="false">
      <c r="A2428" s="0" t="s">
        <v>3140</v>
      </c>
      <c r="B2428" s="0" t="s">
        <v>3141</v>
      </c>
      <c r="C2428" s="0" t="s">
        <v>426</v>
      </c>
      <c r="D2428" s="0" t="s">
        <v>2860</v>
      </c>
      <c r="E2428" s="0" t="n">
        <v>36452.5</v>
      </c>
    </row>
    <row r="2429" customFormat="false" ht="12.8" hidden="true" customHeight="false" outlineLevel="0" collapsed="false">
      <c r="B2429" s="0" t="s">
        <v>3142</v>
      </c>
    </row>
    <row r="2430" customFormat="false" ht="12.8" hidden="true" customHeight="false" outlineLevel="0" collapsed="false">
      <c r="B2430" s="0" t="s">
        <v>3143</v>
      </c>
    </row>
    <row r="2431" customFormat="false" ht="12.8" hidden="false" customHeight="false" outlineLevel="0" collapsed="false">
      <c r="A2431" s="0" t="s">
        <v>3144</v>
      </c>
      <c r="B2431" s="0" t="s">
        <v>3145</v>
      </c>
      <c r="C2431" s="0" t="s">
        <v>426</v>
      </c>
      <c r="D2431" s="0" t="s">
        <v>929</v>
      </c>
      <c r="E2431" s="0" t="n">
        <v>28605</v>
      </c>
    </row>
    <row r="2432" customFormat="false" ht="12.8" hidden="true" customHeight="false" outlineLevel="0" collapsed="false">
      <c r="B2432" s="0" t="s">
        <v>3146</v>
      </c>
    </row>
    <row r="2433" customFormat="false" ht="12.8" hidden="false" customHeight="false" outlineLevel="0" collapsed="false">
      <c r="A2433" s="0" t="s">
        <v>3147</v>
      </c>
      <c r="B2433" s="0" t="s">
        <v>3148</v>
      </c>
      <c r="C2433" s="0" t="s">
        <v>426</v>
      </c>
      <c r="D2433" s="0" t="s">
        <v>929</v>
      </c>
      <c r="E2433" s="0" t="n">
        <v>29595</v>
      </c>
    </row>
    <row r="2434" customFormat="false" ht="12.8" hidden="true" customHeight="false" outlineLevel="0" collapsed="false">
      <c r="B2434" s="0" t="s">
        <v>3149</v>
      </c>
    </row>
    <row r="2435" customFormat="false" ht="12.8" hidden="false" customHeight="false" outlineLevel="0" collapsed="false">
      <c r="A2435" s="0" t="s">
        <v>3150</v>
      </c>
      <c r="B2435" s="0" t="s">
        <v>3151</v>
      </c>
      <c r="C2435" s="0" t="s">
        <v>426</v>
      </c>
      <c r="D2435" s="0" t="s">
        <v>929</v>
      </c>
      <c r="E2435" s="0" t="n">
        <v>29595</v>
      </c>
    </row>
    <row r="2436" customFormat="false" ht="12.8" hidden="true" customHeight="false" outlineLevel="0" collapsed="false">
      <c r="B2436" s="0" t="s">
        <v>3152</v>
      </c>
    </row>
    <row r="2437" customFormat="false" ht="12.8" hidden="false" customHeight="false" outlineLevel="0" collapsed="false">
      <c r="A2437" s="0" t="s">
        <v>3153</v>
      </c>
      <c r="B2437" s="0" t="s">
        <v>3154</v>
      </c>
      <c r="C2437" s="0" t="s">
        <v>426</v>
      </c>
      <c r="D2437" s="0" t="s">
        <v>2860</v>
      </c>
      <c r="E2437" s="0" t="n">
        <v>34527.5</v>
      </c>
    </row>
    <row r="2438" customFormat="false" ht="12.8" hidden="true" customHeight="false" outlineLevel="0" collapsed="false">
      <c r="B2438" s="0" t="s">
        <v>3155</v>
      </c>
    </row>
    <row r="2439" customFormat="false" ht="12.8" hidden="false" customHeight="false" outlineLevel="0" collapsed="false">
      <c r="A2439" s="0" t="s">
        <v>3156</v>
      </c>
      <c r="B2439" s="0" t="s">
        <v>3157</v>
      </c>
      <c r="C2439" s="0" t="s">
        <v>426</v>
      </c>
      <c r="D2439" s="0" t="s">
        <v>929</v>
      </c>
      <c r="E2439" s="0" t="n">
        <v>31905</v>
      </c>
    </row>
    <row r="2440" customFormat="false" ht="12.8" hidden="true" customHeight="false" outlineLevel="0" collapsed="false">
      <c r="B2440" s="0" t="s">
        <v>3158</v>
      </c>
    </row>
    <row r="2441" customFormat="false" ht="12.8" hidden="true" customHeight="false" outlineLevel="0" collapsed="false">
      <c r="B2441" s="0" t="s">
        <v>3159</v>
      </c>
    </row>
    <row r="2442" customFormat="false" ht="12.8" hidden="false" customHeight="false" outlineLevel="0" collapsed="false">
      <c r="A2442" s="0" t="s">
        <v>3160</v>
      </c>
      <c r="B2442" s="0" t="s">
        <v>3161</v>
      </c>
      <c r="C2442" s="0" t="s">
        <v>426</v>
      </c>
      <c r="D2442" s="0" t="s">
        <v>929</v>
      </c>
      <c r="E2442" s="0" t="n">
        <v>28500</v>
      </c>
    </row>
    <row r="2443" customFormat="false" ht="12.8" hidden="true" customHeight="false" outlineLevel="0" collapsed="false">
      <c r="B2443" s="0" t="s">
        <v>3162</v>
      </c>
    </row>
    <row r="2444" customFormat="false" ht="12.8" hidden="false" customHeight="false" outlineLevel="0" collapsed="false">
      <c r="A2444" s="0" t="s">
        <v>3163</v>
      </c>
      <c r="B2444" s="0" t="s">
        <v>3164</v>
      </c>
      <c r="C2444" s="0" t="s">
        <v>426</v>
      </c>
      <c r="D2444" s="0" t="s">
        <v>929</v>
      </c>
      <c r="E2444" s="0" t="n">
        <v>29595</v>
      </c>
    </row>
    <row r="2445" customFormat="false" ht="12.8" hidden="true" customHeight="false" outlineLevel="0" collapsed="false">
      <c r="B2445" s="0" t="s">
        <v>3165</v>
      </c>
    </row>
    <row r="2446" customFormat="false" ht="12.8" hidden="false" customHeight="false" outlineLevel="0" collapsed="false">
      <c r="A2446" s="0" t="s">
        <v>3166</v>
      </c>
      <c r="B2446" s="0" t="s">
        <v>3167</v>
      </c>
      <c r="C2446" s="0" t="s">
        <v>426</v>
      </c>
      <c r="D2446" s="0" t="s">
        <v>929</v>
      </c>
      <c r="E2446" s="0" t="n">
        <v>29595</v>
      </c>
    </row>
    <row r="2447" customFormat="false" ht="12.8" hidden="true" customHeight="false" outlineLevel="0" collapsed="false">
      <c r="B2447" s="0" t="s">
        <v>3168</v>
      </c>
    </row>
    <row r="2448" customFormat="false" ht="12.8" hidden="false" customHeight="false" outlineLevel="0" collapsed="false">
      <c r="A2448" s="0" t="s">
        <v>3169</v>
      </c>
      <c r="B2448" s="0" t="s">
        <v>3170</v>
      </c>
      <c r="C2448" s="0" t="s">
        <v>426</v>
      </c>
      <c r="D2448" s="0" t="s">
        <v>2866</v>
      </c>
      <c r="E2448" s="0" t="n">
        <v>46180</v>
      </c>
    </row>
    <row r="2449" customFormat="false" ht="12.8" hidden="true" customHeight="false" outlineLevel="0" collapsed="false">
      <c r="B2449" s="0" t="s">
        <v>3171</v>
      </c>
    </row>
    <row r="2450" customFormat="false" ht="12.8" hidden="false" customHeight="false" outlineLevel="0" collapsed="false">
      <c r="A2450" s="0" t="s">
        <v>3172</v>
      </c>
      <c r="B2450" s="0" t="s">
        <v>3173</v>
      </c>
      <c r="C2450" s="0" t="s">
        <v>426</v>
      </c>
      <c r="D2450" s="0" t="s">
        <v>2866</v>
      </c>
      <c r="E2450" s="0" t="n">
        <v>47400</v>
      </c>
    </row>
    <row r="2451" customFormat="false" ht="12.8" hidden="true" customHeight="false" outlineLevel="0" collapsed="false">
      <c r="B2451" s="0" t="s">
        <v>3174</v>
      </c>
    </row>
    <row r="2452" customFormat="false" ht="12.8" hidden="false" customHeight="false" outlineLevel="0" collapsed="false">
      <c r="A2452" s="0" t="s">
        <v>3175</v>
      </c>
      <c r="B2452" s="0" t="s">
        <v>3176</v>
      </c>
      <c r="C2452" s="0" t="s">
        <v>426</v>
      </c>
      <c r="D2452" s="0" t="s">
        <v>2022</v>
      </c>
      <c r="E2452" s="0" t="n">
        <v>61075</v>
      </c>
    </row>
    <row r="2453" customFormat="false" ht="12.8" hidden="true" customHeight="false" outlineLevel="0" collapsed="false">
      <c r="B2453" s="0" t="s">
        <v>3177</v>
      </c>
    </row>
    <row r="2454" customFormat="false" ht="12.8" hidden="false" customHeight="false" outlineLevel="0" collapsed="false">
      <c r="A2454" s="0" t="s">
        <v>3178</v>
      </c>
      <c r="B2454" s="0" t="s">
        <v>3179</v>
      </c>
      <c r="C2454" s="0" t="s">
        <v>426</v>
      </c>
      <c r="D2454" s="0" t="s">
        <v>2018</v>
      </c>
      <c r="E2454" s="0" t="n">
        <v>47857.5</v>
      </c>
    </row>
    <row r="2455" customFormat="false" ht="12.8" hidden="true" customHeight="false" outlineLevel="0" collapsed="false">
      <c r="B2455" s="0" t="s">
        <v>3180</v>
      </c>
    </row>
    <row r="2456" customFormat="false" ht="12.8" hidden="true" customHeight="false" outlineLevel="0" collapsed="false">
      <c r="B2456" s="0" t="s">
        <v>3181</v>
      </c>
    </row>
    <row r="2457" customFormat="false" ht="12.8" hidden="false" customHeight="false" outlineLevel="0" collapsed="false">
      <c r="A2457" s="0" t="s">
        <v>3182</v>
      </c>
      <c r="B2457" s="0" t="s">
        <v>3183</v>
      </c>
      <c r="C2457" s="0" t="s">
        <v>426</v>
      </c>
      <c r="D2457" s="0" t="s">
        <v>1541</v>
      </c>
      <c r="E2457" s="0" t="n">
        <v>27412.5</v>
      </c>
    </row>
    <row r="2458" customFormat="false" ht="12.8" hidden="true" customHeight="false" outlineLevel="0" collapsed="false">
      <c r="B2458" s="0" t="s">
        <v>3184</v>
      </c>
    </row>
    <row r="2459" customFormat="false" ht="12.8" hidden="true" customHeight="false" outlineLevel="0" collapsed="false">
      <c r="B2459" s="0" t="s">
        <v>3185</v>
      </c>
    </row>
    <row r="2460" customFormat="false" ht="12.8" hidden="true" customHeight="false" outlineLevel="0" collapsed="false">
      <c r="B2460" s="0" t="s">
        <v>3186</v>
      </c>
    </row>
    <row r="2461" customFormat="false" ht="12.8" hidden="false" customHeight="false" outlineLevel="0" collapsed="false">
      <c r="A2461" s="0" t="s">
        <v>3187</v>
      </c>
      <c r="B2461" s="0" t="s">
        <v>3188</v>
      </c>
      <c r="C2461" s="0" t="s">
        <v>426</v>
      </c>
      <c r="D2461" s="0" t="s">
        <v>929</v>
      </c>
      <c r="E2461" s="0" t="n">
        <v>59190</v>
      </c>
    </row>
    <row r="2462" customFormat="false" ht="12.8" hidden="true" customHeight="false" outlineLevel="0" collapsed="false">
      <c r="B2462" s="0" t="s">
        <v>3189</v>
      </c>
    </row>
    <row r="2463" customFormat="false" ht="12.8" hidden="true" customHeight="false" outlineLevel="0" collapsed="false">
      <c r="B2463" s="0" t="s">
        <v>3190</v>
      </c>
    </row>
    <row r="2464" customFormat="false" ht="12.8" hidden="true" customHeight="false" outlineLevel="0" collapsed="false">
      <c r="B2464" s="0" t="s">
        <v>3191</v>
      </c>
    </row>
    <row r="2465" customFormat="false" ht="12.8" hidden="false" customHeight="false" outlineLevel="0" collapsed="false">
      <c r="A2465" s="0" t="s">
        <v>3192</v>
      </c>
      <c r="B2465" s="0" t="s">
        <v>3193</v>
      </c>
      <c r="C2465" s="0" t="s">
        <v>426</v>
      </c>
      <c r="D2465" s="0" t="s">
        <v>929</v>
      </c>
      <c r="E2465" s="0" t="n">
        <v>40935</v>
      </c>
    </row>
    <row r="2466" customFormat="false" ht="12.8" hidden="true" customHeight="false" outlineLevel="0" collapsed="false">
      <c r="B2466" s="0" t="s">
        <v>3194</v>
      </c>
    </row>
    <row r="2467" customFormat="false" ht="12.8" hidden="false" customHeight="false" outlineLevel="0" collapsed="false">
      <c r="A2467" s="0" t="s">
        <v>3195</v>
      </c>
      <c r="B2467" s="0" t="s">
        <v>3196</v>
      </c>
      <c r="C2467" s="0" t="s">
        <v>426</v>
      </c>
      <c r="D2467" s="0" t="s">
        <v>2866</v>
      </c>
      <c r="E2467" s="0" t="n">
        <v>67920</v>
      </c>
    </row>
    <row r="2468" customFormat="false" ht="12.8" hidden="true" customHeight="false" outlineLevel="0" collapsed="false">
      <c r="B2468" s="0" t="s">
        <v>3197</v>
      </c>
    </row>
    <row r="2469" customFormat="false" ht="12.8" hidden="true" customHeight="false" outlineLevel="0" collapsed="false">
      <c r="B2469" s="0" t="s">
        <v>3198</v>
      </c>
    </row>
    <row r="2470" customFormat="false" ht="12.8" hidden="true" customHeight="false" outlineLevel="0" collapsed="false">
      <c r="B2470" s="0" t="s">
        <v>3199</v>
      </c>
    </row>
    <row r="2471" customFormat="false" ht="12.8" hidden="false" customHeight="false" outlineLevel="0" collapsed="false">
      <c r="A2471" s="0" t="s">
        <v>3200</v>
      </c>
      <c r="B2471" s="0" t="s">
        <v>3201</v>
      </c>
      <c r="C2471" s="0" t="s">
        <v>426</v>
      </c>
      <c r="D2471" s="0" t="s">
        <v>2022</v>
      </c>
      <c r="E2471" s="0" t="n">
        <v>72825</v>
      </c>
    </row>
    <row r="2472" customFormat="false" ht="12.8" hidden="true" customHeight="false" outlineLevel="0" collapsed="false">
      <c r="B2472" s="0" t="s">
        <v>3202</v>
      </c>
    </row>
    <row r="2473" customFormat="false" ht="12.8" hidden="false" customHeight="false" outlineLevel="0" collapsed="false">
      <c r="A2473" s="0" t="s">
        <v>3203</v>
      </c>
      <c r="B2473" s="0" t="s">
        <v>3204</v>
      </c>
      <c r="C2473" s="0" t="s">
        <v>426</v>
      </c>
      <c r="D2473" s="0" t="s">
        <v>3205</v>
      </c>
      <c r="E2473" s="0" t="n">
        <v>114030</v>
      </c>
    </row>
    <row r="2474" customFormat="false" ht="12.8" hidden="true" customHeight="false" outlineLevel="0" collapsed="false">
      <c r="B2474" s="0" t="s">
        <v>836</v>
      </c>
    </row>
    <row r="2475" customFormat="false" ht="12.8" hidden="true" customHeight="false" outlineLevel="0" collapsed="false">
      <c r="B2475" s="0" t="s">
        <v>3206</v>
      </c>
    </row>
    <row r="2476" customFormat="false" ht="12.8" hidden="false" customHeight="false" outlineLevel="0" collapsed="false">
      <c r="A2476" s="0" t="s">
        <v>3207</v>
      </c>
      <c r="B2476" s="0" t="s">
        <v>3208</v>
      </c>
      <c r="C2476" s="0" t="s">
        <v>426</v>
      </c>
      <c r="D2476" s="0" t="s">
        <v>929</v>
      </c>
      <c r="E2476" s="0" t="n">
        <v>36645</v>
      </c>
    </row>
    <row r="2477" customFormat="false" ht="12.8" hidden="true" customHeight="false" outlineLevel="0" collapsed="false">
      <c r="B2477" s="0" t="s">
        <v>3209</v>
      </c>
    </row>
    <row r="2478" customFormat="false" ht="12.8" hidden="true" customHeight="false" outlineLevel="0" collapsed="false">
      <c r="B2478" s="0" t="s">
        <v>3210</v>
      </c>
    </row>
    <row r="2480" customFormat="false" ht="12.8" hidden="false" customHeight="false" outlineLevel="0" collapsed="false">
      <c r="A2480" s="0" t="s">
        <v>3211</v>
      </c>
      <c r="B2480" s="0" t="s">
        <v>3212</v>
      </c>
      <c r="C2480" s="0" t="s">
        <v>460</v>
      </c>
      <c r="D2480" s="0" t="s">
        <v>1764</v>
      </c>
      <c r="E2480" s="0" t="n">
        <v>6822.5</v>
      </c>
    </row>
    <row r="2481" customFormat="false" ht="12.8" hidden="true" customHeight="false" outlineLevel="0" collapsed="false">
      <c r="B2481" s="0" t="s">
        <v>3213</v>
      </c>
    </row>
    <row r="2482" customFormat="false" ht="12.8" hidden="false" customHeight="false" outlineLevel="0" collapsed="false">
      <c r="A2482" s="0" t="s">
        <v>3214</v>
      </c>
      <c r="B2482" s="0" t="s">
        <v>2630</v>
      </c>
      <c r="C2482" s="0" t="s">
        <v>460</v>
      </c>
      <c r="D2482" s="0" t="s">
        <v>1764</v>
      </c>
      <c r="E2482" s="0" t="n">
        <v>4932.5</v>
      </c>
    </row>
    <row r="2483" customFormat="false" ht="12.8" hidden="true" customHeight="false" outlineLevel="0" collapsed="false">
      <c r="B2483" s="0" t="s">
        <v>2631</v>
      </c>
    </row>
    <row r="2484" customFormat="false" ht="12.8" hidden="false" customHeight="false" outlineLevel="0" collapsed="false">
      <c r="A2484" s="0" t="s">
        <v>3215</v>
      </c>
      <c r="B2484" s="0" t="s">
        <v>3216</v>
      </c>
      <c r="C2484" s="0" t="s">
        <v>460</v>
      </c>
      <c r="D2484" s="0" t="s">
        <v>1764</v>
      </c>
      <c r="E2484" s="0" t="n">
        <v>4932.5</v>
      </c>
    </row>
    <row r="2485" customFormat="false" ht="12.8" hidden="true" customHeight="false" outlineLevel="0" collapsed="false">
      <c r="B2485" s="0" t="s">
        <v>3217</v>
      </c>
    </row>
    <row r="2486" customFormat="false" ht="12.8" hidden="false" customHeight="false" outlineLevel="0" collapsed="false">
      <c r="A2486" s="0" t="s">
        <v>3218</v>
      </c>
      <c r="B2486" s="0" t="s">
        <v>1415</v>
      </c>
      <c r="C2486" s="0" t="s">
        <v>460</v>
      </c>
      <c r="D2486" s="0" t="s">
        <v>1764</v>
      </c>
      <c r="E2486" s="0" t="n">
        <v>4932.5</v>
      </c>
    </row>
    <row r="2487" customFormat="false" ht="12.8" hidden="true" customHeight="false" outlineLevel="0" collapsed="false">
      <c r="B2487" s="0" t="s">
        <v>1414</v>
      </c>
    </row>
    <row r="2488" customFormat="false" ht="12.8" hidden="false" customHeight="false" outlineLevel="0" collapsed="false">
      <c r="A2488" s="0" t="s">
        <v>3219</v>
      </c>
      <c r="B2488" s="0" t="s">
        <v>3220</v>
      </c>
      <c r="C2488" s="0" t="s">
        <v>460</v>
      </c>
      <c r="D2488" s="0" t="s">
        <v>1764</v>
      </c>
      <c r="E2488" s="0" t="n">
        <v>4932.5</v>
      </c>
    </row>
    <row r="2489" customFormat="false" ht="12.8" hidden="true" customHeight="false" outlineLevel="0" collapsed="false">
      <c r="B2489" s="0" t="s">
        <v>3221</v>
      </c>
    </row>
    <row r="2490" customFormat="false" ht="12.8" hidden="false" customHeight="false" outlineLevel="0" collapsed="false">
      <c r="A2490" s="0" t="s">
        <v>3222</v>
      </c>
      <c r="B2490" s="0" t="s">
        <v>3223</v>
      </c>
      <c r="C2490" s="0" t="s">
        <v>460</v>
      </c>
      <c r="D2490" s="0" t="s">
        <v>1537</v>
      </c>
      <c r="E2490" s="0" t="n">
        <v>9865</v>
      </c>
    </row>
    <row r="2491" customFormat="false" ht="12.8" hidden="true" customHeight="false" outlineLevel="0" collapsed="false">
      <c r="B2491" s="0" t="s">
        <v>3224</v>
      </c>
    </row>
    <row r="2492" customFormat="false" ht="12.8" hidden="false" customHeight="false" outlineLevel="0" collapsed="false">
      <c r="A2492" s="0" t="s">
        <v>3225</v>
      </c>
      <c r="B2492" s="0" t="s">
        <v>3226</v>
      </c>
      <c r="C2492" s="0" t="s">
        <v>460</v>
      </c>
      <c r="D2492" s="0" t="s">
        <v>1537</v>
      </c>
      <c r="E2492" s="0" t="n">
        <v>13085</v>
      </c>
    </row>
    <row r="2493" customFormat="false" ht="12.8" hidden="true" customHeight="false" outlineLevel="0" collapsed="false">
      <c r="B2493" s="0" t="s">
        <v>3227</v>
      </c>
    </row>
    <row r="2494" customFormat="false" ht="12.8" hidden="true" customHeight="false" outlineLevel="0" collapsed="false">
      <c r="B2494" s="0" t="s">
        <v>3228</v>
      </c>
    </row>
    <row r="2495" customFormat="false" ht="12.8" hidden="true" customHeight="false" outlineLevel="0" collapsed="false">
      <c r="B2495" s="0" t="s">
        <v>3229</v>
      </c>
    </row>
    <row r="2496" customFormat="false" ht="12.8" hidden="false" customHeight="false" outlineLevel="0" collapsed="false">
      <c r="A2496" s="0" t="s">
        <v>3230</v>
      </c>
      <c r="B2496" s="0" t="s">
        <v>3231</v>
      </c>
      <c r="C2496" s="0" t="s">
        <v>460</v>
      </c>
      <c r="D2496" s="0" t="s">
        <v>1537</v>
      </c>
      <c r="E2496" s="0" t="n">
        <v>19730</v>
      </c>
    </row>
    <row r="2497" customFormat="false" ht="12.8" hidden="true" customHeight="false" outlineLevel="0" collapsed="false">
      <c r="B2497" s="0" t="s">
        <v>3232</v>
      </c>
    </row>
    <row r="2498" customFormat="false" ht="12.8" hidden="true" customHeight="false" outlineLevel="0" collapsed="false">
      <c r="B2498" s="0" t="s">
        <v>3233</v>
      </c>
    </row>
    <row r="2499" customFormat="false" ht="12.8" hidden="true" customHeight="false" outlineLevel="0" collapsed="false">
      <c r="B2499" s="0" t="s">
        <v>1407</v>
      </c>
    </row>
    <row r="2500" customFormat="false" ht="12.8" hidden="false" customHeight="false" outlineLevel="0" collapsed="false">
      <c r="A2500" s="0" t="s">
        <v>3234</v>
      </c>
      <c r="B2500" s="0" t="s">
        <v>3235</v>
      </c>
      <c r="C2500" s="0" t="s">
        <v>460</v>
      </c>
      <c r="D2500" s="0" t="s">
        <v>1537</v>
      </c>
      <c r="E2500" s="0" t="n">
        <v>9865</v>
      </c>
    </row>
    <row r="2501" customFormat="false" ht="12.8" hidden="true" customHeight="false" outlineLevel="0" collapsed="false">
      <c r="B2501" s="0" t="s">
        <v>3236</v>
      </c>
    </row>
    <row r="2502" customFormat="false" ht="12.8" hidden="false" customHeight="false" outlineLevel="0" collapsed="false">
      <c r="A2502" s="0" t="s">
        <v>3237</v>
      </c>
      <c r="B2502" s="0" t="s">
        <v>2399</v>
      </c>
      <c r="C2502" s="0" t="s">
        <v>460</v>
      </c>
      <c r="D2502" s="0" t="s">
        <v>1764</v>
      </c>
      <c r="E2502" s="0" t="n">
        <v>5207.5</v>
      </c>
    </row>
    <row r="2503" customFormat="false" ht="12.8" hidden="true" customHeight="false" outlineLevel="0" collapsed="false">
      <c r="B2503" s="0" t="s">
        <v>2400</v>
      </c>
    </row>
    <row r="2504" customFormat="false" ht="12.8" hidden="true" customHeight="false" outlineLevel="0" collapsed="false">
      <c r="B2504" s="0" t="s">
        <v>2401</v>
      </c>
    </row>
    <row r="2505" customFormat="false" ht="12.8" hidden="false" customHeight="false" outlineLevel="0" collapsed="false">
      <c r="A2505" s="0" t="s">
        <v>3238</v>
      </c>
      <c r="B2505" s="0" t="s">
        <v>3239</v>
      </c>
      <c r="C2505" s="0" t="s">
        <v>460</v>
      </c>
      <c r="D2505" s="0" t="s">
        <v>1537</v>
      </c>
      <c r="E2505" s="0" t="n">
        <v>21380</v>
      </c>
    </row>
    <row r="2506" customFormat="false" ht="12.8" hidden="true" customHeight="false" outlineLevel="0" collapsed="false">
      <c r="B2506" s="0" t="s">
        <v>3240</v>
      </c>
    </row>
    <row r="2507" customFormat="false" ht="12.8" hidden="true" customHeight="false" outlineLevel="0" collapsed="false">
      <c r="B2507" s="0" t="s">
        <v>3241</v>
      </c>
    </row>
    <row r="2508" customFormat="false" ht="12.8" hidden="true" customHeight="false" outlineLevel="0" collapsed="false">
      <c r="B2508" s="0" t="s">
        <v>3242</v>
      </c>
    </row>
    <row r="2509" customFormat="false" ht="12.8" hidden="true" customHeight="false" outlineLevel="0" collapsed="false">
      <c r="B2509" s="0" t="s">
        <v>2209</v>
      </c>
    </row>
    <row r="2510" customFormat="false" ht="12.8" hidden="true" customHeight="false" outlineLevel="0" collapsed="false">
      <c r="B2510" s="0" t="s">
        <v>3243</v>
      </c>
    </row>
    <row r="2511" customFormat="false" ht="12.8" hidden="false" customHeight="false" outlineLevel="0" collapsed="false">
      <c r="A2511" s="0" t="s">
        <v>3244</v>
      </c>
      <c r="B2511" s="0" t="s">
        <v>3245</v>
      </c>
      <c r="C2511" s="0" t="s">
        <v>460</v>
      </c>
      <c r="D2511" s="0" t="s">
        <v>1537</v>
      </c>
      <c r="E2511" s="0" t="n">
        <v>9865</v>
      </c>
    </row>
    <row r="2512" customFormat="false" ht="12.8" hidden="true" customHeight="false" outlineLevel="0" collapsed="false">
      <c r="B2512" s="0" t="s">
        <v>3246</v>
      </c>
    </row>
    <row r="2513" customFormat="false" ht="12.8" hidden="false" customHeight="false" outlineLevel="0" collapsed="false">
      <c r="A2513" s="0" t="s">
        <v>3247</v>
      </c>
      <c r="B2513" s="0" t="s">
        <v>3248</v>
      </c>
      <c r="C2513" s="0" t="s">
        <v>460</v>
      </c>
      <c r="D2513" s="0" t="s">
        <v>1537</v>
      </c>
      <c r="E2513" s="0" t="n">
        <v>13645</v>
      </c>
    </row>
    <row r="2514" customFormat="false" ht="12.8" hidden="true" customHeight="false" outlineLevel="0" collapsed="false">
      <c r="B2514" s="0" t="s">
        <v>3249</v>
      </c>
    </row>
    <row r="2515" customFormat="false" ht="12.8" hidden="true" customHeight="false" outlineLevel="0" collapsed="false">
      <c r="B2515" s="0" t="s">
        <v>3250</v>
      </c>
    </row>
    <row r="2516" customFormat="false" ht="12.8" hidden="false" customHeight="false" outlineLevel="0" collapsed="false">
      <c r="A2516" s="0" t="s">
        <v>3251</v>
      </c>
      <c r="B2516" s="0" t="s">
        <v>3252</v>
      </c>
      <c r="C2516" s="0" t="s">
        <v>460</v>
      </c>
      <c r="D2516" s="0" t="s">
        <v>1537</v>
      </c>
      <c r="E2516" s="0" t="n">
        <v>9865</v>
      </c>
    </row>
    <row r="2517" customFormat="false" ht="12.8" hidden="true" customHeight="false" outlineLevel="0" collapsed="false">
      <c r="B2517" s="0" t="s">
        <v>3253</v>
      </c>
    </row>
    <row r="2518" customFormat="false" ht="12.8" hidden="false" customHeight="false" outlineLevel="0" collapsed="false">
      <c r="A2518" s="0" t="s">
        <v>3254</v>
      </c>
      <c r="B2518" s="0" t="s">
        <v>3255</v>
      </c>
      <c r="C2518" s="0" t="s">
        <v>460</v>
      </c>
      <c r="D2518" s="0" t="s">
        <v>1537</v>
      </c>
      <c r="E2518" s="0" t="n">
        <v>9865</v>
      </c>
    </row>
    <row r="2519" customFormat="false" ht="12.8" hidden="true" customHeight="false" outlineLevel="0" collapsed="false">
      <c r="B2519" s="0" t="s">
        <v>3256</v>
      </c>
    </row>
    <row r="2520" customFormat="false" ht="12.8" hidden="true" customHeight="false" outlineLevel="0" collapsed="false">
      <c r="B2520" s="0" t="s">
        <v>3257</v>
      </c>
    </row>
    <row r="2521" customFormat="false" ht="12.8" hidden="false" customHeight="false" outlineLevel="0" collapsed="false">
      <c r="A2521" s="0" t="s">
        <v>3258</v>
      </c>
      <c r="B2521" s="0" t="s">
        <v>3259</v>
      </c>
      <c r="C2521" s="0" t="s">
        <v>460</v>
      </c>
      <c r="D2521" s="0" t="s">
        <v>1537</v>
      </c>
      <c r="E2521" s="0" t="n">
        <v>12215</v>
      </c>
    </row>
    <row r="2522" customFormat="false" ht="12.8" hidden="true" customHeight="false" outlineLevel="0" collapsed="false">
      <c r="B2522" s="0" t="s">
        <v>3260</v>
      </c>
    </row>
    <row r="2523" customFormat="false" ht="12.8" hidden="false" customHeight="false" outlineLevel="0" collapsed="false">
      <c r="A2523" s="0" t="s">
        <v>3261</v>
      </c>
      <c r="B2523" s="0" t="s">
        <v>3262</v>
      </c>
      <c r="C2523" s="0" t="s">
        <v>460</v>
      </c>
      <c r="D2523" s="0" t="s">
        <v>1537</v>
      </c>
      <c r="E2523" s="0" t="n">
        <v>12215</v>
      </c>
    </row>
    <row r="2524" customFormat="false" ht="12.8" hidden="true" customHeight="false" outlineLevel="0" collapsed="false">
      <c r="B2524" s="0" t="s">
        <v>3263</v>
      </c>
    </row>
    <row r="2525" customFormat="false" ht="12.8" hidden="false" customHeight="false" outlineLevel="0" collapsed="false">
      <c r="A2525" s="0" t="s">
        <v>3264</v>
      </c>
      <c r="B2525" s="0" t="s">
        <v>3265</v>
      </c>
      <c r="C2525" s="0" t="s">
        <v>460</v>
      </c>
      <c r="D2525" s="0" t="s">
        <v>1537</v>
      </c>
      <c r="E2525" s="0" t="n">
        <v>12215</v>
      </c>
    </row>
    <row r="2526" customFormat="false" ht="12.8" hidden="true" customHeight="false" outlineLevel="0" collapsed="false">
      <c r="B2526" s="0" t="s">
        <v>3266</v>
      </c>
    </row>
    <row r="2527" customFormat="false" ht="12.8" hidden="false" customHeight="false" outlineLevel="0" collapsed="false">
      <c r="A2527" s="0" t="s">
        <v>3267</v>
      </c>
      <c r="B2527" s="0" t="s">
        <v>3268</v>
      </c>
      <c r="C2527" s="0" t="s">
        <v>460</v>
      </c>
      <c r="D2527" s="0" t="s">
        <v>1537</v>
      </c>
      <c r="E2527" s="0" t="n">
        <v>9865</v>
      </c>
    </row>
    <row r="2528" customFormat="false" ht="12.8" hidden="true" customHeight="false" outlineLevel="0" collapsed="false">
      <c r="B2528" s="0" t="s">
        <v>3269</v>
      </c>
    </row>
    <row r="2529" customFormat="false" ht="12.8" hidden="false" customHeight="false" outlineLevel="0" collapsed="false">
      <c r="A2529" s="0" t="s">
        <v>3270</v>
      </c>
      <c r="B2529" s="0" t="s">
        <v>3271</v>
      </c>
      <c r="C2529" s="0" t="s">
        <v>460</v>
      </c>
      <c r="D2529" s="0" t="s">
        <v>1537</v>
      </c>
      <c r="E2529" s="0" t="n">
        <v>12215</v>
      </c>
    </row>
    <row r="2530" customFormat="false" ht="12.8" hidden="true" customHeight="false" outlineLevel="0" collapsed="false">
      <c r="B2530" s="0" t="s">
        <v>3272</v>
      </c>
    </row>
    <row r="2531" customFormat="false" ht="12.8" hidden="false" customHeight="false" outlineLevel="0" collapsed="false">
      <c r="A2531" s="0" t="s">
        <v>3273</v>
      </c>
      <c r="B2531" s="0" t="s">
        <v>3274</v>
      </c>
      <c r="C2531" s="0" t="s">
        <v>460</v>
      </c>
      <c r="D2531" s="0" t="s">
        <v>1770</v>
      </c>
      <c r="E2531" s="0" t="n">
        <v>15622.5</v>
      </c>
    </row>
    <row r="2532" customFormat="false" ht="12.8" hidden="true" customHeight="false" outlineLevel="0" collapsed="false">
      <c r="B2532" s="0" t="s">
        <v>3275</v>
      </c>
    </row>
    <row r="2533" customFormat="false" ht="12.8" hidden="true" customHeight="false" outlineLevel="0" collapsed="false">
      <c r="B2533" s="0" t="s">
        <v>3276</v>
      </c>
    </row>
    <row r="2534" customFormat="false" ht="12.8" hidden="false" customHeight="false" outlineLevel="0" collapsed="false">
      <c r="A2534" s="0" t="s">
        <v>3277</v>
      </c>
      <c r="B2534" s="0" t="s">
        <v>3278</v>
      </c>
      <c r="C2534" s="0" t="s">
        <v>460</v>
      </c>
      <c r="D2534" s="0" t="s">
        <v>1770</v>
      </c>
      <c r="E2534" s="0" t="n">
        <v>14797.5</v>
      </c>
    </row>
    <row r="2535" customFormat="false" ht="12.8" hidden="true" customHeight="false" outlineLevel="0" collapsed="false">
      <c r="B2535" s="0" t="s">
        <v>3279</v>
      </c>
    </row>
    <row r="2536" customFormat="false" ht="12.8" hidden="false" customHeight="false" outlineLevel="0" collapsed="false">
      <c r="A2536" s="0" t="s">
        <v>3280</v>
      </c>
      <c r="B2536" s="0" t="s">
        <v>3281</v>
      </c>
      <c r="C2536" s="0" t="s">
        <v>460</v>
      </c>
      <c r="D2536" s="0" t="s">
        <v>1770</v>
      </c>
      <c r="E2536" s="0" t="n">
        <v>20711.25</v>
      </c>
    </row>
    <row r="2537" customFormat="false" ht="12.8" hidden="true" customHeight="false" outlineLevel="0" collapsed="false">
      <c r="B2537" s="0" t="s">
        <v>3282</v>
      </c>
    </row>
    <row r="2538" customFormat="false" ht="12.8" hidden="true" customHeight="false" outlineLevel="0" collapsed="false">
      <c r="B2538" s="0" t="s">
        <v>3283</v>
      </c>
    </row>
    <row r="2539" customFormat="false" ht="12.8" hidden="true" customHeight="false" outlineLevel="0" collapsed="false">
      <c r="B2539" s="0" t="s">
        <v>3284</v>
      </c>
    </row>
    <row r="2540" customFormat="false" ht="12.8" hidden="false" customHeight="false" outlineLevel="0" collapsed="false">
      <c r="A2540" s="0" t="s">
        <v>3285</v>
      </c>
      <c r="B2540" s="0" t="s">
        <v>3286</v>
      </c>
      <c r="C2540" s="0" t="s">
        <v>460</v>
      </c>
      <c r="D2540" s="0" t="s">
        <v>1770</v>
      </c>
      <c r="E2540" s="0" t="n">
        <v>18142.5</v>
      </c>
    </row>
    <row r="2541" customFormat="false" ht="12.8" hidden="true" customHeight="false" outlineLevel="0" collapsed="false">
      <c r="B2541" s="0" t="s">
        <v>3287</v>
      </c>
    </row>
    <row r="2542" customFormat="false" ht="12.8" hidden="true" customHeight="false" outlineLevel="0" collapsed="false">
      <c r="B2542" s="0" t="s">
        <v>3288</v>
      </c>
    </row>
    <row r="2543" customFormat="false" ht="12.8" hidden="false" customHeight="false" outlineLevel="0" collapsed="false">
      <c r="A2543" s="0" t="s">
        <v>3289</v>
      </c>
      <c r="B2543" s="0" t="s">
        <v>3290</v>
      </c>
      <c r="C2543" s="0" t="s">
        <v>460</v>
      </c>
      <c r="D2543" s="0" t="s">
        <v>1770</v>
      </c>
      <c r="E2543" s="0" t="n">
        <v>14797.5</v>
      </c>
    </row>
    <row r="2544" customFormat="false" ht="12.8" hidden="true" customHeight="false" outlineLevel="0" collapsed="false">
      <c r="B2544" s="0" t="s">
        <v>3291</v>
      </c>
    </row>
    <row r="2545" customFormat="false" ht="12.8" hidden="false" customHeight="false" outlineLevel="0" collapsed="false">
      <c r="A2545" s="0" t="s">
        <v>3292</v>
      </c>
      <c r="B2545" s="0" t="s">
        <v>3293</v>
      </c>
      <c r="C2545" s="0" t="s">
        <v>460</v>
      </c>
      <c r="D2545" s="0" t="s">
        <v>1770</v>
      </c>
      <c r="E2545" s="0" t="n">
        <v>14797.5</v>
      </c>
    </row>
    <row r="2546" customFormat="false" ht="12.8" hidden="true" customHeight="false" outlineLevel="0" collapsed="false">
      <c r="B2546" s="0" t="s">
        <v>3294</v>
      </c>
    </row>
    <row r="2547" customFormat="false" ht="12.8" hidden="true" customHeight="false" outlineLevel="0" collapsed="false">
      <c r="B2547" s="0" t="s">
        <v>3295</v>
      </c>
    </row>
    <row r="2548" customFormat="false" ht="12.8" hidden="false" customHeight="false" outlineLevel="0" collapsed="false">
      <c r="A2548" s="0" t="s">
        <v>3296</v>
      </c>
      <c r="B2548" s="0" t="s">
        <v>3297</v>
      </c>
      <c r="C2548" s="0" t="s">
        <v>460</v>
      </c>
      <c r="D2548" s="0" t="s">
        <v>1770</v>
      </c>
      <c r="E2548" s="0" t="n">
        <v>16447.5</v>
      </c>
    </row>
    <row r="2549" customFormat="false" ht="12.8" hidden="true" customHeight="false" outlineLevel="0" collapsed="false">
      <c r="B2549" s="0" t="s">
        <v>3298</v>
      </c>
    </row>
    <row r="2550" customFormat="false" ht="12.8" hidden="true" customHeight="false" outlineLevel="0" collapsed="false">
      <c r="B2550" s="0" t="s">
        <v>3299</v>
      </c>
    </row>
    <row r="2551" customFormat="false" ht="12.8" hidden="false" customHeight="false" outlineLevel="0" collapsed="false">
      <c r="A2551" s="0" t="s">
        <v>3300</v>
      </c>
      <c r="B2551" s="0" t="s">
        <v>3301</v>
      </c>
      <c r="C2551" s="0" t="s">
        <v>460</v>
      </c>
      <c r="D2551" s="0" t="s">
        <v>1770</v>
      </c>
      <c r="E2551" s="0" t="n">
        <v>18322.5</v>
      </c>
    </row>
    <row r="2552" customFormat="false" ht="12.8" hidden="true" customHeight="false" outlineLevel="0" collapsed="false">
      <c r="B2552" s="0" t="s">
        <v>3302</v>
      </c>
    </row>
    <row r="2553" customFormat="false" ht="12.8" hidden="false" customHeight="false" outlineLevel="0" collapsed="false">
      <c r="A2553" s="0" t="s">
        <v>3303</v>
      </c>
      <c r="B2553" s="0" t="s">
        <v>3304</v>
      </c>
      <c r="C2553" s="0" t="s">
        <v>460</v>
      </c>
      <c r="D2553" s="0" t="s">
        <v>1770</v>
      </c>
      <c r="E2553" s="0" t="n">
        <v>20711.25</v>
      </c>
    </row>
    <row r="2554" customFormat="false" ht="12.8" hidden="true" customHeight="false" outlineLevel="0" collapsed="false">
      <c r="B2554" s="0" t="s">
        <v>3305</v>
      </c>
    </row>
    <row r="2555" customFormat="false" ht="12.8" hidden="true" customHeight="false" outlineLevel="0" collapsed="false">
      <c r="B2555" s="0" t="s">
        <v>3306</v>
      </c>
    </row>
    <row r="2556" customFormat="false" ht="12.8" hidden="true" customHeight="false" outlineLevel="0" collapsed="false">
      <c r="B2556" s="0" t="s">
        <v>3307</v>
      </c>
    </row>
    <row r="2557" customFormat="false" ht="12.8" hidden="false" customHeight="false" outlineLevel="0" collapsed="false">
      <c r="A2557" s="0" t="s">
        <v>3308</v>
      </c>
      <c r="B2557" s="0" t="s">
        <v>3309</v>
      </c>
      <c r="C2557" s="0" t="s">
        <v>460</v>
      </c>
      <c r="D2557" s="0" t="s">
        <v>1770</v>
      </c>
      <c r="E2557" s="0" t="n">
        <v>14797.5</v>
      </c>
    </row>
    <row r="2558" customFormat="false" ht="12.8" hidden="true" customHeight="false" outlineLevel="0" collapsed="false">
      <c r="B2558" s="0" t="s">
        <v>3310</v>
      </c>
    </row>
    <row r="2559" customFormat="false" ht="12.8" hidden="false" customHeight="false" outlineLevel="0" collapsed="false">
      <c r="A2559" s="0" t="s">
        <v>3311</v>
      </c>
      <c r="B2559" s="0" t="s">
        <v>3312</v>
      </c>
      <c r="C2559" s="0" t="s">
        <v>460</v>
      </c>
      <c r="D2559" s="0" t="s">
        <v>1770</v>
      </c>
      <c r="E2559" s="0" t="n">
        <v>14797.5</v>
      </c>
    </row>
    <row r="2560" customFormat="false" ht="12.8" hidden="true" customHeight="false" outlineLevel="0" collapsed="false">
      <c r="B2560" s="0" t="s">
        <v>3313</v>
      </c>
    </row>
    <row r="2561" customFormat="false" ht="12.8" hidden="false" customHeight="false" outlineLevel="0" collapsed="false">
      <c r="A2561" s="0" t="s">
        <v>3314</v>
      </c>
      <c r="B2561" s="0" t="s">
        <v>3315</v>
      </c>
      <c r="C2561" s="0" t="s">
        <v>460</v>
      </c>
      <c r="D2561" s="0" t="s">
        <v>1770</v>
      </c>
      <c r="E2561" s="0" t="n">
        <v>14797.5</v>
      </c>
    </row>
    <row r="2562" customFormat="false" ht="12.8" hidden="true" customHeight="false" outlineLevel="0" collapsed="false">
      <c r="B2562" s="0" t="s">
        <v>3316</v>
      </c>
    </row>
    <row r="2563" customFormat="false" ht="12.8" hidden="false" customHeight="false" outlineLevel="0" collapsed="false">
      <c r="A2563" s="0" t="s">
        <v>3317</v>
      </c>
      <c r="B2563" s="0" t="s">
        <v>3318</v>
      </c>
      <c r="C2563" s="0" t="s">
        <v>460</v>
      </c>
      <c r="D2563" s="0" t="s">
        <v>1770</v>
      </c>
      <c r="E2563" s="0" t="n">
        <v>15952.5</v>
      </c>
    </row>
    <row r="2564" customFormat="false" ht="12.8" hidden="true" customHeight="false" outlineLevel="0" collapsed="false">
      <c r="B2564" s="0" t="s">
        <v>3319</v>
      </c>
    </row>
    <row r="2565" customFormat="false" ht="12.8" hidden="true" customHeight="false" outlineLevel="0" collapsed="false">
      <c r="B2565" s="0" t="s">
        <v>3320</v>
      </c>
    </row>
    <row r="2566" customFormat="false" ht="12.8" hidden="true" customHeight="false" outlineLevel="0" collapsed="false">
      <c r="B2566" s="0" t="s">
        <v>3321</v>
      </c>
    </row>
    <row r="2567" customFormat="false" ht="12.8" hidden="false" customHeight="false" outlineLevel="0" collapsed="false">
      <c r="A2567" s="0" t="s">
        <v>3322</v>
      </c>
      <c r="B2567" s="0" t="s">
        <v>3323</v>
      </c>
      <c r="C2567" s="0" t="s">
        <v>460</v>
      </c>
      <c r="D2567" s="0" t="s">
        <v>1770</v>
      </c>
      <c r="E2567" s="0" t="n">
        <v>20842.5</v>
      </c>
    </row>
    <row r="2568" customFormat="false" ht="12.8" hidden="true" customHeight="false" outlineLevel="0" collapsed="false">
      <c r="B2568" s="0" t="s">
        <v>3324</v>
      </c>
    </row>
    <row r="2569" customFormat="false" ht="12.8" hidden="false" customHeight="false" outlineLevel="0" collapsed="false">
      <c r="A2569" s="0" t="s">
        <v>3325</v>
      </c>
      <c r="B2569" s="0" t="s">
        <v>3326</v>
      </c>
      <c r="C2569" s="0" t="s">
        <v>460</v>
      </c>
      <c r="D2569" s="0" t="s">
        <v>1541</v>
      </c>
      <c r="E2569" s="0" t="n">
        <v>19730</v>
      </c>
    </row>
    <row r="2570" customFormat="false" ht="12.8" hidden="true" customHeight="false" outlineLevel="0" collapsed="false">
      <c r="B2570" s="0" t="s">
        <v>3327</v>
      </c>
    </row>
    <row r="2571" customFormat="false" ht="12.8" hidden="true" customHeight="false" outlineLevel="0" collapsed="false">
      <c r="B2571" s="0" t="s">
        <v>3328</v>
      </c>
    </row>
    <row r="2572" customFormat="false" ht="12.8" hidden="false" customHeight="false" outlineLevel="0" collapsed="false">
      <c r="A2572" s="0" t="s">
        <v>3329</v>
      </c>
      <c r="B2572" s="0" t="s">
        <v>3330</v>
      </c>
      <c r="C2572" s="0" t="s">
        <v>460</v>
      </c>
      <c r="D2572" s="0" t="s">
        <v>1770</v>
      </c>
      <c r="E2572" s="0" t="n">
        <v>15075</v>
      </c>
    </row>
    <row r="2573" customFormat="false" ht="12.8" hidden="true" customHeight="false" outlineLevel="0" collapsed="false">
      <c r="B2573" s="0" t="s">
        <v>3331</v>
      </c>
    </row>
    <row r="2574" customFormat="false" ht="12.8" hidden="true" customHeight="false" outlineLevel="0" collapsed="false">
      <c r="B2574" s="0" t="s">
        <v>3332</v>
      </c>
    </row>
    <row r="2575" customFormat="false" ht="12.8" hidden="false" customHeight="false" outlineLevel="0" collapsed="false">
      <c r="A2575" s="0" t="s">
        <v>3333</v>
      </c>
      <c r="B2575" s="0" t="s">
        <v>3334</v>
      </c>
      <c r="C2575" s="0" t="s">
        <v>460</v>
      </c>
      <c r="D2575" s="0" t="s">
        <v>1541</v>
      </c>
      <c r="E2575" s="0" t="n">
        <v>27290</v>
      </c>
    </row>
    <row r="2576" customFormat="false" ht="12.8" hidden="true" customHeight="false" outlineLevel="0" collapsed="false">
      <c r="B2576" s="0" t="s">
        <v>3335</v>
      </c>
    </row>
    <row r="2577" customFormat="false" ht="12.8" hidden="false" customHeight="false" outlineLevel="0" collapsed="false">
      <c r="A2577" s="0" t="s">
        <v>3336</v>
      </c>
      <c r="B2577" s="0" t="s">
        <v>3337</v>
      </c>
      <c r="C2577" s="0" t="s">
        <v>460</v>
      </c>
      <c r="D2577" s="0" t="s">
        <v>1537</v>
      </c>
      <c r="E2577" s="0" t="n">
        <v>12215</v>
      </c>
    </row>
    <row r="2578" customFormat="false" ht="12.8" hidden="true" customHeight="false" outlineLevel="0" collapsed="false">
      <c r="B2578" s="0" t="s">
        <v>3338</v>
      </c>
    </row>
    <row r="2579" customFormat="false" ht="12.8" hidden="false" customHeight="false" outlineLevel="0" collapsed="false">
      <c r="A2579" s="0" t="s">
        <v>3339</v>
      </c>
      <c r="B2579" s="0" t="s">
        <v>3340</v>
      </c>
      <c r="C2579" s="0" t="s">
        <v>460</v>
      </c>
      <c r="D2579" s="0" t="s">
        <v>1764</v>
      </c>
      <c r="E2579" s="0" t="n">
        <v>8490</v>
      </c>
    </row>
    <row r="2580" customFormat="false" ht="12.8" hidden="true" customHeight="false" outlineLevel="0" collapsed="false">
      <c r="B2580" s="0" t="s">
        <v>3341</v>
      </c>
    </row>
    <row r="2581" customFormat="false" ht="12.8" hidden="true" customHeight="false" outlineLevel="0" collapsed="false">
      <c r="B2581" s="0" t="s">
        <v>3342</v>
      </c>
    </row>
    <row r="2582" customFormat="false" ht="12.8" hidden="true" customHeight="false" outlineLevel="0" collapsed="false">
      <c r="B2582" s="0" t="s">
        <v>3343</v>
      </c>
    </row>
    <row r="2583" customFormat="false" ht="12.8" hidden="false" customHeight="false" outlineLevel="0" collapsed="false">
      <c r="A2583" s="0" t="s">
        <v>3344</v>
      </c>
      <c r="B2583" s="0" t="s">
        <v>3345</v>
      </c>
      <c r="C2583" s="0" t="s">
        <v>460</v>
      </c>
      <c r="D2583" s="0" t="s">
        <v>1764</v>
      </c>
      <c r="E2583" s="0" t="n">
        <v>6822.5</v>
      </c>
    </row>
    <row r="2584" customFormat="false" ht="12.8" hidden="true" customHeight="false" outlineLevel="0" collapsed="false">
      <c r="B2584" s="0" t="s">
        <v>3346</v>
      </c>
    </row>
    <row r="2585" customFormat="false" ht="12.8" hidden="false" customHeight="false" outlineLevel="0" collapsed="false">
      <c r="A2585" s="0" t="s">
        <v>3347</v>
      </c>
      <c r="B2585" s="0" t="s">
        <v>3348</v>
      </c>
      <c r="C2585" s="0" t="s">
        <v>460</v>
      </c>
      <c r="D2585" s="0" t="s">
        <v>1764</v>
      </c>
      <c r="E2585" s="0" t="n">
        <v>6822.5</v>
      </c>
    </row>
    <row r="2586" customFormat="false" ht="12.8" hidden="true" customHeight="false" outlineLevel="0" collapsed="false">
      <c r="B2586" s="0" t="s">
        <v>3349</v>
      </c>
    </row>
    <row r="2587" customFormat="false" ht="12.8" hidden="false" customHeight="false" outlineLevel="0" collapsed="false">
      <c r="A2587" s="0" t="s">
        <v>3350</v>
      </c>
      <c r="B2587" s="0" t="s">
        <v>3351</v>
      </c>
      <c r="C2587" s="0" t="s">
        <v>460</v>
      </c>
      <c r="D2587" s="0" t="s">
        <v>1764</v>
      </c>
      <c r="E2587" s="0" t="n">
        <v>8145</v>
      </c>
    </row>
    <row r="2588" customFormat="false" ht="12.8" hidden="true" customHeight="false" outlineLevel="0" collapsed="false">
      <c r="B2588" s="0" t="s">
        <v>3352</v>
      </c>
    </row>
    <row r="2589" customFormat="false" ht="12.8" hidden="true" customHeight="false" outlineLevel="0" collapsed="false">
      <c r="B2589" s="0" t="s">
        <v>3353</v>
      </c>
    </row>
    <row r="2590" customFormat="false" ht="12.8" hidden="false" customHeight="false" outlineLevel="0" collapsed="false">
      <c r="A2590" s="0" t="s">
        <v>3354</v>
      </c>
      <c r="B2590" s="0" t="s">
        <v>3355</v>
      </c>
      <c r="C2590" s="0" t="s">
        <v>460</v>
      </c>
      <c r="D2590" s="0" t="s">
        <v>1764</v>
      </c>
      <c r="E2590" s="0" t="n">
        <v>4932.5</v>
      </c>
    </row>
    <row r="2591" customFormat="false" ht="12.8" hidden="true" customHeight="false" outlineLevel="0" collapsed="false">
      <c r="B2591" s="0" t="s">
        <v>3356</v>
      </c>
    </row>
    <row r="2592" customFormat="false" ht="12.8" hidden="false" customHeight="false" outlineLevel="0" collapsed="false">
      <c r="A2592" s="0" t="s">
        <v>3357</v>
      </c>
      <c r="B2592" s="0" t="s">
        <v>3358</v>
      </c>
      <c r="C2592" s="0" t="s">
        <v>460</v>
      </c>
      <c r="D2592" s="0" t="s">
        <v>1537</v>
      </c>
      <c r="E2592" s="0" t="n">
        <v>8765</v>
      </c>
    </row>
    <row r="2594" customFormat="false" ht="12.8" hidden="false" customHeight="false" outlineLevel="0" collapsed="false">
      <c r="A2594" s="0" t="s">
        <v>3359</v>
      </c>
      <c r="B2594" s="0" t="s">
        <v>3360</v>
      </c>
      <c r="C2594" s="0" t="s">
        <v>460</v>
      </c>
      <c r="D2594" s="0" t="s">
        <v>1537</v>
      </c>
      <c r="E2594" s="0" t="n">
        <v>13645</v>
      </c>
    </row>
    <row r="2595" customFormat="false" ht="12.8" hidden="true" customHeight="false" outlineLevel="0" collapsed="false">
      <c r="B2595" s="0" t="s">
        <v>3361</v>
      </c>
    </row>
    <row r="2596" customFormat="false" ht="12.8" hidden="false" customHeight="false" outlineLevel="0" collapsed="false">
      <c r="A2596" s="0" t="s">
        <v>3362</v>
      </c>
      <c r="B2596" s="0" t="s">
        <v>3363</v>
      </c>
      <c r="C2596" s="0" t="s">
        <v>460</v>
      </c>
      <c r="D2596" s="0" t="s">
        <v>1537</v>
      </c>
      <c r="E2596" s="0" t="n">
        <v>9865</v>
      </c>
    </row>
    <row r="2597" customFormat="false" ht="12.8" hidden="true" customHeight="false" outlineLevel="0" collapsed="false">
      <c r="B2597" s="0" t="s">
        <v>3364</v>
      </c>
    </row>
    <row r="2598" customFormat="false" ht="12.8" hidden="false" customHeight="false" outlineLevel="0" collapsed="false">
      <c r="A2598" s="0" t="s">
        <v>3365</v>
      </c>
      <c r="B2598" s="0" t="s">
        <v>3366</v>
      </c>
      <c r="C2598" s="0" t="s">
        <v>460</v>
      </c>
      <c r="D2598" s="0" t="s">
        <v>1537</v>
      </c>
      <c r="E2598" s="0" t="n">
        <v>12215</v>
      </c>
    </row>
    <row r="2599" customFormat="false" ht="12.8" hidden="true" customHeight="false" outlineLevel="0" collapsed="false">
      <c r="B2599" s="0" t="s">
        <v>3367</v>
      </c>
    </row>
    <row r="2600" customFormat="false" ht="12.8" hidden="false" customHeight="false" outlineLevel="0" collapsed="false">
      <c r="A2600" s="0" t="s">
        <v>3368</v>
      </c>
      <c r="B2600" s="0" t="s">
        <v>3369</v>
      </c>
      <c r="C2600" s="0" t="s">
        <v>460</v>
      </c>
      <c r="D2600" s="0" t="s">
        <v>1537</v>
      </c>
      <c r="E2600" s="0" t="n">
        <v>12215</v>
      </c>
    </row>
    <row r="2601" customFormat="false" ht="12.8" hidden="true" customHeight="false" outlineLevel="0" collapsed="false">
      <c r="B2601" s="0" t="s">
        <v>3370</v>
      </c>
    </row>
    <row r="2602" customFormat="false" ht="12.8" hidden="false" customHeight="false" outlineLevel="0" collapsed="false">
      <c r="A2602" s="0" t="s">
        <v>3371</v>
      </c>
      <c r="B2602" s="0" t="s">
        <v>3372</v>
      </c>
      <c r="C2602" s="0" t="s">
        <v>460</v>
      </c>
      <c r="D2602" s="0" t="s">
        <v>1770</v>
      </c>
      <c r="E2602" s="0" t="n">
        <v>14797.5</v>
      </c>
    </row>
    <row r="2603" customFormat="false" ht="12.8" hidden="true" customHeight="false" outlineLevel="0" collapsed="false">
      <c r="B2603" s="0" t="s">
        <v>3373</v>
      </c>
    </row>
    <row r="2604" customFormat="false" ht="12.8" hidden="false" customHeight="false" outlineLevel="0" collapsed="false">
      <c r="A2604" s="0" t="s">
        <v>3374</v>
      </c>
      <c r="B2604" s="0" t="s">
        <v>3375</v>
      </c>
      <c r="C2604" s="0" t="s">
        <v>460</v>
      </c>
      <c r="D2604" s="0" t="s">
        <v>1770</v>
      </c>
      <c r="E2604" s="0" t="n">
        <v>16447.5</v>
      </c>
    </row>
    <row r="2605" customFormat="false" ht="12.8" hidden="true" customHeight="false" outlineLevel="0" collapsed="false">
      <c r="B2605" s="0" t="s">
        <v>3376</v>
      </c>
    </row>
    <row r="2606" customFormat="false" ht="12.8" hidden="true" customHeight="false" outlineLevel="0" collapsed="false">
      <c r="B2606" s="0" t="s">
        <v>3377</v>
      </c>
    </row>
    <row r="2607" customFormat="false" ht="12.8" hidden="true" customHeight="false" outlineLevel="0" collapsed="false">
      <c r="B2607" s="0" t="s">
        <v>3378</v>
      </c>
    </row>
    <row r="2608" customFormat="false" ht="12.8" hidden="false" customHeight="false" outlineLevel="0" collapsed="false">
      <c r="A2608" s="0" t="s">
        <v>3379</v>
      </c>
      <c r="B2608" s="0" t="s">
        <v>3380</v>
      </c>
      <c r="C2608" s="0" t="s">
        <v>460</v>
      </c>
      <c r="D2608" s="0" t="s">
        <v>1770</v>
      </c>
      <c r="E2608" s="0" t="n">
        <v>17317.5</v>
      </c>
    </row>
    <row r="2609" customFormat="false" ht="12.8" hidden="true" customHeight="false" outlineLevel="0" collapsed="false">
      <c r="B2609" s="0" t="s">
        <v>3381</v>
      </c>
    </row>
    <row r="2610" customFormat="false" ht="12.8" hidden="false" customHeight="false" outlineLevel="0" collapsed="false">
      <c r="A2610" s="0" t="s">
        <v>3382</v>
      </c>
      <c r="B2610" s="0" t="s">
        <v>3383</v>
      </c>
      <c r="C2610" s="0" t="s">
        <v>460</v>
      </c>
      <c r="D2610" s="0" t="s">
        <v>1770</v>
      </c>
      <c r="E2610" s="0" t="n">
        <v>16777.5</v>
      </c>
    </row>
    <row r="2611" customFormat="false" ht="12.8" hidden="true" customHeight="false" outlineLevel="0" collapsed="false">
      <c r="B2611" s="0" t="s">
        <v>3384</v>
      </c>
    </row>
    <row r="2612" customFormat="false" ht="12.8" hidden="true" customHeight="false" outlineLevel="0" collapsed="false">
      <c r="B2612" s="0" t="s">
        <v>3385</v>
      </c>
    </row>
    <row r="2613" customFormat="false" ht="12.8" hidden="true" customHeight="false" outlineLevel="0" collapsed="false">
      <c r="B2613" s="0" t="s">
        <v>3386</v>
      </c>
    </row>
    <row r="2614" customFormat="false" ht="12.8" hidden="false" customHeight="false" outlineLevel="0" collapsed="false">
      <c r="A2614" s="0" t="s">
        <v>3387</v>
      </c>
      <c r="B2614" s="0" t="s">
        <v>3388</v>
      </c>
      <c r="C2614" s="0" t="s">
        <v>460</v>
      </c>
      <c r="D2614" s="0" t="s">
        <v>1770</v>
      </c>
      <c r="E2614" s="0" t="n">
        <v>17317.5</v>
      </c>
    </row>
    <row r="2615" customFormat="false" ht="12.8" hidden="true" customHeight="false" outlineLevel="0" collapsed="false">
      <c r="B2615" s="0" t="s">
        <v>3389</v>
      </c>
    </row>
    <row r="2616" customFormat="false" ht="12.8" hidden="true" customHeight="false" outlineLevel="0" collapsed="false">
      <c r="B2616" s="0" t="s">
        <v>3390</v>
      </c>
    </row>
    <row r="2617" customFormat="false" ht="12.8" hidden="false" customHeight="false" outlineLevel="0" collapsed="false">
      <c r="A2617" s="0" t="s">
        <v>3391</v>
      </c>
      <c r="B2617" s="0" t="s">
        <v>3392</v>
      </c>
      <c r="C2617" s="0" t="s">
        <v>460</v>
      </c>
      <c r="D2617" s="0" t="s">
        <v>1541</v>
      </c>
      <c r="E2617" s="0" t="n">
        <v>19730</v>
      </c>
    </row>
    <row r="2618" customFormat="false" ht="12.8" hidden="true" customHeight="false" outlineLevel="0" collapsed="false">
      <c r="B2618" s="0" t="s">
        <v>3393</v>
      </c>
    </row>
    <row r="2619" customFormat="false" ht="12.8" hidden="false" customHeight="false" outlineLevel="0" collapsed="false">
      <c r="A2619" s="0" t="s">
        <v>3394</v>
      </c>
      <c r="B2619" s="0" t="s">
        <v>3395</v>
      </c>
      <c r="C2619" s="0" t="s">
        <v>460</v>
      </c>
      <c r="D2619" s="0" t="s">
        <v>929</v>
      </c>
      <c r="E2619" s="0" t="n">
        <v>33381.25</v>
      </c>
    </row>
    <row r="2620" customFormat="false" ht="12.8" hidden="true" customHeight="false" outlineLevel="0" collapsed="false">
      <c r="B2620" s="0" t="s">
        <v>3396</v>
      </c>
    </row>
    <row r="2621" customFormat="false" ht="12.8" hidden="true" customHeight="false" outlineLevel="0" collapsed="false">
      <c r="B2621" s="0" t="s">
        <v>936</v>
      </c>
    </row>
    <row r="2622" customFormat="false" ht="12.8" hidden="false" customHeight="false" outlineLevel="0" collapsed="false">
      <c r="A2622" s="0" t="s">
        <v>3397</v>
      </c>
      <c r="B2622" s="0" t="s">
        <v>3398</v>
      </c>
      <c r="C2622" s="0" t="s">
        <v>460</v>
      </c>
      <c r="D2622" s="0" t="s">
        <v>929</v>
      </c>
      <c r="E2622" s="0" t="n">
        <v>27962.5</v>
      </c>
    </row>
    <row r="2623" customFormat="false" ht="12.8" hidden="true" customHeight="false" outlineLevel="0" collapsed="false">
      <c r="B2623" s="0" t="s">
        <v>3399</v>
      </c>
    </row>
    <row r="2624" customFormat="false" ht="12.8" hidden="true" customHeight="false" outlineLevel="0" collapsed="false">
      <c r="B2624" s="0" t="s">
        <v>3400</v>
      </c>
    </row>
    <row r="2625" customFormat="false" ht="12.8" hidden="true" customHeight="false" outlineLevel="0" collapsed="false">
      <c r="B2625" s="0" t="s">
        <v>3401</v>
      </c>
    </row>
    <row r="2626" customFormat="false" ht="12.8" hidden="false" customHeight="false" outlineLevel="0" collapsed="false">
      <c r="A2626" s="0" t="s">
        <v>3402</v>
      </c>
      <c r="B2626" s="0" t="s">
        <v>3403</v>
      </c>
      <c r="C2626" s="0" t="s">
        <v>460</v>
      </c>
      <c r="D2626" s="0" t="s">
        <v>929</v>
      </c>
      <c r="E2626" s="0" t="n">
        <v>24662.5</v>
      </c>
    </row>
    <row r="2627" customFormat="false" ht="12.8" hidden="true" customHeight="false" outlineLevel="0" collapsed="false">
      <c r="B2627" s="0" t="s">
        <v>3404</v>
      </c>
    </row>
    <row r="2628" customFormat="false" ht="12.8" hidden="false" customHeight="false" outlineLevel="0" collapsed="false">
      <c r="A2628" s="0" t="s">
        <v>3405</v>
      </c>
      <c r="B2628" s="0" t="s">
        <v>3406</v>
      </c>
      <c r="C2628" s="0" t="s">
        <v>460</v>
      </c>
      <c r="D2628" s="0" t="s">
        <v>929</v>
      </c>
      <c r="E2628" s="0" t="n">
        <v>24662.5</v>
      </c>
    </row>
    <row r="2629" customFormat="false" ht="12.8" hidden="true" customHeight="false" outlineLevel="0" collapsed="false">
      <c r="B2629" s="0" t="s">
        <v>3407</v>
      </c>
    </row>
    <row r="2630" customFormat="false" ht="12.8" hidden="false" customHeight="false" outlineLevel="0" collapsed="false">
      <c r="A2630" s="0" t="s">
        <v>3408</v>
      </c>
      <c r="B2630" s="0" t="s">
        <v>1705</v>
      </c>
      <c r="C2630" s="0" t="s">
        <v>460</v>
      </c>
      <c r="D2630" s="0" t="s">
        <v>2860</v>
      </c>
      <c r="E2630" s="0" t="n">
        <v>29595</v>
      </c>
    </row>
    <row r="2631" customFormat="false" ht="12.8" hidden="true" customHeight="false" outlineLevel="0" collapsed="false">
      <c r="B2631" s="0" t="s">
        <v>3409</v>
      </c>
    </row>
    <row r="2632" customFormat="false" ht="12.8" hidden="false" customHeight="false" outlineLevel="0" collapsed="false">
      <c r="A2632" s="0" t="s">
        <v>3410</v>
      </c>
      <c r="B2632" s="0" t="s">
        <v>3411</v>
      </c>
      <c r="C2632" s="0" t="s">
        <v>460</v>
      </c>
      <c r="D2632" s="0" t="s">
        <v>2860</v>
      </c>
      <c r="E2632" s="0" t="n">
        <v>36645</v>
      </c>
    </row>
    <row r="2633" customFormat="false" ht="12.8" hidden="true" customHeight="false" outlineLevel="0" collapsed="false">
      <c r="B2633" s="0" t="s">
        <v>3412</v>
      </c>
    </row>
    <row r="2634" customFormat="false" ht="12.8" hidden="false" customHeight="false" outlineLevel="0" collapsed="false">
      <c r="A2634" s="0" t="s">
        <v>3413</v>
      </c>
      <c r="B2634" s="0" t="s">
        <v>3414</v>
      </c>
      <c r="C2634" s="0" t="s">
        <v>460</v>
      </c>
      <c r="D2634" s="0" t="s">
        <v>2860</v>
      </c>
      <c r="E2634" s="0" t="n">
        <v>36645</v>
      </c>
    </row>
    <row r="2635" customFormat="false" ht="12.8" hidden="true" customHeight="false" outlineLevel="0" collapsed="false">
      <c r="B2635" s="0" t="s">
        <v>3415</v>
      </c>
    </row>
    <row r="2636" customFormat="false" ht="12.8" hidden="true" customHeight="false" outlineLevel="0" collapsed="false">
      <c r="B2636" s="0" t="s">
        <v>3416</v>
      </c>
    </row>
    <row r="2637" customFormat="false" ht="12.8" hidden="true" customHeight="false" outlineLevel="0" collapsed="false">
      <c r="B2637" s="0" t="s">
        <v>3417</v>
      </c>
    </row>
    <row r="2638" customFormat="false" ht="12.8" hidden="false" customHeight="false" outlineLevel="0" collapsed="false">
      <c r="A2638" s="0" t="s">
        <v>3418</v>
      </c>
      <c r="B2638" s="0" t="s">
        <v>3419</v>
      </c>
      <c r="C2638" s="0" t="s">
        <v>460</v>
      </c>
      <c r="D2638" s="0" t="s">
        <v>2860</v>
      </c>
      <c r="E2638" s="0" t="n">
        <v>36645</v>
      </c>
    </row>
    <row r="2639" customFormat="false" ht="12.8" hidden="true" customHeight="false" outlineLevel="0" collapsed="false">
      <c r="B2639" s="0" t="s">
        <v>3420</v>
      </c>
    </row>
    <row r="2640" customFormat="false" ht="12.8" hidden="false" customHeight="false" outlineLevel="0" collapsed="false">
      <c r="A2640" s="0" t="s">
        <v>3421</v>
      </c>
      <c r="B2640" s="0" t="s">
        <v>3422</v>
      </c>
      <c r="C2640" s="0" t="s">
        <v>460</v>
      </c>
      <c r="D2640" s="0" t="s">
        <v>2860</v>
      </c>
      <c r="E2640" s="0" t="n">
        <v>29595</v>
      </c>
    </row>
    <row r="2641" customFormat="false" ht="12.8" hidden="true" customHeight="false" outlineLevel="0" collapsed="false">
      <c r="B2641" s="0" t="s">
        <v>3423</v>
      </c>
    </row>
    <row r="2642" customFormat="false" ht="12.8" hidden="false" customHeight="false" outlineLevel="0" collapsed="false">
      <c r="A2642" s="0" t="s">
        <v>3424</v>
      </c>
      <c r="B2642" s="0" t="s">
        <v>3425</v>
      </c>
      <c r="C2642" s="0" t="s">
        <v>460</v>
      </c>
      <c r="D2642" s="0" t="s">
        <v>2860</v>
      </c>
      <c r="E2642" s="0" t="n">
        <v>31905</v>
      </c>
    </row>
    <row r="2643" customFormat="false" ht="12.8" hidden="true" customHeight="false" outlineLevel="0" collapsed="false">
      <c r="B2643" s="0" t="s">
        <v>3426</v>
      </c>
    </row>
    <row r="2644" customFormat="false" ht="12.8" hidden="true" customHeight="false" outlineLevel="0" collapsed="false">
      <c r="B2644" s="0" t="s">
        <v>3427</v>
      </c>
    </row>
    <row r="2645" customFormat="false" ht="12.8" hidden="false" customHeight="false" outlineLevel="0" collapsed="false">
      <c r="A2645" s="0" t="s">
        <v>3428</v>
      </c>
      <c r="B2645" s="0" t="s">
        <v>3429</v>
      </c>
      <c r="C2645" s="0" t="s">
        <v>460</v>
      </c>
      <c r="D2645" s="0" t="s">
        <v>2860</v>
      </c>
      <c r="E2645" s="0" t="n">
        <v>59085</v>
      </c>
    </row>
    <row r="2646" customFormat="false" ht="12.8" hidden="true" customHeight="false" outlineLevel="0" collapsed="false">
      <c r="B2646" s="0" t="s">
        <v>3430</v>
      </c>
    </row>
    <row r="2647" customFormat="false" ht="12.8" hidden="true" customHeight="false" outlineLevel="0" collapsed="false">
      <c r="B2647" s="0" t="s">
        <v>3431</v>
      </c>
    </row>
    <row r="2648" customFormat="false" ht="12.8" hidden="true" customHeight="false" outlineLevel="0" collapsed="false">
      <c r="B2648" s="0" t="s">
        <v>3432</v>
      </c>
    </row>
    <row r="2649" customFormat="false" ht="12.8" hidden="false" customHeight="false" outlineLevel="0" collapsed="false">
      <c r="A2649" s="0" t="s">
        <v>3433</v>
      </c>
      <c r="B2649" s="0" t="s">
        <v>3434</v>
      </c>
      <c r="C2649" s="0" t="s">
        <v>460</v>
      </c>
      <c r="D2649" s="0" t="s">
        <v>2860</v>
      </c>
      <c r="E2649" s="0" t="n">
        <v>29595</v>
      </c>
    </row>
    <row r="2650" customFormat="false" ht="12.8" hidden="true" customHeight="false" outlineLevel="0" collapsed="false">
      <c r="B2650" s="0" t="s">
        <v>3435</v>
      </c>
    </row>
    <row r="2651" customFormat="false" ht="12.8" hidden="true" customHeight="false" outlineLevel="0" collapsed="false">
      <c r="B2651" s="0" t="s">
        <v>3436</v>
      </c>
    </row>
    <row r="2652" customFormat="false" ht="12.8" hidden="false" customHeight="false" outlineLevel="0" collapsed="false">
      <c r="A2652" s="0" t="s">
        <v>3437</v>
      </c>
      <c r="B2652" s="0" t="s">
        <v>3438</v>
      </c>
      <c r="C2652" s="0" t="s">
        <v>460</v>
      </c>
      <c r="D2652" s="0" t="s">
        <v>2860</v>
      </c>
      <c r="E2652" s="0" t="n">
        <v>31245</v>
      </c>
    </row>
    <row r="2653" customFormat="false" ht="12.8" hidden="true" customHeight="false" outlineLevel="0" collapsed="false">
      <c r="B2653" s="0" t="s">
        <v>3439</v>
      </c>
    </row>
    <row r="2654" customFormat="false" ht="12.8" hidden="true" customHeight="false" outlineLevel="0" collapsed="false">
      <c r="B2654" s="0" t="s">
        <v>3440</v>
      </c>
    </row>
    <row r="2655" customFormat="false" ht="12.8" hidden="true" customHeight="false" outlineLevel="0" collapsed="false">
      <c r="B2655" s="0" t="s">
        <v>3441</v>
      </c>
    </row>
    <row r="2656" customFormat="false" ht="12.8" hidden="false" customHeight="false" outlineLevel="0" collapsed="false">
      <c r="A2656" s="0" t="s">
        <v>3442</v>
      </c>
      <c r="B2656" s="0" t="s">
        <v>3443</v>
      </c>
      <c r="C2656" s="0" t="s">
        <v>460</v>
      </c>
      <c r="D2656" s="0" t="s">
        <v>2866</v>
      </c>
      <c r="E2656" s="0" t="n">
        <v>34527.5</v>
      </c>
    </row>
    <row r="2657" customFormat="false" ht="12.8" hidden="true" customHeight="false" outlineLevel="0" collapsed="false">
      <c r="B2657" s="0" t="s">
        <v>3444</v>
      </c>
    </row>
    <row r="2658" customFormat="false" ht="12.8" hidden="false" customHeight="false" outlineLevel="0" collapsed="false">
      <c r="A2658" s="0" t="s">
        <v>3445</v>
      </c>
      <c r="B2658" s="0" t="s">
        <v>3446</v>
      </c>
      <c r="C2658" s="0" t="s">
        <v>460</v>
      </c>
      <c r="D2658" s="0" t="s">
        <v>2860</v>
      </c>
      <c r="E2658" s="0" t="n">
        <v>29595</v>
      </c>
    </row>
    <row r="2659" customFormat="false" ht="12.8" hidden="true" customHeight="false" outlineLevel="0" collapsed="false">
      <c r="B2659" s="0" t="s">
        <v>3447</v>
      </c>
    </row>
    <row r="2660" customFormat="false" ht="12.8" hidden="false" customHeight="false" outlineLevel="0" collapsed="false">
      <c r="A2660" s="0" t="s">
        <v>3448</v>
      </c>
      <c r="B2660" s="0" t="s">
        <v>3449</v>
      </c>
      <c r="C2660" s="0" t="s">
        <v>460</v>
      </c>
      <c r="D2660" s="0" t="s">
        <v>2866</v>
      </c>
      <c r="E2660" s="0" t="n">
        <v>34527.5</v>
      </c>
    </row>
    <row r="2661" customFormat="false" ht="12.8" hidden="true" customHeight="false" outlineLevel="0" collapsed="false">
      <c r="B2661" s="0" t="s">
        <v>3450</v>
      </c>
    </row>
    <row r="2662" customFormat="false" ht="12.8" hidden="false" customHeight="false" outlineLevel="0" collapsed="false">
      <c r="A2662" s="0" t="s">
        <v>3451</v>
      </c>
      <c r="B2662" s="0" t="s">
        <v>3452</v>
      </c>
      <c r="C2662" s="0" t="s">
        <v>460</v>
      </c>
      <c r="D2662" s="0" t="s">
        <v>2860</v>
      </c>
      <c r="E2662" s="0" t="n">
        <v>40935</v>
      </c>
    </row>
    <row r="2663" customFormat="false" ht="12.8" hidden="true" customHeight="false" outlineLevel="0" collapsed="false">
      <c r="B2663" s="0" t="s">
        <v>3453</v>
      </c>
    </row>
    <row r="2664" customFormat="false" ht="12.8" hidden="false" customHeight="false" outlineLevel="0" collapsed="false">
      <c r="A2664" s="0" t="s">
        <v>3454</v>
      </c>
      <c r="B2664" s="0" t="s">
        <v>3455</v>
      </c>
      <c r="C2664" s="0" t="s">
        <v>460</v>
      </c>
      <c r="D2664" s="0" t="s">
        <v>2866</v>
      </c>
      <c r="E2664" s="0" t="n">
        <v>48632.5</v>
      </c>
    </row>
    <row r="2665" customFormat="false" ht="12.8" hidden="true" customHeight="false" outlineLevel="0" collapsed="false">
      <c r="B2665" s="0" t="s">
        <v>3456</v>
      </c>
    </row>
    <row r="2666" customFormat="false" ht="12.8" hidden="true" customHeight="false" outlineLevel="0" collapsed="false">
      <c r="B2666" s="0" t="s">
        <v>3457</v>
      </c>
    </row>
    <row r="2667" customFormat="false" ht="12.8" hidden="false" customHeight="false" outlineLevel="0" collapsed="false">
      <c r="A2667" s="0" t="s">
        <v>3458</v>
      </c>
      <c r="B2667" s="0" t="s">
        <v>3459</v>
      </c>
      <c r="C2667" s="0" t="s">
        <v>460</v>
      </c>
      <c r="D2667" s="0" t="s">
        <v>2866</v>
      </c>
      <c r="E2667" s="0" t="n">
        <v>33250</v>
      </c>
    </row>
    <row r="2668" customFormat="false" ht="12.8" hidden="true" customHeight="false" outlineLevel="0" collapsed="false">
      <c r="B2668" s="0" t="s">
        <v>3460</v>
      </c>
    </row>
    <row r="2669" customFormat="false" ht="12.8" hidden="false" customHeight="false" outlineLevel="0" collapsed="false">
      <c r="A2669" s="0" t="s">
        <v>3461</v>
      </c>
      <c r="B2669" s="0" t="s">
        <v>3462</v>
      </c>
      <c r="C2669" s="0" t="s">
        <v>460</v>
      </c>
      <c r="D2669" s="0" t="s">
        <v>2866</v>
      </c>
      <c r="E2669" s="0" t="n">
        <v>37222.5</v>
      </c>
    </row>
    <row r="2670" customFormat="false" ht="12.8" hidden="true" customHeight="false" outlineLevel="0" collapsed="false">
      <c r="B2670" s="0" t="s">
        <v>3463</v>
      </c>
    </row>
    <row r="2671" customFormat="false" ht="12.8" hidden="true" customHeight="false" outlineLevel="0" collapsed="false">
      <c r="B2671" s="0" t="s">
        <v>3464</v>
      </c>
    </row>
    <row r="2672" customFormat="false" ht="12.8" hidden="false" customHeight="false" outlineLevel="0" collapsed="false">
      <c r="A2672" s="0" t="s">
        <v>3465</v>
      </c>
      <c r="B2672" s="0" t="s">
        <v>3466</v>
      </c>
      <c r="C2672" s="0" t="s">
        <v>460</v>
      </c>
      <c r="D2672" s="0" t="s">
        <v>2022</v>
      </c>
      <c r="E2672" s="0" t="n">
        <v>46867.5</v>
      </c>
    </row>
    <row r="2673" customFormat="false" ht="12.8" hidden="true" customHeight="false" outlineLevel="0" collapsed="false">
      <c r="B2673" s="0" t="s">
        <v>3467</v>
      </c>
    </row>
    <row r="2674" customFormat="false" ht="12.8" hidden="true" customHeight="false" outlineLevel="0" collapsed="false">
      <c r="B2674" s="0" t="s">
        <v>3468</v>
      </c>
    </row>
    <row r="2675" customFormat="false" ht="12.8" hidden="false" customHeight="false" outlineLevel="0" collapsed="false">
      <c r="A2675" s="0" t="s">
        <v>3469</v>
      </c>
      <c r="B2675" s="0" t="s">
        <v>3470</v>
      </c>
      <c r="C2675" s="0" t="s">
        <v>460</v>
      </c>
      <c r="D2675" s="0" t="s">
        <v>1541</v>
      </c>
      <c r="E2675" s="0" t="n">
        <v>19730</v>
      </c>
    </row>
    <row r="2676" customFormat="false" ht="12.8" hidden="true" customHeight="false" outlineLevel="0" collapsed="false">
      <c r="B2676" s="0" t="s">
        <v>3471</v>
      </c>
    </row>
    <row r="2677" customFormat="false" ht="12.8" hidden="false" customHeight="false" outlineLevel="0" collapsed="false">
      <c r="A2677" s="0" t="s">
        <v>3472</v>
      </c>
      <c r="B2677" s="0" t="s">
        <v>3473</v>
      </c>
      <c r="C2677" s="0" t="s">
        <v>460</v>
      </c>
      <c r="D2677" s="0" t="s">
        <v>1541</v>
      </c>
      <c r="E2677" s="0" t="n">
        <v>65240</v>
      </c>
    </row>
    <row r="2678" customFormat="false" ht="12.8" hidden="true" customHeight="false" outlineLevel="0" collapsed="false">
      <c r="B2678" s="0" t="s">
        <v>3474</v>
      </c>
    </row>
    <row r="2679" customFormat="false" ht="12.8" hidden="true" customHeight="false" outlineLevel="0" collapsed="false">
      <c r="B2679" s="0" t="s">
        <v>3475</v>
      </c>
    </row>
    <row r="2680" customFormat="false" ht="12.8" hidden="true" customHeight="false" outlineLevel="0" collapsed="false">
      <c r="B2680" s="0" t="s">
        <v>3476</v>
      </c>
    </row>
    <row r="2681" customFormat="false" ht="12.8" hidden="true" customHeight="false" outlineLevel="0" collapsed="false">
      <c r="B2681" s="0" t="s">
        <v>3477</v>
      </c>
    </row>
    <row r="2682" customFormat="false" ht="12.8" hidden="true" customHeight="false" outlineLevel="0" collapsed="false">
      <c r="B2682" s="0" t="s">
        <v>3478</v>
      </c>
    </row>
    <row r="2683" customFormat="false" ht="12.8" hidden="false" customHeight="false" outlineLevel="0" collapsed="false">
      <c r="A2683" s="0" t="s">
        <v>3479</v>
      </c>
      <c r="B2683" s="0" t="s">
        <v>3480</v>
      </c>
      <c r="C2683" s="0" t="s">
        <v>460</v>
      </c>
      <c r="D2683" s="0" t="s">
        <v>929</v>
      </c>
      <c r="E2683" s="0" t="n">
        <v>68225</v>
      </c>
    </row>
    <row r="2684" customFormat="false" ht="12.8" hidden="true" customHeight="false" outlineLevel="0" collapsed="false">
      <c r="B2684" s="0" t="s">
        <v>3481</v>
      </c>
    </row>
    <row r="2685" customFormat="false" ht="12.8" hidden="true" customHeight="false" outlineLevel="0" collapsed="false">
      <c r="B2685" s="0" t="s">
        <v>3482</v>
      </c>
    </row>
    <row r="2686" customFormat="false" ht="12.8" hidden="true" customHeight="false" outlineLevel="0" collapsed="false">
      <c r="B2686" s="0" t="s">
        <v>3483</v>
      </c>
    </row>
    <row r="2687" customFormat="false" ht="12.8" hidden="false" customHeight="false" outlineLevel="0" collapsed="false">
      <c r="A2687" s="0" t="s">
        <v>3484</v>
      </c>
      <c r="B2687" s="0" t="s">
        <v>3485</v>
      </c>
      <c r="C2687" s="0" t="s">
        <v>460</v>
      </c>
      <c r="D2687" s="0" t="s">
        <v>929</v>
      </c>
      <c r="E2687" s="0" t="n">
        <v>24662.5</v>
      </c>
    </row>
    <row r="2688" customFormat="false" ht="12.8" hidden="true" customHeight="false" outlineLevel="0" collapsed="false">
      <c r="B2688" s="0" t="s">
        <v>3486</v>
      </c>
    </row>
    <row r="2689" customFormat="false" ht="12.8" hidden="false" customHeight="false" outlineLevel="0" collapsed="false">
      <c r="A2689" s="0" t="s">
        <v>3487</v>
      </c>
      <c r="B2689" s="0" t="s">
        <v>3488</v>
      </c>
      <c r="C2689" s="0" t="s">
        <v>460</v>
      </c>
      <c r="D2689" s="0" t="s">
        <v>929</v>
      </c>
      <c r="E2689" s="0" t="n">
        <v>24662.5</v>
      </c>
    </row>
    <row r="2690" customFormat="false" ht="12.8" hidden="true" customHeight="false" outlineLevel="0" collapsed="false">
      <c r="B2690" s="0" t="s">
        <v>3489</v>
      </c>
    </row>
    <row r="2691" customFormat="false" ht="12.8" hidden="false" customHeight="false" outlineLevel="0" collapsed="false">
      <c r="A2691" s="0" t="s">
        <v>3490</v>
      </c>
      <c r="B2691" s="0" t="s">
        <v>3491</v>
      </c>
      <c r="C2691" s="0" t="s">
        <v>460</v>
      </c>
      <c r="D2691" s="0" t="s">
        <v>2860</v>
      </c>
      <c r="E2691" s="0" t="n">
        <v>43245</v>
      </c>
    </row>
    <row r="2692" customFormat="false" ht="12.8" hidden="true" customHeight="false" outlineLevel="0" collapsed="false">
      <c r="B2692" s="0" t="s">
        <v>3492</v>
      </c>
    </row>
    <row r="2693" customFormat="false" ht="12.8" hidden="true" customHeight="false" outlineLevel="0" collapsed="false">
      <c r="B2693" s="0" t="s">
        <v>3493</v>
      </c>
    </row>
    <row r="2694" customFormat="false" ht="12.8" hidden="false" customHeight="false" outlineLevel="0" collapsed="false">
      <c r="A2694" s="0" t="s">
        <v>3494</v>
      </c>
      <c r="B2694" s="0" t="s">
        <v>3495</v>
      </c>
      <c r="C2694" s="0" t="s">
        <v>460</v>
      </c>
      <c r="D2694" s="0" t="s">
        <v>2860</v>
      </c>
      <c r="E2694" s="0" t="n">
        <v>42585</v>
      </c>
    </row>
    <row r="2695" customFormat="false" ht="12.8" hidden="true" customHeight="false" outlineLevel="0" collapsed="false">
      <c r="B2695" s="0" t="s">
        <v>3496</v>
      </c>
    </row>
    <row r="2696" customFormat="false" ht="12.8" hidden="true" customHeight="false" outlineLevel="0" collapsed="false">
      <c r="B2696" s="0" t="s">
        <v>3497</v>
      </c>
    </row>
    <row r="2697" customFormat="false" ht="12.8" hidden="false" customHeight="false" outlineLevel="0" collapsed="false">
      <c r="A2697" s="0" t="s">
        <v>3498</v>
      </c>
      <c r="B2697" s="0" t="s">
        <v>3499</v>
      </c>
      <c r="C2697" s="0" t="s">
        <v>460</v>
      </c>
      <c r="D2697" s="0" t="s">
        <v>2860</v>
      </c>
      <c r="E2697" s="0" t="n">
        <v>73290</v>
      </c>
    </row>
    <row r="2698" customFormat="false" ht="12.8" hidden="true" customHeight="false" outlineLevel="0" collapsed="false">
      <c r="B2698" s="0" t="s">
        <v>3500</v>
      </c>
    </row>
    <row r="2699" customFormat="false" ht="12.8" hidden="true" customHeight="false" outlineLevel="0" collapsed="false">
      <c r="B2699" s="0" t="s">
        <v>1379</v>
      </c>
    </row>
    <row r="2700" customFormat="false" ht="12.8" hidden="true" customHeight="false" outlineLevel="0" collapsed="false">
      <c r="B2700" s="0" t="s">
        <v>3501</v>
      </c>
    </row>
    <row r="2701" customFormat="false" ht="12.8" hidden="false" customHeight="false" outlineLevel="0" collapsed="false">
      <c r="A2701" s="0" t="s">
        <v>3502</v>
      </c>
      <c r="B2701" s="0" t="s">
        <v>3503</v>
      </c>
      <c r="C2701" s="0" t="s">
        <v>460</v>
      </c>
      <c r="D2701" s="0" t="s">
        <v>2866</v>
      </c>
      <c r="E2701" s="0" t="n">
        <v>47757.5</v>
      </c>
    </row>
    <row r="2702" customFormat="false" ht="12.8" hidden="true" customHeight="false" outlineLevel="0" collapsed="false">
      <c r="B2702" s="0" t="s">
        <v>3504</v>
      </c>
    </row>
    <row r="2703" customFormat="false" ht="12.8" hidden="false" customHeight="false" outlineLevel="0" collapsed="false">
      <c r="A2703" s="0" t="s">
        <v>3505</v>
      </c>
      <c r="B2703" s="0" t="s">
        <v>3506</v>
      </c>
      <c r="C2703" s="0" t="s">
        <v>460</v>
      </c>
      <c r="D2703" s="0" t="s">
        <v>2866</v>
      </c>
      <c r="E2703" s="0" t="n">
        <v>34527.5</v>
      </c>
    </row>
    <row r="2704" customFormat="false" ht="12.8" hidden="true" customHeight="false" outlineLevel="0" collapsed="false">
      <c r="B2704" s="0" t="s">
        <v>3507</v>
      </c>
    </row>
    <row r="2705" customFormat="false" ht="12.8" hidden="false" customHeight="false" outlineLevel="0" collapsed="false">
      <c r="A2705" s="0" t="s">
        <v>3508</v>
      </c>
      <c r="B2705" s="0" t="s">
        <v>3509</v>
      </c>
      <c r="C2705" s="0" t="s">
        <v>460</v>
      </c>
      <c r="D2705" s="0" t="s">
        <v>2018</v>
      </c>
      <c r="E2705" s="0" t="n">
        <v>55580</v>
      </c>
    </row>
    <row r="2706" customFormat="false" ht="12.8" hidden="true" customHeight="false" outlineLevel="0" collapsed="false">
      <c r="B2706" s="0" t="s">
        <v>3510</v>
      </c>
    </row>
    <row r="2707" customFormat="false" ht="12.8" hidden="false" customHeight="false" outlineLevel="0" collapsed="false">
      <c r="A2707" s="0" t="s">
        <v>3511</v>
      </c>
      <c r="B2707" s="0" t="s">
        <v>3512</v>
      </c>
      <c r="C2707" s="0" t="s">
        <v>460</v>
      </c>
      <c r="D2707" s="0" t="s">
        <v>2022</v>
      </c>
      <c r="E2707" s="0" t="n">
        <v>44392.5</v>
      </c>
    </row>
    <row r="2708" customFormat="false" ht="12.8" hidden="true" customHeight="false" outlineLevel="0" collapsed="false">
      <c r="B2708" s="0" t="s">
        <v>3513</v>
      </c>
    </row>
    <row r="2709" customFormat="false" ht="12.8" hidden="false" customHeight="false" outlineLevel="0" collapsed="false">
      <c r="A2709" s="0" t="s">
        <v>3514</v>
      </c>
      <c r="B2709" s="0" t="s">
        <v>3515</v>
      </c>
      <c r="C2709" s="0" t="s">
        <v>460</v>
      </c>
      <c r="D2709" s="0" t="s">
        <v>3205</v>
      </c>
      <c r="E2709" s="0" t="n">
        <v>79397.5</v>
      </c>
    </row>
    <row r="2710" customFormat="false" ht="12.8" hidden="true" customHeight="false" outlineLevel="0" collapsed="false">
      <c r="B2710" s="0" t="s">
        <v>3516</v>
      </c>
    </row>
    <row r="2711" customFormat="false" ht="12.8" hidden="false" customHeight="false" outlineLevel="0" collapsed="false">
      <c r="A2711" s="0" t="s">
        <v>3517</v>
      </c>
      <c r="B2711" s="0" t="s">
        <v>3518</v>
      </c>
      <c r="C2711" s="0" t="s">
        <v>460</v>
      </c>
      <c r="D2711" s="0" t="s">
        <v>3519</v>
      </c>
      <c r="E2711" s="0" t="n">
        <v>77925</v>
      </c>
    </row>
    <row r="2712" customFormat="false" ht="12.8" hidden="true" customHeight="false" outlineLevel="0" collapsed="false">
      <c r="B2712" s="0" t="s">
        <v>3520</v>
      </c>
    </row>
    <row r="2713" customFormat="false" ht="12.8" hidden="true" customHeight="false" outlineLevel="0" collapsed="false">
      <c r="B2713" s="0" t="s">
        <v>3521</v>
      </c>
    </row>
    <row r="2714" customFormat="false" ht="12.8" hidden="false" customHeight="false" outlineLevel="0" collapsed="false">
      <c r="A2714" s="0" t="s">
        <v>3522</v>
      </c>
      <c r="B2714" s="0" t="s">
        <v>3523</v>
      </c>
      <c r="C2714" s="0" t="s">
        <v>460</v>
      </c>
      <c r="D2714" s="0" t="s">
        <v>1799</v>
      </c>
      <c r="E2714" s="0" t="n">
        <v>85505</v>
      </c>
    </row>
    <row r="2715" customFormat="false" ht="12.8" hidden="true" customHeight="false" outlineLevel="0" collapsed="false">
      <c r="B2715" s="0" t="s">
        <v>3524</v>
      </c>
    </row>
    <row r="2716" customFormat="false" ht="12.8" hidden="false" customHeight="false" outlineLevel="0" collapsed="false">
      <c r="A2716" s="0" t="s">
        <v>3525</v>
      </c>
      <c r="B2716" s="0" t="s">
        <v>3526</v>
      </c>
      <c r="C2716" s="0" t="s">
        <v>460</v>
      </c>
      <c r="D2716" s="0" t="s">
        <v>3205</v>
      </c>
      <c r="E2716" s="0" t="n">
        <v>79300</v>
      </c>
    </row>
    <row r="2717" customFormat="false" ht="12.8" hidden="true" customHeight="false" outlineLevel="0" collapsed="false">
      <c r="B2717" s="0" t="s">
        <v>3527</v>
      </c>
    </row>
    <row r="2718" customFormat="false" ht="12.8" hidden="true" customHeight="false" outlineLevel="0" collapsed="false">
      <c r="B2718" s="0" t="s">
        <v>3528</v>
      </c>
    </row>
    <row r="2719" customFormat="false" ht="12.8" hidden="true" customHeight="false" outlineLevel="0" collapsed="false">
      <c r="B2719" s="0" t="s">
        <v>3529</v>
      </c>
    </row>
    <row r="2720" customFormat="false" ht="12.8" hidden="false" customHeight="false" outlineLevel="0" collapsed="false">
      <c r="A2720" s="0" t="s">
        <v>3530</v>
      </c>
      <c r="B2720" s="0" t="s">
        <v>3531</v>
      </c>
      <c r="C2720" s="0" t="s">
        <v>460</v>
      </c>
      <c r="D2720" s="0" t="s">
        <v>3532</v>
      </c>
      <c r="E2720" s="0" t="n">
        <v>256725</v>
      </c>
    </row>
    <row r="2721" customFormat="false" ht="12.8" hidden="true" customHeight="false" outlineLevel="0" collapsed="false">
      <c r="B2721" s="0" t="s">
        <v>3533</v>
      </c>
    </row>
    <row r="2722" customFormat="false" ht="12.8" hidden="true" customHeight="false" outlineLevel="0" collapsed="false">
      <c r="B2722" s="0" t="s">
        <v>3534</v>
      </c>
    </row>
    <row r="2723" customFormat="false" ht="12.8" hidden="true" customHeight="false" outlineLevel="0" collapsed="false">
      <c r="B2723" s="0" t="s">
        <v>3535</v>
      </c>
    </row>
    <row r="2724" customFormat="false" ht="12.8" hidden="true" customHeight="false" outlineLevel="0" collapsed="false">
      <c r="B2724" s="0" t="s">
        <v>3536</v>
      </c>
    </row>
    <row r="2725" customFormat="false" ht="12.8" hidden="true" customHeight="false" outlineLevel="0" collapsed="false">
      <c r="B2725" s="0" t="s">
        <v>3537</v>
      </c>
    </row>
    <row r="2727" customFormat="false" ht="12.8" hidden="false" customHeight="false" outlineLevel="0" collapsed="false">
      <c r="A2727" s="0" t="s">
        <v>3538</v>
      </c>
      <c r="B2727" s="0" t="s">
        <v>3539</v>
      </c>
      <c r="C2727" s="0" t="s">
        <v>1764</v>
      </c>
      <c r="D2727" s="0" t="s">
        <v>1537</v>
      </c>
      <c r="E2727" s="0" t="n">
        <v>4932.5</v>
      </c>
    </row>
    <row r="2728" customFormat="false" ht="12.8" hidden="true" customHeight="false" outlineLevel="0" collapsed="false">
      <c r="B2728" s="0" t="s">
        <v>3540</v>
      </c>
    </row>
    <row r="2729" customFormat="false" ht="12.8" hidden="false" customHeight="false" outlineLevel="0" collapsed="false">
      <c r="A2729" s="0" t="s">
        <v>3541</v>
      </c>
      <c r="B2729" s="0" t="s">
        <v>3542</v>
      </c>
      <c r="C2729" s="0" t="s">
        <v>1764</v>
      </c>
      <c r="D2729" s="0" t="s">
        <v>1770</v>
      </c>
      <c r="E2729" s="0" t="n">
        <v>11545</v>
      </c>
    </row>
    <row r="2730" customFormat="false" ht="12.8" hidden="true" customHeight="false" outlineLevel="0" collapsed="false">
      <c r="B2730" s="0" t="s">
        <v>3543</v>
      </c>
    </row>
    <row r="2731" customFormat="false" ht="12.8" hidden="false" customHeight="false" outlineLevel="0" collapsed="false">
      <c r="A2731" s="0" t="s">
        <v>3544</v>
      </c>
      <c r="B2731" s="0" t="s">
        <v>3545</v>
      </c>
      <c r="C2731" s="0" t="s">
        <v>1764</v>
      </c>
      <c r="D2731" s="0" t="s">
        <v>1770</v>
      </c>
      <c r="E2731" s="0" t="n">
        <v>9865</v>
      </c>
    </row>
    <row r="2732" customFormat="false" ht="12.8" hidden="true" customHeight="false" outlineLevel="0" collapsed="false">
      <c r="B2732" s="0" t="s">
        <v>3546</v>
      </c>
    </row>
    <row r="2733" customFormat="false" ht="12.8" hidden="true" customHeight="false" outlineLevel="0" collapsed="false">
      <c r="B2733" s="0" t="s">
        <v>3547</v>
      </c>
    </row>
    <row r="2734" customFormat="false" ht="12.8" hidden="false" customHeight="false" outlineLevel="0" collapsed="false">
      <c r="A2734" s="0" t="s">
        <v>3548</v>
      </c>
      <c r="B2734" s="0" t="s">
        <v>3549</v>
      </c>
      <c r="C2734" s="0" t="s">
        <v>1764</v>
      </c>
      <c r="D2734" s="0" t="s">
        <v>1770</v>
      </c>
      <c r="E2734" s="0" t="n">
        <v>9865</v>
      </c>
    </row>
    <row r="2735" customFormat="false" ht="12.8" hidden="true" customHeight="false" outlineLevel="0" collapsed="false">
      <c r="B2735" s="0" t="s">
        <v>3550</v>
      </c>
    </row>
    <row r="2736" customFormat="false" ht="12.8" hidden="false" customHeight="false" outlineLevel="0" collapsed="false">
      <c r="A2736" s="0" t="s">
        <v>3551</v>
      </c>
      <c r="B2736" s="0" t="s">
        <v>3552</v>
      </c>
      <c r="C2736" s="0" t="s">
        <v>1764</v>
      </c>
      <c r="D2736" s="0" t="s">
        <v>1770</v>
      </c>
      <c r="E2736" s="0" t="n">
        <v>9315</v>
      </c>
    </row>
    <row r="2737" customFormat="false" ht="12.8" hidden="true" customHeight="false" outlineLevel="0" collapsed="false">
      <c r="B2737" s="0" t="s">
        <v>3553</v>
      </c>
    </row>
    <row r="2738" customFormat="false" ht="12.8" hidden="false" customHeight="false" outlineLevel="0" collapsed="false">
      <c r="A2738" s="0" t="s">
        <v>3554</v>
      </c>
      <c r="B2738" s="0" t="s">
        <v>3555</v>
      </c>
      <c r="C2738" s="0" t="s">
        <v>1764</v>
      </c>
      <c r="D2738" s="0" t="s">
        <v>1770</v>
      </c>
      <c r="E2738" s="0" t="n">
        <v>10415</v>
      </c>
    </row>
    <row r="2739" customFormat="false" ht="12.8" hidden="true" customHeight="false" outlineLevel="0" collapsed="false">
      <c r="B2739" s="0" t="s">
        <v>3556</v>
      </c>
    </row>
    <row r="2740" customFormat="false" ht="12.8" hidden="true" customHeight="false" outlineLevel="0" collapsed="false">
      <c r="B2740" s="0" t="s">
        <v>3557</v>
      </c>
    </row>
    <row r="2741" customFormat="false" ht="12.8" hidden="true" customHeight="false" outlineLevel="0" collapsed="false">
      <c r="B2741" s="0" t="s">
        <v>3558</v>
      </c>
    </row>
    <row r="2742" customFormat="false" ht="12.8" hidden="false" customHeight="false" outlineLevel="0" collapsed="false">
      <c r="A2742" s="0" t="s">
        <v>3559</v>
      </c>
      <c r="B2742" s="0" t="s">
        <v>3560</v>
      </c>
      <c r="C2742" s="0" t="s">
        <v>1764</v>
      </c>
      <c r="D2742" s="0" t="s">
        <v>1770</v>
      </c>
      <c r="E2742" s="0" t="n">
        <v>33375</v>
      </c>
    </row>
    <row r="2743" customFormat="false" ht="12.8" hidden="true" customHeight="false" outlineLevel="0" collapsed="false">
      <c r="B2743" s="0" t="s">
        <v>3561</v>
      </c>
    </row>
    <row r="2744" customFormat="false" ht="12.8" hidden="true" customHeight="false" outlineLevel="0" collapsed="false">
      <c r="B2744" s="0" t="s">
        <v>3562</v>
      </c>
    </row>
    <row r="2745" customFormat="false" ht="12.8" hidden="true" customHeight="false" outlineLevel="0" collapsed="false">
      <c r="B2745" s="0" t="s">
        <v>3563</v>
      </c>
    </row>
    <row r="2746" customFormat="false" ht="12.8" hidden="true" customHeight="false" outlineLevel="0" collapsed="false">
      <c r="B2746" s="0" t="s">
        <v>3564</v>
      </c>
    </row>
    <row r="2747" customFormat="false" ht="12.8" hidden="true" customHeight="false" outlineLevel="0" collapsed="false">
      <c r="B2747" s="0" t="s">
        <v>3565</v>
      </c>
    </row>
    <row r="2748" customFormat="false" ht="12.8" hidden="false" customHeight="false" outlineLevel="0" collapsed="false">
      <c r="A2748" s="0" t="s">
        <v>3566</v>
      </c>
      <c r="B2748" s="0" t="s">
        <v>3567</v>
      </c>
      <c r="C2748" s="0" t="s">
        <v>1764</v>
      </c>
      <c r="D2748" s="0" t="s">
        <v>1770</v>
      </c>
      <c r="E2748" s="0" t="n">
        <v>9865</v>
      </c>
    </row>
    <row r="2749" customFormat="false" ht="12.8" hidden="true" customHeight="false" outlineLevel="0" collapsed="false">
      <c r="B2749" s="0" t="s">
        <v>3568</v>
      </c>
    </row>
    <row r="2750" customFormat="false" ht="12.8" hidden="false" customHeight="false" outlineLevel="0" collapsed="false">
      <c r="A2750" s="0" t="s">
        <v>3569</v>
      </c>
      <c r="B2750" s="0" t="s">
        <v>3570</v>
      </c>
      <c r="C2750" s="0" t="s">
        <v>1764</v>
      </c>
      <c r="D2750" s="0" t="s">
        <v>1541</v>
      </c>
      <c r="E2750" s="0" t="n">
        <v>18322.5</v>
      </c>
    </row>
    <row r="2751" customFormat="false" ht="12.8" hidden="true" customHeight="false" outlineLevel="0" collapsed="false">
      <c r="B2751" s="0" t="s">
        <v>3571</v>
      </c>
    </row>
    <row r="2752" customFormat="false" ht="12.8" hidden="false" customHeight="false" outlineLevel="0" collapsed="false">
      <c r="A2752" s="0" t="s">
        <v>3572</v>
      </c>
      <c r="B2752" s="0" t="s">
        <v>3573</v>
      </c>
      <c r="C2752" s="0" t="s">
        <v>1764</v>
      </c>
      <c r="D2752" s="0" t="s">
        <v>1541</v>
      </c>
      <c r="E2752" s="0" t="n">
        <v>17107.5</v>
      </c>
    </row>
    <row r="2753" customFormat="false" ht="12.8" hidden="true" customHeight="false" outlineLevel="0" collapsed="false">
      <c r="B2753" s="0" t="s">
        <v>3574</v>
      </c>
    </row>
    <row r="2754" customFormat="false" ht="12.8" hidden="true" customHeight="false" outlineLevel="0" collapsed="false">
      <c r="B2754" s="0" t="s">
        <v>3575</v>
      </c>
    </row>
    <row r="2755" customFormat="false" ht="12.8" hidden="true" customHeight="false" outlineLevel="0" collapsed="false">
      <c r="B2755" s="0" t="s">
        <v>3576</v>
      </c>
    </row>
    <row r="2756" customFormat="false" ht="12.8" hidden="false" customHeight="false" outlineLevel="0" collapsed="false">
      <c r="A2756" s="0" t="s">
        <v>3577</v>
      </c>
      <c r="B2756" s="0" t="s">
        <v>3578</v>
      </c>
      <c r="C2756" s="0" t="s">
        <v>1764</v>
      </c>
      <c r="D2756" s="0" t="s">
        <v>1541</v>
      </c>
      <c r="E2756" s="0" t="n">
        <v>15622.5</v>
      </c>
    </row>
    <row r="2757" customFormat="false" ht="12.8" hidden="true" customHeight="false" outlineLevel="0" collapsed="false">
      <c r="B2757" s="0" t="s">
        <v>3579</v>
      </c>
    </row>
    <row r="2758" customFormat="false" ht="12.8" hidden="true" customHeight="false" outlineLevel="0" collapsed="false">
      <c r="B2758" s="0" t="s">
        <v>3580</v>
      </c>
    </row>
    <row r="2759" customFormat="false" ht="12.8" hidden="false" customHeight="false" outlineLevel="0" collapsed="false">
      <c r="A2759" s="0" t="s">
        <v>3581</v>
      </c>
      <c r="B2759" s="0" t="s">
        <v>3582</v>
      </c>
      <c r="C2759" s="0" t="s">
        <v>1764</v>
      </c>
      <c r="D2759" s="0" t="s">
        <v>1541</v>
      </c>
      <c r="E2759" s="0" t="n">
        <v>14797.5</v>
      </c>
    </row>
    <row r="2760" customFormat="false" ht="12.8" hidden="true" customHeight="false" outlineLevel="0" collapsed="false">
      <c r="B2760" s="0" t="s">
        <v>3583</v>
      </c>
    </row>
    <row r="2761" customFormat="false" ht="12.8" hidden="false" customHeight="false" outlineLevel="0" collapsed="false">
      <c r="A2761" s="0" t="s">
        <v>3584</v>
      </c>
      <c r="B2761" s="0" t="s">
        <v>3585</v>
      </c>
      <c r="C2761" s="0" t="s">
        <v>1764</v>
      </c>
      <c r="D2761" s="0" t="s">
        <v>1541</v>
      </c>
      <c r="E2761" s="0" t="n">
        <v>18322.5</v>
      </c>
    </row>
    <row r="2762" customFormat="false" ht="12.8" hidden="true" customHeight="false" outlineLevel="0" collapsed="false">
      <c r="B2762" s="0" t="s">
        <v>3586</v>
      </c>
    </row>
    <row r="2763" customFormat="false" ht="12.8" hidden="false" customHeight="false" outlineLevel="0" collapsed="false">
      <c r="A2763" s="0" t="s">
        <v>3587</v>
      </c>
      <c r="B2763" s="0" t="s">
        <v>3588</v>
      </c>
      <c r="C2763" s="0" t="s">
        <v>1764</v>
      </c>
      <c r="D2763" s="0" t="s">
        <v>1541</v>
      </c>
      <c r="E2763" s="0" t="n">
        <v>14797.5</v>
      </c>
    </row>
    <row r="2764" customFormat="false" ht="12.8" hidden="true" customHeight="false" outlineLevel="0" collapsed="false">
      <c r="B2764" s="0" t="s">
        <v>3589</v>
      </c>
    </row>
    <row r="2765" customFormat="false" ht="12.8" hidden="false" customHeight="false" outlineLevel="0" collapsed="false">
      <c r="A2765" s="0" t="s">
        <v>3590</v>
      </c>
      <c r="B2765" s="0" t="s">
        <v>3591</v>
      </c>
      <c r="C2765" s="0" t="s">
        <v>1764</v>
      </c>
      <c r="D2765" s="0" t="s">
        <v>1541</v>
      </c>
      <c r="E2765" s="0" t="n">
        <v>14797.5</v>
      </c>
    </row>
    <row r="2766" customFormat="false" ht="12.8" hidden="true" customHeight="false" outlineLevel="0" collapsed="false">
      <c r="B2766" s="0" t="s">
        <v>3592</v>
      </c>
    </row>
    <row r="2767" customFormat="false" ht="12.8" hidden="false" customHeight="false" outlineLevel="0" collapsed="false">
      <c r="A2767" s="0" t="s">
        <v>3593</v>
      </c>
      <c r="B2767" s="0" t="s">
        <v>3594</v>
      </c>
      <c r="C2767" s="0" t="s">
        <v>1764</v>
      </c>
      <c r="D2767" s="0" t="s">
        <v>1541</v>
      </c>
      <c r="E2767" s="0" t="n">
        <v>18322.5</v>
      </c>
    </row>
    <row r="2768" customFormat="false" ht="12.8" hidden="true" customHeight="false" outlineLevel="0" collapsed="false">
      <c r="B2768" s="0" t="s">
        <v>3595</v>
      </c>
    </row>
    <row r="2769" customFormat="false" ht="12.8" hidden="false" customHeight="false" outlineLevel="0" collapsed="false">
      <c r="A2769" s="0" t="s">
        <v>3596</v>
      </c>
      <c r="B2769" s="0" t="s">
        <v>3597</v>
      </c>
      <c r="C2769" s="0" t="s">
        <v>1764</v>
      </c>
      <c r="D2769" s="0" t="s">
        <v>1541</v>
      </c>
      <c r="E2769" s="0" t="n">
        <v>40740</v>
      </c>
    </row>
    <row r="2770" customFormat="false" ht="12.8" hidden="true" customHeight="false" outlineLevel="0" collapsed="false">
      <c r="B2770" s="0" t="s">
        <v>3598</v>
      </c>
    </row>
    <row r="2771" customFormat="false" ht="12.8" hidden="true" customHeight="false" outlineLevel="0" collapsed="false">
      <c r="B2771" s="0" t="s">
        <v>3599</v>
      </c>
    </row>
    <row r="2772" customFormat="false" ht="12.8" hidden="true" customHeight="false" outlineLevel="0" collapsed="false">
      <c r="B2772" s="0" t="s">
        <v>3600</v>
      </c>
    </row>
    <row r="2773" customFormat="false" ht="12.8" hidden="true" customHeight="false" outlineLevel="0" collapsed="false">
      <c r="B2773" s="0" t="s">
        <v>3601</v>
      </c>
    </row>
    <row r="2774" customFormat="false" ht="12.8" hidden="true" customHeight="false" outlineLevel="0" collapsed="false">
      <c r="B2774" s="0" t="s">
        <v>3602</v>
      </c>
    </row>
    <row r="2775" customFormat="false" ht="12.8" hidden="true" customHeight="false" outlineLevel="0" collapsed="false">
      <c r="B2775" s="0" t="s">
        <v>3603</v>
      </c>
    </row>
    <row r="2776" customFormat="false" ht="12.8" hidden="true" customHeight="false" outlineLevel="0" collapsed="false">
      <c r="B2776" s="0" t="s">
        <v>3604</v>
      </c>
    </row>
    <row r="2777" customFormat="false" ht="12.8" hidden="false" customHeight="false" outlineLevel="0" collapsed="false">
      <c r="A2777" s="0" t="s">
        <v>3605</v>
      </c>
      <c r="B2777" s="0" t="s">
        <v>3606</v>
      </c>
      <c r="C2777" s="0" t="s">
        <v>1764</v>
      </c>
      <c r="D2777" s="0" t="s">
        <v>1541</v>
      </c>
      <c r="E2777" s="0" t="n">
        <v>20028.75</v>
      </c>
    </row>
    <row r="2778" customFormat="false" ht="12.8" hidden="true" customHeight="false" outlineLevel="0" collapsed="false">
      <c r="B2778" s="0" t="s">
        <v>3607</v>
      </c>
    </row>
    <row r="2779" customFormat="false" ht="12.8" hidden="true" customHeight="false" outlineLevel="0" collapsed="false">
      <c r="B2779" s="0" t="s">
        <v>3608</v>
      </c>
    </row>
    <row r="2780" customFormat="false" ht="12.8" hidden="false" customHeight="false" outlineLevel="0" collapsed="false">
      <c r="A2780" s="0" t="s">
        <v>3609</v>
      </c>
      <c r="B2780" s="0" t="s">
        <v>2827</v>
      </c>
      <c r="C2780" s="0" t="s">
        <v>1764</v>
      </c>
      <c r="D2780" s="0" t="s">
        <v>1541</v>
      </c>
      <c r="E2780" s="0" t="n">
        <v>20711.25</v>
      </c>
    </row>
    <row r="2781" customFormat="false" ht="12.8" hidden="true" customHeight="false" outlineLevel="0" collapsed="false">
      <c r="B2781" s="0" t="s">
        <v>3610</v>
      </c>
    </row>
    <row r="2782" customFormat="false" ht="12.8" hidden="true" customHeight="false" outlineLevel="0" collapsed="false">
      <c r="B2782" s="0" t="s">
        <v>3611</v>
      </c>
    </row>
    <row r="2783" customFormat="false" ht="12.8" hidden="true" customHeight="false" outlineLevel="0" collapsed="false">
      <c r="B2783" s="0" t="s">
        <v>3612</v>
      </c>
    </row>
    <row r="2784" customFormat="false" ht="12.8" hidden="false" customHeight="false" outlineLevel="0" collapsed="false">
      <c r="A2784" s="0" t="s">
        <v>3613</v>
      </c>
      <c r="B2784" s="0" t="s">
        <v>3614</v>
      </c>
      <c r="C2784" s="0" t="s">
        <v>1764</v>
      </c>
      <c r="D2784" s="0" t="s">
        <v>1541</v>
      </c>
      <c r="E2784" s="0" t="n">
        <v>18322.5</v>
      </c>
    </row>
    <row r="2785" customFormat="false" ht="12.8" hidden="true" customHeight="false" outlineLevel="0" collapsed="false">
      <c r="B2785" s="0" t="s">
        <v>3615</v>
      </c>
    </row>
    <row r="2786" customFormat="false" ht="12.8" hidden="false" customHeight="false" outlineLevel="0" collapsed="false">
      <c r="A2786" s="0" t="s">
        <v>3616</v>
      </c>
      <c r="B2786" s="0" t="s">
        <v>3617</v>
      </c>
      <c r="C2786" s="0" t="s">
        <v>1764</v>
      </c>
      <c r="D2786" s="0" t="s">
        <v>1541</v>
      </c>
      <c r="E2786" s="0" t="n">
        <v>14797.5</v>
      </c>
    </row>
    <row r="2787" customFormat="false" ht="12.8" hidden="true" customHeight="false" outlineLevel="0" collapsed="false">
      <c r="B2787" s="0" t="s">
        <v>3618</v>
      </c>
    </row>
    <row r="2788" customFormat="false" ht="12.8" hidden="false" customHeight="false" outlineLevel="0" collapsed="false">
      <c r="A2788" s="0" t="s">
        <v>3619</v>
      </c>
      <c r="B2788" s="0" t="s">
        <v>3620</v>
      </c>
      <c r="C2788" s="0" t="s">
        <v>1764</v>
      </c>
      <c r="D2788" s="0" t="s">
        <v>1541</v>
      </c>
      <c r="E2788" s="0" t="n">
        <v>18142.5</v>
      </c>
    </row>
    <row r="2789" customFormat="false" ht="12.8" hidden="true" customHeight="false" outlineLevel="0" collapsed="false">
      <c r="B2789" s="0" t="s">
        <v>3621</v>
      </c>
    </row>
    <row r="2790" customFormat="false" ht="12.8" hidden="true" customHeight="false" outlineLevel="0" collapsed="false">
      <c r="B2790" s="0" t="s">
        <v>3622</v>
      </c>
    </row>
    <row r="2791" customFormat="false" ht="12.8" hidden="false" customHeight="false" outlineLevel="0" collapsed="false">
      <c r="A2791" s="0" t="s">
        <v>3623</v>
      </c>
      <c r="B2791" s="0" t="s">
        <v>3624</v>
      </c>
      <c r="C2791" s="0" t="s">
        <v>1764</v>
      </c>
      <c r="D2791" s="0" t="s">
        <v>1537</v>
      </c>
      <c r="E2791" s="0" t="n">
        <v>4932.5</v>
      </c>
    </row>
    <row r="2792" customFormat="false" ht="12.8" hidden="true" customHeight="false" outlineLevel="0" collapsed="false">
      <c r="B2792" s="0" t="s">
        <v>3625</v>
      </c>
    </row>
    <row r="2793" customFormat="false" ht="12.8" hidden="false" customHeight="false" outlineLevel="0" collapsed="false">
      <c r="A2793" s="0" t="s">
        <v>3626</v>
      </c>
      <c r="B2793" s="0" t="s">
        <v>3627</v>
      </c>
      <c r="C2793" s="0" t="s">
        <v>1764</v>
      </c>
      <c r="D2793" s="0" t="s">
        <v>1537</v>
      </c>
      <c r="E2793" s="0" t="n">
        <v>7282.5</v>
      </c>
    </row>
    <row r="2794" customFormat="false" ht="12.8" hidden="true" customHeight="false" outlineLevel="0" collapsed="false">
      <c r="B2794" s="0" t="s">
        <v>3628</v>
      </c>
    </row>
    <row r="2795" customFormat="false" ht="12.8" hidden="false" customHeight="false" outlineLevel="0" collapsed="false">
      <c r="A2795" s="0" t="s">
        <v>3629</v>
      </c>
      <c r="B2795" s="0" t="s">
        <v>3630</v>
      </c>
      <c r="C2795" s="0" t="s">
        <v>1764</v>
      </c>
      <c r="D2795" s="0" t="s">
        <v>1770</v>
      </c>
      <c r="E2795" s="0" t="n">
        <v>10415</v>
      </c>
    </row>
    <row r="2796" customFormat="false" ht="12.8" hidden="true" customHeight="false" outlineLevel="0" collapsed="false">
      <c r="B2796" s="0" t="s">
        <v>3631</v>
      </c>
    </row>
    <row r="2797" customFormat="false" ht="12.8" hidden="true" customHeight="false" outlineLevel="0" collapsed="false">
      <c r="B2797" s="0" t="s">
        <v>3632</v>
      </c>
    </row>
    <row r="2798" customFormat="false" ht="12.8" hidden="false" customHeight="false" outlineLevel="0" collapsed="false">
      <c r="A2798" s="0" t="s">
        <v>3633</v>
      </c>
      <c r="B2798" s="0" t="s">
        <v>3634</v>
      </c>
      <c r="C2798" s="0" t="s">
        <v>1764</v>
      </c>
      <c r="D2798" s="0" t="s">
        <v>1770</v>
      </c>
      <c r="E2798" s="0" t="n">
        <v>10965</v>
      </c>
    </row>
    <row r="2799" customFormat="false" ht="12.8" hidden="true" customHeight="false" outlineLevel="0" collapsed="false">
      <c r="B2799" s="0" t="s">
        <v>3635</v>
      </c>
    </row>
    <row r="2800" customFormat="false" ht="12.8" hidden="true" customHeight="false" outlineLevel="0" collapsed="false">
      <c r="B2800" s="0" t="s">
        <v>3636</v>
      </c>
    </row>
    <row r="2801" customFormat="false" ht="12.8" hidden="true" customHeight="false" outlineLevel="0" collapsed="false">
      <c r="B2801" s="0" t="s">
        <v>3637</v>
      </c>
    </row>
    <row r="2802" customFormat="false" ht="12.8" hidden="false" customHeight="false" outlineLevel="0" collapsed="false">
      <c r="A2802" s="0" t="s">
        <v>3638</v>
      </c>
      <c r="B2802" s="0" t="s">
        <v>3639</v>
      </c>
      <c r="C2802" s="0" t="s">
        <v>1764</v>
      </c>
      <c r="D2802" s="0" t="s">
        <v>1541</v>
      </c>
      <c r="E2802" s="0" t="n">
        <v>21847.5</v>
      </c>
    </row>
    <row r="2803" customFormat="false" ht="12.8" hidden="true" customHeight="false" outlineLevel="0" collapsed="false">
      <c r="B2803" s="0" t="s">
        <v>3640</v>
      </c>
    </row>
    <row r="2804" customFormat="false" ht="12.8" hidden="true" customHeight="false" outlineLevel="0" collapsed="false">
      <c r="B2804" s="0" t="s">
        <v>3641</v>
      </c>
    </row>
    <row r="2805" customFormat="false" ht="12.8" hidden="false" customHeight="false" outlineLevel="0" collapsed="false">
      <c r="A2805" s="0" t="s">
        <v>3642</v>
      </c>
      <c r="B2805" s="0" t="s">
        <v>3643</v>
      </c>
      <c r="C2805" s="0" t="s">
        <v>1764</v>
      </c>
      <c r="D2805" s="0" t="s">
        <v>1541</v>
      </c>
      <c r="E2805" s="0" t="n">
        <v>20711.25</v>
      </c>
    </row>
    <row r="2806" customFormat="false" ht="12.8" hidden="true" customHeight="false" outlineLevel="0" collapsed="false">
      <c r="B2806" s="0" t="s">
        <v>3644</v>
      </c>
    </row>
    <row r="2807" customFormat="false" ht="12.8" hidden="true" customHeight="false" outlineLevel="0" collapsed="false">
      <c r="B2807" s="0" t="s">
        <v>3645</v>
      </c>
    </row>
    <row r="2808" customFormat="false" ht="12.8" hidden="true" customHeight="false" outlineLevel="0" collapsed="false">
      <c r="B2808" s="0" t="s">
        <v>3646</v>
      </c>
    </row>
    <row r="2809" customFormat="false" ht="12.8" hidden="false" customHeight="false" outlineLevel="0" collapsed="false">
      <c r="A2809" s="0" t="s">
        <v>3647</v>
      </c>
      <c r="B2809" s="0" t="s">
        <v>3648</v>
      </c>
      <c r="C2809" s="0" t="s">
        <v>1764</v>
      </c>
      <c r="D2809" s="0" t="s">
        <v>1541</v>
      </c>
      <c r="E2809" s="0" t="n">
        <v>14797.5</v>
      </c>
    </row>
    <row r="2810" customFormat="false" ht="12.8" hidden="true" customHeight="false" outlineLevel="0" collapsed="false">
      <c r="B2810" s="0" t="s">
        <v>3649</v>
      </c>
    </row>
    <row r="2811" customFormat="false" ht="12.8" hidden="false" customHeight="false" outlineLevel="0" collapsed="false">
      <c r="A2811" s="0" t="s">
        <v>3650</v>
      </c>
      <c r="B2811" s="0" t="s">
        <v>3651</v>
      </c>
      <c r="C2811" s="0" t="s">
        <v>1764</v>
      </c>
      <c r="D2811" s="0" t="s">
        <v>1541</v>
      </c>
      <c r="E2811" s="0" t="n">
        <v>14797.5</v>
      </c>
    </row>
    <row r="2812" customFormat="false" ht="12.8" hidden="true" customHeight="false" outlineLevel="0" collapsed="false">
      <c r="B2812" s="0" t="s">
        <v>3652</v>
      </c>
    </row>
    <row r="2813" customFormat="false" ht="12.8" hidden="false" customHeight="false" outlineLevel="0" collapsed="false">
      <c r="A2813" s="0" t="s">
        <v>3653</v>
      </c>
      <c r="B2813" s="0" t="s">
        <v>3654</v>
      </c>
      <c r="C2813" s="0" t="s">
        <v>1764</v>
      </c>
      <c r="D2813" s="0" t="s">
        <v>1541</v>
      </c>
      <c r="E2813" s="0" t="n">
        <v>14797.5</v>
      </c>
    </row>
    <row r="2814" customFormat="false" ht="12.8" hidden="true" customHeight="false" outlineLevel="0" collapsed="false">
      <c r="B2814" s="0" t="s">
        <v>3655</v>
      </c>
    </row>
    <row r="2815" customFormat="false" ht="12.8" hidden="false" customHeight="false" outlineLevel="0" collapsed="false">
      <c r="A2815" s="0" t="s">
        <v>3656</v>
      </c>
      <c r="B2815" s="0" t="s">
        <v>3657</v>
      </c>
      <c r="C2815" s="0" t="s">
        <v>1764</v>
      </c>
      <c r="D2815" s="0" t="s">
        <v>1541</v>
      </c>
      <c r="E2815" s="0" t="n">
        <v>14797.5</v>
      </c>
    </row>
    <row r="2816" customFormat="false" ht="12.8" hidden="true" customHeight="false" outlineLevel="0" collapsed="false">
      <c r="B2816" s="0" t="s">
        <v>3658</v>
      </c>
    </row>
    <row r="2817" customFormat="false" ht="12.8" hidden="false" customHeight="false" outlineLevel="0" collapsed="false">
      <c r="A2817" s="0" t="s">
        <v>3659</v>
      </c>
      <c r="B2817" s="0" t="s">
        <v>3660</v>
      </c>
      <c r="C2817" s="0" t="s">
        <v>1764</v>
      </c>
      <c r="D2817" s="0" t="s">
        <v>1770</v>
      </c>
      <c r="E2817" s="0" t="n">
        <v>9865</v>
      </c>
    </row>
    <row r="2818" customFormat="false" ht="12.8" hidden="true" customHeight="false" outlineLevel="0" collapsed="false">
      <c r="B2818" s="0" t="s">
        <v>3661</v>
      </c>
    </row>
    <row r="2819" customFormat="false" ht="12.8" hidden="false" customHeight="false" outlineLevel="0" collapsed="false">
      <c r="A2819" s="0" t="s">
        <v>3662</v>
      </c>
      <c r="B2819" s="0" t="s">
        <v>3663</v>
      </c>
      <c r="C2819" s="0" t="s">
        <v>1764</v>
      </c>
      <c r="D2819" s="0" t="s">
        <v>929</v>
      </c>
      <c r="E2819" s="0" t="n">
        <v>19730</v>
      </c>
    </row>
    <row r="2820" customFormat="false" ht="12.8" hidden="true" customHeight="false" outlineLevel="0" collapsed="false">
      <c r="B2820" s="0" t="s">
        <v>3111</v>
      </c>
    </row>
    <row r="2821" customFormat="false" ht="12.8" hidden="false" customHeight="false" outlineLevel="0" collapsed="false">
      <c r="A2821" s="0" t="s">
        <v>3664</v>
      </c>
      <c r="B2821" s="0" t="s">
        <v>3665</v>
      </c>
      <c r="C2821" s="0" t="s">
        <v>1764</v>
      </c>
      <c r="D2821" s="0" t="s">
        <v>929</v>
      </c>
      <c r="E2821" s="0" t="n">
        <v>41000</v>
      </c>
    </row>
    <row r="2822" customFormat="false" ht="12.8" hidden="true" customHeight="false" outlineLevel="0" collapsed="false">
      <c r="B2822" s="0" t="s">
        <v>3666</v>
      </c>
    </row>
    <row r="2823" customFormat="false" ht="12.8" hidden="true" customHeight="false" outlineLevel="0" collapsed="false">
      <c r="B2823" s="0" t="s">
        <v>3667</v>
      </c>
    </row>
    <row r="2824" customFormat="false" ht="12.8" hidden="true" customHeight="false" outlineLevel="0" collapsed="false">
      <c r="B2824" s="0" t="s">
        <v>3668</v>
      </c>
    </row>
    <row r="2825" customFormat="false" ht="12.8" hidden="true" customHeight="false" outlineLevel="0" collapsed="false">
      <c r="B2825" s="0" t="s">
        <v>3669</v>
      </c>
    </row>
    <row r="2826" customFormat="false" ht="12.8" hidden="false" customHeight="false" outlineLevel="0" collapsed="false">
      <c r="A2826" s="0" t="s">
        <v>3670</v>
      </c>
      <c r="B2826" s="0" t="s">
        <v>3671</v>
      </c>
      <c r="C2826" s="0" t="s">
        <v>1764</v>
      </c>
      <c r="D2826" s="0" t="s">
        <v>929</v>
      </c>
      <c r="E2826" s="0" t="n">
        <v>24430</v>
      </c>
    </row>
    <row r="2827" customFormat="false" ht="12.8" hidden="true" customHeight="false" outlineLevel="0" collapsed="false">
      <c r="B2827" s="0" t="s">
        <v>3672</v>
      </c>
    </row>
    <row r="2828" customFormat="false" ht="12.8" hidden="false" customHeight="false" outlineLevel="0" collapsed="false">
      <c r="A2828" s="0" t="s">
        <v>3673</v>
      </c>
      <c r="B2828" s="0" t="s">
        <v>3674</v>
      </c>
      <c r="C2828" s="0" t="s">
        <v>1764</v>
      </c>
      <c r="D2828" s="0" t="s">
        <v>2860</v>
      </c>
      <c r="E2828" s="0" t="n">
        <v>24662.5</v>
      </c>
    </row>
    <row r="2829" customFormat="false" ht="12.8" hidden="true" customHeight="false" outlineLevel="0" collapsed="false">
      <c r="B2829" s="0" t="s">
        <v>3675</v>
      </c>
    </row>
    <row r="2830" customFormat="false" ht="12.8" hidden="false" customHeight="false" outlineLevel="0" collapsed="false">
      <c r="A2830" s="0" t="s">
        <v>3676</v>
      </c>
      <c r="B2830" s="0" t="s">
        <v>3677</v>
      </c>
      <c r="C2830" s="0" t="s">
        <v>1764</v>
      </c>
      <c r="D2830" s="0" t="s">
        <v>2860</v>
      </c>
      <c r="E2830" s="0" t="n">
        <v>65056.25</v>
      </c>
    </row>
    <row r="2831" customFormat="false" ht="12.8" hidden="true" customHeight="false" outlineLevel="0" collapsed="false">
      <c r="B2831" s="0" t="s">
        <v>3678</v>
      </c>
    </row>
    <row r="2832" customFormat="false" ht="12.8" hidden="true" customHeight="false" outlineLevel="0" collapsed="false">
      <c r="B2832" s="0" t="s">
        <v>3679</v>
      </c>
    </row>
    <row r="2833" customFormat="false" ht="12.8" hidden="true" customHeight="false" outlineLevel="0" collapsed="false">
      <c r="B2833" s="0" t="s">
        <v>3680</v>
      </c>
    </row>
    <row r="2834" customFormat="false" ht="12.8" hidden="true" customHeight="false" outlineLevel="0" collapsed="false">
      <c r="B2834" s="0" t="s">
        <v>3681</v>
      </c>
    </row>
    <row r="2835" customFormat="false" ht="12.8" hidden="false" customHeight="false" outlineLevel="0" collapsed="false">
      <c r="A2835" s="0" t="s">
        <v>3682</v>
      </c>
      <c r="B2835" s="0" t="s">
        <v>3683</v>
      </c>
      <c r="C2835" s="0" t="s">
        <v>1764</v>
      </c>
      <c r="D2835" s="0" t="s">
        <v>2860</v>
      </c>
      <c r="E2835" s="0" t="n">
        <v>103906.25</v>
      </c>
    </row>
    <row r="2836" customFormat="false" ht="12.8" hidden="true" customHeight="false" outlineLevel="0" collapsed="false">
      <c r="B2836" s="0" t="s">
        <v>3684</v>
      </c>
    </row>
    <row r="2837" customFormat="false" ht="12.8" hidden="true" customHeight="false" outlineLevel="0" collapsed="false">
      <c r="B2837" s="0" t="s">
        <v>3685</v>
      </c>
    </row>
    <row r="2838" customFormat="false" ht="12.8" hidden="true" customHeight="false" outlineLevel="0" collapsed="false">
      <c r="B2838" s="0" t="s">
        <v>3686</v>
      </c>
    </row>
    <row r="2839" customFormat="false" ht="12.8" hidden="true" customHeight="false" outlineLevel="0" collapsed="false">
      <c r="B2839" s="0" t="s">
        <v>3687</v>
      </c>
    </row>
    <row r="2840" customFormat="false" ht="12.8" hidden="true" customHeight="false" outlineLevel="0" collapsed="false">
      <c r="B2840" s="0" t="s">
        <v>3688</v>
      </c>
    </row>
    <row r="2841" customFormat="false" ht="12.8" hidden="true" customHeight="false" outlineLevel="0" collapsed="false">
      <c r="B2841" s="0" t="s">
        <v>3689</v>
      </c>
    </row>
    <row r="2842" customFormat="false" ht="12.8" hidden="true" customHeight="false" outlineLevel="0" collapsed="false">
      <c r="B2842" s="0" t="s">
        <v>3690</v>
      </c>
    </row>
    <row r="2843" customFormat="false" ht="12.8" hidden="false" customHeight="false" outlineLevel="0" collapsed="false">
      <c r="A2843" s="0" t="s">
        <v>3691</v>
      </c>
      <c r="B2843" s="0" t="s">
        <v>3692</v>
      </c>
      <c r="C2843" s="0" t="s">
        <v>1764</v>
      </c>
      <c r="D2843" s="0" t="s">
        <v>2866</v>
      </c>
      <c r="E2843" s="0" t="n">
        <v>43470</v>
      </c>
    </row>
    <row r="2844" customFormat="false" ht="12.8" hidden="true" customHeight="false" outlineLevel="0" collapsed="false">
      <c r="B2844" s="0" t="s">
        <v>3693</v>
      </c>
    </row>
    <row r="2845" customFormat="false" ht="12.8" hidden="true" customHeight="false" outlineLevel="0" collapsed="false">
      <c r="B2845" s="0" t="s">
        <v>3694</v>
      </c>
    </row>
    <row r="2846" customFormat="false" ht="12.8" hidden="false" customHeight="false" outlineLevel="0" collapsed="false">
      <c r="A2846" s="0" t="s">
        <v>3695</v>
      </c>
      <c r="B2846" s="0" t="s">
        <v>3696</v>
      </c>
      <c r="C2846" s="0" t="s">
        <v>1764</v>
      </c>
      <c r="D2846" s="0" t="s">
        <v>2866</v>
      </c>
      <c r="E2846" s="0" t="n">
        <v>40935</v>
      </c>
    </row>
    <row r="2847" customFormat="false" ht="12.8" hidden="true" customHeight="false" outlineLevel="0" collapsed="false">
      <c r="B2847" s="0" t="s">
        <v>3697</v>
      </c>
    </row>
    <row r="2848" customFormat="false" ht="12.8" hidden="false" customHeight="false" outlineLevel="0" collapsed="false">
      <c r="A2848" s="0" t="s">
        <v>3698</v>
      </c>
      <c r="B2848" s="0" t="s">
        <v>3699</v>
      </c>
      <c r="C2848" s="0" t="s">
        <v>1764</v>
      </c>
      <c r="D2848" s="0" t="s">
        <v>2866</v>
      </c>
      <c r="E2848" s="0" t="n">
        <v>42600</v>
      </c>
    </row>
    <row r="2849" customFormat="false" ht="12.8" hidden="true" customHeight="false" outlineLevel="0" collapsed="false">
      <c r="B2849" s="0" t="s">
        <v>3700</v>
      </c>
    </row>
    <row r="2850" customFormat="false" ht="12.8" hidden="false" customHeight="false" outlineLevel="0" collapsed="false">
      <c r="A2850" s="0" t="s">
        <v>3701</v>
      </c>
      <c r="B2850" s="0" t="s">
        <v>3702</v>
      </c>
      <c r="C2850" s="0" t="s">
        <v>1764</v>
      </c>
      <c r="D2850" s="0" t="s">
        <v>2018</v>
      </c>
      <c r="E2850" s="0" t="n">
        <v>50977.5</v>
      </c>
    </row>
    <row r="2851" customFormat="false" ht="12.8" hidden="true" customHeight="false" outlineLevel="0" collapsed="false">
      <c r="B2851" s="0" t="s">
        <v>3703</v>
      </c>
    </row>
    <row r="2852" customFormat="false" ht="12.8" hidden="true" customHeight="false" outlineLevel="0" collapsed="false">
      <c r="B2852" s="0" t="s">
        <v>3704</v>
      </c>
    </row>
    <row r="2853" customFormat="false" ht="12.8" hidden="false" customHeight="false" outlineLevel="0" collapsed="false">
      <c r="A2853" s="0" t="s">
        <v>3705</v>
      </c>
      <c r="B2853" s="0" t="s">
        <v>3706</v>
      </c>
      <c r="C2853" s="0" t="s">
        <v>1764</v>
      </c>
      <c r="D2853" s="0" t="s">
        <v>2018</v>
      </c>
      <c r="E2853" s="0" t="n">
        <v>34527.5</v>
      </c>
    </row>
    <row r="2854" customFormat="false" ht="12.8" hidden="true" customHeight="false" outlineLevel="0" collapsed="false">
      <c r="B2854" s="0" t="s">
        <v>3707</v>
      </c>
    </row>
    <row r="2855" customFormat="false" ht="12.8" hidden="false" customHeight="false" outlineLevel="0" collapsed="false">
      <c r="A2855" s="0" t="s">
        <v>3708</v>
      </c>
      <c r="B2855" s="0" t="s">
        <v>3709</v>
      </c>
      <c r="C2855" s="0" t="s">
        <v>1764</v>
      </c>
      <c r="D2855" s="0" t="s">
        <v>2018</v>
      </c>
      <c r="E2855" s="0" t="n">
        <v>48326.25</v>
      </c>
    </row>
    <row r="2856" customFormat="false" ht="12.8" hidden="true" customHeight="false" outlineLevel="0" collapsed="false">
      <c r="B2856" s="0" t="s">
        <v>3710</v>
      </c>
    </row>
    <row r="2857" customFormat="false" ht="12.8" hidden="true" customHeight="false" outlineLevel="0" collapsed="false">
      <c r="B2857" s="0" t="s">
        <v>3711</v>
      </c>
    </row>
    <row r="2858" customFormat="false" ht="12.8" hidden="false" customHeight="false" outlineLevel="0" collapsed="false">
      <c r="A2858" s="0" t="s">
        <v>3712</v>
      </c>
      <c r="B2858" s="0" t="s">
        <v>3713</v>
      </c>
      <c r="C2858" s="0" t="s">
        <v>1764</v>
      </c>
      <c r="D2858" s="0" t="s">
        <v>2018</v>
      </c>
      <c r="E2858" s="0" t="n">
        <v>42752.5</v>
      </c>
    </row>
    <row r="2859" customFormat="false" ht="12.8" hidden="true" customHeight="false" outlineLevel="0" collapsed="false">
      <c r="B2859" s="0" t="s">
        <v>3714</v>
      </c>
    </row>
    <row r="2860" customFormat="false" ht="12.8" hidden="false" customHeight="false" outlineLevel="0" collapsed="false">
      <c r="A2860" s="0" t="s">
        <v>3715</v>
      </c>
      <c r="B2860" s="0" t="s">
        <v>3716</v>
      </c>
      <c r="C2860" s="0" t="s">
        <v>1764</v>
      </c>
      <c r="D2860" s="0" t="s">
        <v>2018</v>
      </c>
      <c r="E2860" s="0" t="n">
        <v>93467.5</v>
      </c>
    </row>
    <row r="2861" customFormat="false" ht="12.8" hidden="true" customHeight="false" outlineLevel="0" collapsed="false">
      <c r="B2861" s="0" t="s">
        <v>3717</v>
      </c>
    </row>
    <row r="2862" customFormat="false" ht="12.8" hidden="true" customHeight="false" outlineLevel="0" collapsed="false">
      <c r="B2862" s="0" t="s">
        <v>3718</v>
      </c>
    </row>
    <row r="2863" customFormat="false" ht="12.8" hidden="true" customHeight="false" outlineLevel="0" collapsed="false">
      <c r="B2863" s="0" t="s">
        <v>3719</v>
      </c>
    </row>
    <row r="2864" customFormat="false" ht="12.8" hidden="true" customHeight="false" outlineLevel="0" collapsed="false">
      <c r="B2864" s="0" t="s">
        <v>3720</v>
      </c>
    </row>
    <row r="2865" customFormat="false" ht="12.8" hidden="false" customHeight="false" outlineLevel="0" collapsed="false">
      <c r="A2865" s="0" t="s">
        <v>3721</v>
      </c>
      <c r="B2865" s="0" t="s">
        <v>3722</v>
      </c>
      <c r="C2865" s="0" t="s">
        <v>1764</v>
      </c>
      <c r="D2865" s="0" t="s">
        <v>2866</v>
      </c>
      <c r="E2865" s="0" t="n">
        <v>36645</v>
      </c>
    </row>
    <row r="2866" customFormat="false" ht="12.8" hidden="true" customHeight="false" outlineLevel="0" collapsed="false">
      <c r="B2866" s="0" t="s">
        <v>3723</v>
      </c>
    </row>
    <row r="2867" customFormat="false" ht="12.8" hidden="false" customHeight="false" outlineLevel="0" collapsed="false">
      <c r="A2867" s="0" t="s">
        <v>3724</v>
      </c>
      <c r="B2867" s="0" t="s">
        <v>3725</v>
      </c>
      <c r="C2867" s="0" t="s">
        <v>1764</v>
      </c>
      <c r="D2867" s="0" t="s">
        <v>2018</v>
      </c>
      <c r="E2867" s="0" t="n">
        <v>42752.5</v>
      </c>
    </row>
    <row r="2868" customFormat="false" ht="12.8" hidden="true" customHeight="false" outlineLevel="0" collapsed="false">
      <c r="B2868" s="0" t="s">
        <v>3726</v>
      </c>
    </row>
    <row r="2869" customFormat="false" ht="12.8" hidden="true" customHeight="false" outlineLevel="0" collapsed="false">
      <c r="B2869" s="0" t="s">
        <v>3727</v>
      </c>
    </row>
    <row r="2870" customFormat="false" ht="12.8" hidden="false" customHeight="false" outlineLevel="0" collapsed="false">
      <c r="A2870" s="0" t="s">
        <v>3728</v>
      </c>
      <c r="B2870" s="0" t="s">
        <v>3729</v>
      </c>
      <c r="C2870" s="0" t="s">
        <v>1764</v>
      </c>
      <c r="D2870" s="0" t="s">
        <v>929</v>
      </c>
      <c r="E2870" s="0" t="n">
        <v>19730</v>
      </c>
    </row>
    <row r="2871" customFormat="false" ht="12.8" hidden="true" customHeight="false" outlineLevel="0" collapsed="false">
      <c r="B2871" s="0" t="s">
        <v>3730</v>
      </c>
    </row>
    <row r="2872" customFormat="false" ht="12.8" hidden="false" customHeight="false" outlineLevel="0" collapsed="false">
      <c r="A2872" s="0" t="s">
        <v>3731</v>
      </c>
      <c r="B2872" s="0" t="s">
        <v>3732</v>
      </c>
      <c r="C2872" s="0" t="s">
        <v>1764</v>
      </c>
      <c r="D2872" s="0" t="s">
        <v>1541</v>
      </c>
      <c r="E2872" s="0" t="n">
        <v>18322.5</v>
      </c>
    </row>
    <row r="2873" customFormat="false" ht="12.8" hidden="true" customHeight="false" outlineLevel="0" collapsed="false">
      <c r="B2873" s="0" t="s">
        <v>3733</v>
      </c>
    </row>
    <row r="2874" customFormat="false" ht="12.8" hidden="false" customHeight="false" outlineLevel="0" collapsed="false">
      <c r="A2874" s="0" t="s">
        <v>3734</v>
      </c>
      <c r="B2874" s="0" t="s">
        <v>3735</v>
      </c>
      <c r="C2874" s="0" t="s">
        <v>1764</v>
      </c>
      <c r="D2874" s="0" t="s">
        <v>2018</v>
      </c>
      <c r="E2874" s="0" t="n">
        <v>62895</v>
      </c>
    </row>
    <row r="2875" customFormat="false" ht="12.8" hidden="true" customHeight="false" outlineLevel="0" collapsed="false">
      <c r="B2875" s="0" t="s">
        <v>3736</v>
      </c>
    </row>
    <row r="2876" customFormat="false" ht="12.8" hidden="true" customHeight="false" outlineLevel="0" collapsed="false">
      <c r="B2876" s="0" t="s">
        <v>3737</v>
      </c>
    </row>
    <row r="2877" customFormat="false" ht="12.8" hidden="true" customHeight="false" outlineLevel="0" collapsed="false">
      <c r="B2877" s="0" t="s">
        <v>3738</v>
      </c>
    </row>
    <row r="2878" customFormat="false" ht="12.8" hidden="false" customHeight="false" outlineLevel="0" collapsed="false">
      <c r="A2878" s="0" t="s">
        <v>3739</v>
      </c>
      <c r="B2878" s="0" t="s">
        <v>3740</v>
      </c>
      <c r="C2878" s="0" t="s">
        <v>1764</v>
      </c>
      <c r="D2878" s="0" t="s">
        <v>3741</v>
      </c>
      <c r="E2878" s="0" t="n">
        <v>73305</v>
      </c>
    </row>
    <row r="2879" customFormat="false" ht="12.8" hidden="true" customHeight="false" outlineLevel="0" collapsed="false">
      <c r="B2879" s="0" t="s">
        <v>3742</v>
      </c>
    </row>
    <row r="2880" customFormat="false" ht="12.8" hidden="true" customHeight="false" outlineLevel="0" collapsed="false">
      <c r="B2880" s="0" t="s">
        <v>3743</v>
      </c>
    </row>
    <row r="2881" customFormat="false" ht="12.8" hidden="true" customHeight="false" outlineLevel="0" collapsed="false">
      <c r="B2881" s="0" t="s">
        <v>3744</v>
      </c>
    </row>
    <row r="2882" customFormat="false" ht="12.8" hidden="false" customHeight="false" outlineLevel="0" collapsed="false">
      <c r="A2882" s="0" t="s">
        <v>3745</v>
      </c>
      <c r="B2882" s="0" t="s">
        <v>3746</v>
      </c>
      <c r="C2882" s="0" t="s">
        <v>1764</v>
      </c>
      <c r="D2882" s="0" t="s">
        <v>3741</v>
      </c>
      <c r="E2882" s="0" t="n">
        <v>73102.5</v>
      </c>
    </row>
    <row r="2883" customFormat="false" ht="12.8" hidden="true" customHeight="false" outlineLevel="0" collapsed="false">
      <c r="B2883" s="0" t="s">
        <v>3747</v>
      </c>
    </row>
    <row r="2884" customFormat="false" ht="12.8" hidden="false" customHeight="false" outlineLevel="0" collapsed="false">
      <c r="A2884" s="0" t="s">
        <v>3748</v>
      </c>
      <c r="B2884" s="0" t="s">
        <v>3749</v>
      </c>
      <c r="C2884" s="0" t="s">
        <v>1764</v>
      </c>
      <c r="D2884" s="0" t="s">
        <v>3750</v>
      </c>
      <c r="E2884" s="0" t="n">
        <v>84900</v>
      </c>
    </row>
    <row r="2885" customFormat="false" ht="12.8" hidden="true" customHeight="false" outlineLevel="0" collapsed="false">
      <c r="B2885" s="0" t="s">
        <v>3751</v>
      </c>
    </row>
    <row r="2886" customFormat="false" ht="12.8" hidden="true" customHeight="false" outlineLevel="0" collapsed="false">
      <c r="B2886" s="0" t="s">
        <v>3752</v>
      </c>
    </row>
    <row r="2887" customFormat="false" ht="12.8" hidden="false" customHeight="false" outlineLevel="0" collapsed="false">
      <c r="A2887" s="0" t="s">
        <v>3753</v>
      </c>
      <c r="B2887" s="0" t="s">
        <v>3754</v>
      </c>
      <c r="C2887" s="0" t="s">
        <v>1764</v>
      </c>
      <c r="D2887" s="0" t="s">
        <v>3741</v>
      </c>
      <c r="E2887" s="0" t="n">
        <v>44392.5</v>
      </c>
    </row>
    <row r="2888" customFormat="false" ht="12.8" hidden="true" customHeight="false" outlineLevel="0" collapsed="false">
      <c r="B2888" s="0" t="s">
        <v>3755</v>
      </c>
    </row>
    <row r="2889" customFormat="false" ht="12.8" hidden="false" customHeight="false" outlineLevel="0" collapsed="false">
      <c r="A2889" s="0" t="s">
        <v>3756</v>
      </c>
      <c r="B2889" s="0" t="s">
        <v>3757</v>
      </c>
      <c r="C2889" s="0" t="s">
        <v>1764</v>
      </c>
      <c r="D2889" s="0" t="s">
        <v>3741</v>
      </c>
      <c r="E2889" s="0" t="n">
        <v>76410</v>
      </c>
    </row>
    <row r="2890" customFormat="false" ht="12.8" hidden="true" customHeight="false" outlineLevel="0" collapsed="false">
      <c r="B2890" s="0" t="s">
        <v>3758</v>
      </c>
    </row>
    <row r="2891" customFormat="false" ht="12.8" hidden="true" customHeight="false" outlineLevel="0" collapsed="false">
      <c r="B2891" s="0" t="s">
        <v>3759</v>
      </c>
    </row>
    <row r="2892" customFormat="false" ht="12.8" hidden="true" customHeight="false" outlineLevel="0" collapsed="false">
      <c r="B2892" s="0" t="s">
        <v>3760</v>
      </c>
    </row>
    <row r="2893" customFormat="false" ht="12.8" hidden="false" customHeight="false" outlineLevel="0" collapsed="false">
      <c r="A2893" s="0" t="s">
        <v>3761</v>
      </c>
      <c r="B2893" s="0" t="s">
        <v>3762</v>
      </c>
      <c r="C2893" s="0" t="s">
        <v>1764</v>
      </c>
      <c r="D2893" s="0" t="s">
        <v>3205</v>
      </c>
      <c r="E2893" s="0" t="n">
        <v>67110</v>
      </c>
    </row>
    <row r="2894" customFormat="false" ht="12.8" hidden="true" customHeight="false" outlineLevel="0" collapsed="false">
      <c r="B2894" s="0" t="s">
        <v>3763</v>
      </c>
    </row>
    <row r="2895" customFormat="false" ht="12.8" hidden="true" customHeight="false" outlineLevel="0" collapsed="false">
      <c r="B2895" s="0" t="s">
        <v>3764</v>
      </c>
    </row>
    <row r="2896" customFormat="false" ht="12.8" hidden="true" customHeight="false" outlineLevel="0" collapsed="false">
      <c r="B2896" s="0" t="s">
        <v>3762</v>
      </c>
    </row>
    <row r="2898" customFormat="false" ht="12.8" hidden="false" customHeight="false" outlineLevel="0" collapsed="false">
      <c r="A2898" s="0" t="s">
        <v>3765</v>
      </c>
      <c r="B2898" s="0" t="s">
        <v>3766</v>
      </c>
      <c r="C2898" s="0" t="s">
        <v>1537</v>
      </c>
      <c r="D2898" s="0" t="s">
        <v>1770</v>
      </c>
      <c r="E2898" s="0" t="n">
        <v>7282.5</v>
      </c>
    </row>
    <row r="2899" customFormat="false" ht="12.8" hidden="true" customHeight="false" outlineLevel="0" collapsed="false">
      <c r="B2899" s="0" t="s">
        <v>3767</v>
      </c>
    </row>
    <row r="2900" customFormat="false" ht="12.8" hidden="false" customHeight="false" outlineLevel="0" collapsed="false">
      <c r="A2900" s="0" t="s">
        <v>3768</v>
      </c>
      <c r="B2900" s="0" t="s">
        <v>3769</v>
      </c>
      <c r="C2900" s="0" t="s">
        <v>1537</v>
      </c>
      <c r="D2900" s="0" t="s">
        <v>1770</v>
      </c>
      <c r="E2900" s="0" t="n">
        <v>5207.5</v>
      </c>
    </row>
    <row r="2901" customFormat="false" ht="12.8" hidden="true" customHeight="false" outlineLevel="0" collapsed="false">
      <c r="B2901" s="0" t="s">
        <v>3770</v>
      </c>
    </row>
    <row r="2902" customFormat="false" ht="12.8" hidden="true" customHeight="false" outlineLevel="0" collapsed="false">
      <c r="B2902" s="0" t="s">
        <v>3771</v>
      </c>
    </row>
    <row r="2903" customFormat="false" ht="12.8" hidden="false" customHeight="false" outlineLevel="0" collapsed="false">
      <c r="A2903" s="0" t="s">
        <v>3772</v>
      </c>
      <c r="B2903" s="0" t="s">
        <v>3773</v>
      </c>
      <c r="C2903" s="0" t="s">
        <v>1537</v>
      </c>
      <c r="D2903" s="0" t="s">
        <v>1770</v>
      </c>
      <c r="E2903" s="0" t="n">
        <v>4932.5</v>
      </c>
    </row>
    <row r="2904" customFormat="false" ht="12.8" hidden="true" customHeight="false" outlineLevel="0" collapsed="false">
      <c r="B2904" s="0" t="s">
        <v>3774</v>
      </c>
    </row>
    <row r="2905" customFormat="false" ht="12.8" hidden="false" customHeight="false" outlineLevel="0" collapsed="false">
      <c r="A2905" s="0" t="s">
        <v>3775</v>
      </c>
      <c r="B2905" s="0" t="s">
        <v>3226</v>
      </c>
      <c r="C2905" s="0" t="s">
        <v>1537</v>
      </c>
      <c r="D2905" s="0" t="s">
        <v>1541</v>
      </c>
      <c r="E2905" s="0" t="n">
        <v>11405</v>
      </c>
    </row>
    <row r="2906" customFormat="false" ht="12.8" hidden="true" customHeight="false" outlineLevel="0" collapsed="false">
      <c r="B2906" s="0" t="s">
        <v>3227</v>
      </c>
    </row>
    <row r="2907" customFormat="false" ht="12.8" hidden="true" customHeight="false" outlineLevel="0" collapsed="false">
      <c r="B2907" s="0" t="s">
        <v>3228</v>
      </c>
    </row>
    <row r="2908" customFormat="false" ht="12.8" hidden="true" customHeight="false" outlineLevel="0" collapsed="false">
      <c r="B2908" s="0" t="s">
        <v>3229</v>
      </c>
    </row>
    <row r="2909" customFormat="false" ht="12.8" hidden="false" customHeight="false" outlineLevel="0" collapsed="false">
      <c r="A2909" s="0" t="s">
        <v>3776</v>
      </c>
      <c r="B2909" s="0" t="s">
        <v>3777</v>
      </c>
      <c r="C2909" s="0" t="s">
        <v>1537</v>
      </c>
      <c r="D2909" s="0" t="s">
        <v>1541</v>
      </c>
      <c r="E2909" s="0" t="n">
        <v>12865</v>
      </c>
    </row>
    <row r="2910" customFormat="false" ht="12.8" hidden="true" customHeight="false" outlineLevel="0" collapsed="false">
      <c r="B2910" s="0" t="s">
        <v>3778</v>
      </c>
    </row>
    <row r="2911" customFormat="false" ht="12.8" hidden="true" customHeight="false" outlineLevel="0" collapsed="false">
      <c r="B2911" s="0" t="s">
        <v>3779</v>
      </c>
    </row>
    <row r="2912" customFormat="false" ht="12.8" hidden="true" customHeight="false" outlineLevel="0" collapsed="false">
      <c r="B2912" s="0" t="s">
        <v>3780</v>
      </c>
    </row>
    <row r="2913" customFormat="false" ht="12.8" hidden="false" customHeight="false" outlineLevel="0" collapsed="false">
      <c r="A2913" s="0" t="s">
        <v>3781</v>
      </c>
      <c r="B2913" s="0" t="s">
        <v>3782</v>
      </c>
      <c r="C2913" s="0" t="s">
        <v>1537</v>
      </c>
      <c r="D2913" s="0" t="s">
        <v>1541</v>
      </c>
      <c r="E2913" s="0" t="n">
        <v>9865</v>
      </c>
    </row>
    <row r="2914" customFormat="false" ht="12.8" hidden="true" customHeight="false" outlineLevel="0" collapsed="false">
      <c r="B2914" s="0" t="s">
        <v>3783</v>
      </c>
    </row>
    <row r="2915" customFormat="false" ht="12.8" hidden="false" customHeight="false" outlineLevel="0" collapsed="false">
      <c r="A2915" s="0" t="s">
        <v>3784</v>
      </c>
      <c r="B2915" s="0" t="s">
        <v>3785</v>
      </c>
      <c r="C2915" s="0" t="s">
        <v>1537</v>
      </c>
      <c r="D2915" s="0" t="s">
        <v>1541</v>
      </c>
      <c r="E2915" s="0" t="n">
        <v>9865</v>
      </c>
    </row>
    <row r="2916" customFormat="false" ht="12.8" hidden="true" customHeight="false" outlineLevel="0" collapsed="false">
      <c r="B2916" s="0" t="s">
        <v>3786</v>
      </c>
    </row>
    <row r="2917" customFormat="false" ht="12.8" hidden="false" customHeight="false" outlineLevel="0" collapsed="false">
      <c r="A2917" s="0" t="s">
        <v>3787</v>
      </c>
      <c r="B2917" s="0" t="s">
        <v>3539</v>
      </c>
      <c r="C2917" s="0" t="s">
        <v>1537</v>
      </c>
      <c r="D2917" s="0" t="s">
        <v>1541</v>
      </c>
      <c r="E2917" s="0" t="n">
        <v>9865</v>
      </c>
    </row>
    <row r="2918" customFormat="false" ht="12.8" hidden="true" customHeight="false" outlineLevel="0" collapsed="false">
      <c r="B2918" s="0" t="s">
        <v>3540</v>
      </c>
    </row>
    <row r="2919" customFormat="false" ht="12.8" hidden="false" customHeight="false" outlineLevel="0" collapsed="false">
      <c r="A2919" s="0" t="s">
        <v>3788</v>
      </c>
      <c r="B2919" s="0" t="s">
        <v>3789</v>
      </c>
      <c r="C2919" s="0" t="s">
        <v>1537</v>
      </c>
      <c r="D2919" s="0" t="s">
        <v>1541</v>
      </c>
      <c r="E2919" s="0" t="n">
        <v>9865</v>
      </c>
    </row>
    <row r="2920" customFormat="false" ht="12.8" hidden="true" customHeight="false" outlineLevel="0" collapsed="false">
      <c r="B2920" s="0" t="s">
        <v>3790</v>
      </c>
    </row>
    <row r="2921" customFormat="false" ht="12.8" hidden="false" customHeight="false" outlineLevel="0" collapsed="false">
      <c r="A2921" s="0" t="s">
        <v>3791</v>
      </c>
      <c r="B2921" s="0" t="s">
        <v>3792</v>
      </c>
      <c r="C2921" s="0" t="s">
        <v>1537</v>
      </c>
      <c r="D2921" s="0" t="s">
        <v>1541</v>
      </c>
      <c r="E2921" s="0" t="n">
        <v>11545</v>
      </c>
    </row>
    <row r="2922" customFormat="false" ht="12.8" hidden="true" customHeight="false" outlineLevel="0" collapsed="false">
      <c r="B2922" s="0" t="s">
        <v>3792</v>
      </c>
    </row>
    <row r="2923" customFormat="false" ht="12.8" hidden="false" customHeight="false" outlineLevel="0" collapsed="false">
      <c r="A2923" s="0" t="s">
        <v>3793</v>
      </c>
      <c r="B2923" s="0" t="s">
        <v>3794</v>
      </c>
      <c r="C2923" s="0" t="s">
        <v>1537</v>
      </c>
      <c r="D2923" s="0" t="s">
        <v>1541</v>
      </c>
      <c r="E2923" s="0" t="n">
        <v>12215</v>
      </c>
    </row>
    <row r="2924" customFormat="false" ht="12.8" hidden="true" customHeight="false" outlineLevel="0" collapsed="false">
      <c r="B2924" s="0" t="s">
        <v>3795</v>
      </c>
    </row>
    <row r="2925" customFormat="false" ht="12.8" hidden="false" customHeight="false" outlineLevel="0" collapsed="false">
      <c r="A2925" s="0" t="s">
        <v>3796</v>
      </c>
      <c r="B2925" s="0" t="s">
        <v>3797</v>
      </c>
      <c r="C2925" s="0" t="s">
        <v>1537</v>
      </c>
      <c r="D2925" s="0" t="s">
        <v>1541</v>
      </c>
      <c r="E2925" s="0" t="n">
        <v>9865</v>
      </c>
    </row>
    <row r="2926" customFormat="false" ht="12.8" hidden="true" customHeight="false" outlineLevel="0" collapsed="false">
      <c r="B2926" s="0" t="s">
        <v>3798</v>
      </c>
    </row>
    <row r="2927" customFormat="false" ht="12.8" hidden="false" customHeight="false" outlineLevel="0" collapsed="false">
      <c r="A2927" s="0" t="s">
        <v>3799</v>
      </c>
      <c r="B2927" s="0" t="s">
        <v>3800</v>
      </c>
      <c r="C2927" s="0" t="s">
        <v>1537</v>
      </c>
      <c r="D2927" s="0" t="s">
        <v>1541</v>
      </c>
      <c r="E2927" s="0" t="n">
        <v>14565</v>
      </c>
    </row>
    <row r="2928" customFormat="false" ht="12.8" hidden="true" customHeight="false" outlineLevel="0" collapsed="false">
      <c r="B2928" s="0" t="s">
        <v>3801</v>
      </c>
    </row>
    <row r="2929" customFormat="false" ht="12.8" hidden="false" customHeight="false" outlineLevel="0" collapsed="false">
      <c r="A2929" s="0" t="s">
        <v>3802</v>
      </c>
      <c r="B2929" s="0" t="s">
        <v>3803</v>
      </c>
      <c r="C2929" s="0" t="s">
        <v>1537</v>
      </c>
      <c r="D2929" s="0" t="s">
        <v>929</v>
      </c>
      <c r="E2929" s="0" t="n">
        <v>14302.5</v>
      </c>
    </row>
    <row r="2930" customFormat="false" ht="12.8" hidden="true" customHeight="false" outlineLevel="0" collapsed="false">
      <c r="B2930" s="0" t="s">
        <v>3804</v>
      </c>
    </row>
    <row r="2931" customFormat="false" ht="12.8" hidden="false" customHeight="false" outlineLevel="0" collapsed="false">
      <c r="A2931" s="0" t="s">
        <v>3805</v>
      </c>
      <c r="B2931" s="0" t="s">
        <v>3806</v>
      </c>
      <c r="C2931" s="0" t="s">
        <v>1537</v>
      </c>
      <c r="D2931" s="0" t="s">
        <v>929</v>
      </c>
      <c r="E2931" s="0" t="n">
        <v>29595</v>
      </c>
    </row>
    <row r="2932" customFormat="false" ht="12.8" hidden="true" customHeight="false" outlineLevel="0" collapsed="false">
      <c r="B2932" s="0" t="s">
        <v>3807</v>
      </c>
    </row>
    <row r="2933" customFormat="false" ht="12.8" hidden="true" customHeight="false" outlineLevel="0" collapsed="false">
      <c r="B2933" s="0" t="s">
        <v>3808</v>
      </c>
    </row>
    <row r="2934" customFormat="false" ht="12.8" hidden="true" customHeight="false" outlineLevel="0" collapsed="false">
      <c r="B2934" s="0" t="s">
        <v>3809</v>
      </c>
    </row>
    <row r="2935" customFormat="false" ht="12.8" hidden="false" customHeight="false" outlineLevel="0" collapsed="false">
      <c r="A2935" s="0" t="s">
        <v>3810</v>
      </c>
      <c r="B2935" s="0" t="s">
        <v>3811</v>
      </c>
      <c r="C2935" s="0" t="s">
        <v>1537</v>
      </c>
      <c r="D2935" s="0" t="s">
        <v>929</v>
      </c>
      <c r="E2935" s="0" t="n">
        <v>21847.5</v>
      </c>
    </row>
    <row r="2936" customFormat="false" ht="12.8" hidden="true" customHeight="false" outlineLevel="0" collapsed="false">
      <c r="B2936" s="0" t="s">
        <v>3812</v>
      </c>
    </row>
    <row r="2937" customFormat="false" ht="12.8" hidden="false" customHeight="false" outlineLevel="0" collapsed="false">
      <c r="A2937" s="0" t="s">
        <v>3813</v>
      </c>
      <c r="B2937" s="0" t="s">
        <v>3814</v>
      </c>
      <c r="C2937" s="0" t="s">
        <v>1537</v>
      </c>
      <c r="D2937" s="0" t="s">
        <v>929</v>
      </c>
      <c r="E2937" s="0" t="n">
        <v>20467.5</v>
      </c>
    </row>
    <row r="2938" customFormat="false" ht="12.8" hidden="true" customHeight="false" outlineLevel="0" collapsed="false">
      <c r="B2938" s="0" t="s">
        <v>3815</v>
      </c>
    </row>
    <row r="2939" customFormat="false" ht="12.8" hidden="false" customHeight="false" outlineLevel="0" collapsed="false">
      <c r="A2939" s="0" t="s">
        <v>3816</v>
      </c>
      <c r="B2939" s="0" t="s">
        <v>3817</v>
      </c>
      <c r="C2939" s="0" t="s">
        <v>1537</v>
      </c>
      <c r="D2939" s="0" t="s">
        <v>929</v>
      </c>
      <c r="E2939" s="0" t="n">
        <v>14797.5</v>
      </c>
    </row>
    <row r="2940" customFormat="false" ht="12.8" hidden="true" customHeight="false" outlineLevel="0" collapsed="false">
      <c r="B2940" s="0" t="s">
        <v>3818</v>
      </c>
    </row>
    <row r="2941" customFormat="false" ht="12.8" hidden="false" customHeight="false" outlineLevel="0" collapsed="false">
      <c r="A2941" s="0" t="s">
        <v>3819</v>
      </c>
      <c r="B2941" s="0" t="s">
        <v>3820</v>
      </c>
      <c r="C2941" s="0" t="s">
        <v>1537</v>
      </c>
      <c r="D2941" s="0" t="s">
        <v>929</v>
      </c>
      <c r="E2941" s="0" t="n">
        <v>14797.5</v>
      </c>
    </row>
    <row r="2942" customFormat="false" ht="12.8" hidden="true" customHeight="false" outlineLevel="0" collapsed="false">
      <c r="B2942" s="0" t="s">
        <v>3821</v>
      </c>
    </row>
    <row r="2943" customFormat="false" ht="12.8" hidden="false" customHeight="false" outlineLevel="0" collapsed="false">
      <c r="A2943" s="0" t="s">
        <v>3822</v>
      </c>
      <c r="B2943" s="0" t="s">
        <v>3823</v>
      </c>
      <c r="C2943" s="0" t="s">
        <v>1537</v>
      </c>
      <c r="D2943" s="0" t="s">
        <v>929</v>
      </c>
      <c r="E2943" s="0" t="n">
        <v>20028.75</v>
      </c>
    </row>
    <row r="2944" customFormat="false" ht="12.8" hidden="true" customHeight="false" outlineLevel="0" collapsed="false">
      <c r="B2944" s="0" t="s">
        <v>3824</v>
      </c>
    </row>
    <row r="2945" customFormat="false" ht="12.8" hidden="true" customHeight="false" outlineLevel="0" collapsed="false">
      <c r="B2945" s="0" t="s">
        <v>3825</v>
      </c>
    </row>
    <row r="2946" customFormat="false" ht="12.8" hidden="false" customHeight="false" outlineLevel="0" collapsed="false">
      <c r="A2946" s="0" t="s">
        <v>3826</v>
      </c>
      <c r="B2946" s="0" t="s">
        <v>3827</v>
      </c>
      <c r="C2946" s="0" t="s">
        <v>1537</v>
      </c>
      <c r="D2946" s="0" t="s">
        <v>2860</v>
      </c>
      <c r="E2946" s="0" t="n">
        <v>29890</v>
      </c>
    </row>
    <row r="2947" customFormat="false" ht="12.8" hidden="true" customHeight="false" outlineLevel="0" collapsed="false">
      <c r="B2947" s="0" t="s">
        <v>3828</v>
      </c>
    </row>
    <row r="2948" customFormat="false" ht="12.8" hidden="true" customHeight="false" outlineLevel="0" collapsed="false">
      <c r="B2948" s="0" t="s">
        <v>3829</v>
      </c>
    </row>
    <row r="2949" customFormat="false" ht="12.8" hidden="true" customHeight="false" outlineLevel="0" collapsed="false">
      <c r="B2949" s="0" t="s">
        <v>3830</v>
      </c>
    </row>
    <row r="2950" customFormat="false" ht="12.8" hidden="false" customHeight="false" outlineLevel="0" collapsed="false">
      <c r="A2950" s="0" t="s">
        <v>3831</v>
      </c>
      <c r="B2950" s="0" t="s">
        <v>3832</v>
      </c>
      <c r="C2950" s="0" t="s">
        <v>1537</v>
      </c>
      <c r="D2950" s="0" t="s">
        <v>2860</v>
      </c>
      <c r="E2950" s="0" t="n">
        <v>24430</v>
      </c>
    </row>
    <row r="2951" customFormat="false" ht="12.8" hidden="true" customHeight="false" outlineLevel="0" collapsed="false">
      <c r="B2951" s="0" t="s">
        <v>3833</v>
      </c>
    </row>
    <row r="2952" customFormat="false" ht="12.8" hidden="false" customHeight="false" outlineLevel="0" collapsed="false">
      <c r="A2952" s="0" t="s">
        <v>3834</v>
      </c>
      <c r="B2952" s="0" t="s">
        <v>3835</v>
      </c>
      <c r="C2952" s="0" t="s">
        <v>1537</v>
      </c>
      <c r="D2952" s="0" t="s">
        <v>2860</v>
      </c>
      <c r="E2952" s="0" t="n">
        <v>20540</v>
      </c>
    </row>
    <row r="2953" customFormat="false" ht="12.8" hidden="true" customHeight="false" outlineLevel="0" collapsed="false">
      <c r="B2953" s="0" t="s">
        <v>3836</v>
      </c>
    </row>
    <row r="2954" customFormat="false" ht="12.8" hidden="true" customHeight="false" outlineLevel="0" collapsed="false">
      <c r="B2954" s="0" t="s">
        <v>3837</v>
      </c>
    </row>
    <row r="2955" customFormat="false" ht="12.8" hidden="false" customHeight="false" outlineLevel="0" collapsed="false">
      <c r="A2955" s="0" t="s">
        <v>3838</v>
      </c>
      <c r="B2955" s="0" t="s">
        <v>3839</v>
      </c>
      <c r="C2955" s="0" t="s">
        <v>1537</v>
      </c>
      <c r="D2955" s="0" t="s">
        <v>2860</v>
      </c>
      <c r="E2955" s="0" t="n">
        <v>28400</v>
      </c>
    </row>
    <row r="2956" customFormat="false" ht="12.8" hidden="true" customHeight="false" outlineLevel="0" collapsed="false">
      <c r="B2956" s="0" t="s">
        <v>3840</v>
      </c>
    </row>
    <row r="2957" customFormat="false" ht="12.8" hidden="false" customHeight="false" outlineLevel="0" collapsed="false">
      <c r="A2957" s="0" t="s">
        <v>3841</v>
      </c>
      <c r="B2957" s="0" t="s">
        <v>3842</v>
      </c>
      <c r="C2957" s="0" t="s">
        <v>1537</v>
      </c>
      <c r="D2957" s="0" t="s">
        <v>2860</v>
      </c>
      <c r="E2957" s="0" t="n">
        <v>32580</v>
      </c>
    </row>
    <row r="2958" customFormat="false" ht="12.8" hidden="true" customHeight="false" outlineLevel="0" collapsed="false">
      <c r="B2958" s="0" t="s">
        <v>3843</v>
      </c>
    </row>
    <row r="2959" customFormat="false" ht="12.8" hidden="true" customHeight="false" outlineLevel="0" collapsed="false">
      <c r="B2959" s="0" t="s">
        <v>3844</v>
      </c>
    </row>
    <row r="2960" customFormat="false" ht="12.8" hidden="true" customHeight="false" outlineLevel="0" collapsed="false">
      <c r="B2960" s="0" t="s">
        <v>3845</v>
      </c>
    </row>
    <row r="2961" customFormat="false" ht="12.8" hidden="false" customHeight="false" outlineLevel="0" collapsed="false">
      <c r="A2961" s="0" t="s">
        <v>3846</v>
      </c>
      <c r="B2961" s="0" t="s">
        <v>3847</v>
      </c>
      <c r="C2961" s="0" t="s">
        <v>1537</v>
      </c>
      <c r="D2961" s="0" t="s">
        <v>2860</v>
      </c>
      <c r="E2961" s="0" t="n">
        <v>20830</v>
      </c>
    </row>
    <row r="2962" customFormat="false" ht="12.8" hidden="true" customHeight="false" outlineLevel="0" collapsed="false">
      <c r="B2962" s="0" t="s">
        <v>3848</v>
      </c>
    </row>
    <row r="2963" customFormat="false" ht="12.8" hidden="true" customHeight="false" outlineLevel="0" collapsed="false">
      <c r="B2963" s="0" t="s">
        <v>3849</v>
      </c>
    </row>
    <row r="2964" customFormat="false" ht="12.8" hidden="false" customHeight="false" outlineLevel="0" collapsed="false">
      <c r="A2964" s="0" t="s">
        <v>3850</v>
      </c>
      <c r="B2964" s="0" t="s">
        <v>3851</v>
      </c>
      <c r="C2964" s="0" t="s">
        <v>1537</v>
      </c>
      <c r="D2964" s="0" t="s">
        <v>2866</v>
      </c>
      <c r="E2964" s="0" t="n">
        <v>36037.5</v>
      </c>
    </row>
    <row r="2965" customFormat="false" ht="12.8" hidden="true" customHeight="false" outlineLevel="0" collapsed="false">
      <c r="B2965" s="0" t="s">
        <v>3852</v>
      </c>
    </row>
    <row r="2966" customFormat="false" ht="12.8" hidden="true" customHeight="false" outlineLevel="0" collapsed="false">
      <c r="B2966" s="0" t="s">
        <v>3853</v>
      </c>
    </row>
    <row r="2967" customFormat="false" ht="12.8" hidden="false" customHeight="false" outlineLevel="0" collapsed="false">
      <c r="A2967" s="0" t="s">
        <v>3854</v>
      </c>
      <c r="B2967" s="0" t="s">
        <v>3855</v>
      </c>
      <c r="C2967" s="0" t="s">
        <v>1537</v>
      </c>
      <c r="D2967" s="0" t="s">
        <v>2866</v>
      </c>
      <c r="E2967" s="0" t="n">
        <v>33381.25</v>
      </c>
    </row>
    <row r="2968" customFormat="false" ht="12.8" hidden="true" customHeight="false" outlineLevel="0" collapsed="false">
      <c r="B2968" s="0" t="s">
        <v>3856</v>
      </c>
    </row>
    <row r="2969" customFormat="false" ht="12.8" hidden="true" customHeight="false" outlineLevel="0" collapsed="false">
      <c r="B2969" s="0" t="s">
        <v>3857</v>
      </c>
    </row>
    <row r="2970" customFormat="false" ht="12.8" hidden="false" customHeight="false" outlineLevel="0" collapsed="false">
      <c r="A2970" s="0" t="s">
        <v>3858</v>
      </c>
      <c r="B2970" s="0" t="s">
        <v>3859</v>
      </c>
      <c r="C2970" s="0" t="s">
        <v>1537</v>
      </c>
      <c r="D2970" s="0" t="s">
        <v>2866</v>
      </c>
      <c r="E2970" s="0" t="n">
        <v>33381.25</v>
      </c>
    </row>
    <row r="2971" customFormat="false" ht="12.8" hidden="true" customHeight="false" outlineLevel="0" collapsed="false">
      <c r="B2971" s="0" t="s">
        <v>3860</v>
      </c>
    </row>
    <row r="2972" customFormat="false" ht="12.8" hidden="true" customHeight="false" outlineLevel="0" collapsed="false">
      <c r="B2972" s="0" t="s">
        <v>3861</v>
      </c>
    </row>
    <row r="2973" customFormat="false" ht="12.8" hidden="false" customHeight="false" outlineLevel="0" collapsed="false">
      <c r="A2973" s="0" t="s">
        <v>3862</v>
      </c>
      <c r="B2973" s="0" t="s">
        <v>3863</v>
      </c>
      <c r="C2973" s="0" t="s">
        <v>1537</v>
      </c>
      <c r="D2973" s="0" t="s">
        <v>2018</v>
      </c>
      <c r="E2973" s="0" t="n">
        <v>29595</v>
      </c>
    </row>
    <row r="2974" customFormat="false" ht="12.8" hidden="true" customHeight="false" outlineLevel="0" collapsed="false">
      <c r="B2974" s="0" t="s">
        <v>3864</v>
      </c>
    </row>
    <row r="2975" customFormat="false" ht="12.8" hidden="false" customHeight="false" outlineLevel="0" collapsed="false">
      <c r="A2975" s="0" t="s">
        <v>3865</v>
      </c>
      <c r="B2975" s="0" t="s">
        <v>3866</v>
      </c>
      <c r="C2975" s="0" t="s">
        <v>1537</v>
      </c>
      <c r="D2975" s="0" t="s">
        <v>2018</v>
      </c>
      <c r="E2975" s="0" t="n">
        <v>73290</v>
      </c>
    </row>
    <row r="2976" customFormat="false" ht="12.8" hidden="true" customHeight="false" outlineLevel="0" collapsed="false">
      <c r="B2976" s="0" t="s">
        <v>3867</v>
      </c>
    </row>
    <row r="2977" customFormat="false" ht="12.8" hidden="true" customHeight="false" outlineLevel="0" collapsed="false">
      <c r="B2977" s="0" t="s">
        <v>3868</v>
      </c>
    </row>
    <row r="2978" customFormat="false" ht="12.8" hidden="true" customHeight="false" outlineLevel="0" collapsed="false">
      <c r="B2978" s="0" t="s">
        <v>3869</v>
      </c>
    </row>
    <row r="2979" customFormat="false" ht="12.8" hidden="false" customHeight="false" outlineLevel="0" collapsed="false">
      <c r="A2979" s="0" t="s">
        <v>3870</v>
      </c>
      <c r="B2979" s="0" t="s">
        <v>3871</v>
      </c>
      <c r="C2979" s="0" t="s">
        <v>1537</v>
      </c>
      <c r="D2979" s="0" t="s">
        <v>1541</v>
      </c>
      <c r="E2979" s="0" t="n">
        <v>9865</v>
      </c>
    </row>
    <row r="2980" customFormat="false" ht="12.8" hidden="true" customHeight="false" outlineLevel="0" collapsed="false">
      <c r="B2980" s="0" t="s">
        <v>3872</v>
      </c>
    </row>
    <row r="2981" customFormat="false" ht="12.8" hidden="false" customHeight="false" outlineLevel="0" collapsed="false">
      <c r="A2981" s="0" t="s">
        <v>3873</v>
      </c>
      <c r="B2981" s="0" t="s">
        <v>3874</v>
      </c>
      <c r="C2981" s="0" t="s">
        <v>1537</v>
      </c>
      <c r="D2981" s="0" t="s">
        <v>2022</v>
      </c>
      <c r="E2981" s="0" t="n">
        <v>50715</v>
      </c>
    </row>
    <row r="2982" customFormat="false" ht="12.8" hidden="true" customHeight="false" outlineLevel="0" collapsed="false">
      <c r="B2982" s="0" t="s">
        <v>3875</v>
      </c>
    </row>
    <row r="2983" customFormat="false" ht="12.8" hidden="true" customHeight="false" outlineLevel="0" collapsed="false">
      <c r="B2983" s="0" t="s">
        <v>3876</v>
      </c>
    </row>
    <row r="2984" customFormat="false" ht="12.8" hidden="true" customHeight="false" outlineLevel="0" collapsed="false">
      <c r="B2984" s="0" t="s">
        <v>3877</v>
      </c>
    </row>
    <row r="2985" customFormat="false" ht="12.8" hidden="false" customHeight="false" outlineLevel="0" collapsed="false">
      <c r="A2985" s="0" t="s">
        <v>3878</v>
      </c>
      <c r="B2985" s="0" t="s">
        <v>3879</v>
      </c>
      <c r="C2985" s="0" t="s">
        <v>1537</v>
      </c>
      <c r="D2985" s="0" t="s">
        <v>2018</v>
      </c>
      <c r="E2985" s="0" t="n">
        <v>29595</v>
      </c>
    </row>
    <row r="2986" customFormat="false" ht="12.8" hidden="true" customHeight="false" outlineLevel="0" collapsed="false">
      <c r="B2986" s="0" t="s">
        <v>3880</v>
      </c>
    </row>
    <row r="2987" customFormat="false" ht="12.8" hidden="true" customHeight="false" outlineLevel="0" collapsed="false">
      <c r="B2987" s="0" t="s">
        <v>3881</v>
      </c>
    </row>
    <row r="2988" customFormat="false" ht="12.8" hidden="false" customHeight="false" outlineLevel="0" collapsed="false">
      <c r="A2988" s="0" t="s">
        <v>3882</v>
      </c>
      <c r="B2988" s="0" t="s">
        <v>3883</v>
      </c>
      <c r="C2988" s="0" t="s">
        <v>1537</v>
      </c>
      <c r="D2988" s="0" t="s">
        <v>2022</v>
      </c>
      <c r="E2988" s="0" t="n">
        <v>48326.25</v>
      </c>
    </row>
    <row r="2989" customFormat="false" ht="12.8" hidden="true" customHeight="false" outlineLevel="0" collapsed="false">
      <c r="B2989" s="0" t="s">
        <v>3884</v>
      </c>
    </row>
    <row r="2990" customFormat="false" ht="12.8" hidden="true" customHeight="false" outlineLevel="0" collapsed="false">
      <c r="B2990" s="0" t="s">
        <v>3885</v>
      </c>
    </row>
    <row r="2991" customFormat="false" ht="12.8" hidden="false" customHeight="false" outlineLevel="0" collapsed="false">
      <c r="A2991" s="0" t="s">
        <v>3886</v>
      </c>
      <c r="B2991" s="0" t="s">
        <v>3887</v>
      </c>
      <c r="C2991" s="0" t="s">
        <v>1537</v>
      </c>
      <c r="D2991" s="0" t="s">
        <v>929</v>
      </c>
      <c r="E2991" s="0" t="n">
        <v>14797.5</v>
      </c>
    </row>
    <row r="2992" customFormat="false" ht="12.8" hidden="true" customHeight="false" outlineLevel="0" collapsed="false">
      <c r="B2992" s="0" t="s">
        <v>3888</v>
      </c>
    </row>
    <row r="2993" customFormat="false" ht="12.8" hidden="false" customHeight="false" outlineLevel="0" collapsed="false">
      <c r="A2993" s="0" t="s">
        <v>3889</v>
      </c>
      <c r="B2993" s="0" t="s">
        <v>3890</v>
      </c>
      <c r="C2993" s="0" t="s">
        <v>1537</v>
      </c>
      <c r="D2993" s="0" t="s">
        <v>2860</v>
      </c>
      <c r="E2993" s="0" t="n">
        <v>24430</v>
      </c>
    </row>
    <row r="2994" customFormat="false" ht="12.8" hidden="true" customHeight="false" outlineLevel="0" collapsed="false">
      <c r="B2994" s="0" t="s">
        <v>3891</v>
      </c>
    </row>
    <row r="2995" customFormat="false" ht="12.8" hidden="false" customHeight="false" outlineLevel="0" collapsed="false">
      <c r="A2995" s="0" t="s">
        <v>3892</v>
      </c>
      <c r="B2995" s="0" t="s">
        <v>3893</v>
      </c>
      <c r="C2995" s="0" t="s">
        <v>1537</v>
      </c>
      <c r="D2995" s="0" t="s">
        <v>2866</v>
      </c>
      <c r="E2995" s="0" t="n">
        <v>30787.5</v>
      </c>
    </row>
    <row r="2996" customFormat="false" ht="12.8" hidden="true" customHeight="false" outlineLevel="0" collapsed="false">
      <c r="B2996" s="0" t="s">
        <v>3894</v>
      </c>
    </row>
    <row r="2997" customFormat="false" ht="12.8" hidden="true" customHeight="false" outlineLevel="0" collapsed="false">
      <c r="B2997" s="0" t="s">
        <v>3895</v>
      </c>
    </row>
    <row r="2998" customFormat="false" ht="12.8" hidden="true" customHeight="false" outlineLevel="0" collapsed="false">
      <c r="B2998" s="0" t="s">
        <v>3896</v>
      </c>
    </row>
    <row r="2999" customFormat="false" ht="12.8" hidden="false" customHeight="false" outlineLevel="0" collapsed="false">
      <c r="A2999" s="0" t="s">
        <v>3897</v>
      </c>
      <c r="B2999" s="0" t="s">
        <v>3898</v>
      </c>
      <c r="C2999" s="0" t="s">
        <v>1537</v>
      </c>
      <c r="D2999" s="0" t="s">
        <v>2018</v>
      </c>
      <c r="E2999" s="0" t="n">
        <v>29595</v>
      </c>
    </row>
    <row r="3000" customFormat="false" ht="12.8" hidden="true" customHeight="false" outlineLevel="0" collapsed="false">
      <c r="B3000" s="0" t="s">
        <v>3899</v>
      </c>
    </row>
    <row r="3001" customFormat="false" ht="12.8" hidden="false" customHeight="false" outlineLevel="0" collapsed="false">
      <c r="A3001" s="0" t="s">
        <v>3900</v>
      </c>
      <c r="B3001" s="0" t="s">
        <v>3901</v>
      </c>
      <c r="C3001" s="0" t="s">
        <v>1537</v>
      </c>
      <c r="D3001" s="0" t="s">
        <v>2018</v>
      </c>
      <c r="E3001" s="0" t="n">
        <v>29595</v>
      </c>
    </row>
    <row r="3002" customFormat="false" ht="12.8" hidden="true" customHeight="false" outlineLevel="0" collapsed="false">
      <c r="B3002" s="0" t="s">
        <v>3902</v>
      </c>
    </row>
    <row r="3003" customFormat="false" ht="12.8" hidden="false" customHeight="false" outlineLevel="0" collapsed="false">
      <c r="A3003" s="0" t="s">
        <v>3903</v>
      </c>
      <c r="B3003" s="0" t="s">
        <v>3904</v>
      </c>
      <c r="C3003" s="0" t="s">
        <v>1537</v>
      </c>
      <c r="D3003" s="0" t="s">
        <v>2018</v>
      </c>
      <c r="E3003" s="0" t="n">
        <v>29595</v>
      </c>
    </row>
    <row r="3004" customFormat="false" ht="12.8" hidden="true" customHeight="false" outlineLevel="0" collapsed="false">
      <c r="B3004" s="0" t="s">
        <v>3905</v>
      </c>
    </row>
    <row r="3005" customFormat="false" ht="12.8" hidden="false" customHeight="false" outlineLevel="0" collapsed="false">
      <c r="A3005" s="0" t="s">
        <v>3906</v>
      </c>
      <c r="B3005" s="0" t="s">
        <v>3907</v>
      </c>
      <c r="C3005" s="0" t="s">
        <v>1537</v>
      </c>
      <c r="D3005" s="0" t="s">
        <v>3750</v>
      </c>
      <c r="E3005" s="0" t="n">
        <v>54967.5</v>
      </c>
    </row>
    <row r="3006" customFormat="false" ht="12.8" hidden="true" customHeight="false" outlineLevel="0" collapsed="false">
      <c r="B3006" s="0" t="s">
        <v>3908</v>
      </c>
    </row>
    <row r="3007" customFormat="false" ht="12.8" hidden="false" customHeight="false" outlineLevel="0" collapsed="false">
      <c r="A3007" s="0" t="s">
        <v>3909</v>
      </c>
      <c r="B3007" s="0" t="s">
        <v>3910</v>
      </c>
      <c r="C3007" s="0" t="s">
        <v>1537</v>
      </c>
      <c r="D3007" s="0" t="s">
        <v>3750</v>
      </c>
      <c r="E3007" s="0" t="n">
        <v>99697.5</v>
      </c>
    </row>
    <row r="3008" customFormat="false" ht="12.8" hidden="true" customHeight="false" outlineLevel="0" collapsed="false">
      <c r="B3008" s="0" t="s">
        <v>3911</v>
      </c>
    </row>
    <row r="3009" customFormat="false" ht="12.8" hidden="true" customHeight="false" outlineLevel="0" collapsed="false">
      <c r="B3009" s="0" t="s">
        <v>3912</v>
      </c>
    </row>
    <row r="3010" customFormat="false" ht="12.8" hidden="true" customHeight="false" outlineLevel="0" collapsed="false">
      <c r="B3010" s="0" t="s">
        <v>3913</v>
      </c>
    </row>
    <row r="3011" customFormat="false" ht="12.8" hidden="false" customHeight="false" outlineLevel="0" collapsed="false">
      <c r="A3011" s="0" t="s">
        <v>3914</v>
      </c>
      <c r="B3011" s="0" t="s">
        <v>3915</v>
      </c>
      <c r="C3011" s="0" t="s">
        <v>1537</v>
      </c>
      <c r="D3011" s="0" t="s">
        <v>3750</v>
      </c>
      <c r="E3011" s="0" t="n">
        <v>44392.5</v>
      </c>
    </row>
    <row r="3012" customFormat="false" ht="12.8" hidden="true" customHeight="false" outlineLevel="0" collapsed="false">
      <c r="B3012" s="0" t="s">
        <v>3916</v>
      </c>
    </row>
    <row r="3013" customFormat="false" ht="12.8" hidden="false" customHeight="false" outlineLevel="0" collapsed="false">
      <c r="A3013" s="0" t="s">
        <v>3917</v>
      </c>
      <c r="B3013" s="0" t="s">
        <v>3918</v>
      </c>
      <c r="C3013" s="0" t="s">
        <v>1537</v>
      </c>
      <c r="D3013" s="0" t="s">
        <v>3750</v>
      </c>
      <c r="E3013" s="0" t="n">
        <v>44392.5</v>
      </c>
    </row>
    <row r="3014" customFormat="false" ht="12.8" hidden="true" customHeight="false" outlineLevel="0" collapsed="false">
      <c r="B3014" s="0" t="s">
        <v>3919</v>
      </c>
    </row>
    <row r="3016" customFormat="false" ht="12.8" hidden="true" customHeight="false" outlineLevel="0" collapsed="false">
      <c r="E3016" s="2"/>
    </row>
    <row r="3017" customFormat="false" ht="12.8" hidden="false" customHeight="false" outlineLevel="0" collapsed="false">
      <c r="A3017" s="0" t="s">
        <v>3920</v>
      </c>
      <c r="B3017" s="0" t="s">
        <v>3921</v>
      </c>
      <c r="C3017" s="0" t="s">
        <v>1770</v>
      </c>
      <c r="D3017" s="0" t="s">
        <v>1541</v>
      </c>
      <c r="E3017" s="0" t="n">
        <v>4382.5</v>
      </c>
    </row>
    <row r="3019" customFormat="false" ht="12.8" hidden="false" customHeight="false" outlineLevel="0" collapsed="false">
      <c r="A3019" s="0" t="s">
        <v>3922</v>
      </c>
      <c r="B3019" s="0" t="s">
        <v>3923</v>
      </c>
      <c r="C3019" s="0" t="s">
        <v>1770</v>
      </c>
      <c r="D3019" s="0" t="s">
        <v>1541</v>
      </c>
      <c r="E3019" s="0" t="n">
        <v>6107.5</v>
      </c>
    </row>
    <row r="3020" customFormat="false" ht="12.8" hidden="true" customHeight="false" outlineLevel="0" collapsed="false">
      <c r="B3020" s="0" t="s">
        <v>3924</v>
      </c>
    </row>
    <row r="3021" customFormat="false" ht="12.8" hidden="false" customHeight="false" outlineLevel="0" collapsed="false">
      <c r="A3021" s="0" t="s">
        <v>3925</v>
      </c>
      <c r="B3021" s="0" t="s">
        <v>3926</v>
      </c>
      <c r="C3021" s="0" t="s">
        <v>1770</v>
      </c>
      <c r="D3021" s="0" t="s">
        <v>1541</v>
      </c>
      <c r="E3021" s="0" t="n">
        <v>5772.5</v>
      </c>
    </row>
    <row r="3022" customFormat="false" ht="12.8" hidden="true" customHeight="false" outlineLevel="0" collapsed="false">
      <c r="B3022" s="0" t="s">
        <v>2071</v>
      </c>
    </row>
    <row r="3023" customFormat="false" ht="12.8" hidden="false" customHeight="false" outlineLevel="0" collapsed="false">
      <c r="A3023" s="0" t="s">
        <v>3927</v>
      </c>
      <c r="B3023" s="0" t="s">
        <v>3928</v>
      </c>
      <c r="C3023" s="0" t="s">
        <v>1770</v>
      </c>
      <c r="D3023" s="0" t="s">
        <v>1541</v>
      </c>
      <c r="E3023" s="0" t="n">
        <v>6107.5</v>
      </c>
    </row>
    <row r="3024" customFormat="false" ht="12.8" hidden="true" customHeight="false" outlineLevel="0" collapsed="false">
      <c r="B3024" s="0" t="s">
        <v>3929</v>
      </c>
    </row>
    <row r="3025" customFormat="false" ht="12.8" hidden="false" customHeight="false" outlineLevel="0" collapsed="false">
      <c r="A3025" s="0" t="s">
        <v>3930</v>
      </c>
      <c r="B3025" s="0" t="s">
        <v>3931</v>
      </c>
      <c r="C3025" s="0" t="s">
        <v>1770</v>
      </c>
      <c r="D3025" s="0" t="s">
        <v>1541</v>
      </c>
      <c r="E3025" s="0" t="n">
        <v>6107.5</v>
      </c>
    </row>
    <row r="3026" customFormat="false" ht="12.8" hidden="true" customHeight="false" outlineLevel="0" collapsed="false">
      <c r="B3026" s="0" t="s">
        <v>3932</v>
      </c>
    </row>
    <row r="3027" customFormat="false" ht="12.8" hidden="false" customHeight="false" outlineLevel="0" collapsed="false">
      <c r="A3027" s="0" t="s">
        <v>3933</v>
      </c>
      <c r="B3027" s="0" t="s">
        <v>3934</v>
      </c>
      <c r="C3027" s="0" t="s">
        <v>1770</v>
      </c>
      <c r="D3027" s="0" t="s">
        <v>1541</v>
      </c>
      <c r="E3027" s="0" t="n">
        <v>4932.5</v>
      </c>
    </row>
    <row r="3028" customFormat="false" ht="12.8" hidden="true" customHeight="false" outlineLevel="0" collapsed="false">
      <c r="B3028" s="0" t="s">
        <v>3935</v>
      </c>
    </row>
    <row r="3029" customFormat="false" ht="12.8" hidden="false" customHeight="false" outlineLevel="0" collapsed="false">
      <c r="A3029" s="0" t="s">
        <v>3936</v>
      </c>
      <c r="B3029" s="0" t="s">
        <v>3937</v>
      </c>
      <c r="C3029" s="0" t="s">
        <v>1770</v>
      </c>
      <c r="D3029" s="0" t="s">
        <v>1541</v>
      </c>
      <c r="E3029" s="0" t="n">
        <v>4932.5</v>
      </c>
    </row>
    <row r="3030" customFormat="false" ht="12.8" hidden="true" customHeight="false" outlineLevel="0" collapsed="false">
      <c r="B3030" s="0" t="s">
        <v>3938</v>
      </c>
    </row>
    <row r="3031" customFormat="false" ht="12.8" hidden="false" customHeight="false" outlineLevel="0" collapsed="false">
      <c r="A3031" s="0" t="s">
        <v>3939</v>
      </c>
      <c r="B3031" s="0" t="s">
        <v>3940</v>
      </c>
      <c r="C3031" s="0" t="s">
        <v>1770</v>
      </c>
      <c r="D3031" s="0" t="s">
        <v>1541</v>
      </c>
      <c r="E3031" s="0" t="n">
        <v>6107.5</v>
      </c>
    </row>
    <row r="3032" customFormat="false" ht="12.8" hidden="true" customHeight="false" outlineLevel="0" collapsed="false">
      <c r="B3032" s="0" t="s">
        <v>2502</v>
      </c>
    </row>
    <row r="3033" customFormat="false" ht="12.8" hidden="false" customHeight="false" outlineLevel="0" collapsed="false">
      <c r="A3033" s="0" t="s">
        <v>3941</v>
      </c>
      <c r="B3033" s="0" t="s">
        <v>3942</v>
      </c>
      <c r="C3033" s="0" t="s">
        <v>1770</v>
      </c>
      <c r="D3033" s="0" t="s">
        <v>1541</v>
      </c>
      <c r="E3033" s="0" t="n">
        <v>5772.5</v>
      </c>
    </row>
    <row r="3034" customFormat="false" ht="12.8" hidden="true" customHeight="false" outlineLevel="0" collapsed="false">
      <c r="B3034" s="0" t="s">
        <v>3943</v>
      </c>
    </row>
    <row r="3035" customFormat="false" ht="12.8" hidden="false" customHeight="false" outlineLevel="0" collapsed="false">
      <c r="A3035" s="0" t="s">
        <v>3944</v>
      </c>
      <c r="B3035" s="0" t="s">
        <v>3630</v>
      </c>
      <c r="C3035" s="0" t="s">
        <v>1770</v>
      </c>
      <c r="D3035" s="0" t="s">
        <v>1541</v>
      </c>
      <c r="E3035" s="0" t="n">
        <v>4932.5</v>
      </c>
    </row>
    <row r="3036" customFormat="false" ht="12.8" hidden="true" customHeight="false" outlineLevel="0" collapsed="false">
      <c r="B3036" s="0" t="s">
        <v>3631</v>
      </c>
    </row>
    <row r="3037" customFormat="false" ht="12.8" hidden="false" customHeight="false" outlineLevel="0" collapsed="false">
      <c r="A3037" s="0" t="s">
        <v>3945</v>
      </c>
      <c r="B3037" s="0" t="s">
        <v>3946</v>
      </c>
      <c r="C3037" s="0" t="s">
        <v>1770</v>
      </c>
      <c r="D3037" s="0" t="s">
        <v>1541</v>
      </c>
      <c r="E3037" s="0" t="n">
        <v>4932.5</v>
      </c>
    </row>
    <row r="3038" customFormat="false" ht="12.8" hidden="true" customHeight="false" outlineLevel="0" collapsed="false">
      <c r="B3038" s="0" t="s">
        <v>3947</v>
      </c>
    </row>
    <row r="3039" customFormat="false" ht="12.8" hidden="false" customHeight="false" outlineLevel="0" collapsed="false">
      <c r="A3039" s="0" t="s">
        <v>3948</v>
      </c>
      <c r="B3039" s="0" t="s">
        <v>3949</v>
      </c>
      <c r="C3039" s="0" t="s">
        <v>1770</v>
      </c>
      <c r="D3039" s="0" t="s">
        <v>1541</v>
      </c>
      <c r="E3039" s="0" t="n">
        <v>5772.5</v>
      </c>
    </row>
    <row r="3040" customFormat="false" ht="12.8" hidden="true" customHeight="false" outlineLevel="0" collapsed="false">
      <c r="B3040" s="0" t="s">
        <v>3950</v>
      </c>
    </row>
    <row r="3041" customFormat="false" ht="12.8" hidden="false" customHeight="false" outlineLevel="0" collapsed="false">
      <c r="A3041" s="0" t="s">
        <v>3951</v>
      </c>
      <c r="B3041" s="0" t="s">
        <v>3952</v>
      </c>
      <c r="C3041" s="0" t="s">
        <v>1770</v>
      </c>
      <c r="D3041" s="0" t="s">
        <v>929</v>
      </c>
      <c r="E3041" s="0" t="n">
        <v>13645</v>
      </c>
    </row>
    <row r="3042" customFormat="false" ht="12.8" hidden="true" customHeight="false" outlineLevel="0" collapsed="false">
      <c r="B3042" s="0" t="s">
        <v>3953</v>
      </c>
    </row>
    <row r="3043" customFormat="false" ht="12.8" hidden="false" customHeight="false" outlineLevel="0" collapsed="false">
      <c r="A3043" s="0" t="s">
        <v>3954</v>
      </c>
      <c r="B3043" s="0" t="s">
        <v>3955</v>
      </c>
      <c r="C3043" s="0" t="s">
        <v>1770</v>
      </c>
      <c r="D3043" s="0" t="s">
        <v>2860</v>
      </c>
      <c r="E3043" s="0" t="n">
        <v>14797.5</v>
      </c>
    </row>
    <row r="3044" customFormat="false" ht="12.8" hidden="true" customHeight="false" outlineLevel="0" collapsed="false">
      <c r="B3044" s="0" t="s">
        <v>3956</v>
      </c>
    </row>
    <row r="3045" customFormat="false" ht="12.8" hidden="false" customHeight="false" outlineLevel="0" collapsed="false">
      <c r="A3045" s="0" t="s">
        <v>3957</v>
      </c>
      <c r="B3045" s="0" t="s">
        <v>3958</v>
      </c>
      <c r="C3045" s="0" t="s">
        <v>1770</v>
      </c>
      <c r="D3045" s="0" t="s">
        <v>2860</v>
      </c>
      <c r="E3045" s="0" t="n">
        <v>15952.5</v>
      </c>
    </row>
    <row r="3046" customFormat="false" ht="12.8" hidden="true" customHeight="false" outlineLevel="0" collapsed="false">
      <c r="B3046" s="0" t="s">
        <v>3959</v>
      </c>
    </row>
    <row r="3047" customFormat="false" ht="12.8" hidden="true" customHeight="false" outlineLevel="0" collapsed="false">
      <c r="B3047" s="0" t="s">
        <v>3960</v>
      </c>
    </row>
    <row r="3048" customFormat="false" ht="12.8" hidden="true" customHeight="false" outlineLevel="0" collapsed="false">
      <c r="B3048" s="0" t="s">
        <v>3961</v>
      </c>
    </row>
    <row r="3049" customFormat="false" ht="12.8" hidden="false" customHeight="false" outlineLevel="0" collapsed="false">
      <c r="A3049" s="0" t="s">
        <v>3962</v>
      </c>
      <c r="B3049" s="0" t="s">
        <v>3963</v>
      </c>
      <c r="C3049" s="0" t="s">
        <v>1770</v>
      </c>
      <c r="D3049" s="0" t="s">
        <v>2860</v>
      </c>
      <c r="E3049" s="0" t="n">
        <v>24937.5</v>
      </c>
    </row>
    <row r="3050" customFormat="false" ht="12.8" hidden="true" customHeight="false" outlineLevel="0" collapsed="false">
      <c r="B3050" s="0" t="s">
        <v>3964</v>
      </c>
    </row>
    <row r="3051" customFormat="false" ht="12.8" hidden="true" customHeight="false" outlineLevel="0" collapsed="false">
      <c r="B3051" s="0" t="s">
        <v>3965</v>
      </c>
    </row>
    <row r="3052" customFormat="false" ht="12.8" hidden="true" customHeight="false" outlineLevel="0" collapsed="false">
      <c r="B3052" s="0" t="s">
        <v>3966</v>
      </c>
    </row>
    <row r="3053" customFormat="false" ht="12.8" hidden="false" customHeight="false" outlineLevel="0" collapsed="false">
      <c r="A3053" s="0" t="s">
        <v>3967</v>
      </c>
      <c r="B3053" s="0" t="s">
        <v>3968</v>
      </c>
      <c r="C3053" s="0" t="s">
        <v>1770</v>
      </c>
      <c r="D3053" s="0" t="s">
        <v>2860</v>
      </c>
      <c r="E3053" s="0" t="n">
        <v>21735</v>
      </c>
    </row>
    <row r="3054" customFormat="false" ht="12.8" hidden="true" customHeight="false" outlineLevel="0" collapsed="false">
      <c r="B3054" s="0" t="s">
        <v>3969</v>
      </c>
    </row>
    <row r="3055" customFormat="false" ht="12.8" hidden="true" customHeight="false" outlineLevel="0" collapsed="false">
      <c r="B3055" s="0" t="s">
        <v>3970</v>
      </c>
    </row>
    <row r="3056" customFormat="false" ht="12.8" hidden="true" customHeight="false" outlineLevel="0" collapsed="false">
      <c r="B3056" s="0" t="s">
        <v>3971</v>
      </c>
    </row>
    <row r="3057" customFormat="false" ht="12.8" hidden="false" customHeight="false" outlineLevel="0" collapsed="false">
      <c r="A3057" s="0" t="s">
        <v>3972</v>
      </c>
      <c r="B3057" s="0" t="s">
        <v>3973</v>
      </c>
      <c r="C3057" s="0" t="s">
        <v>1770</v>
      </c>
      <c r="D3057" s="0" t="s">
        <v>2860</v>
      </c>
      <c r="E3057" s="0" t="n">
        <v>14797.5</v>
      </c>
    </row>
    <row r="3058" customFormat="false" ht="12.8" hidden="true" customHeight="false" outlineLevel="0" collapsed="false">
      <c r="B3058" s="0" t="s">
        <v>3974</v>
      </c>
    </row>
    <row r="3059" customFormat="false" ht="12.8" hidden="false" customHeight="false" outlineLevel="0" collapsed="false">
      <c r="A3059" s="0" t="s">
        <v>3975</v>
      </c>
      <c r="B3059" s="0" t="s">
        <v>3976</v>
      </c>
      <c r="C3059" s="0" t="s">
        <v>1770</v>
      </c>
      <c r="D3059" s="0" t="s">
        <v>2860</v>
      </c>
      <c r="E3059" s="0" t="n">
        <v>14797.5</v>
      </c>
    </row>
    <row r="3060" customFormat="false" ht="12.8" hidden="true" customHeight="false" outlineLevel="0" collapsed="false">
      <c r="B3060" s="0" t="s">
        <v>3977</v>
      </c>
    </row>
    <row r="3061" customFormat="false" ht="12.8" hidden="false" customHeight="false" outlineLevel="0" collapsed="false">
      <c r="A3061" s="0" t="s">
        <v>3978</v>
      </c>
      <c r="B3061" s="0" t="s">
        <v>3979</v>
      </c>
      <c r="C3061" s="0" t="s">
        <v>1770</v>
      </c>
      <c r="D3061" s="0" t="s">
        <v>2860</v>
      </c>
      <c r="E3061" s="0" t="n">
        <v>20711.25</v>
      </c>
    </row>
    <row r="3062" customFormat="false" ht="12.8" hidden="true" customHeight="false" outlineLevel="0" collapsed="false">
      <c r="B3062" s="0" t="s">
        <v>3980</v>
      </c>
    </row>
    <row r="3063" customFormat="false" ht="12.8" hidden="true" customHeight="false" outlineLevel="0" collapsed="false">
      <c r="B3063" s="0" t="s">
        <v>3981</v>
      </c>
    </row>
    <row r="3064" customFormat="false" ht="12.8" hidden="false" customHeight="false" outlineLevel="0" collapsed="false">
      <c r="A3064" s="0" t="s">
        <v>3982</v>
      </c>
      <c r="B3064" s="0" t="s">
        <v>3983</v>
      </c>
      <c r="C3064" s="0" t="s">
        <v>1770</v>
      </c>
      <c r="D3064" s="0" t="s">
        <v>2860</v>
      </c>
      <c r="E3064" s="0" t="n">
        <v>18322.5</v>
      </c>
    </row>
    <row r="3065" customFormat="false" ht="12.8" hidden="true" customHeight="false" outlineLevel="0" collapsed="false">
      <c r="B3065" s="0" t="s">
        <v>3984</v>
      </c>
    </row>
    <row r="3066" customFormat="false" ht="12.8" hidden="true" customHeight="false" outlineLevel="0" collapsed="false">
      <c r="B3066" s="0" t="s">
        <v>3985</v>
      </c>
    </row>
    <row r="3067" customFormat="false" ht="12.8" hidden="false" customHeight="false" outlineLevel="0" collapsed="false">
      <c r="A3067" s="0" t="s">
        <v>3986</v>
      </c>
      <c r="B3067" s="0" t="s">
        <v>3987</v>
      </c>
      <c r="C3067" s="0" t="s">
        <v>1770</v>
      </c>
      <c r="D3067" s="0" t="s">
        <v>2866</v>
      </c>
      <c r="E3067" s="0" t="n">
        <v>24430</v>
      </c>
    </row>
    <row r="3068" customFormat="false" ht="12.8" hidden="true" customHeight="false" outlineLevel="0" collapsed="false">
      <c r="B3068" s="0" t="s">
        <v>3988</v>
      </c>
    </row>
    <row r="3069" customFormat="false" ht="12.8" hidden="false" customHeight="false" outlineLevel="0" collapsed="false">
      <c r="A3069" s="0" t="s">
        <v>3989</v>
      </c>
      <c r="B3069" s="0" t="s">
        <v>3990</v>
      </c>
      <c r="C3069" s="0" t="s">
        <v>1770</v>
      </c>
      <c r="D3069" s="0" t="s">
        <v>2018</v>
      </c>
      <c r="E3069" s="0" t="n">
        <v>34737.5</v>
      </c>
    </row>
    <row r="3070" customFormat="false" ht="12.8" hidden="true" customHeight="false" outlineLevel="0" collapsed="false">
      <c r="B3070" s="0" t="s">
        <v>3991</v>
      </c>
    </row>
    <row r="3071" customFormat="false" ht="12.8" hidden="false" customHeight="false" outlineLevel="0" collapsed="false">
      <c r="A3071" s="0" t="s">
        <v>3992</v>
      </c>
      <c r="B3071" s="0" t="s">
        <v>3993</v>
      </c>
      <c r="C3071" s="0" t="s">
        <v>1770</v>
      </c>
      <c r="D3071" s="0" t="s">
        <v>1541</v>
      </c>
      <c r="E3071" s="0" t="n">
        <v>4932.5</v>
      </c>
    </row>
    <row r="3072" customFormat="false" ht="12.8" hidden="true" customHeight="false" outlineLevel="0" collapsed="false">
      <c r="B3072" s="0" t="s">
        <v>3994</v>
      </c>
    </row>
    <row r="3073" customFormat="false" ht="12.8" hidden="false" customHeight="false" outlineLevel="0" collapsed="false">
      <c r="A3073" s="0" t="s">
        <v>3995</v>
      </c>
      <c r="B3073" s="0" t="s">
        <v>3996</v>
      </c>
      <c r="C3073" s="0" t="s">
        <v>1770</v>
      </c>
      <c r="D3073" s="0" t="s">
        <v>929</v>
      </c>
      <c r="E3073" s="0" t="n">
        <v>13807.5</v>
      </c>
    </row>
    <row r="3074" customFormat="false" ht="12.8" hidden="true" customHeight="false" outlineLevel="0" collapsed="false">
      <c r="B3074" s="0" t="s">
        <v>3997</v>
      </c>
    </row>
    <row r="3075" customFormat="false" ht="12.8" hidden="true" customHeight="false" outlineLevel="0" collapsed="false">
      <c r="B3075" s="0" t="s">
        <v>3998</v>
      </c>
    </row>
    <row r="3076" customFormat="false" ht="12.8" hidden="true" customHeight="false" outlineLevel="0" collapsed="false">
      <c r="B3076" s="0" t="s">
        <v>3999</v>
      </c>
    </row>
    <row r="3077" customFormat="false" ht="12.8" hidden="false" customHeight="false" outlineLevel="0" collapsed="false">
      <c r="A3077" s="0" t="s">
        <v>4000</v>
      </c>
      <c r="B3077" s="0" t="s">
        <v>4001</v>
      </c>
      <c r="C3077" s="0" t="s">
        <v>1770</v>
      </c>
      <c r="D3077" s="0" t="s">
        <v>929</v>
      </c>
      <c r="E3077" s="0" t="n">
        <v>19400</v>
      </c>
    </row>
    <row r="3078" customFormat="false" ht="12.8" hidden="true" customHeight="false" outlineLevel="0" collapsed="false">
      <c r="B3078" s="0" t="s">
        <v>4002</v>
      </c>
    </row>
    <row r="3079" customFormat="false" ht="12.8" hidden="true" customHeight="false" outlineLevel="0" collapsed="false">
      <c r="B3079" s="0" t="s">
        <v>4003</v>
      </c>
    </row>
    <row r="3080" customFormat="false" ht="12.8" hidden="true" customHeight="false" outlineLevel="0" collapsed="false">
      <c r="B3080" s="0" t="s">
        <v>4004</v>
      </c>
    </row>
    <row r="3081" customFormat="false" ht="12.8" hidden="false" customHeight="false" outlineLevel="0" collapsed="false">
      <c r="A3081" s="0" t="s">
        <v>4005</v>
      </c>
      <c r="B3081" s="0" t="s">
        <v>4006</v>
      </c>
      <c r="C3081" s="0" t="s">
        <v>1770</v>
      </c>
      <c r="D3081" s="0" t="s">
        <v>2860</v>
      </c>
      <c r="E3081" s="0" t="n">
        <v>14797.5</v>
      </c>
    </row>
    <row r="3082" customFormat="false" ht="12.8" hidden="true" customHeight="false" outlineLevel="0" collapsed="false">
      <c r="B3082" s="0" t="s">
        <v>4007</v>
      </c>
    </row>
    <row r="3083" customFormat="false" ht="12.8" hidden="false" customHeight="false" outlineLevel="0" collapsed="false">
      <c r="A3083" s="0" t="s">
        <v>4008</v>
      </c>
      <c r="B3083" s="0" t="s">
        <v>4009</v>
      </c>
      <c r="C3083" s="0" t="s">
        <v>1770</v>
      </c>
      <c r="D3083" s="0" t="s">
        <v>2860</v>
      </c>
      <c r="E3083" s="0" t="n">
        <v>19627.5</v>
      </c>
    </row>
    <row r="3084" customFormat="false" ht="12.8" hidden="true" customHeight="false" outlineLevel="0" collapsed="false">
      <c r="B3084" s="0" t="s">
        <v>4010</v>
      </c>
    </row>
    <row r="3085" customFormat="false" ht="12.8" hidden="true" customHeight="false" outlineLevel="0" collapsed="false">
      <c r="B3085" s="0" t="s">
        <v>4011</v>
      </c>
    </row>
    <row r="3086" customFormat="false" ht="12.8" hidden="true" customHeight="false" outlineLevel="0" collapsed="false">
      <c r="B3086" s="0" t="s">
        <v>4012</v>
      </c>
    </row>
    <row r="3087" customFormat="false" ht="12.8" hidden="false" customHeight="false" outlineLevel="0" collapsed="false">
      <c r="A3087" s="0" t="s">
        <v>4013</v>
      </c>
      <c r="B3087" s="0" t="s">
        <v>4014</v>
      </c>
      <c r="C3087" s="0" t="s">
        <v>1770</v>
      </c>
      <c r="D3087" s="0" t="s">
        <v>2860</v>
      </c>
      <c r="E3087" s="0" t="n">
        <v>20028.75</v>
      </c>
    </row>
    <row r="3088" customFormat="false" ht="12.8" hidden="true" customHeight="false" outlineLevel="0" collapsed="false">
      <c r="B3088" s="0" t="s">
        <v>4015</v>
      </c>
    </row>
    <row r="3089" customFormat="false" ht="12.8" hidden="true" customHeight="false" outlineLevel="0" collapsed="false">
      <c r="B3089" s="0" t="s">
        <v>4016</v>
      </c>
    </row>
    <row r="3090" customFormat="false" ht="12.8" hidden="false" customHeight="false" outlineLevel="0" collapsed="false">
      <c r="A3090" s="0" t="s">
        <v>4017</v>
      </c>
      <c r="B3090" s="0" t="s">
        <v>4018</v>
      </c>
      <c r="C3090" s="0" t="s">
        <v>1770</v>
      </c>
      <c r="D3090" s="0" t="s">
        <v>2866</v>
      </c>
      <c r="E3090" s="0" t="n">
        <v>36030</v>
      </c>
    </row>
    <row r="3091" customFormat="false" ht="12.8" hidden="true" customHeight="false" outlineLevel="0" collapsed="false">
      <c r="B3091" s="0" t="s">
        <v>4019</v>
      </c>
    </row>
    <row r="3092" customFormat="false" ht="12.8" hidden="true" customHeight="false" outlineLevel="0" collapsed="false">
      <c r="B3092" s="0" t="s">
        <v>4020</v>
      </c>
    </row>
    <row r="3093" customFormat="false" ht="12.8" hidden="true" customHeight="false" outlineLevel="0" collapsed="false">
      <c r="B3093" s="0" t="s">
        <v>4021</v>
      </c>
    </row>
    <row r="3094" customFormat="false" ht="12.8" hidden="false" customHeight="false" outlineLevel="0" collapsed="false">
      <c r="A3094" s="0" t="s">
        <v>4022</v>
      </c>
      <c r="B3094" s="0" t="s">
        <v>4023</v>
      </c>
      <c r="C3094" s="0" t="s">
        <v>1770</v>
      </c>
      <c r="D3094" s="0" t="s">
        <v>2018</v>
      </c>
      <c r="E3094" s="0" t="n">
        <v>36412.5</v>
      </c>
    </row>
    <row r="3095" customFormat="false" ht="12.8" hidden="true" customHeight="false" outlineLevel="0" collapsed="false">
      <c r="B3095" s="0" t="s">
        <v>4024</v>
      </c>
    </row>
    <row r="3096" customFormat="false" ht="12.8" hidden="false" customHeight="false" outlineLevel="0" collapsed="false">
      <c r="A3096" s="0" t="s">
        <v>4025</v>
      </c>
      <c r="B3096" s="0" t="s">
        <v>4026</v>
      </c>
      <c r="C3096" s="0" t="s">
        <v>1770</v>
      </c>
      <c r="D3096" s="0" t="s">
        <v>2018</v>
      </c>
      <c r="E3096" s="0" t="n">
        <v>30537.5</v>
      </c>
    </row>
    <row r="3097" customFormat="false" ht="12.8" hidden="true" customHeight="false" outlineLevel="0" collapsed="false">
      <c r="B3097" s="0" t="s">
        <v>4027</v>
      </c>
    </row>
    <row r="3098" customFormat="false" ht="12.8" hidden="true" customHeight="false" outlineLevel="0" collapsed="false">
      <c r="B3098" s="0" t="s">
        <v>4028</v>
      </c>
    </row>
    <row r="3099" customFormat="false" ht="12.8" hidden="false" customHeight="false" outlineLevel="0" collapsed="false">
      <c r="A3099" s="0" t="s">
        <v>4029</v>
      </c>
      <c r="B3099" s="0" t="s">
        <v>4030</v>
      </c>
      <c r="C3099" s="0" t="s">
        <v>1770</v>
      </c>
      <c r="D3099" s="0" t="s">
        <v>3741</v>
      </c>
      <c r="E3099" s="0" t="n">
        <v>67882.5</v>
      </c>
    </row>
    <row r="3100" customFormat="false" ht="12.8" hidden="true" customHeight="false" outlineLevel="0" collapsed="false">
      <c r="B3100" s="0" t="s">
        <v>4031</v>
      </c>
    </row>
    <row r="3101" customFormat="false" ht="12.8" hidden="true" customHeight="false" outlineLevel="0" collapsed="false">
      <c r="B3101" s="0" t="s">
        <v>4032</v>
      </c>
    </row>
    <row r="3102" customFormat="false" ht="12.8" hidden="true" customHeight="false" outlineLevel="0" collapsed="false">
      <c r="B3102" s="0" t="s">
        <v>4033</v>
      </c>
    </row>
    <row r="3103" customFormat="false" ht="12.8" hidden="false" customHeight="false" outlineLevel="0" collapsed="false">
      <c r="A3103" s="0" t="s">
        <v>4034</v>
      </c>
      <c r="B3103" s="0" t="s">
        <v>4035</v>
      </c>
      <c r="C3103" s="0" t="s">
        <v>1770</v>
      </c>
      <c r="D3103" s="0" t="s">
        <v>3205</v>
      </c>
      <c r="E3103" s="0" t="n">
        <v>61075</v>
      </c>
    </row>
    <row r="3104" customFormat="false" ht="12.8" hidden="true" customHeight="false" outlineLevel="0" collapsed="false">
      <c r="B3104" s="0" t="s">
        <v>4036</v>
      </c>
    </row>
    <row r="3105" customFormat="false" ht="12.8" hidden="false" customHeight="false" outlineLevel="0" collapsed="false">
      <c r="A3105" s="0" t="s">
        <v>4037</v>
      </c>
      <c r="B3105" s="0" t="s">
        <v>4038</v>
      </c>
      <c r="C3105" s="0" t="s">
        <v>1770</v>
      </c>
      <c r="D3105" s="0" t="s">
        <v>3205</v>
      </c>
      <c r="E3105" s="0" t="n">
        <v>102500</v>
      </c>
    </row>
    <row r="3106" customFormat="false" ht="12.8" hidden="true" customHeight="false" outlineLevel="0" collapsed="false">
      <c r="B3106" s="0" t="s">
        <v>4039</v>
      </c>
    </row>
    <row r="3107" customFormat="false" ht="12.8" hidden="true" customHeight="false" outlineLevel="0" collapsed="false">
      <c r="B3107" s="0" t="s">
        <v>4040</v>
      </c>
    </row>
    <row r="3108" customFormat="false" ht="12.8" hidden="true" customHeight="false" outlineLevel="0" collapsed="false">
      <c r="B3108" s="0" t="s">
        <v>4041</v>
      </c>
    </row>
    <row r="3109" customFormat="false" ht="12.8" hidden="true" customHeight="false" outlineLevel="0" collapsed="false">
      <c r="B3109" s="0" t="s">
        <v>4042</v>
      </c>
    </row>
    <row r="3110" customFormat="false" ht="12.8" hidden="false" customHeight="false" outlineLevel="0" collapsed="false">
      <c r="A3110" s="0" t="s">
        <v>4043</v>
      </c>
      <c r="B3110" s="0" t="s">
        <v>4044</v>
      </c>
      <c r="C3110" s="0" t="s">
        <v>1770</v>
      </c>
      <c r="D3110" s="0" t="s">
        <v>1799</v>
      </c>
      <c r="E3110" s="0" t="n">
        <v>75941.25</v>
      </c>
    </row>
    <row r="3111" customFormat="false" ht="12.8" hidden="true" customHeight="false" outlineLevel="0" collapsed="false">
      <c r="B3111" s="0" t="s">
        <v>4045</v>
      </c>
    </row>
    <row r="3112" customFormat="false" ht="12.8" hidden="true" customHeight="false" outlineLevel="0" collapsed="false">
      <c r="B3112" s="0" t="s">
        <v>4045</v>
      </c>
    </row>
    <row r="3113" customFormat="false" ht="12.8" hidden="true" customHeight="false" outlineLevel="0" collapsed="false">
      <c r="B3113" s="0" t="s">
        <v>4046</v>
      </c>
    </row>
    <row r="3114" customFormat="false" ht="12.8" hidden="false" customHeight="false" outlineLevel="0" collapsed="false">
      <c r="A3114" s="0" t="s">
        <v>4047</v>
      </c>
      <c r="B3114" s="0" t="s">
        <v>4048</v>
      </c>
      <c r="C3114" s="0" t="s">
        <v>1770</v>
      </c>
      <c r="D3114" s="0" t="s">
        <v>3519</v>
      </c>
      <c r="E3114" s="0" t="n">
        <v>46867.5</v>
      </c>
    </row>
    <row r="3115" customFormat="false" ht="12.8" hidden="true" customHeight="false" outlineLevel="0" collapsed="false">
      <c r="B3115" s="0" t="s">
        <v>4049</v>
      </c>
    </row>
    <row r="3116" customFormat="false" ht="12.8" hidden="true" customHeight="false" outlineLevel="0" collapsed="false">
      <c r="B3116" s="0" t="s">
        <v>4050</v>
      </c>
    </row>
    <row r="3117" customFormat="false" ht="12.8" hidden="true" customHeight="false" outlineLevel="0" collapsed="false">
      <c r="B3117" s="0" t="s">
        <v>4051</v>
      </c>
    </row>
    <row r="3119" customFormat="false" ht="12.8" hidden="false" customHeight="false" outlineLevel="0" collapsed="false">
      <c r="A3119" s="0" t="s">
        <v>4052</v>
      </c>
      <c r="B3119" s="0" t="s">
        <v>4053</v>
      </c>
      <c r="C3119" s="0" t="s">
        <v>1541</v>
      </c>
      <c r="D3119" s="0" t="s">
        <v>2860</v>
      </c>
      <c r="E3119" s="0" t="n">
        <v>11405</v>
      </c>
    </row>
    <row r="3120" customFormat="false" ht="12.8" hidden="true" customHeight="false" outlineLevel="0" collapsed="false">
      <c r="B3120" s="0" t="s">
        <v>4054</v>
      </c>
    </row>
    <row r="3121" customFormat="false" ht="12.8" hidden="true" customHeight="false" outlineLevel="0" collapsed="false">
      <c r="B3121" s="0" t="s">
        <v>4055</v>
      </c>
    </row>
    <row r="3122" customFormat="false" ht="12.8" hidden="true" customHeight="false" outlineLevel="0" collapsed="false">
      <c r="B3122" s="0" t="s">
        <v>4056</v>
      </c>
    </row>
    <row r="3123" customFormat="false" ht="12.8" hidden="false" customHeight="false" outlineLevel="0" collapsed="false">
      <c r="A3123" s="0" t="s">
        <v>4057</v>
      </c>
      <c r="B3123" s="0" t="s">
        <v>4058</v>
      </c>
      <c r="C3123" s="0" t="s">
        <v>1541</v>
      </c>
      <c r="D3123" s="0" t="s">
        <v>2860</v>
      </c>
      <c r="E3123" s="0" t="n">
        <v>10635</v>
      </c>
    </row>
    <row r="3124" customFormat="false" ht="12.8" hidden="true" customHeight="false" outlineLevel="0" collapsed="false">
      <c r="B3124" s="0" t="s">
        <v>4059</v>
      </c>
    </row>
    <row r="3125" customFormat="false" ht="12.8" hidden="true" customHeight="false" outlineLevel="0" collapsed="false">
      <c r="B3125" s="0" t="s">
        <v>4060</v>
      </c>
    </row>
    <row r="3126" customFormat="false" ht="12.8" hidden="false" customHeight="false" outlineLevel="0" collapsed="false">
      <c r="A3126" s="0" t="s">
        <v>4061</v>
      </c>
      <c r="B3126" s="0" t="s">
        <v>4062</v>
      </c>
      <c r="C3126" s="0" t="s">
        <v>1541</v>
      </c>
      <c r="D3126" s="0" t="s">
        <v>2860</v>
      </c>
      <c r="E3126" s="0" t="n">
        <v>14565</v>
      </c>
    </row>
    <row r="3127" customFormat="false" ht="12.8" hidden="true" customHeight="false" outlineLevel="0" collapsed="false">
      <c r="B3127" s="0" t="s">
        <v>4063</v>
      </c>
    </row>
    <row r="3128" customFormat="false" ht="12.8" hidden="true" customHeight="false" outlineLevel="0" collapsed="false">
      <c r="B3128" s="0" t="s">
        <v>4064</v>
      </c>
    </row>
    <row r="3129" customFormat="false" ht="12.8" hidden="true" customHeight="false" outlineLevel="0" collapsed="false">
      <c r="B3129" s="0" t="s">
        <v>4065</v>
      </c>
    </row>
    <row r="3130" customFormat="false" ht="12.8" hidden="false" customHeight="false" outlineLevel="0" collapsed="false">
      <c r="A3130" s="0" t="s">
        <v>4066</v>
      </c>
      <c r="B3130" s="0" t="s">
        <v>4067</v>
      </c>
      <c r="C3130" s="0" t="s">
        <v>1541</v>
      </c>
      <c r="D3130" s="0" t="s">
        <v>2860</v>
      </c>
      <c r="E3130" s="0" t="n">
        <v>9865</v>
      </c>
    </row>
    <row r="3131" customFormat="false" ht="12.8" hidden="true" customHeight="false" outlineLevel="0" collapsed="false">
      <c r="B3131" s="0" t="s">
        <v>4068</v>
      </c>
    </row>
    <row r="3132" customFormat="false" ht="12.8" hidden="false" customHeight="false" outlineLevel="0" collapsed="false">
      <c r="A3132" s="0" t="s">
        <v>4069</v>
      </c>
      <c r="B3132" s="0" t="s">
        <v>4070</v>
      </c>
      <c r="C3132" s="0" t="s">
        <v>1541</v>
      </c>
      <c r="D3132" s="0" t="s">
        <v>2860</v>
      </c>
      <c r="E3132" s="0" t="n">
        <v>13807.5</v>
      </c>
    </row>
    <row r="3133" customFormat="false" ht="12.8" hidden="true" customHeight="false" outlineLevel="0" collapsed="false">
      <c r="B3133" s="0" t="s">
        <v>4071</v>
      </c>
    </row>
    <row r="3134" customFormat="false" ht="12.8" hidden="true" customHeight="false" outlineLevel="0" collapsed="false">
      <c r="B3134" s="0" t="s">
        <v>4072</v>
      </c>
    </row>
    <row r="3135" customFormat="false" ht="12.8" hidden="true" customHeight="false" outlineLevel="0" collapsed="false">
      <c r="B3135" s="0" t="s">
        <v>4073</v>
      </c>
    </row>
    <row r="3136" customFormat="false" ht="12.8" hidden="false" customHeight="false" outlineLevel="0" collapsed="false">
      <c r="A3136" s="0" t="s">
        <v>4074</v>
      </c>
      <c r="B3136" s="0" t="s">
        <v>4075</v>
      </c>
      <c r="C3136" s="0" t="s">
        <v>1541</v>
      </c>
      <c r="D3136" s="0" t="s">
        <v>2860</v>
      </c>
      <c r="E3136" s="0" t="n">
        <v>9865</v>
      </c>
    </row>
    <row r="3137" customFormat="false" ht="12.8" hidden="true" customHeight="false" outlineLevel="0" collapsed="false">
      <c r="B3137" s="0" t="s">
        <v>4076</v>
      </c>
    </row>
    <row r="3138" customFormat="false" ht="12.8" hidden="false" customHeight="false" outlineLevel="0" collapsed="false">
      <c r="A3138" s="0" t="s">
        <v>4077</v>
      </c>
      <c r="B3138" s="0" t="s">
        <v>4078</v>
      </c>
      <c r="C3138" s="0" t="s">
        <v>1541</v>
      </c>
      <c r="D3138" s="0" t="s">
        <v>2860</v>
      </c>
      <c r="E3138" s="0" t="n">
        <v>11185</v>
      </c>
    </row>
    <row r="3139" customFormat="false" ht="12.8" hidden="true" customHeight="false" outlineLevel="0" collapsed="false">
      <c r="B3139" s="0" t="s">
        <v>4079</v>
      </c>
    </row>
    <row r="3140" customFormat="false" ht="12.8" hidden="true" customHeight="false" outlineLevel="0" collapsed="false">
      <c r="B3140" s="0" t="s">
        <v>4080</v>
      </c>
    </row>
    <row r="3141" customFormat="false" ht="12.8" hidden="true" customHeight="false" outlineLevel="0" collapsed="false">
      <c r="B3141" s="0" t="s">
        <v>4081</v>
      </c>
    </row>
    <row r="3142" customFormat="false" ht="12.8" hidden="false" customHeight="false" outlineLevel="0" collapsed="false">
      <c r="A3142" s="0" t="s">
        <v>4082</v>
      </c>
      <c r="B3142" s="0" t="s">
        <v>4083</v>
      </c>
      <c r="C3142" s="0" t="s">
        <v>1541</v>
      </c>
      <c r="D3142" s="0" t="s">
        <v>2860</v>
      </c>
      <c r="E3142" s="0" t="n">
        <v>14565</v>
      </c>
    </row>
    <row r="3143" customFormat="false" ht="12.8" hidden="true" customHeight="false" outlineLevel="0" collapsed="false">
      <c r="B3143" s="0" t="s">
        <v>4084</v>
      </c>
    </row>
    <row r="3144" customFormat="false" ht="12.8" hidden="true" customHeight="false" outlineLevel="0" collapsed="false">
      <c r="B3144" s="0" t="s">
        <v>4085</v>
      </c>
    </row>
    <row r="3145" customFormat="false" ht="12.8" hidden="false" customHeight="false" outlineLevel="0" collapsed="false">
      <c r="A3145" s="0" t="s">
        <v>4086</v>
      </c>
      <c r="B3145" s="0" t="s">
        <v>4087</v>
      </c>
      <c r="C3145" s="0" t="s">
        <v>1541</v>
      </c>
      <c r="D3145" s="0" t="s">
        <v>2860</v>
      </c>
      <c r="E3145" s="0" t="n">
        <v>13352.5</v>
      </c>
    </row>
    <row r="3146" customFormat="false" ht="12.8" hidden="true" customHeight="false" outlineLevel="0" collapsed="false">
      <c r="B3146" s="0" t="s">
        <v>4088</v>
      </c>
    </row>
    <row r="3147" customFormat="false" ht="12.8" hidden="true" customHeight="false" outlineLevel="0" collapsed="false">
      <c r="B3147" s="0" t="s">
        <v>4089</v>
      </c>
    </row>
    <row r="3148" customFormat="false" ht="12.8" hidden="false" customHeight="false" outlineLevel="0" collapsed="false">
      <c r="A3148" s="0" t="s">
        <v>4090</v>
      </c>
      <c r="B3148" s="0" t="s">
        <v>4091</v>
      </c>
      <c r="C3148" s="0" t="s">
        <v>1541</v>
      </c>
      <c r="D3148" s="0" t="s">
        <v>2860</v>
      </c>
      <c r="E3148" s="0" t="n">
        <v>20280</v>
      </c>
    </row>
    <row r="3149" customFormat="false" ht="12.8" hidden="true" customHeight="false" outlineLevel="0" collapsed="false">
      <c r="B3149" s="0" t="s">
        <v>4092</v>
      </c>
    </row>
    <row r="3150" customFormat="false" ht="12.8" hidden="true" customHeight="false" outlineLevel="0" collapsed="false">
      <c r="B3150" s="0" t="s">
        <v>4093</v>
      </c>
    </row>
    <row r="3151" customFormat="false" ht="12.8" hidden="true" customHeight="false" outlineLevel="0" collapsed="false">
      <c r="B3151" s="0" t="s">
        <v>4094</v>
      </c>
    </row>
    <row r="3152" customFormat="false" ht="12.8" hidden="true" customHeight="false" outlineLevel="0" collapsed="false">
      <c r="B3152" s="0" t="s">
        <v>4095</v>
      </c>
    </row>
    <row r="3153" customFormat="false" ht="12.8" hidden="false" customHeight="false" outlineLevel="0" collapsed="false">
      <c r="A3153" s="0" t="s">
        <v>4096</v>
      </c>
      <c r="B3153" s="0" t="s">
        <v>4097</v>
      </c>
      <c r="C3153" s="0" t="s">
        <v>1541</v>
      </c>
      <c r="D3153" s="0" t="s">
        <v>2860</v>
      </c>
      <c r="E3153" s="0" t="n">
        <v>19730</v>
      </c>
    </row>
    <row r="3154" customFormat="false" ht="12.8" hidden="true" customHeight="false" outlineLevel="0" collapsed="false">
      <c r="B3154" s="0" t="s">
        <v>4098</v>
      </c>
    </row>
    <row r="3155" customFormat="false" ht="12.8" hidden="true" customHeight="false" outlineLevel="0" collapsed="false">
      <c r="B3155" s="0" t="s">
        <v>4099</v>
      </c>
    </row>
    <row r="3156" customFormat="false" ht="12.8" hidden="true" customHeight="false" outlineLevel="0" collapsed="false">
      <c r="B3156" s="0" t="s">
        <v>4100</v>
      </c>
    </row>
    <row r="3157" customFormat="false" ht="12.8" hidden="false" customHeight="false" outlineLevel="0" collapsed="false">
      <c r="A3157" s="0" t="s">
        <v>4101</v>
      </c>
      <c r="B3157" s="0" t="s">
        <v>4102</v>
      </c>
      <c r="C3157" s="0" t="s">
        <v>1541</v>
      </c>
      <c r="D3157" s="0" t="s">
        <v>2860</v>
      </c>
      <c r="E3157" s="0" t="n">
        <v>19730</v>
      </c>
    </row>
    <row r="3158" customFormat="false" ht="12.8" hidden="true" customHeight="false" outlineLevel="0" collapsed="false">
      <c r="B3158" s="0" t="s">
        <v>4103</v>
      </c>
    </row>
    <row r="3159" customFormat="false" ht="12.8" hidden="true" customHeight="false" outlineLevel="0" collapsed="false">
      <c r="B3159" s="0" t="s">
        <v>4104</v>
      </c>
    </row>
    <row r="3160" customFormat="false" ht="12.8" hidden="true" customHeight="false" outlineLevel="0" collapsed="false">
      <c r="B3160" s="0" t="s">
        <v>4105</v>
      </c>
    </row>
    <row r="3161" customFormat="false" ht="12.8" hidden="false" customHeight="false" outlineLevel="0" collapsed="false">
      <c r="A3161" s="0" t="s">
        <v>4106</v>
      </c>
      <c r="B3161" s="0" t="s">
        <v>4107</v>
      </c>
      <c r="C3161" s="0" t="s">
        <v>1541</v>
      </c>
      <c r="D3161" s="0" t="s">
        <v>2860</v>
      </c>
      <c r="E3161" s="0" t="n">
        <v>9865</v>
      </c>
    </row>
    <row r="3162" customFormat="false" ht="12.8" hidden="true" customHeight="false" outlineLevel="0" collapsed="false">
      <c r="B3162" s="0" t="s">
        <v>4108</v>
      </c>
    </row>
    <row r="3163" customFormat="false" ht="12.8" hidden="false" customHeight="false" outlineLevel="0" collapsed="false">
      <c r="A3163" s="0" t="s">
        <v>4109</v>
      </c>
      <c r="B3163" s="0" t="s">
        <v>4110</v>
      </c>
      <c r="C3163" s="0" t="s">
        <v>1541</v>
      </c>
      <c r="D3163" s="0" t="s">
        <v>2860</v>
      </c>
      <c r="E3163" s="0" t="n">
        <v>11735</v>
      </c>
    </row>
    <row r="3164" customFormat="false" ht="12.8" hidden="true" customHeight="false" outlineLevel="0" collapsed="false">
      <c r="B3164" s="0" t="s">
        <v>4111</v>
      </c>
    </row>
    <row r="3165" customFormat="false" ht="12.8" hidden="true" customHeight="false" outlineLevel="0" collapsed="false">
      <c r="B3165" s="0" t="s">
        <v>4112</v>
      </c>
    </row>
    <row r="3166" customFormat="false" ht="12.8" hidden="true" customHeight="false" outlineLevel="0" collapsed="false">
      <c r="B3166" s="0" t="s">
        <v>4113</v>
      </c>
    </row>
    <row r="3167" customFormat="false" ht="12.8" hidden="false" customHeight="false" outlineLevel="0" collapsed="false">
      <c r="A3167" s="0" t="s">
        <v>4114</v>
      </c>
      <c r="B3167" s="0" t="s">
        <v>4115</v>
      </c>
      <c r="C3167" s="0" t="s">
        <v>1541</v>
      </c>
      <c r="D3167" s="0" t="s">
        <v>2860</v>
      </c>
      <c r="E3167" s="0" t="n">
        <v>15400</v>
      </c>
    </row>
    <row r="3168" customFormat="false" ht="12.8" hidden="true" customHeight="false" outlineLevel="0" collapsed="false">
      <c r="B3168" s="0" t="s">
        <v>4116</v>
      </c>
    </row>
    <row r="3169" customFormat="false" ht="12.8" hidden="true" customHeight="false" outlineLevel="0" collapsed="false">
      <c r="B3169" s="0" t="s">
        <v>4117</v>
      </c>
    </row>
    <row r="3170" customFormat="false" ht="12.8" hidden="true" customHeight="false" outlineLevel="0" collapsed="false">
      <c r="B3170" s="0" t="s">
        <v>4118</v>
      </c>
    </row>
    <row r="3171" customFormat="false" ht="12.8" hidden="false" customHeight="false" outlineLevel="0" collapsed="false">
      <c r="A3171" s="0" t="s">
        <v>4119</v>
      </c>
      <c r="B3171" s="0" t="s">
        <v>4120</v>
      </c>
      <c r="C3171" s="0" t="s">
        <v>1541</v>
      </c>
      <c r="D3171" s="0" t="s">
        <v>2860</v>
      </c>
      <c r="E3171" s="0" t="n">
        <v>9865</v>
      </c>
    </row>
    <row r="3172" customFormat="false" ht="12.8" hidden="true" customHeight="false" outlineLevel="0" collapsed="false">
      <c r="B3172" s="0" t="s">
        <v>4121</v>
      </c>
    </row>
    <row r="3173" customFormat="false" ht="12.8" hidden="false" customHeight="false" outlineLevel="0" collapsed="false">
      <c r="A3173" s="0" t="s">
        <v>4122</v>
      </c>
      <c r="B3173" s="0" t="s">
        <v>4123</v>
      </c>
      <c r="C3173" s="0" t="s">
        <v>1541</v>
      </c>
      <c r="D3173" s="0" t="s">
        <v>2860</v>
      </c>
      <c r="E3173" s="0" t="n">
        <v>13415</v>
      </c>
    </row>
    <row r="3174" customFormat="false" ht="12.8" hidden="true" customHeight="false" outlineLevel="0" collapsed="false">
      <c r="B3174" s="0" t="s">
        <v>4124</v>
      </c>
    </row>
    <row r="3175" customFormat="false" ht="12.8" hidden="true" customHeight="false" outlineLevel="0" collapsed="false">
      <c r="B3175" s="0" t="s">
        <v>4125</v>
      </c>
    </row>
    <row r="3176" customFormat="false" ht="12.8" hidden="true" customHeight="false" outlineLevel="0" collapsed="false">
      <c r="B3176" s="0" t="s">
        <v>4126</v>
      </c>
    </row>
    <row r="3177" customFormat="false" ht="12.8" hidden="false" customHeight="false" outlineLevel="0" collapsed="false">
      <c r="A3177" s="0" t="s">
        <v>4127</v>
      </c>
      <c r="B3177" s="0" t="s">
        <v>4128</v>
      </c>
      <c r="C3177" s="0" t="s">
        <v>1541</v>
      </c>
      <c r="D3177" s="0" t="s">
        <v>2860</v>
      </c>
      <c r="E3177" s="0" t="n">
        <v>13415</v>
      </c>
    </row>
    <row r="3178" customFormat="false" ht="12.8" hidden="true" customHeight="false" outlineLevel="0" collapsed="false">
      <c r="B3178" s="0" t="s">
        <v>4129</v>
      </c>
    </row>
    <row r="3179" customFormat="false" ht="12.8" hidden="true" customHeight="false" outlineLevel="0" collapsed="false">
      <c r="B3179" s="0" t="s">
        <v>4130</v>
      </c>
    </row>
    <row r="3180" customFormat="false" ht="12.8" hidden="true" customHeight="false" outlineLevel="0" collapsed="false">
      <c r="B3180" s="0" t="s">
        <v>4131</v>
      </c>
    </row>
    <row r="3181" customFormat="false" ht="12.8" hidden="false" customHeight="false" outlineLevel="0" collapsed="false">
      <c r="A3181" s="0" t="s">
        <v>4132</v>
      </c>
      <c r="B3181" s="0" t="s">
        <v>4133</v>
      </c>
      <c r="C3181" s="0" t="s">
        <v>1541</v>
      </c>
      <c r="D3181" s="0" t="s">
        <v>2860</v>
      </c>
      <c r="E3181" s="0" t="n">
        <v>11185</v>
      </c>
    </row>
    <row r="3182" customFormat="false" ht="12.8" hidden="true" customHeight="false" outlineLevel="0" collapsed="false">
      <c r="B3182" s="0" t="s">
        <v>4134</v>
      </c>
    </row>
    <row r="3183" customFormat="false" ht="12.8" hidden="true" customHeight="false" outlineLevel="0" collapsed="false">
      <c r="B3183" s="0" t="s">
        <v>4135</v>
      </c>
    </row>
    <row r="3184" customFormat="false" ht="12.8" hidden="true" customHeight="false" outlineLevel="0" collapsed="false">
      <c r="B3184" s="0" t="s">
        <v>4136</v>
      </c>
    </row>
    <row r="3185" customFormat="false" ht="12.8" hidden="false" customHeight="false" outlineLevel="0" collapsed="false">
      <c r="A3185" s="0" t="s">
        <v>4137</v>
      </c>
      <c r="B3185" s="0" t="s">
        <v>4138</v>
      </c>
      <c r="C3185" s="0" t="s">
        <v>1541</v>
      </c>
      <c r="D3185" s="0" t="s">
        <v>2860</v>
      </c>
      <c r="E3185" s="0" t="n">
        <v>12315</v>
      </c>
    </row>
    <row r="3186" customFormat="false" ht="12.8" hidden="true" customHeight="false" outlineLevel="0" collapsed="false">
      <c r="B3186" s="0" t="s">
        <v>4139</v>
      </c>
    </row>
    <row r="3187" customFormat="false" ht="12.8" hidden="true" customHeight="false" outlineLevel="0" collapsed="false">
      <c r="B3187" s="0" t="s">
        <v>4140</v>
      </c>
    </row>
    <row r="3188" customFormat="false" ht="12.8" hidden="false" customHeight="false" outlineLevel="0" collapsed="false">
      <c r="A3188" s="0" t="s">
        <v>4141</v>
      </c>
      <c r="B3188" s="0" t="s">
        <v>4142</v>
      </c>
      <c r="C3188" s="0" t="s">
        <v>1541</v>
      </c>
      <c r="D3188" s="0" t="s">
        <v>2860</v>
      </c>
      <c r="E3188" s="0" t="n">
        <v>9865</v>
      </c>
    </row>
    <row r="3189" customFormat="false" ht="12.8" hidden="true" customHeight="false" outlineLevel="0" collapsed="false">
      <c r="B3189" s="0" t="s">
        <v>4143</v>
      </c>
    </row>
    <row r="3190" customFormat="false" ht="12.8" hidden="false" customHeight="false" outlineLevel="0" collapsed="false">
      <c r="A3190" s="0" t="s">
        <v>4144</v>
      </c>
      <c r="B3190" s="0" t="s">
        <v>4145</v>
      </c>
      <c r="C3190" s="0" t="s">
        <v>1541</v>
      </c>
      <c r="D3190" s="0" t="s">
        <v>2860</v>
      </c>
      <c r="E3190" s="0" t="n">
        <v>9865</v>
      </c>
    </row>
    <row r="3191" customFormat="false" ht="12.8" hidden="true" customHeight="false" outlineLevel="0" collapsed="false">
      <c r="B3191" s="0" t="s">
        <v>4146</v>
      </c>
    </row>
    <row r="3192" customFormat="false" ht="12.8" hidden="false" customHeight="false" outlineLevel="0" collapsed="false">
      <c r="A3192" s="0" t="s">
        <v>4147</v>
      </c>
      <c r="B3192" s="0" t="s">
        <v>4148</v>
      </c>
      <c r="C3192" s="0" t="s">
        <v>1541</v>
      </c>
      <c r="D3192" s="0" t="s">
        <v>2860</v>
      </c>
      <c r="E3192" s="0" t="n">
        <v>9865</v>
      </c>
    </row>
    <row r="3193" customFormat="false" ht="12.8" hidden="true" customHeight="false" outlineLevel="0" collapsed="false">
      <c r="B3193" s="0" t="s">
        <v>4149</v>
      </c>
    </row>
    <row r="3194" customFormat="false" ht="12.8" hidden="false" customHeight="false" outlineLevel="0" collapsed="false">
      <c r="A3194" s="0" t="s">
        <v>4150</v>
      </c>
      <c r="B3194" s="0" t="s">
        <v>4151</v>
      </c>
      <c r="C3194" s="0" t="s">
        <v>1541</v>
      </c>
      <c r="D3194" s="0" t="s">
        <v>2860</v>
      </c>
      <c r="E3194" s="0" t="n">
        <v>9865</v>
      </c>
    </row>
    <row r="3195" customFormat="false" ht="12.8" hidden="true" customHeight="false" outlineLevel="0" collapsed="false">
      <c r="B3195" s="0" t="s">
        <v>4152</v>
      </c>
    </row>
    <row r="3196" customFormat="false" ht="12.8" hidden="false" customHeight="false" outlineLevel="0" collapsed="false">
      <c r="A3196" s="0" t="s">
        <v>4153</v>
      </c>
      <c r="B3196" s="0" t="s">
        <v>4154</v>
      </c>
      <c r="C3196" s="0" t="s">
        <v>1541</v>
      </c>
      <c r="D3196" s="0" t="s">
        <v>2860</v>
      </c>
      <c r="E3196" s="0" t="n">
        <v>12215</v>
      </c>
    </row>
    <row r="3197" customFormat="false" ht="12.8" hidden="true" customHeight="false" outlineLevel="0" collapsed="false">
      <c r="B3197" s="0" t="s">
        <v>344</v>
      </c>
    </row>
    <row r="3198" customFormat="false" ht="12.8" hidden="false" customHeight="false" outlineLevel="0" collapsed="false">
      <c r="A3198" s="0" t="s">
        <v>4155</v>
      </c>
      <c r="B3198" s="0" t="s">
        <v>4156</v>
      </c>
      <c r="C3198" s="0" t="s">
        <v>1541</v>
      </c>
      <c r="D3198" s="0" t="s">
        <v>2860</v>
      </c>
      <c r="E3198" s="0" t="n">
        <v>13645</v>
      </c>
    </row>
    <row r="3199" customFormat="false" ht="12.8" hidden="true" customHeight="false" outlineLevel="0" collapsed="false">
      <c r="B3199" s="0" t="s">
        <v>4157</v>
      </c>
    </row>
    <row r="3200" customFormat="false" ht="12.8" hidden="false" customHeight="false" outlineLevel="0" collapsed="false">
      <c r="A3200" s="0" t="s">
        <v>4158</v>
      </c>
      <c r="B3200" s="0" t="s">
        <v>4159</v>
      </c>
      <c r="C3200" s="0" t="s">
        <v>1541</v>
      </c>
      <c r="D3200" s="0" t="s">
        <v>2860</v>
      </c>
      <c r="E3200" s="0" t="n">
        <v>10635</v>
      </c>
    </row>
    <row r="3201" customFormat="false" ht="12.8" hidden="true" customHeight="false" outlineLevel="0" collapsed="false">
      <c r="B3201" s="0" t="s">
        <v>4160</v>
      </c>
    </row>
    <row r="3202" customFormat="false" ht="12.8" hidden="true" customHeight="false" outlineLevel="0" collapsed="false">
      <c r="B3202" s="0" t="s">
        <v>4161</v>
      </c>
    </row>
    <row r="3203" customFormat="false" ht="12.8" hidden="false" customHeight="false" outlineLevel="0" collapsed="false">
      <c r="A3203" s="0" t="s">
        <v>4162</v>
      </c>
      <c r="B3203" s="0" t="s">
        <v>500</v>
      </c>
      <c r="C3203" s="0" t="s">
        <v>1541</v>
      </c>
      <c r="D3203" s="0" t="s">
        <v>2860</v>
      </c>
      <c r="E3203" s="0" t="n">
        <v>12215</v>
      </c>
    </row>
    <row r="3204" customFormat="false" ht="12.8" hidden="true" customHeight="false" outlineLevel="0" collapsed="false">
      <c r="B3204" s="0" t="s">
        <v>4163</v>
      </c>
    </row>
    <row r="3205" customFormat="false" ht="12.8" hidden="true" customHeight="false" outlineLevel="0" collapsed="false">
      <c r="B3205" s="0" t="s">
        <v>4164</v>
      </c>
    </row>
    <row r="3206" customFormat="false" ht="12.8" hidden="true" customHeight="false" outlineLevel="0" collapsed="false">
      <c r="B3206" s="0" t="s">
        <v>4165</v>
      </c>
    </row>
    <row r="3207" customFormat="false" ht="12.8" hidden="false" customHeight="false" outlineLevel="0" collapsed="false">
      <c r="A3207" s="0" t="s">
        <v>4166</v>
      </c>
      <c r="B3207" s="0" t="s">
        <v>4167</v>
      </c>
      <c r="C3207" s="0" t="s">
        <v>1541</v>
      </c>
      <c r="D3207" s="0" t="s">
        <v>2860</v>
      </c>
      <c r="E3207" s="0" t="n">
        <v>11405</v>
      </c>
    </row>
    <row r="3208" customFormat="false" ht="12.8" hidden="true" customHeight="false" outlineLevel="0" collapsed="false">
      <c r="B3208" s="0" t="s">
        <v>4168</v>
      </c>
    </row>
    <row r="3209" customFormat="false" ht="12.8" hidden="true" customHeight="false" outlineLevel="0" collapsed="false">
      <c r="B3209" s="0" t="s">
        <v>4169</v>
      </c>
    </row>
    <row r="3210" customFormat="false" ht="12.8" hidden="true" customHeight="false" outlineLevel="0" collapsed="false">
      <c r="B3210" s="0" t="s">
        <v>4170</v>
      </c>
    </row>
    <row r="3211" customFormat="false" ht="12.8" hidden="false" customHeight="false" outlineLevel="0" collapsed="false">
      <c r="A3211" s="0" t="s">
        <v>4171</v>
      </c>
      <c r="B3211" s="0" t="s">
        <v>4172</v>
      </c>
      <c r="C3211" s="0" t="s">
        <v>1541</v>
      </c>
      <c r="D3211" s="0" t="s">
        <v>2860</v>
      </c>
      <c r="E3211" s="0" t="n">
        <v>19400</v>
      </c>
    </row>
    <row r="3212" customFormat="false" ht="12.8" hidden="true" customHeight="false" outlineLevel="0" collapsed="false">
      <c r="B3212" s="0" t="s">
        <v>4173</v>
      </c>
    </row>
    <row r="3213" customFormat="false" ht="12.8" hidden="true" customHeight="false" outlineLevel="0" collapsed="false">
      <c r="B3213" s="0" t="s">
        <v>4174</v>
      </c>
    </row>
    <row r="3214" customFormat="false" ht="12.8" hidden="true" customHeight="false" outlineLevel="0" collapsed="false">
      <c r="B3214" s="0" t="s">
        <v>4175</v>
      </c>
    </row>
    <row r="3215" customFormat="false" ht="12.8" hidden="false" customHeight="false" outlineLevel="0" collapsed="false">
      <c r="A3215" s="0" t="s">
        <v>4176</v>
      </c>
      <c r="B3215" s="0" t="s">
        <v>4177</v>
      </c>
      <c r="C3215" s="0" t="s">
        <v>1541</v>
      </c>
      <c r="D3215" s="0" t="s">
        <v>2860</v>
      </c>
      <c r="E3215" s="0" t="n">
        <v>13807.5</v>
      </c>
    </row>
    <row r="3216" customFormat="false" ht="12.8" hidden="true" customHeight="false" outlineLevel="0" collapsed="false">
      <c r="B3216" s="0" t="s">
        <v>4178</v>
      </c>
    </row>
    <row r="3217" customFormat="false" ht="12.8" hidden="true" customHeight="false" outlineLevel="0" collapsed="false">
      <c r="B3217" s="0" t="s">
        <v>4179</v>
      </c>
    </row>
    <row r="3218" customFormat="false" ht="12.8" hidden="false" customHeight="false" outlineLevel="0" collapsed="false">
      <c r="A3218" s="0" t="s">
        <v>4180</v>
      </c>
      <c r="B3218" s="0" t="s">
        <v>4181</v>
      </c>
      <c r="C3218" s="0" t="s">
        <v>1541</v>
      </c>
      <c r="D3218" s="0" t="s">
        <v>2860</v>
      </c>
      <c r="E3218" s="0" t="n">
        <v>9865</v>
      </c>
    </row>
    <row r="3219" customFormat="false" ht="12.8" hidden="true" customHeight="false" outlineLevel="0" collapsed="false">
      <c r="B3219" s="0" t="s">
        <v>4182</v>
      </c>
    </row>
    <row r="3220" customFormat="false" ht="12.8" hidden="false" customHeight="false" outlineLevel="0" collapsed="false">
      <c r="A3220" s="0" t="s">
        <v>4183</v>
      </c>
      <c r="B3220" s="0" t="s">
        <v>4184</v>
      </c>
      <c r="C3220" s="0" t="s">
        <v>1541</v>
      </c>
      <c r="D3220" s="0" t="s">
        <v>2860</v>
      </c>
      <c r="E3220" s="0" t="n">
        <v>9865</v>
      </c>
    </row>
    <row r="3221" customFormat="false" ht="12.8" hidden="true" customHeight="false" outlineLevel="0" collapsed="false">
      <c r="B3221" s="0" t="s">
        <v>4185</v>
      </c>
    </row>
    <row r="3222" customFormat="false" ht="12.8" hidden="true" customHeight="false" outlineLevel="0" collapsed="false">
      <c r="B3222" s="0" t="s">
        <v>4186</v>
      </c>
    </row>
    <row r="3223" customFormat="false" ht="12.8" hidden="false" customHeight="false" outlineLevel="0" collapsed="false">
      <c r="A3223" s="0" t="s">
        <v>4187</v>
      </c>
      <c r="B3223" s="0" t="s">
        <v>4188</v>
      </c>
      <c r="C3223" s="0" t="s">
        <v>1541</v>
      </c>
      <c r="D3223" s="0" t="s">
        <v>2860</v>
      </c>
      <c r="E3223" s="0" t="n">
        <v>12315</v>
      </c>
    </row>
    <row r="3224" customFormat="false" ht="12.8" hidden="true" customHeight="false" outlineLevel="0" collapsed="false">
      <c r="B3224" s="0" t="s">
        <v>4189</v>
      </c>
    </row>
    <row r="3225" customFormat="false" ht="12.8" hidden="true" customHeight="false" outlineLevel="0" collapsed="false">
      <c r="B3225" s="0" t="s">
        <v>4190</v>
      </c>
    </row>
    <row r="3226" customFormat="false" ht="12.8" hidden="false" customHeight="false" outlineLevel="0" collapsed="false">
      <c r="A3226" s="0" t="s">
        <v>4191</v>
      </c>
      <c r="B3226" s="0" t="s">
        <v>4192</v>
      </c>
      <c r="C3226" s="0" t="s">
        <v>1541</v>
      </c>
      <c r="D3226" s="0" t="s">
        <v>2860</v>
      </c>
      <c r="E3226" s="0" t="n">
        <v>21075</v>
      </c>
    </row>
    <row r="3227" customFormat="false" ht="12.8" hidden="true" customHeight="false" outlineLevel="0" collapsed="false">
      <c r="B3227" s="0" t="s">
        <v>4193</v>
      </c>
    </row>
    <row r="3228" customFormat="false" ht="12.8" hidden="true" customHeight="false" outlineLevel="0" collapsed="false">
      <c r="B3228" s="0" t="s">
        <v>4194</v>
      </c>
    </row>
    <row r="3229" customFormat="false" ht="12.8" hidden="true" customHeight="false" outlineLevel="0" collapsed="false">
      <c r="B3229" s="0" t="s">
        <v>4195</v>
      </c>
    </row>
    <row r="3230" customFormat="false" ht="12.8" hidden="false" customHeight="false" outlineLevel="0" collapsed="false">
      <c r="A3230" s="0" t="s">
        <v>4196</v>
      </c>
      <c r="B3230" s="0" t="s">
        <v>4197</v>
      </c>
      <c r="C3230" s="0" t="s">
        <v>1541</v>
      </c>
      <c r="D3230" s="0" t="s">
        <v>2860</v>
      </c>
      <c r="E3230" s="0" t="n">
        <v>9535</v>
      </c>
    </row>
    <row r="3231" customFormat="false" ht="12.8" hidden="true" customHeight="false" outlineLevel="0" collapsed="false">
      <c r="B3231" s="0" t="s">
        <v>4198</v>
      </c>
    </row>
    <row r="3232" customFormat="false" ht="12.8" hidden="false" customHeight="false" outlineLevel="0" collapsed="false">
      <c r="A3232" s="0" t="s">
        <v>4199</v>
      </c>
      <c r="B3232" s="0" t="s">
        <v>4200</v>
      </c>
      <c r="C3232" s="0" t="s">
        <v>1541</v>
      </c>
      <c r="D3232" s="0" t="s">
        <v>2860</v>
      </c>
      <c r="E3232" s="0" t="n">
        <v>12215</v>
      </c>
    </row>
    <row r="3233" customFormat="false" ht="12.8" hidden="true" customHeight="false" outlineLevel="0" collapsed="false">
      <c r="B3233" s="0" t="s">
        <v>4201</v>
      </c>
    </row>
    <row r="3234" customFormat="false" ht="12.8" hidden="false" customHeight="false" outlineLevel="0" collapsed="false">
      <c r="A3234" s="0" t="s">
        <v>4202</v>
      </c>
      <c r="B3234" s="0" t="s">
        <v>4203</v>
      </c>
      <c r="C3234" s="0" t="s">
        <v>1541</v>
      </c>
      <c r="D3234" s="0" t="s">
        <v>2860</v>
      </c>
      <c r="E3234" s="0" t="n">
        <v>9865</v>
      </c>
    </row>
    <row r="3235" customFormat="false" ht="12.8" hidden="true" customHeight="false" outlineLevel="0" collapsed="false">
      <c r="B3235" s="0" t="s">
        <v>4204</v>
      </c>
    </row>
    <row r="3236" customFormat="false" ht="12.8" hidden="false" customHeight="false" outlineLevel="0" collapsed="false">
      <c r="A3236" s="0" t="s">
        <v>4205</v>
      </c>
      <c r="B3236" s="0" t="s">
        <v>4206</v>
      </c>
      <c r="C3236" s="0" t="s">
        <v>1541</v>
      </c>
      <c r="D3236" s="0" t="s">
        <v>2860</v>
      </c>
      <c r="E3236" s="0" t="n">
        <v>12215</v>
      </c>
    </row>
    <row r="3237" customFormat="false" ht="12.8" hidden="true" customHeight="false" outlineLevel="0" collapsed="false">
      <c r="B3237" s="0" t="s">
        <v>4207</v>
      </c>
    </row>
    <row r="3238" customFormat="false" ht="12.8" hidden="false" customHeight="false" outlineLevel="0" collapsed="false">
      <c r="A3238" s="0" t="s">
        <v>4208</v>
      </c>
      <c r="B3238" s="0" t="s">
        <v>650</v>
      </c>
      <c r="C3238" s="0" t="s">
        <v>1541</v>
      </c>
      <c r="D3238" s="0" t="s">
        <v>2860</v>
      </c>
      <c r="E3238" s="0" t="n">
        <v>14195</v>
      </c>
    </row>
    <row r="3239" customFormat="false" ht="12.8" hidden="true" customHeight="false" outlineLevel="0" collapsed="false">
      <c r="B3239" s="0" t="s">
        <v>1439</v>
      </c>
    </row>
    <row r="3240" customFormat="false" ht="12.8" hidden="true" customHeight="false" outlineLevel="0" collapsed="false">
      <c r="B3240" s="0" t="s">
        <v>4209</v>
      </c>
    </row>
    <row r="3241" customFormat="false" ht="12.8" hidden="false" customHeight="false" outlineLevel="0" collapsed="false">
      <c r="A3241" s="0" t="s">
        <v>4210</v>
      </c>
      <c r="B3241" s="0" t="s">
        <v>4211</v>
      </c>
      <c r="C3241" s="0" t="s">
        <v>1541</v>
      </c>
      <c r="D3241" s="0" t="s">
        <v>2860</v>
      </c>
      <c r="E3241" s="0" t="n">
        <v>12215</v>
      </c>
    </row>
    <row r="3242" customFormat="false" ht="12.8" hidden="true" customHeight="false" outlineLevel="0" collapsed="false">
      <c r="B3242" s="0" t="s">
        <v>4212</v>
      </c>
    </row>
    <row r="3243" customFormat="false" ht="12.8" hidden="true" customHeight="false" outlineLevel="0" collapsed="false">
      <c r="B3243" s="0" t="s">
        <v>4213</v>
      </c>
    </row>
    <row r="3244" customFormat="false" ht="12.8" hidden="false" customHeight="false" outlineLevel="0" collapsed="false">
      <c r="A3244" s="0" t="s">
        <v>4214</v>
      </c>
      <c r="B3244" s="0" t="s">
        <v>4215</v>
      </c>
      <c r="C3244" s="0" t="s">
        <v>1541</v>
      </c>
      <c r="D3244" s="0" t="s">
        <v>2860</v>
      </c>
      <c r="E3244" s="0" t="n">
        <v>16980</v>
      </c>
    </row>
    <row r="3245" customFormat="false" ht="12.8" hidden="true" customHeight="false" outlineLevel="0" collapsed="false">
      <c r="B3245" s="0" t="s">
        <v>4216</v>
      </c>
    </row>
    <row r="3246" customFormat="false" ht="12.8" hidden="true" customHeight="false" outlineLevel="0" collapsed="false">
      <c r="B3246" s="0" t="s">
        <v>4217</v>
      </c>
    </row>
    <row r="3247" customFormat="false" ht="12.8" hidden="true" customHeight="false" outlineLevel="0" collapsed="false">
      <c r="B3247" s="0" t="s">
        <v>4218</v>
      </c>
    </row>
    <row r="3248" customFormat="false" ht="12.8" hidden="false" customHeight="false" outlineLevel="0" collapsed="false">
      <c r="A3248" s="0" t="s">
        <v>4219</v>
      </c>
      <c r="B3248" s="0" t="s">
        <v>4220</v>
      </c>
      <c r="C3248" s="0" t="s">
        <v>1541</v>
      </c>
      <c r="D3248" s="0" t="s">
        <v>2860</v>
      </c>
      <c r="E3248" s="0" t="n">
        <v>11545</v>
      </c>
    </row>
    <row r="3249" customFormat="false" ht="12.8" hidden="true" customHeight="false" outlineLevel="0" collapsed="false">
      <c r="B3249" s="0" t="s">
        <v>4221</v>
      </c>
    </row>
    <row r="3250" customFormat="false" ht="12.8" hidden="false" customHeight="false" outlineLevel="0" collapsed="false">
      <c r="A3250" s="0" t="s">
        <v>4222</v>
      </c>
      <c r="B3250" s="0" t="s">
        <v>4223</v>
      </c>
      <c r="C3250" s="0" t="s">
        <v>1541</v>
      </c>
      <c r="D3250" s="0" t="s">
        <v>2860</v>
      </c>
      <c r="E3250" s="0" t="n">
        <v>11185</v>
      </c>
    </row>
    <row r="3251" customFormat="false" ht="12.8" hidden="true" customHeight="false" outlineLevel="0" collapsed="false">
      <c r="B3251" s="0" t="s">
        <v>4224</v>
      </c>
    </row>
    <row r="3252" customFormat="false" ht="12.8" hidden="true" customHeight="false" outlineLevel="0" collapsed="false">
      <c r="B3252" s="0" t="s">
        <v>4225</v>
      </c>
    </row>
    <row r="3253" customFormat="false" ht="12.8" hidden="true" customHeight="false" outlineLevel="0" collapsed="false">
      <c r="B3253" s="0" t="s">
        <v>4226</v>
      </c>
    </row>
    <row r="3254" customFormat="false" ht="12.8" hidden="false" customHeight="false" outlineLevel="0" collapsed="false">
      <c r="A3254" s="0" t="s">
        <v>4227</v>
      </c>
      <c r="B3254" s="0" t="s">
        <v>4228</v>
      </c>
      <c r="C3254" s="0" t="s">
        <v>1541</v>
      </c>
      <c r="D3254" s="0" t="s">
        <v>2866</v>
      </c>
      <c r="E3254" s="0" t="n">
        <v>18322.5</v>
      </c>
    </row>
    <row r="3255" customFormat="false" ht="12.8" hidden="true" customHeight="false" outlineLevel="0" collapsed="false">
      <c r="B3255" s="0" t="s">
        <v>4229</v>
      </c>
    </row>
    <row r="3256" customFormat="false" ht="12.8" hidden="false" customHeight="false" outlineLevel="0" collapsed="false">
      <c r="A3256" s="0" t="s">
        <v>4230</v>
      </c>
      <c r="B3256" s="0" t="s">
        <v>4231</v>
      </c>
      <c r="C3256" s="0" t="s">
        <v>1541</v>
      </c>
      <c r="D3256" s="0" t="s">
        <v>2866</v>
      </c>
      <c r="E3256" s="0" t="n">
        <v>43695</v>
      </c>
    </row>
    <row r="3257" customFormat="false" ht="12.8" hidden="true" customHeight="false" outlineLevel="0" collapsed="false">
      <c r="B3257" s="0" t="s">
        <v>4232</v>
      </c>
    </row>
    <row r="3258" customFormat="false" ht="12.8" hidden="true" customHeight="false" outlineLevel="0" collapsed="false">
      <c r="B3258" s="0" t="s">
        <v>4233</v>
      </c>
    </row>
    <row r="3259" customFormat="false" ht="12.8" hidden="true" customHeight="false" outlineLevel="0" collapsed="false">
      <c r="B3259" s="0" t="s">
        <v>4234</v>
      </c>
    </row>
    <row r="3260" customFormat="false" ht="12.8" hidden="true" customHeight="false" outlineLevel="0" collapsed="false">
      <c r="B3260" s="0" t="s">
        <v>4235</v>
      </c>
    </row>
    <row r="3261" customFormat="false" ht="12.8" hidden="false" customHeight="false" outlineLevel="0" collapsed="false">
      <c r="A3261" s="0" t="s">
        <v>4236</v>
      </c>
      <c r="B3261" s="0" t="s">
        <v>4237</v>
      </c>
      <c r="C3261" s="0" t="s">
        <v>1541</v>
      </c>
      <c r="D3261" s="0" t="s">
        <v>2018</v>
      </c>
      <c r="E3261" s="0" t="n">
        <v>30420</v>
      </c>
    </row>
    <row r="3262" customFormat="false" ht="12.8" hidden="true" customHeight="false" outlineLevel="0" collapsed="false">
      <c r="B3262" s="0" t="s">
        <v>4238</v>
      </c>
    </row>
    <row r="3263" customFormat="false" ht="12.8" hidden="false" customHeight="false" outlineLevel="0" collapsed="false">
      <c r="A3263" s="0" t="s">
        <v>4239</v>
      </c>
      <c r="B3263" s="0" t="s">
        <v>4240</v>
      </c>
      <c r="C3263" s="0" t="s">
        <v>1541</v>
      </c>
      <c r="D3263" s="0" t="s">
        <v>2018</v>
      </c>
      <c r="E3263" s="0" t="n">
        <v>32490</v>
      </c>
    </row>
    <row r="3264" customFormat="false" ht="12.8" hidden="true" customHeight="false" outlineLevel="0" collapsed="false">
      <c r="B3264" s="0" t="s">
        <v>4241</v>
      </c>
    </row>
    <row r="3265" customFormat="false" ht="12.8" hidden="true" customHeight="false" outlineLevel="0" collapsed="false">
      <c r="B3265" s="0" t="s">
        <v>4242</v>
      </c>
    </row>
    <row r="3266" customFormat="false" ht="12.8" hidden="false" customHeight="false" outlineLevel="0" collapsed="false">
      <c r="A3266" s="0" t="s">
        <v>4243</v>
      </c>
      <c r="B3266" s="0" t="s">
        <v>4244</v>
      </c>
      <c r="C3266" s="0" t="s">
        <v>1541</v>
      </c>
      <c r="D3266" s="0" t="s">
        <v>2018</v>
      </c>
      <c r="E3266" s="0" t="n">
        <v>27790</v>
      </c>
    </row>
    <row r="3267" customFormat="false" ht="12.8" hidden="true" customHeight="false" outlineLevel="0" collapsed="false">
      <c r="B3267" s="0" t="s">
        <v>4245</v>
      </c>
    </row>
    <row r="3268" customFormat="false" ht="12.8" hidden="false" customHeight="false" outlineLevel="0" collapsed="false">
      <c r="A3268" s="0" t="s">
        <v>4246</v>
      </c>
      <c r="B3268" s="0" t="s">
        <v>4247</v>
      </c>
      <c r="C3268" s="0" t="s">
        <v>1541</v>
      </c>
      <c r="D3268" s="0" t="s">
        <v>2018</v>
      </c>
      <c r="E3268" s="0" t="n">
        <v>27790</v>
      </c>
    </row>
    <row r="3269" customFormat="false" ht="12.8" hidden="true" customHeight="false" outlineLevel="0" collapsed="false">
      <c r="B3269" s="0" t="s">
        <v>4248</v>
      </c>
    </row>
    <row r="3270" customFormat="false" ht="12.8" hidden="false" customHeight="false" outlineLevel="0" collapsed="false">
      <c r="A3270" s="0" t="s">
        <v>4249</v>
      </c>
      <c r="B3270" s="0" t="s">
        <v>4250</v>
      </c>
      <c r="C3270" s="0" t="s">
        <v>1541</v>
      </c>
      <c r="D3270" s="0" t="s">
        <v>2866</v>
      </c>
      <c r="E3270" s="0" t="n">
        <v>18322.5</v>
      </c>
    </row>
    <row r="3271" customFormat="false" ht="12.8" hidden="true" customHeight="false" outlineLevel="0" collapsed="false">
      <c r="B3271" s="0" t="s">
        <v>4251</v>
      </c>
    </row>
    <row r="3272" customFormat="false" ht="12.8" hidden="false" customHeight="false" outlineLevel="0" collapsed="false">
      <c r="A3272" s="0" t="s">
        <v>4252</v>
      </c>
      <c r="B3272" s="0" t="s">
        <v>4253</v>
      </c>
      <c r="C3272" s="0" t="s">
        <v>1541</v>
      </c>
      <c r="D3272" s="0" t="s">
        <v>2866</v>
      </c>
      <c r="E3272" s="0" t="n">
        <v>20711.25</v>
      </c>
    </row>
    <row r="3273" customFormat="false" ht="12.8" hidden="true" customHeight="false" outlineLevel="0" collapsed="false">
      <c r="B3273" s="0" t="s">
        <v>4254</v>
      </c>
    </row>
    <row r="3274" customFormat="false" ht="12.8" hidden="true" customHeight="false" outlineLevel="0" collapsed="false">
      <c r="B3274" s="0" t="s">
        <v>4255</v>
      </c>
    </row>
    <row r="3275" customFormat="false" ht="12.8" hidden="false" customHeight="false" outlineLevel="0" collapsed="false">
      <c r="A3275" s="0" t="s">
        <v>4256</v>
      </c>
      <c r="B3275" s="0" t="s">
        <v>4257</v>
      </c>
      <c r="C3275" s="0" t="s">
        <v>1541</v>
      </c>
      <c r="D3275" s="0" t="s">
        <v>2866</v>
      </c>
      <c r="E3275" s="0" t="n">
        <v>18322.5</v>
      </c>
    </row>
    <row r="3276" customFormat="false" ht="12.8" hidden="true" customHeight="false" outlineLevel="0" collapsed="false">
      <c r="B3276" s="0" t="s">
        <v>4258</v>
      </c>
    </row>
    <row r="3277" customFormat="false" ht="12.8" hidden="false" customHeight="false" outlineLevel="0" collapsed="false">
      <c r="A3277" s="0" t="s">
        <v>4259</v>
      </c>
      <c r="B3277" s="0" t="s">
        <v>4260</v>
      </c>
      <c r="C3277" s="0" t="s">
        <v>1541</v>
      </c>
      <c r="D3277" s="0" t="s">
        <v>2866</v>
      </c>
      <c r="E3277" s="0" t="n">
        <v>14250</v>
      </c>
    </row>
    <row r="3278" customFormat="false" ht="12.8" hidden="true" customHeight="false" outlineLevel="0" collapsed="false">
      <c r="B3278" s="0" t="s">
        <v>4261</v>
      </c>
    </row>
    <row r="3279" customFormat="false" ht="12.8" hidden="false" customHeight="false" outlineLevel="0" collapsed="false">
      <c r="A3279" s="0" t="s">
        <v>4262</v>
      </c>
      <c r="B3279" s="0" t="s">
        <v>4263</v>
      </c>
      <c r="C3279" s="0" t="s">
        <v>1541</v>
      </c>
      <c r="D3279" s="0" t="s">
        <v>2866</v>
      </c>
      <c r="E3279" s="0" t="n">
        <v>23100</v>
      </c>
    </row>
    <row r="3280" customFormat="false" ht="12.8" hidden="true" customHeight="false" outlineLevel="0" collapsed="false">
      <c r="B3280" s="0" t="s">
        <v>4264</v>
      </c>
    </row>
    <row r="3281" customFormat="false" ht="12.8" hidden="true" customHeight="false" outlineLevel="0" collapsed="false">
      <c r="B3281" s="0" t="s">
        <v>4265</v>
      </c>
    </row>
    <row r="3282" customFormat="false" ht="12.8" hidden="true" customHeight="false" outlineLevel="0" collapsed="false">
      <c r="B3282" s="0" t="s">
        <v>4266</v>
      </c>
    </row>
    <row r="3283" customFormat="false" ht="12.8" hidden="false" customHeight="false" outlineLevel="0" collapsed="false">
      <c r="A3283" s="0" t="s">
        <v>4267</v>
      </c>
      <c r="B3283" s="0" t="s">
        <v>4268</v>
      </c>
      <c r="C3283" s="0" t="s">
        <v>1541</v>
      </c>
      <c r="D3283" s="0" t="s">
        <v>2022</v>
      </c>
      <c r="E3283" s="0" t="n">
        <v>24662.5</v>
      </c>
    </row>
    <row r="3284" customFormat="false" ht="12.8" hidden="true" customHeight="false" outlineLevel="0" collapsed="false">
      <c r="B3284" s="0" t="s">
        <v>4269</v>
      </c>
    </row>
    <row r="3285" customFormat="false" ht="12.8" hidden="false" customHeight="false" outlineLevel="0" collapsed="false">
      <c r="A3285" s="0" t="s">
        <v>4270</v>
      </c>
      <c r="B3285" s="0" t="s">
        <v>4271</v>
      </c>
      <c r="C3285" s="0" t="s">
        <v>1541</v>
      </c>
      <c r="D3285" s="0" t="s">
        <v>2860</v>
      </c>
      <c r="E3285" s="0" t="n">
        <v>13807.5</v>
      </c>
    </row>
    <row r="3286" customFormat="false" ht="12.8" hidden="true" customHeight="false" outlineLevel="0" collapsed="false">
      <c r="B3286" s="0" t="s">
        <v>4272</v>
      </c>
    </row>
    <row r="3287" customFormat="false" ht="12.8" hidden="true" customHeight="false" outlineLevel="0" collapsed="false">
      <c r="B3287" s="0" t="s">
        <v>4273</v>
      </c>
    </row>
    <row r="3288" customFormat="false" ht="12.8" hidden="false" customHeight="false" outlineLevel="0" collapsed="false">
      <c r="A3288" s="0" t="s">
        <v>4274</v>
      </c>
      <c r="B3288" s="0" t="s">
        <v>4275</v>
      </c>
      <c r="C3288" s="0" t="s">
        <v>1541</v>
      </c>
      <c r="D3288" s="0" t="s">
        <v>2860</v>
      </c>
      <c r="E3288" s="0" t="n">
        <v>9865</v>
      </c>
    </row>
    <row r="3289" customFormat="false" ht="12.8" hidden="true" customHeight="false" outlineLevel="0" collapsed="false">
      <c r="B3289" s="0" t="s">
        <v>4276</v>
      </c>
    </row>
    <row r="3290" customFormat="false" ht="12.8" hidden="false" customHeight="false" outlineLevel="0" collapsed="false">
      <c r="A3290" s="0" t="s">
        <v>4277</v>
      </c>
      <c r="B3290" s="0" t="s">
        <v>4278</v>
      </c>
      <c r="C3290" s="0" t="s">
        <v>1541</v>
      </c>
      <c r="D3290" s="0" t="s">
        <v>2860</v>
      </c>
      <c r="E3290" s="0" t="n">
        <v>30365</v>
      </c>
    </row>
    <row r="3291" customFormat="false" ht="12.8" hidden="true" customHeight="false" outlineLevel="0" collapsed="false">
      <c r="B3291" s="0" t="s">
        <v>4279</v>
      </c>
    </row>
    <row r="3292" customFormat="false" ht="12.8" hidden="true" customHeight="false" outlineLevel="0" collapsed="false">
      <c r="B3292" s="0" t="s">
        <v>4280</v>
      </c>
    </row>
    <row r="3293" customFormat="false" ht="12.8" hidden="true" customHeight="false" outlineLevel="0" collapsed="false">
      <c r="B3293" s="0" t="s">
        <v>4281</v>
      </c>
    </row>
    <row r="3294" customFormat="false" ht="12.8" hidden="true" customHeight="false" outlineLevel="0" collapsed="false">
      <c r="B3294" s="0" t="s">
        <v>4282</v>
      </c>
    </row>
    <row r="3295" customFormat="false" ht="12.8" hidden="true" customHeight="false" outlineLevel="0" collapsed="false">
      <c r="B3295" s="0" t="s">
        <v>4283</v>
      </c>
    </row>
    <row r="3296" customFormat="false" ht="12.8" hidden="true" customHeight="false" outlineLevel="0" collapsed="false">
      <c r="B3296" s="0" t="s">
        <v>4284</v>
      </c>
    </row>
    <row r="3297" customFormat="false" ht="12.8" hidden="false" customHeight="false" outlineLevel="0" collapsed="false">
      <c r="A3297" s="0" t="s">
        <v>4285</v>
      </c>
      <c r="B3297" s="0" t="s">
        <v>4286</v>
      </c>
      <c r="C3297" s="0" t="s">
        <v>1541</v>
      </c>
      <c r="D3297" s="0" t="s">
        <v>2860</v>
      </c>
      <c r="E3297" s="0" t="n">
        <v>13807.5</v>
      </c>
    </row>
    <row r="3298" customFormat="false" ht="12.8" hidden="true" customHeight="false" outlineLevel="0" collapsed="false">
      <c r="B3298" s="0" t="s">
        <v>4287</v>
      </c>
    </row>
    <row r="3299" customFormat="false" ht="12.8" hidden="true" customHeight="false" outlineLevel="0" collapsed="false">
      <c r="B3299" s="0" t="s">
        <v>4288</v>
      </c>
    </row>
    <row r="3300" customFormat="false" ht="12.8" hidden="false" customHeight="false" outlineLevel="0" collapsed="false">
      <c r="A3300" s="0" t="s">
        <v>4289</v>
      </c>
      <c r="B3300" s="0" t="s">
        <v>4290</v>
      </c>
      <c r="C3300" s="0" t="s">
        <v>1541</v>
      </c>
      <c r="D3300" s="0" t="s">
        <v>2860</v>
      </c>
      <c r="E3300" s="0" t="n">
        <v>29595</v>
      </c>
    </row>
    <row r="3301" customFormat="false" ht="12.8" hidden="true" customHeight="false" outlineLevel="0" collapsed="false">
      <c r="B3301" s="0" t="s">
        <v>4291</v>
      </c>
    </row>
    <row r="3302" customFormat="false" ht="12.8" hidden="true" customHeight="false" outlineLevel="0" collapsed="false">
      <c r="B3302" s="0" t="s">
        <v>4292</v>
      </c>
    </row>
    <row r="3303" customFormat="false" ht="12.8" hidden="true" customHeight="false" outlineLevel="0" collapsed="false">
      <c r="B3303" s="0" t="s">
        <v>4293</v>
      </c>
    </row>
    <row r="3304" customFormat="false" ht="12.8" hidden="true" customHeight="false" outlineLevel="0" collapsed="false">
      <c r="B3304" s="0" t="s">
        <v>4294</v>
      </c>
    </row>
    <row r="3305" customFormat="false" ht="12.8" hidden="true" customHeight="false" outlineLevel="0" collapsed="false">
      <c r="B3305" s="0" t="s">
        <v>4295</v>
      </c>
    </row>
    <row r="3306" customFormat="false" ht="12.8" hidden="false" customHeight="false" outlineLevel="0" collapsed="false">
      <c r="A3306" s="0" t="s">
        <v>4296</v>
      </c>
      <c r="B3306" s="0" t="s">
        <v>4297</v>
      </c>
      <c r="C3306" s="0" t="s">
        <v>1541</v>
      </c>
      <c r="D3306" s="0" t="s">
        <v>2860</v>
      </c>
      <c r="E3306" s="0" t="n">
        <v>13807.5</v>
      </c>
    </row>
    <row r="3307" customFormat="false" ht="12.8" hidden="true" customHeight="false" outlineLevel="0" collapsed="false">
      <c r="B3307" s="0" t="s">
        <v>2837</v>
      </c>
    </row>
    <row r="3308" customFormat="false" ht="12.8" hidden="true" customHeight="false" outlineLevel="0" collapsed="false">
      <c r="B3308" s="0" t="s">
        <v>4298</v>
      </c>
    </row>
    <row r="3309" customFormat="false" ht="12.8" hidden="true" customHeight="false" outlineLevel="0" collapsed="false">
      <c r="B3309" s="0" t="s">
        <v>4299</v>
      </c>
    </row>
    <row r="3310" customFormat="false" ht="12.8" hidden="false" customHeight="false" outlineLevel="0" collapsed="false">
      <c r="A3310" s="0" t="s">
        <v>4300</v>
      </c>
      <c r="B3310" s="0" t="s">
        <v>4301</v>
      </c>
      <c r="C3310" s="0" t="s">
        <v>1541</v>
      </c>
      <c r="D3310" s="0" t="s">
        <v>2860</v>
      </c>
      <c r="E3310" s="0" t="n">
        <v>12215</v>
      </c>
    </row>
    <row r="3311" customFormat="false" ht="12.8" hidden="true" customHeight="false" outlineLevel="0" collapsed="false">
      <c r="B3311" s="0" t="s">
        <v>4302</v>
      </c>
    </row>
    <row r="3312" customFormat="false" ht="12.8" hidden="false" customHeight="false" outlineLevel="0" collapsed="false">
      <c r="A3312" s="0" t="s">
        <v>4303</v>
      </c>
      <c r="B3312" s="0" t="s">
        <v>4304</v>
      </c>
      <c r="C3312" s="0" t="s">
        <v>1541</v>
      </c>
      <c r="D3312" s="0" t="s">
        <v>2860</v>
      </c>
      <c r="E3312" s="0" t="n">
        <v>9865</v>
      </c>
    </row>
    <row r="3313" customFormat="false" ht="12.8" hidden="true" customHeight="false" outlineLevel="0" collapsed="false">
      <c r="B3313" s="0" t="s">
        <v>4305</v>
      </c>
    </row>
    <row r="3314" customFormat="false" ht="12.8" hidden="false" customHeight="false" outlineLevel="0" collapsed="false">
      <c r="A3314" s="0" t="s">
        <v>4306</v>
      </c>
      <c r="B3314" s="0" t="s">
        <v>4307</v>
      </c>
      <c r="C3314" s="0" t="s">
        <v>1541</v>
      </c>
      <c r="D3314" s="0" t="s">
        <v>2860</v>
      </c>
      <c r="E3314" s="0" t="n">
        <v>10635</v>
      </c>
    </row>
    <row r="3315" customFormat="false" ht="12.8" hidden="true" customHeight="false" outlineLevel="0" collapsed="false">
      <c r="B3315" s="0" t="s">
        <v>4308</v>
      </c>
    </row>
    <row r="3316" customFormat="false" ht="12.8" hidden="true" customHeight="false" outlineLevel="0" collapsed="false">
      <c r="B3316" s="0" t="s">
        <v>4309</v>
      </c>
    </row>
    <row r="3317" customFormat="false" ht="12.8" hidden="false" customHeight="false" outlineLevel="0" collapsed="false">
      <c r="A3317" s="0" t="s">
        <v>4310</v>
      </c>
      <c r="B3317" s="0" t="s">
        <v>4311</v>
      </c>
      <c r="C3317" s="0" t="s">
        <v>1541</v>
      </c>
      <c r="D3317" s="0" t="s">
        <v>2860</v>
      </c>
      <c r="E3317" s="0" t="n">
        <v>19730</v>
      </c>
    </row>
    <row r="3318" customFormat="false" ht="12.8" hidden="true" customHeight="false" outlineLevel="0" collapsed="false">
      <c r="B3318" s="0" t="s">
        <v>4312</v>
      </c>
    </row>
    <row r="3319" customFormat="false" ht="12.8" hidden="true" customHeight="false" outlineLevel="0" collapsed="false">
      <c r="B3319" s="0" t="s">
        <v>4313</v>
      </c>
    </row>
    <row r="3320" customFormat="false" ht="12.8" hidden="true" customHeight="false" outlineLevel="0" collapsed="false">
      <c r="B3320" s="0" t="s">
        <v>4314</v>
      </c>
    </row>
    <row r="3321" customFormat="false" ht="12.8" hidden="false" customHeight="false" outlineLevel="0" collapsed="false">
      <c r="A3321" s="0" t="s">
        <v>4315</v>
      </c>
      <c r="B3321" s="0" t="s">
        <v>4316</v>
      </c>
      <c r="C3321" s="0" t="s">
        <v>1541</v>
      </c>
      <c r="D3321" s="0" t="s">
        <v>2860</v>
      </c>
      <c r="E3321" s="0" t="n">
        <v>13645</v>
      </c>
    </row>
    <row r="3322" customFormat="false" ht="12.8" hidden="true" customHeight="false" outlineLevel="0" collapsed="false">
      <c r="B3322" s="0" t="s">
        <v>4317</v>
      </c>
    </row>
    <row r="3323" customFormat="false" ht="12.8" hidden="false" customHeight="false" outlineLevel="0" collapsed="false">
      <c r="A3323" s="0" t="s">
        <v>4318</v>
      </c>
      <c r="B3323" s="0" t="s">
        <v>4319</v>
      </c>
      <c r="C3323" s="0" t="s">
        <v>1541</v>
      </c>
      <c r="D3323" s="0" t="s">
        <v>2860</v>
      </c>
      <c r="E3323" s="0" t="n">
        <v>13807.5</v>
      </c>
    </row>
    <row r="3324" customFormat="false" ht="12.8" hidden="true" customHeight="false" outlineLevel="0" collapsed="false">
      <c r="B3324" s="0" t="s">
        <v>4320</v>
      </c>
    </row>
    <row r="3325" customFormat="false" ht="12.8" hidden="true" customHeight="false" outlineLevel="0" collapsed="false">
      <c r="B3325" s="0" t="s">
        <v>4321</v>
      </c>
    </row>
    <row r="3326" customFormat="false" ht="12.8" hidden="false" customHeight="false" outlineLevel="0" collapsed="false">
      <c r="A3326" s="0" t="s">
        <v>4322</v>
      </c>
      <c r="B3326" s="0" t="s">
        <v>4323</v>
      </c>
      <c r="C3326" s="0" t="s">
        <v>1541</v>
      </c>
      <c r="D3326" s="0" t="s">
        <v>2860</v>
      </c>
      <c r="E3326" s="0" t="n">
        <v>12215</v>
      </c>
    </row>
    <row r="3327" customFormat="false" ht="12.8" hidden="true" customHeight="false" outlineLevel="0" collapsed="false">
      <c r="B3327" s="0" t="s">
        <v>4324</v>
      </c>
    </row>
    <row r="3328" customFormat="false" ht="12.8" hidden="false" customHeight="false" outlineLevel="0" collapsed="false">
      <c r="A3328" s="0" t="s">
        <v>4325</v>
      </c>
      <c r="B3328" s="0" t="s">
        <v>4326</v>
      </c>
      <c r="C3328" s="0" t="s">
        <v>1541</v>
      </c>
      <c r="D3328" s="0" t="s">
        <v>2860</v>
      </c>
      <c r="E3328" s="0" t="n">
        <v>15487.5</v>
      </c>
    </row>
    <row r="3329" customFormat="false" ht="12.8" hidden="true" customHeight="false" outlineLevel="0" collapsed="false">
      <c r="B3329" s="0" t="s">
        <v>4327</v>
      </c>
    </row>
    <row r="3330" customFormat="false" ht="12.8" hidden="true" customHeight="false" outlineLevel="0" collapsed="false">
      <c r="B3330" s="0" t="s">
        <v>4328</v>
      </c>
    </row>
    <row r="3331" customFormat="false" ht="12.8" hidden="false" customHeight="false" outlineLevel="0" collapsed="false">
      <c r="A3331" s="0" t="s">
        <v>4329</v>
      </c>
      <c r="B3331" s="0" t="s">
        <v>4330</v>
      </c>
      <c r="C3331" s="0" t="s">
        <v>1541</v>
      </c>
      <c r="D3331" s="0" t="s">
        <v>2860</v>
      </c>
      <c r="E3331" s="0" t="n">
        <v>10635</v>
      </c>
    </row>
    <row r="3332" customFormat="false" ht="12.8" hidden="true" customHeight="false" outlineLevel="0" collapsed="false">
      <c r="B3332" s="0" t="s">
        <v>4331</v>
      </c>
    </row>
    <row r="3333" customFormat="false" ht="12.8" hidden="true" customHeight="false" outlineLevel="0" collapsed="false">
      <c r="B3333" s="0" t="s">
        <v>4332</v>
      </c>
    </row>
    <row r="3334" customFormat="false" ht="12.8" hidden="false" customHeight="false" outlineLevel="0" collapsed="false">
      <c r="A3334" s="0" t="s">
        <v>4333</v>
      </c>
      <c r="B3334" s="0" t="s">
        <v>4334</v>
      </c>
      <c r="C3334" s="0" t="s">
        <v>1541</v>
      </c>
      <c r="D3334" s="0" t="s">
        <v>2860</v>
      </c>
      <c r="E3334" s="0" t="n">
        <v>9865</v>
      </c>
    </row>
    <row r="3335" customFormat="false" ht="12.8" hidden="true" customHeight="false" outlineLevel="0" collapsed="false">
      <c r="B3335" s="0" t="s">
        <v>4335</v>
      </c>
    </row>
    <row r="3336" customFormat="false" ht="12.8" hidden="false" customHeight="false" outlineLevel="0" collapsed="false">
      <c r="A3336" s="0" t="s">
        <v>4336</v>
      </c>
      <c r="B3336" s="0" t="s">
        <v>4337</v>
      </c>
      <c r="C3336" s="0" t="s">
        <v>1541</v>
      </c>
      <c r="D3336" s="0" t="s">
        <v>2860</v>
      </c>
      <c r="E3336" s="0" t="n">
        <v>9865</v>
      </c>
    </row>
    <row r="3337" customFormat="false" ht="12.8" hidden="true" customHeight="false" outlineLevel="0" collapsed="false">
      <c r="B3337" s="0" t="s">
        <v>4338</v>
      </c>
    </row>
    <row r="3338" customFormat="false" ht="12.8" hidden="false" customHeight="false" outlineLevel="0" collapsed="false">
      <c r="A3338" s="0" t="s">
        <v>4339</v>
      </c>
      <c r="B3338" s="0" t="s">
        <v>4340</v>
      </c>
      <c r="C3338" s="0" t="s">
        <v>1541</v>
      </c>
      <c r="D3338" s="0" t="s">
        <v>2866</v>
      </c>
      <c r="E3338" s="0" t="n">
        <v>15952.5</v>
      </c>
    </row>
    <row r="3339" customFormat="false" ht="12.8" hidden="true" customHeight="false" outlineLevel="0" collapsed="false">
      <c r="B3339" s="0" t="s">
        <v>4341</v>
      </c>
    </row>
    <row r="3340" customFormat="false" ht="12.8" hidden="true" customHeight="false" outlineLevel="0" collapsed="false">
      <c r="B3340" s="0" t="s">
        <v>4342</v>
      </c>
    </row>
    <row r="3341" customFormat="false" ht="12.8" hidden="false" customHeight="false" outlineLevel="0" collapsed="false">
      <c r="A3341" s="0" t="s">
        <v>4343</v>
      </c>
      <c r="B3341" s="0" t="s">
        <v>4344</v>
      </c>
      <c r="C3341" s="0" t="s">
        <v>1541</v>
      </c>
      <c r="D3341" s="0" t="s">
        <v>2022</v>
      </c>
      <c r="E3341" s="0" t="n">
        <v>30537.5</v>
      </c>
    </row>
    <row r="3342" customFormat="false" ht="12.8" hidden="true" customHeight="false" outlineLevel="0" collapsed="false">
      <c r="B3342" s="0" t="s">
        <v>4345</v>
      </c>
    </row>
    <row r="3343" customFormat="false" ht="12.8" hidden="false" customHeight="false" outlineLevel="0" collapsed="false">
      <c r="A3343" s="0" t="s">
        <v>4346</v>
      </c>
      <c r="B3343" s="0" t="s">
        <v>4347</v>
      </c>
      <c r="C3343" s="0" t="s">
        <v>1541</v>
      </c>
      <c r="D3343" s="0" t="s">
        <v>2022</v>
      </c>
      <c r="E3343" s="0" t="n">
        <v>30537.5</v>
      </c>
    </row>
    <row r="3344" customFormat="false" ht="12.8" hidden="true" customHeight="false" outlineLevel="0" collapsed="false">
      <c r="B3344" s="0" t="s">
        <v>4348</v>
      </c>
    </row>
    <row r="3345" customFormat="false" ht="12.8" hidden="false" customHeight="false" outlineLevel="0" collapsed="false">
      <c r="A3345" s="0" t="s">
        <v>4349</v>
      </c>
      <c r="B3345" s="0" t="s">
        <v>4350</v>
      </c>
      <c r="C3345" s="0" t="s">
        <v>1541</v>
      </c>
      <c r="D3345" s="0" t="s">
        <v>3741</v>
      </c>
      <c r="E3345" s="0" t="n">
        <v>29595</v>
      </c>
    </row>
    <row r="3346" customFormat="false" ht="12.8" hidden="true" customHeight="false" outlineLevel="0" collapsed="false">
      <c r="B3346" s="0" t="s">
        <v>4351</v>
      </c>
    </row>
    <row r="3347" customFormat="false" ht="12.8" hidden="false" customHeight="false" outlineLevel="0" collapsed="false">
      <c r="A3347" s="0" t="s">
        <v>4352</v>
      </c>
      <c r="B3347" s="0" t="s">
        <v>4353</v>
      </c>
      <c r="C3347" s="0" t="s">
        <v>1541</v>
      </c>
      <c r="D3347" s="0" t="s">
        <v>3750</v>
      </c>
      <c r="E3347" s="0" t="n">
        <v>34527.5</v>
      </c>
    </row>
    <row r="3348" customFormat="false" ht="12.8" hidden="true" customHeight="false" outlineLevel="0" collapsed="false">
      <c r="B3348" s="0" t="s">
        <v>4354</v>
      </c>
    </row>
    <row r="3349" customFormat="false" ht="12.8" hidden="false" customHeight="false" outlineLevel="0" collapsed="false">
      <c r="A3349" s="0" t="s">
        <v>4355</v>
      </c>
      <c r="B3349" s="0" t="s">
        <v>4356</v>
      </c>
      <c r="C3349" s="0" t="s">
        <v>1541</v>
      </c>
      <c r="D3349" s="0" t="s">
        <v>3750</v>
      </c>
      <c r="E3349" s="0" t="n">
        <v>34527.5</v>
      </c>
    </row>
    <row r="3350" customFormat="false" ht="12.8" hidden="true" customHeight="false" outlineLevel="0" collapsed="false">
      <c r="B3350" s="0" t="s">
        <v>4357</v>
      </c>
    </row>
    <row r="3351" customFormat="false" ht="12.8" hidden="false" customHeight="false" outlineLevel="0" collapsed="false">
      <c r="A3351" s="0" t="s">
        <v>4358</v>
      </c>
      <c r="B3351" s="0" t="s">
        <v>4359</v>
      </c>
      <c r="C3351" s="0" t="s">
        <v>1541</v>
      </c>
      <c r="D3351" s="0" t="s">
        <v>3750</v>
      </c>
      <c r="E3351" s="0" t="n">
        <v>34527.5</v>
      </c>
    </row>
    <row r="3352" customFormat="false" ht="12.8" hidden="true" customHeight="false" outlineLevel="0" collapsed="false">
      <c r="B3352" s="0" t="s">
        <v>4360</v>
      </c>
    </row>
    <row r="3353" customFormat="false" ht="12.8" hidden="false" customHeight="false" outlineLevel="0" collapsed="false">
      <c r="A3353" s="0" t="s">
        <v>4361</v>
      </c>
      <c r="B3353" s="0" t="s">
        <v>4362</v>
      </c>
      <c r="C3353" s="0" t="s">
        <v>1541</v>
      </c>
      <c r="D3353" s="0" t="s">
        <v>3750</v>
      </c>
      <c r="E3353" s="0" t="n">
        <v>34527.5</v>
      </c>
    </row>
    <row r="3354" customFormat="false" ht="12.8" hidden="true" customHeight="false" outlineLevel="0" collapsed="false">
      <c r="B3354" s="0" t="s">
        <v>4363</v>
      </c>
    </row>
    <row r="3355" customFormat="false" ht="12.8" hidden="false" customHeight="false" outlineLevel="0" collapsed="false">
      <c r="A3355" s="0" t="s">
        <v>4364</v>
      </c>
      <c r="B3355" s="0" t="s">
        <v>4365</v>
      </c>
      <c r="C3355" s="0" t="s">
        <v>1541</v>
      </c>
      <c r="D3355" s="0" t="s">
        <v>3750</v>
      </c>
      <c r="E3355" s="0" t="n">
        <v>50715</v>
      </c>
    </row>
    <row r="3356" customFormat="false" ht="12.8" hidden="true" customHeight="false" outlineLevel="0" collapsed="false">
      <c r="B3356" s="0" t="s">
        <v>4366</v>
      </c>
    </row>
    <row r="3357" customFormat="false" ht="12.8" hidden="true" customHeight="false" outlineLevel="0" collapsed="false">
      <c r="B3357" s="0" t="s">
        <v>4367</v>
      </c>
    </row>
    <row r="3358" customFormat="false" ht="12.8" hidden="true" customHeight="false" outlineLevel="0" collapsed="false">
      <c r="B3358" s="0" t="s">
        <v>4368</v>
      </c>
    </row>
    <row r="3359" customFormat="false" ht="12.8" hidden="false" customHeight="false" outlineLevel="0" collapsed="false">
      <c r="A3359" s="0" t="s">
        <v>4369</v>
      </c>
      <c r="B3359" s="0" t="s">
        <v>4370</v>
      </c>
      <c r="C3359" s="0" t="s">
        <v>1541</v>
      </c>
      <c r="D3359" s="0" t="s">
        <v>3750</v>
      </c>
      <c r="E3359" s="0" t="n">
        <v>42752.5</v>
      </c>
    </row>
    <row r="3360" customFormat="false" ht="12.8" hidden="true" customHeight="false" outlineLevel="0" collapsed="false">
      <c r="B3360" s="0" t="s">
        <v>4371</v>
      </c>
    </row>
    <row r="3361" customFormat="false" ht="12.8" hidden="false" customHeight="false" outlineLevel="0" collapsed="false">
      <c r="A3361" s="0" t="s">
        <v>4372</v>
      </c>
      <c r="B3361" s="0" t="s">
        <v>4373</v>
      </c>
      <c r="C3361" s="0" t="s">
        <v>1541</v>
      </c>
      <c r="D3361" s="0" t="s">
        <v>3750</v>
      </c>
      <c r="E3361" s="0" t="n">
        <v>34527.5</v>
      </c>
    </row>
    <row r="3362" customFormat="false" ht="12.8" hidden="true" customHeight="false" outlineLevel="0" collapsed="false">
      <c r="B3362" s="0" t="s">
        <v>4374</v>
      </c>
    </row>
    <row r="3363" customFormat="false" ht="12.8" hidden="false" customHeight="false" outlineLevel="0" collapsed="false">
      <c r="A3363" s="0" t="s">
        <v>4375</v>
      </c>
      <c r="B3363" s="0" t="s">
        <v>4376</v>
      </c>
      <c r="C3363" s="0" t="s">
        <v>1541</v>
      </c>
      <c r="D3363" s="0" t="s">
        <v>3750</v>
      </c>
      <c r="E3363" s="0" t="n">
        <v>34527.5</v>
      </c>
    </row>
    <row r="3364" customFormat="false" ht="12.8" hidden="true" customHeight="false" outlineLevel="0" collapsed="false">
      <c r="B3364" s="0" t="s">
        <v>4377</v>
      </c>
    </row>
    <row r="3365" customFormat="false" ht="12.8" hidden="false" customHeight="false" outlineLevel="0" collapsed="false">
      <c r="A3365" s="0" t="s">
        <v>4378</v>
      </c>
      <c r="B3365" s="0" t="s">
        <v>4379</v>
      </c>
      <c r="C3365" s="0" t="s">
        <v>1541</v>
      </c>
      <c r="D3365" s="0" t="s">
        <v>3205</v>
      </c>
      <c r="E3365" s="0" t="n">
        <v>44392.5</v>
      </c>
    </row>
    <row r="3366" customFormat="false" ht="12.8" hidden="true" customHeight="false" outlineLevel="0" collapsed="false">
      <c r="B3366" s="0" t="s">
        <v>4380</v>
      </c>
    </row>
    <row r="3367" customFormat="false" ht="12.8" hidden="false" customHeight="false" outlineLevel="0" collapsed="false">
      <c r="A3367" s="0" t="s">
        <v>4381</v>
      </c>
      <c r="B3367" s="0" t="s">
        <v>4382</v>
      </c>
      <c r="C3367" s="0" t="s">
        <v>1541</v>
      </c>
      <c r="D3367" s="0" t="s">
        <v>3741</v>
      </c>
      <c r="E3367" s="0" t="n">
        <v>29595</v>
      </c>
    </row>
    <row r="3368" customFormat="false" ht="12.8" hidden="true" customHeight="false" outlineLevel="0" collapsed="false">
      <c r="B3368" s="0" t="s">
        <v>4383</v>
      </c>
    </row>
    <row r="3369" customFormat="false" ht="12.8" hidden="false" customHeight="false" outlineLevel="0" collapsed="false">
      <c r="A3369" s="0" t="s">
        <v>4384</v>
      </c>
      <c r="B3369" s="0" t="s">
        <v>4385</v>
      </c>
      <c r="C3369" s="0" t="s">
        <v>1541</v>
      </c>
      <c r="D3369" s="0" t="s">
        <v>3519</v>
      </c>
      <c r="E3369" s="0" t="n">
        <v>54120</v>
      </c>
    </row>
    <row r="3370" customFormat="false" ht="12.8" hidden="true" customHeight="false" outlineLevel="0" collapsed="false">
      <c r="B3370" s="0" t="s">
        <v>4386</v>
      </c>
    </row>
    <row r="3371" customFormat="false" ht="12.8" hidden="false" customHeight="false" outlineLevel="0" collapsed="false">
      <c r="A3371" s="0" t="s">
        <v>4387</v>
      </c>
      <c r="B3371" s="0" t="s">
        <v>4388</v>
      </c>
      <c r="C3371" s="0" t="s">
        <v>1541</v>
      </c>
      <c r="D3371" s="0" t="s">
        <v>3205</v>
      </c>
      <c r="E3371" s="0" t="n">
        <v>73305</v>
      </c>
    </row>
    <row r="3372" customFormat="false" ht="12.8" hidden="true" customHeight="false" outlineLevel="0" collapsed="false">
      <c r="B3372" s="0" t="s">
        <v>4389</v>
      </c>
    </row>
    <row r="3373" customFormat="false" ht="12.8" hidden="true" customHeight="false" outlineLevel="0" collapsed="false">
      <c r="B3373" s="0" t="s">
        <v>4390</v>
      </c>
    </row>
    <row r="3374" customFormat="false" ht="12.8" hidden="true" customHeight="false" outlineLevel="0" collapsed="false">
      <c r="B3374" s="0" t="s">
        <v>4391</v>
      </c>
    </row>
    <row r="3375" customFormat="false" ht="12.8" hidden="false" customHeight="false" outlineLevel="0" collapsed="false">
      <c r="A3375" s="0" t="s">
        <v>4392</v>
      </c>
      <c r="B3375" s="0" t="s">
        <v>4393</v>
      </c>
      <c r="C3375" s="0" t="s">
        <v>1541</v>
      </c>
      <c r="D3375" s="0" t="s">
        <v>1799</v>
      </c>
      <c r="E3375" s="0" t="n">
        <v>52075</v>
      </c>
    </row>
    <row r="3376" customFormat="false" ht="12.8" hidden="true" customHeight="false" outlineLevel="0" collapsed="false">
      <c r="B3376" s="0" t="s">
        <v>4394</v>
      </c>
    </row>
    <row r="3377" customFormat="false" ht="12.8" hidden="true" customHeight="false" outlineLevel="0" collapsed="false">
      <c r="B3377" s="0" t="s">
        <v>4395</v>
      </c>
    </row>
    <row r="3378" customFormat="false" ht="12.8" hidden="false" customHeight="false" outlineLevel="0" collapsed="false">
      <c r="A3378" s="0" t="s">
        <v>4396</v>
      </c>
      <c r="B3378" s="0" t="s">
        <v>4397</v>
      </c>
      <c r="C3378" s="0" t="s">
        <v>1541</v>
      </c>
      <c r="D3378" s="0" t="s">
        <v>4398</v>
      </c>
      <c r="E3378" s="0" t="n">
        <v>63810</v>
      </c>
    </row>
    <row r="3379" customFormat="false" ht="12.8" hidden="true" customHeight="false" outlineLevel="0" collapsed="false">
      <c r="B3379" s="0" t="s">
        <v>4399</v>
      </c>
    </row>
    <row r="3380" customFormat="false" ht="12.8" hidden="true" customHeight="false" outlineLevel="0" collapsed="false">
      <c r="B3380" s="0" t="s">
        <v>4400</v>
      </c>
    </row>
    <row r="3382" customFormat="false" ht="12.8" hidden="false" customHeight="false" outlineLevel="0" collapsed="false">
      <c r="A3382" s="0" t="s">
        <v>4401</v>
      </c>
      <c r="B3382" s="0" t="s">
        <v>4402</v>
      </c>
      <c r="C3382" s="0" t="s">
        <v>929</v>
      </c>
      <c r="D3382" s="0" t="s">
        <v>2860</v>
      </c>
      <c r="E3382" s="0" t="n">
        <v>7097.5</v>
      </c>
    </row>
    <row r="3383" customFormat="false" ht="12.8" hidden="true" customHeight="false" outlineLevel="0" collapsed="false">
      <c r="B3383" s="0" t="s">
        <v>4403</v>
      </c>
    </row>
    <row r="3384" customFormat="false" ht="12.8" hidden="true" customHeight="false" outlineLevel="0" collapsed="false">
      <c r="B3384" s="0" t="s">
        <v>4404</v>
      </c>
    </row>
    <row r="3385" customFormat="false" ht="12.8" hidden="false" customHeight="false" outlineLevel="0" collapsed="false">
      <c r="A3385" s="0" t="s">
        <v>4405</v>
      </c>
      <c r="B3385" s="0" t="s">
        <v>4406</v>
      </c>
      <c r="C3385" s="0" t="s">
        <v>929</v>
      </c>
      <c r="D3385" s="0" t="s">
        <v>2860</v>
      </c>
      <c r="E3385" s="0" t="n">
        <v>6432.5</v>
      </c>
    </row>
    <row r="3386" customFormat="false" ht="12.8" hidden="true" customHeight="false" outlineLevel="0" collapsed="false">
      <c r="B3386" s="0" t="s">
        <v>4407</v>
      </c>
    </row>
    <row r="3387" customFormat="false" ht="12.8" hidden="true" customHeight="false" outlineLevel="0" collapsed="false">
      <c r="B3387" s="0" t="s">
        <v>4408</v>
      </c>
    </row>
    <row r="3388" customFormat="false" ht="12.8" hidden="true" customHeight="false" outlineLevel="0" collapsed="false">
      <c r="B3388" s="0" t="s">
        <v>4409</v>
      </c>
    </row>
    <row r="3389" customFormat="false" ht="12.8" hidden="false" customHeight="false" outlineLevel="0" collapsed="false">
      <c r="A3389" s="0" t="s">
        <v>4410</v>
      </c>
      <c r="B3389" s="0" t="s">
        <v>4411</v>
      </c>
      <c r="C3389" s="0" t="s">
        <v>929</v>
      </c>
      <c r="D3389" s="0" t="s">
        <v>2860</v>
      </c>
      <c r="E3389" s="0" t="n">
        <v>6822.5</v>
      </c>
    </row>
    <row r="3390" customFormat="false" ht="12.8" hidden="true" customHeight="false" outlineLevel="0" collapsed="false">
      <c r="B3390" s="0" t="s">
        <v>4412</v>
      </c>
    </row>
    <row r="3391" customFormat="false" ht="12.8" hidden="false" customHeight="false" outlineLevel="0" collapsed="false">
      <c r="A3391" s="0" t="s">
        <v>4413</v>
      </c>
      <c r="B3391" s="0" t="s">
        <v>4414</v>
      </c>
      <c r="C3391" s="0" t="s">
        <v>929</v>
      </c>
      <c r="D3391" s="0" t="s">
        <v>2860</v>
      </c>
      <c r="E3391" s="0" t="n">
        <v>4932.5</v>
      </c>
    </row>
    <row r="3392" customFormat="false" ht="12.8" hidden="true" customHeight="false" outlineLevel="0" collapsed="false">
      <c r="B3392" s="0" t="s">
        <v>4415</v>
      </c>
    </row>
    <row r="3393" customFormat="false" ht="12.8" hidden="false" customHeight="false" outlineLevel="0" collapsed="false">
      <c r="A3393" s="0" t="s">
        <v>4416</v>
      </c>
      <c r="B3393" s="0" t="s">
        <v>4417</v>
      </c>
      <c r="C3393" s="0" t="s">
        <v>929</v>
      </c>
      <c r="D3393" s="0" t="s">
        <v>2860</v>
      </c>
      <c r="E3393" s="0" t="n">
        <v>5757.5</v>
      </c>
    </row>
    <row r="3394" customFormat="false" ht="12.8" hidden="true" customHeight="false" outlineLevel="0" collapsed="false">
      <c r="B3394" s="0" t="s">
        <v>4418</v>
      </c>
    </row>
    <row r="3395" customFormat="false" ht="12.8" hidden="true" customHeight="false" outlineLevel="0" collapsed="false">
      <c r="B3395" s="0" t="s">
        <v>4419</v>
      </c>
    </row>
    <row r="3396" customFormat="false" ht="12.8" hidden="true" customHeight="false" outlineLevel="0" collapsed="false">
      <c r="B3396" s="0" t="s">
        <v>4420</v>
      </c>
    </row>
    <row r="3397" customFormat="false" ht="12.8" hidden="false" customHeight="false" outlineLevel="0" collapsed="false">
      <c r="A3397" s="0" t="s">
        <v>4421</v>
      </c>
      <c r="B3397" s="0" t="s">
        <v>4422</v>
      </c>
      <c r="C3397" s="0" t="s">
        <v>929</v>
      </c>
      <c r="D3397" s="0" t="s">
        <v>2866</v>
      </c>
      <c r="E3397" s="0" t="n">
        <v>14415</v>
      </c>
    </row>
    <row r="3398" customFormat="false" ht="12.8" hidden="true" customHeight="false" outlineLevel="0" collapsed="false">
      <c r="B3398" s="0" t="s">
        <v>4423</v>
      </c>
    </row>
    <row r="3399" customFormat="false" ht="12.8" hidden="true" customHeight="false" outlineLevel="0" collapsed="false">
      <c r="B3399" s="0" t="s">
        <v>4424</v>
      </c>
    </row>
    <row r="3400" customFormat="false" ht="12.8" hidden="false" customHeight="false" outlineLevel="0" collapsed="false">
      <c r="A3400" s="0" t="s">
        <v>4425</v>
      </c>
      <c r="B3400" s="0" t="s">
        <v>4426</v>
      </c>
      <c r="C3400" s="0" t="s">
        <v>929</v>
      </c>
      <c r="D3400" s="0" t="s">
        <v>2860</v>
      </c>
      <c r="E3400" s="0" t="n">
        <v>5702.5</v>
      </c>
    </row>
    <row r="3401" customFormat="false" ht="12.8" hidden="true" customHeight="false" outlineLevel="0" collapsed="false">
      <c r="B3401" s="0" t="s">
        <v>4427</v>
      </c>
    </row>
    <row r="3402" customFormat="false" ht="12.8" hidden="true" customHeight="false" outlineLevel="0" collapsed="false">
      <c r="B3402" s="0" t="s">
        <v>4428</v>
      </c>
    </row>
    <row r="3403" customFormat="false" ht="12.8" hidden="true" customHeight="false" outlineLevel="0" collapsed="false">
      <c r="B3403" s="0" t="s">
        <v>4429</v>
      </c>
    </row>
    <row r="3404" customFormat="false" ht="12.8" hidden="false" customHeight="false" outlineLevel="0" collapsed="false">
      <c r="A3404" s="0" t="s">
        <v>4430</v>
      </c>
      <c r="B3404" s="0" t="s">
        <v>4431</v>
      </c>
      <c r="C3404" s="0" t="s">
        <v>929</v>
      </c>
      <c r="D3404" s="0" t="s">
        <v>2860</v>
      </c>
      <c r="E3404" s="0" t="n">
        <v>7282.5</v>
      </c>
    </row>
    <row r="3405" customFormat="false" ht="12.8" hidden="true" customHeight="false" outlineLevel="0" collapsed="false">
      <c r="B3405" s="0" t="s">
        <v>4432</v>
      </c>
    </row>
    <row r="3406" customFormat="false" ht="12.8" hidden="false" customHeight="false" outlineLevel="0" collapsed="false">
      <c r="A3406" s="0" t="s">
        <v>4433</v>
      </c>
      <c r="B3406" s="0" t="s">
        <v>4434</v>
      </c>
      <c r="C3406" s="0" t="s">
        <v>929</v>
      </c>
      <c r="D3406" s="0" t="s">
        <v>2866</v>
      </c>
      <c r="E3406" s="0" t="n">
        <v>9865</v>
      </c>
    </row>
    <row r="3407" customFormat="false" ht="12.8" hidden="true" customHeight="false" outlineLevel="0" collapsed="false">
      <c r="B3407" s="0" t="s">
        <v>4435</v>
      </c>
    </row>
    <row r="3408" customFormat="false" ht="12.8" hidden="false" customHeight="false" outlineLevel="0" collapsed="false">
      <c r="A3408" s="0" t="s">
        <v>4436</v>
      </c>
      <c r="B3408" s="0" t="s">
        <v>4437</v>
      </c>
      <c r="C3408" s="0" t="s">
        <v>929</v>
      </c>
      <c r="D3408" s="0" t="s">
        <v>2866</v>
      </c>
      <c r="E3408" s="0" t="n">
        <v>10415</v>
      </c>
    </row>
    <row r="3409" customFormat="false" ht="12.8" hidden="true" customHeight="false" outlineLevel="0" collapsed="false">
      <c r="B3409" s="0" t="s">
        <v>4438</v>
      </c>
    </row>
    <row r="3410" customFormat="false" ht="12.8" hidden="true" customHeight="false" outlineLevel="0" collapsed="false">
      <c r="B3410" s="0" t="s">
        <v>4439</v>
      </c>
    </row>
    <row r="3411" customFormat="false" ht="12.8" hidden="false" customHeight="false" outlineLevel="0" collapsed="false">
      <c r="A3411" s="0" t="s">
        <v>4440</v>
      </c>
      <c r="B3411" s="0" t="s">
        <v>4441</v>
      </c>
      <c r="C3411" s="0" t="s">
        <v>929</v>
      </c>
      <c r="D3411" s="0" t="s">
        <v>2866</v>
      </c>
      <c r="E3411" s="0" t="n">
        <v>9865</v>
      </c>
    </row>
    <row r="3412" customFormat="false" ht="12.8" hidden="true" customHeight="false" outlineLevel="0" collapsed="false">
      <c r="B3412" s="0" t="s">
        <v>4442</v>
      </c>
    </row>
    <row r="3413" customFormat="false" ht="12.8" hidden="false" customHeight="false" outlineLevel="0" collapsed="false">
      <c r="A3413" s="0" t="s">
        <v>4443</v>
      </c>
      <c r="B3413" s="0" t="s">
        <v>4444</v>
      </c>
      <c r="C3413" s="0" t="s">
        <v>929</v>
      </c>
      <c r="D3413" s="0" t="s">
        <v>2860</v>
      </c>
      <c r="E3413" s="0" t="n">
        <v>7282.5</v>
      </c>
    </row>
    <row r="3414" customFormat="false" ht="12.8" hidden="true" customHeight="false" outlineLevel="0" collapsed="false">
      <c r="B3414" s="0" t="s">
        <v>4445</v>
      </c>
    </row>
    <row r="3415" customFormat="false" ht="12.8" hidden="false" customHeight="false" outlineLevel="0" collapsed="false">
      <c r="A3415" s="0" t="s">
        <v>4446</v>
      </c>
      <c r="B3415" s="0" t="s">
        <v>4447</v>
      </c>
      <c r="C3415" s="0" t="s">
        <v>929</v>
      </c>
      <c r="D3415" s="0" t="s">
        <v>2866</v>
      </c>
      <c r="E3415" s="0" t="n">
        <v>10415</v>
      </c>
    </row>
    <row r="3416" customFormat="false" ht="12.8" hidden="true" customHeight="false" outlineLevel="0" collapsed="false">
      <c r="B3416" s="0" t="s">
        <v>4448</v>
      </c>
    </row>
    <row r="3417" customFormat="false" ht="12.8" hidden="true" customHeight="false" outlineLevel="0" collapsed="false">
      <c r="B3417" s="0" t="s">
        <v>4449</v>
      </c>
    </row>
    <row r="3418" customFormat="false" ht="12.8" hidden="false" customHeight="false" outlineLevel="0" collapsed="false">
      <c r="A3418" s="0" t="s">
        <v>4450</v>
      </c>
      <c r="B3418" s="0" t="s">
        <v>4451</v>
      </c>
      <c r="C3418" s="0" t="s">
        <v>929</v>
      </c>
      <c r="D3418" s="0" t="s">
        <v>2866</v>
      </c>
      <c r="E3418" s="0" t="n">
        <v>9865</v>
      </c>
    </row>
    <row r="3419" customFormat="false" ht="12.8" hidden="true" customHeight="false" outlineLevel="0" collapsed="false">
      <c r="B3419" s="0" t="s">
        <v>4452</v>
      </c>
    </row>
    <row r="3420" customFormat="false" ht="12.8" hidden="false" customHeight="false" outlineLevel="0" collapsed="false">
      <c r="A3420" s="0" t="s">
        <v>4453</v>
      </c>
      <c r="B3420" s="0" t="s">
        <v>4454</v>
      </c>
      <c r="C3420" s="0" t="s">
        <v>929</v>
      </c>
      <c r="D3420" s="0" t="s">
        <v>2866</v>
      </c>
      <c r="E3420" s="0" t="n">
        <v>12215</v>
      </c>
    </row>
    <row r="3421" customFormat="false" ht="12.8" hidden="true" customHeight="false" outlineLevel="0" collapsed="false">
      <c r="B3421" s="0" t="s">
        <v>4455</v>
      </c>
    </row>
    <row r="3422" customFormat="false" ht="12.8" hidden="false" customHeight="false" outlineLevel="0" collapsed="false">
      <c r="A3422" s="0" t="s">
        <v>4456</v>
      </c>
      <c r="B3422" s="0" t="s">
        <v>4457</v>
      </c>
      <c r="C3422" s="0" t="s">
        <v>929</v>
      </c>
      <c r="D3422" s="0" t="s">
        <v>2866</v>
      </c>
      <c r="E3422" s="0" t="n">
        <v>9865</v>
      </c>
    </row>
    <row r="3423" customFormat="false" ht="12.8" hidden="true" customHeight="false" outlineLevel="0" collapsed="false">
      <c r="B3423" s="0" t="s">
        <v>4458</v>
      </c>
    </row>
    <row r="3424" customFormat="false" ht="12.8" hidden="false" customHeight="false" outlineLevel="0" collapsed="false">
      <c r="A3424" s="0" t="s">
        <v>4459</v>
      </c>
      <c r="B3424" s="0" t="s">
        <v>4460</v>
      </c>
      <c r="C3424" s="0" t="s">
        <v>929</v>
      </c>
      <c r="D3424" s="0" t="s">
        <v>2866</v>
      </c>
      <c r="E3424" s="0" t="n">
        <v>9865</v>
      </c>
    </row>
    <row r="3425" customFormat="false" ht="12.8" hidden="true" customHeight="false" outlineLevel="0" collapsed="false">
      <c r="B3425" s="0" t="s">
        <v>4461</v>
      </c>
    </row>
    <row r="3426" customFormat="false" ht="12.8" hidden="false" customHeight="false" outlineLevel="0" collapsed="false">
      <c r="A3426" s="0" t="s">
        <v>4462</v>
      </c>
      <c r="B3426" s="0" t="s">
        <v>4463</v>
      </c>
      <c r="C3426" s="0" t="s">
        <v>929</v>
      </c>
      <c r="D3426" s="0" t="s">
        <v>2866</v>
      </c>
      <c r="E3426" s="0" t="n">
        <v>12215</v>
      </c>
    </row>
    <row r="3427" customFormat="false" ht="12.8" hidden="true" customHeight="false" outlineLevel="0" collapsed="false">
      <c r="B3427" s="0" t="s">
        <v>4464</v>
      </c>
    </row>
    <row r="3428" customFormat="false" ht="12.8" hidden="false" customHeight="false" outlineLevel="0" collapsed="false">
      <c r="A3428" s="0" t="s">
        <v>4465</v>
      </c>
      <c r="B3428" s="0" t="s">
        <v>4466</v>
      </c>
      <c r="C3428" s="0" t="s">
        <v>929</v>
      </c>
      <c r="D3428" s="0" t="s">
        <v>2866</v>
      </c>
      <c r="E3428" s="0" t="n">
        <v>19730</v>
      </c>
    </row>
    <row r="3429" customFormat="false" ht="12.8" hidden="true" customHeight="false" outlineLevel="0" collapsed="false">
      <c r="B3429" s="0" t="s">
        <v>4467</v>
      </c>
    </row>
    <row r="3430" customFormat="false" ht="12.8" hidden="true" customHeight="false" outlineLevel="0" collapsed="false">
      <c r="B3430" s="0" t="s">
        <v>4468</v>
      </c>
    </row>
    <row r="3431" customFormat="false" ht="12.8" hidden="true" customHeight="false" outlineLevel="0" collapsed="false">
      <c r="B3431" s="0" t="s">
        <v>4469</v>
      </c>
    </row>
    <row r="3432" customFormat="false" ht="12.8" hidden="false" customHeight="false" outlineLevel="0" collapsed="false">
      <c r="A3432" s="0" t="s">
        <v>4470</v>
      </c>
      <c r="B3432" s="0" t="s">
        <v>4458</v>
      </c>
      <c r="C3432" s="0" t="s">
        <v>929</v>
      </c>
      <c r="D3432" s="0" t="s">
        <v>2866</v>
      </c>
      <c r="E3432" s="0" t="n">
        <v>9865</v>
      </c>
    </row>
    <row r="3433" customFormat="false" ht="12.8" hidden="true" customHeight="false" outlineLevel="0" collapsed="false">
      <c r="B3433" s="0" t="s">
        <v>4471</v>
      </c>
    </row>
    <row r="3434" customFormat="false" ht="12.8" hidden="false" customHeight="false" outlineLevel="0" collapsed="false">
      <c r="A3434" s="0" t="s">
        <v>4472</v>
      </c>
      <c r="B3434" s="0" t="s">
        <v>4473</v>
      </c>
      <c r="C3434" s="0" t="s">
        <v>929</v>
      </c>
      <c r="D3434" s="0" t="s">
        <v>2866</v>
      </c>
      <c r="E3434" s="0" t="n">
        <v>12215</v>
      </c>
    </row>
    <row r="3435" customFormat="false" ht="12.8" hidden="true" customHeight="false" outlineLevel="0" collapsed="false">
      <c r="B3435" s="0" t="s">
        <v>4474</v>
      </c>
    </row>
    <row r="3436" customFormat="false" ht="12.8" hidden="true" customHeight="false" outlineLevel="0" collapsed="false">
      <c r="B3436" s="0" t="s">
        <v>4475</v>
      </c>
    </row>
    <row r="3437" customFormat="false" ht="12.8" hidden="false" customHeight="false" outlineLevel="0" collapsed="false">
      <c r="A3437" s="0" t="s">
        <v>4476</v>
      </c>
      <c r="B3437" s="0" t="s">
        <v>4477</v>
      </c>
      <c r="C3437" s="0" t="s">
        <v>929</v>
      </c>
      <c r="D3437" s="0" t="s">
        <v>2866</v>
      </c>
      <c r="E3437" s="0" t="n">
        <v>14945</v>
      </c>
    </row>
    <row r="3438" customFormat="false" ht="12.8" hidden="true" customHeight="false" outlineLevel="0" collapsed="false">
      <c r="B3438" s="0" t="s">
        <v>4478</v>
      </c>
    </row>
    <row r="3439" customFormat="false" ht="12.8" hidden="true" customHeight="false" outlineLevel="0" collapsed="false">
      <c r="B3439" s="0" t="s">
        <v>4479</v>
      </c>
    </row>
    <row r="3440" customFormat="false" ht="12.8" hidden="true" customHeight="false" outlineLevel="0" collapsed="false">
      <c r="B3440" s="0" t="s">
        <v>4480</v>
      </c>
    </row>
    <row r="3441" customFormat="false" ht="12.8" hidden="false" customHeight="false" outlineLevel="0" collapsed="false">
      <c r="A3441" s="0" t="s">
        <v>4481</v>
      </c>
      <c r="B3441" s="0" t="s">
        <v>4482</v>
      </c>
      <c r="C3441" s="0" t="s">
        <v>929</v>
      </c>
      <c r="D3441" s="0" t="s">
        <v>2866</v>
      </c>
      <c r="E3441" s="0" t="n">
        <v>13352.5</v>
      </c>
    </row>
    <row r="3442" customFormat="false" ht="12.8" hidden="true" customHeight="false" outlineLevel="0" collapsed="false">
      <c r="B3442" s="0" t="s">
        <v>4483</v>
      </c>
    </row>
    <row r="3443" customFormat="false" ht="12.8" hidden="true" customHeight="false" outlineLevel="0" collapsed="false">
      <c r="B3443" s="0" t="s">
        <v>4484</v>
      </c>
    </row>
    <row r="3444" customFormat="false" ht="12.8" hidden="false" customHeight="false" outlineLevel="0" collapsed="false">
      <c r="A3444" s="0" t="s">
        <v>4485</v>
      </c>
      <c r="B3444" s="0" t="s">
        <v>4486</v>
      </c>
      <c r="C3444" s="0" t="s">
        <v>929</v>
      </c>
      <c r="D3444" s="0" t="s">
        <v>2018</v>
      </c>
      <c r="E3444" s="0" t="n">
        <v>21622.5</v>
      </c>
    </row>
    <row r="3445" customFormat="false" ht="12.8" hidden="true" customHeight="false" outlineLevel="0" collapsed="false">
      <c r="B3445" s="0" t="s">
        <v>4487</v>
      </c>
    </row>
    <row r="3446" customFormat="false" ht="12.8" hidden="true" customHeight="false" outlineLevel="0" collapsed="false">
      <c r="B3446" s="0" t="s">
        <v>4488</v>
      </c>
    </row>
    <row r="3447" customFormat="false" ht="12.8" hidden="false" customHeight="false" outlineLevel="0" collapsed="false">
      <c r="A3447" s="0" t="s">
        <v>4489</v>
      </c>
      <c r="B3447" s="0" t="s">
        <v>4490</v>
      </c>
      <c r="C3447" s="0" t="s">
        <v>929</v>
      </c>
      <c r="D3447" s="0" t="s">
        <v>2018</v>
      </c>
      <c r="E3447" s="0" t="n">
        <v>23100</v>
      </c>
    </row>
    <row r="3448" customFormat="false" ht="12.8" hidden="true" customHeight="false" outlineLevel="0" collapsed="false">
      <c r="B3448" s="0" t="s">
        <v>4491</v>
      </c>
    </row>
    <row r="3449" customFormat="false" ht="12.8" hidden="true" customHeight="false" outlineLevel="0" collapsed="false">
      <c r="B3449" s="0" t="s">
        <v>4492</v>
      </c>
    </row>
    <row r="3450" customFormat="false" ht="12.8" hidden="true" customHeight="false" outlineLevel="0" collapsed="false">
      <c r="B3450" s="0" t="s">
        <v>4493</v>
      </c>
    </row>
    <row r="3451" customFormat="false" ht="12.8" hidden="false" customHeight="false" outlineLevel="0" collapsed="false">
      <c r="A3451" s="0" t="s">
        <v>4494</v>
      </c>
      <c r="B3451" s="0" t="s">
        <v>1677</v>
      </c>
      <c r="C3451" s="0" t="s">
        <v>929</v>
      </c>
      <c r="D3451" s="0" t="s">
        <v>2018</v>
      </c>
      <c r="E3451" s="0" t="n">
        <v>16447.5</v>
      </c>
    </row>
    <row r="3452" customFormat="false" ht="12.8" hidden="true" customHeight="false" outlineLevel="0" collapsed="false">
      <c r="B3452" s="0" t="s">
        <v>4495</v>
      </c>
    </row>
    <row r="3453" customFormat="false" ht="12.8" hidden="true" customHeight="false" outlineLevel="0" collapsed="false">
      <c r="B3453" s="0" t="s">
        <v>4496</v>
      </c>
    </row>
    <row r="3454" customFormat="false" ht="12.8" hidden="false" customHeight="false" outlineLevel="0" collapsed="false">
      <c r="A3454" s="0" t="s">
        <v>4497</v>
      </c>
      <c r="B3454" s="0" t="s">
        <v>4498</v>
      </c>
      <c r="C3454" s="0" t="s">
        <v>929</v>
      </c>
      <c r="D3454" s="0" t="s">
        <v>2018</v>
      </c>
      <c r="E3454" s="0" t="n">
        <v>14797.5</v>
      </c>
    </row>
    <row r="3455" customFormat="false" ht="12.8" hidden="true" customHeight="false" outlineLevel="0" collapsed="false">
      <c r="B3455" s="0" t="s">
        <v>4499</v>
      </c>
    </row>
    <row r="3456" customFormat="false" ht="12.8" hidden="false" customHeight="false" outlineLevel="0" collapsed="false">
      <c r="A3456" s="0" t="s">
        <v>4500</v>
      </c>
      <c r="B3456" s="0" t="s">
        <v>4501</v>
      </c>
      <c r="C3456" s="0" t="s">
        <v>929</v>
      </c>
      <c r="D3456" s="0" t="s">
        <v>2022</v>
      </c>
      <c r="E3456" s="0" t="n">
        <v>28980</v>
      </c>
    </row>
    <row r="3457" customFormat="false" ht="12.8" hidden="true" customHeight="false" outlineLevel="0" collapsed="false">
      <c r="B3457" s="0" t="s">
        <v>4502</v>
      </c>
    </row>
    <row r="3458" customFormat="false" ht="12.8" hidden="true" customHeight="false" outlineLevel="0" collapsed="false">
      <c r="B3458" s="0" t="s">
        <v>4503</v>
      </c>
    </row>
    <row r="3459" customFormat="false" ht="12.8" hidden="true" customHeight="false" outlineLevel="0" collapsed="false">
      <c r="B3459" s="0" t="s">
        <v>4504</v>
      </c>
    </row>
    <row r="3460" customFormat="false" ht="12.8" hidden="false" customHeight="false" outlineLevel="0" collapsed="false">
      <c r="A3460" s="0" t="s">
        <v>4505</v>
      </c>
      <c r="B3460" s="0" t="s">
        <v>4506</v>
      </c>
      <c r="C3460" s="0" t="s">
        <v>929</v>
      </c>
      <c r="D3460" s="0" t="s">
        <v>2022</v>
      </c>
      <c r="E3460" s="0" t="n">
        <v>26705</v>
      </c>
    </row>
    <row r="3461" customFormat="false" ht="12.8" hidden="true" customHeight="false" outlineLevel="0" collapsed="false">
      <c r="B3461" s="0" t="s">
        <v>4507</v>
      </c>
    </row>
    <row r="3462" customFormat="false" ht="12.8" hidden="true" customHeight="false" outlineLevel="0" collapsed="false">
      <c r="B3462" s="0" t="s">
        <v>4508</v>
      </c>
    </row>
    <row r="3463" customFormat="false" ht="12.8" hidden="false" customHeight="false" outlineLevel="0" collapsed="false">
      <c r="A3463" s="0" t="s">
        <v>4509</v>
      </c>
      <c r="B3463" s="0" t="s">
        <v>4510</v>
      </c>
      <c r="C3463" s="0" t="s">
        <v>929</v>
      </c>
      <c r="D3463" s="0" t="s">
        <v>2022</v>
      </c>
      <c r="E3463" s="0" t="n">
        <v>19730</v>
      </c>
    </row>
    <row r="3464" customFormat="false" ht="12.8" hidden="true" customHeight="false" outlineLevel="0" collapsed="false">
      <c r="B3464" s="0" t="s">
        <v>4511</v>
      </c>
    </row>
    <row r="3465" customFormat="false" ht="12.8" hidden="false" customHeight="false" outlineLevel="0" collapsed="false">
      <c r="A3465" s="0" t="s">
        <v>4512</v>
      </c>
      <c r="B3465" s="0" t="s">
        <v>4513</v>
      </c>
      <c r="C3465" s="0" t="s">
        <v>929</v>
      </c>
      <c r="D3465" s="0" t="s">
        <v>2018</v>
      </c>
      <c r="E3465" s="0" t="n">
        <v>21847.5</v>
      </c>
    </row>
    <row r="3466" customFormat="false" ht="12.8" hidden="true" customHeight="false" outlineLevel="0" collapsed="false">
      <c r="B3466" s="0" t="s">
        <v>4514</v>
      </c>
    </row>
    <row r="3467" customFormat="false" ht="12.8" hidden="false" customHeight="false" outlineLevel="0" collapsed="false">
      <c r="A3467" s="0" t="s">
        <v>4515</v>
      </c>
      <c r="B3467" s="0" t="s">
        <v>4516</v>
      </c>
      <c r="C3467" s="0" t="s">
        <v>929</v>
      </c>
      <c r="D3467" s="0" t="s">
        <v>2022</v>
      </c>
      <c r="E3467" s="0" t="n">
        <v>21270</v>
      </c>
    </row>
    <row r="3468" customFormat="false" ht="12.8" hidden="true" customHeight="false" outlineLevel="0" collapsed="false">
      <c r="B3468" s="0" t="s">
        <v>4517</v>
      </c>
    </row>
    <row r="3469" customFormat="false" ht="12.8" hidden="true" customHeight="false" outlineLevel="0" collapsed="false">
      <c r="B3469" s="0" t="s">
        <v>4518</v>
      </c>
    </row>
    <row r="3470" customFormat="false" ht="12.8" hidden="false" customHeight="false" outlineLevel="0" collapsed="false">
      <c r="A3470" s="0" t="s">
        <v>4519</v>
      </c>
      <c r="B3470" s="0" t="s">
        <v>4520</v>
      </c>
      <c r="C3470" s="0" t="s">
        <v>929</v>
      </c>
      <c r="D3470" s="0" t="s">
        <v>2022</v>
      </c>
      <c r="E3470" s="0" t="n">
        <v>27290</v>
      </c>
    </row>
    <row r="3471" customFormat="false" ht="12.8" hidden="true" customHeight="false" outlineLevel="0" collapsed="false">
      <c r="B3471" s="0" t="s">
        <v>4521</v>
      </c>
    </row>
    <row r="3472" customFormat="false" ht="12.8" hidden="false" customHeight="false" outlineLevel="0" collapsed="false">
      <c r="A3472" s="0" t="s">
        <v>4522</v>
      </c>
      <c r="B3472" s="0" t="s">
        <v>4523</v>
      </c>
      <c r="C3472" s="0" t="s">
        <v>929</v>
      </c>
      <c r="D3472" s="0" t="s">
        <v>2860</v>
      </c>
      <c r="E3472" s="0" t="n">
        <v>4932.5</v>
      </c>
    </row>
    <row r="3473" customFormat="false" ht="12.8" hidden="true" customHeight="false" outlineLevel="0" collapsed="false">
      <c r="B3473" s="0" t="s">
        <v>4524</v>
      </c>
    </row>
    <row r="3474" customFormat="false" ht="12.8" hidden="false" customHeight="false" outlineLevel="0" collapsed="false">
      <c r="A3474" s="0" t="s">
        <v>4525</v>
      </c>
      <c r="B3474" s="0" t="s">
        <v>4526</v>
      </c>
      <c r="C3474" s="0" t="s">
        <v>929</v>
      </c>
      <c r="D3474" s="0" t="s">
        <v>2860</v>
      </c>
      <c r="E3474" s="0" t="n">
        <v>7282.5</v>
      </c>
    </row>
    <row r="3475" customFormat="false" ht="12.8" hidden="true" customHeight="false" outlineLevel="0" collapsed="false">
      <c r="B3475" s="0" t="s">
        <v>4527</v>
      </c>
    </row>
    <row r="3476" customFormat="false" ht="12.8" hidden="false" customHeight="false" outlineLevel="0" collapsed="false">
      <c r="A3476" s="0" t="s">
        <v>4528</v>
      </c>
      <c r="B3476" s="0" t="s">
        <v>4529</v>
      </c>
      <c r="C3476" s="0" t="s">
        <v>929</v>
      </c>
      <c r="D3476" s="0" t="s">
        <v>2866</v>
      </c>
      <c r="E3476" s="0" t="n">
        <v>13645</v>
      </c>
    </row>
    <row r="3477" customFormat="false" ht="12.8" hidden="true" customHeight="false" outlineLevel="0" collapsed="false">
      <c r="B3477" s="0" t="s">
        <v>4530</v>
      </c>
    </row>
    <row r="3478" customFormat="false" ht="12.8" hidden="false" customHeight="false" outlineLevel="0" collapsed="false">
      <c r="A3478" s="0" t="s">
        <v>4531</v>
      </c>
      <c r="B3478" s="0" t="s">
        <v>4532</v>
      </c>
      <c r="C3478" s="0" t="s">
        <v>929</v>
      </c>
      <c r="D3478" s="0" t="s">
        <v>2866</v>
      </c>
      <c r="E3478" s="0" t="n">
        <v>12215</v>
      </c>
    </row>
    <row r="3479" customFormat="false" ht="12.8" hidden="true" customHeight="false" outlineLevel="0" collapsed="false">
      <c r="B3479" s="0" t="s">
        <v>4533</v>
      </c>
    </row>
    <row r="3480" customFormat="false" ht="12.8" hidden="false" customHeight="false" outlineLevel="0" collapsed="false">
      <c r="A3480" s="0" t="s">
        <v>4534</v>
      </c>
      <c r="B3480" s="0" t="s">
        <v>4535</v>
      </c>
      <c r="C3480" s="0" t="s">
        <v>929</v>
      </c>
      <c r="D3480" s="0" t="s">
        <v>2866</v>
      </c>
      <c r="E3480" s="0" t="n">
        <v>9865</v>
      </c>
    </row>
    <row r="3481" customFormat="false" ht="12.8" hidden="true" customHeight="false" outlineLevel="0" collapsed="false">
      <c r="B3481" s="0" t="s">
        <v>4536</v>
      </c>
    </row>
    <row r="3482" customFormat="false" ht="12.8" hidden="false" customHeight="false" outlineLevel="0" collapsed="false">
      <c r="A3482" s="0" t="s">
        <v>4537</v>
      </c>
      <c r="B3482" s="0" t="s">
        <v>4538</v>
      </c>
      <c r="C3482" s="0" t="s">
        <v>929</v>
      </c>
      <c r="D3482" s="0" t="s">
        <v>2866</v>
      </c>
      <c r="E3482" s="0" t="n">
        <v>13807.5</v>
      </c>
    </row>
    <row r="3483" customFormat="false" ht="12.8" hidden="true" customHeight="false" outlineLevel="0" collapsed="false">
      <c r="B3483" s="0" t="s">
        <v>4539</v>
      </c>
    </row>
    <row r="3484" customFormat="false" ht="12.8" hidden="true" customHeight="false" outlineLevel="0" collapsed="false">
      <c r="B3484" s="0" t="s">
        <v>4540</v>
      </c>
    </row>
    <row r="3485" customFormat="false" ht="12.8" hidden="false" customHeight="false" outlineLevel="0" collapsed="false">
      <c r="A3485" s="0" t="s">
        <v>4541</v>
      </c>
      <c r="B3485" s="0" t="s">
        <v>4542</v>
      </c>
      <c r="C3485" s="0" t="s">
        <v>929</v>
      </c>
      <c r="D3485" s="0" t="s">
        <v>2022</v>
      </c>
      <c r="E3485" s="0" t="n">
        <v>28980</v>
      </c>
    </row>
    <row r="3486" customFormat="false" ht="12.8" hidden="true" customHeight="false" outlineLevel="0" collapsed="false">
      <c r="B3486" s="0" t="s">
        <v>4543</v>
      </c>
    </row>
    <row r="3487" customFormat="false" ht="12.8" hidden="true" customHeight="false" outlineLevel="0" collapsed="false">
      <c r="B3487" s="0" t="s">
        <v>4544</v>
      </c>
    </row>
    <row r="3488" customFormat="false" ht="12.8" hidden="true" customHeight="false" outlineLevel="0" collapsed="false">
      <c r="B3488" s="0" t="s">
        <v>4545</v>
      </c>
    </row>
    <row r="3489" customFormat="false" ht="12.8" hidden="false" customHeight="false" outlineLevel="0" collapsed="false">
      <c r="A3489" s="0" t="s">
        <v>4546</v>
      </c>
      <c r="B3489" s="0" t="s">
        <v>4547</v>
      </c>
      <c r="C3489" s="0" t="s">
        <v>929</v>
      </c>
      <c r="D3489" s="0" t="s">
        <v>2022</v>
      </c>
      <c r="E3489" s="0" t="n">
        <v>48860</v>
      </c>
    </row>
    <row r="3490" customFormat="false" ht="12.8" hidden="true" customHeight="false" outlineLevel="0" collapsed="false">
      <c r="B3490" s="0" t="s">
        <v>4548</v>
      </c>
    </row>
    <row r="3491" customFormat="false" ht="12.8" hidden="true" customHeight="false" outlineLevel="0" collapsed="false">
      <c r="B3491" s="0" t="s">
        <v>4549</v>
      </c>
    </row>
    <row r="3492" customFormat="false" ht="12.8" hidden="true" customHeight="false" outlineLevel="0" collapsed="false">
      <c r="B3492" s="0" t="s">
        <v>4550</v>
      </c>
    </row>
    <row r="3493" customFormat="false" ht="12.8" hidden="false" customHeight="false" outlineLevel="0" collapsed="false">
      <c r="A3493" s="0" t="s">
        <v>4551</v>
      </c>
      <c r="B3493" s="0" t="s">
        <v>4552</v>
      </c>
      <c r="C3493" s="0" t="s">
        <v>929</v>
      </c>
      <c r="D3493" s="0" t="s">
        <v>2022</v>
      </c>
      <c r="E3493" s="0" t="n">
        <v>27615</v>
      </c>
    </row>
    <row r="3494" customFormat="false" ht="12.8" hidden="true" customHeight="false" outlineLevel="0" collapsed="false">
      <c r="B3494" s="0" t="s">
        <v>4553</v>
      </c>
    </row>
    <row r="3495" customFormat="false" ht="12.8" hidden="true" customHeight="false" outlineLevel="0" collapsed="false">
      <c r="B3495" s="0" t="s">
        <v>4554</v>
      </c>
    </row>
    <row r="3496" customFormat="false" ht="12.8" hidden="false" customHeight="false" outlineLevel="0" collapsed="false">
      <c r="A3496" s="0" t="s">
        <v>4555</v>
      </c>
      <c r="B3496" s="0" t="s">
        <v>4556</v>
      </c>
      <c r="C3496" s="0" t="s">
        <v>929</v>
      </c>
      <c r="D3496" s="0" t="s">
        <v>3741</v>
      </c>
      <c r="E3496" s="0" t="n">
        <v>36225</v>
      </c>
    </row>
    <row r="3497" customFormat="false" ht="12.8" hidden="true" customHeight="false" outlineLevel="0" collapsed="false">
      <c r="B3497" s="0" t="s">
        <v>4557</v>
      </c>
    </row>
    <row r="3498" customFormat="false" ht="12.8" hidden="true" customHeight="false" outlineLevel="0" collapsed="false">
      <c r="B3498" s="0" t="s">
        <v>4558</v>
      </c>
    </row>
    <row r="3499" customFormat="false" ht="12.8" hidden="true" customHeight="false" outlineLevel="0" collapsed="false">
      <c r="B3499" s="0" t="s">
        <v>4559</v>
      </c>
    </row>
    <row r="3500" customFormat="false" ht="12.8" hidden="false" customHeight="false" outlineLevel="0" collapsed="false">
      <c r="A3500" s="0" t="s">
        <v>4560</v>
      </c>
      <c r="B3500" s="0" t="s">
        <v>4561</v>
      </c>
      <c r="C3500" s="0" t="s">
        <v>929</v>
      </c>
      <c r="D3500" s="0" t="s">
        <v>3741</v>
      </c>
      <c r="E3500" s="0" t="n">
        <v>24662.5</v>
      </c>
    </row>
    <row r="3501" customFormat="false" ht="12.8" hidden="true" customHeight="false" outlineLevel="0" collapsed="false">
      <c r="B3501" s="0" t="s">
        <v>4562</v>
      </c>
    </row>
    <row r="3502" customFormat="false" ht="12.8" hidden="false" customHeight="false" outlineLevel="0" collapsed="false">
      <c r="A3502" s="0" t="s">
        <v>4563</v>
      </c>
      <c r="B3502" s="0" t="s">
        <v>4564</v>
      </c>
      <c r="C3502" s="0" t="s">
        <v>929</v>
      </c>
      <c r="D3502" s="0" t="s">
        <v>3750</v>
      </c>
      <c r="E3502" s="0" t="n">
        <v>29595</v>
      </c>
    </row>
    <row r="3503" customFormat="false" ht="12.8" hidden="true" customHeight="false" outlineLevel="0" collapsed="false">
      <c r="B3503" s="0" t="s">
        <v>4565</v>
      </c>
    </row>
    <row r="3504" customFormat="false" ht="12.8" hidden="false" customHeight="false" outlineLevel="0" collapsed="false">
      <c r="A3504" s="0" t="s">
        <v>4566</v>
      </c>
      <c r="B3504" s="0" t="s">
        <v>4567</v>
      </c>
      <c r="C3504" s="0" t="s">
        <v>929</v>
      </c>
      <c r="D3504" s="0" t="s">
        <v>3750</v>
      </c>
      <c r="E3504" s="0" t="n">
        <v>29595</v>
      </c>
    </row>
    <row r="3505" customFormat="false" ht="12.8" hidden="true" customHeight="false" outlineLevel="0" collapsed="false">
      <c r="B3505" s="0" t="s">
        <v>4568</v>
      </c>
    </row>
    <row r="3506" customFormat="false" ht="12.8" hidden="false" customHeight="false" outlineLevel="0" collapsed="false">
      <c r="A3506" s="0" t="s">
        <v>4569</v>
      </c>
      <c r="B3506" s="0" t="s">
        <v>4570</v>
      </c>
      <c r="C3506" s="0" t="s">
        <v>929</v>
      </c>
      <c r="D3506" s="0" t="s">
        <v>3519</v>
      </c>
      <c r="E3506" s="0" t="n">
        <v>34527.5</v>
      </c>
    </row>
    <row r="3507" customFormat="false" ht="12.8" hidden="true" customHeight="false" outlineLevel="0" collapsed="false">
      <c r="B3507" s="0" t="s">
        <v>4571</v>
      </c>
    </row>
    <row r="3508" customFormat="false" ht="12.8" hidden="false" customHeight="false" outlineLevel="0" collapsed="false">
      <c r="A3508" s="0" t="s">
        <v>4572</v>
      </c>
      <c r="B3508" s="0" t="s">
        <v>4573</v>
      </c>
      <c r="C3508" s="0" t="s">
        <v>929</v>
      </c>
      <c r="D3508" s="0" t="s">
        <v>3519</v>
      </c>
      <c r="E3508" s="0" t="n">
        <v>83116.25</v>
      </c>
    </row>
    <row r="3509" customFormat="false" ht="12.8" hidden="true" customHeight="false" outlineLevel="0" collapsed="false">
      <c r="B3509" s="0" t="s">
        <v>4574</v>
      </c>
    </row>
    <row r="3510" customFormat="false" ht="12.8" hidden="true" customHeight="false" outlineLevel="0" collapsed="false">
      <c r="B3510" s="0" t="s">
        <v>4575</v>
      </c>
    </row>
    <row r="3511" customFormat="false" ht="12.8" hidden="true" customHeight="false" outlineLevel="0" collapsed="false">
      <c r="B3511" s="0" t="s">
        <v>4576</v>
      </c>
    </row>
    <row r="3512" customFormat="false" ht="12.8" hidden="false" customHeight="false" outlineLevel="0" collapsed="false">
      <c r="A3512" s="0" t="s">
        <v>4577</v>
      </c>
      <c r="B3512" s="0" t="s">
        <v>4578</v>
      </c>
      <c r="C3512" s="0" t="s">
        <v>929</v>
      </c>
      <c r="D3512" s="0" t="s">
        <v>3741</v>
      </c>
      <c r="E3512" s="0" t="n">
        <v>34112.5</v>
      </c>
    </row>
    <row r="3513" customFormat="false" ht="12.8" hidden="true" customHeight="false" outlineLevel="0" collapsed="false">
      <c r="B3513" s="0" t="s">
        <v>4579</v>
      </c>
    </row>
    <row r="3514" customFormat="false" ht="12.8" hidden="false" customHeight="false" outlineLevel="0" collapsed="false">
      <c r="A3514" s="0" t="s">
        <v>4580</v>
      </c>
      <c r="B3514" s="0" t="s">
        <v>4581</v>
      </c>
      <c r="C3514" s="0" t="s">
        <v>929</v>
      </c>
      <c r="D3514" s="0" t="s">
        <v>4582</v>
      </c>
      <c r="E3514" s="0" t="n">
        <v>66762.5</v>
      </c>
    </row>
    <row r="3515" customFormat="false" ht="12.8" hidden="true" customHeight="false" outlineLevel="0" collapsed="false">
      <c r="B3515" s="0" t="s">
        <v>4583</v>
      </c>
    </row>
    <row r="3516" customFormat="false" ht="12.8" hidden="true" customHeight="false" outlineLevel="0" collapsed="false">
      <c r="B3516" s="0" t="s">
        <v>4584</v>
      </c>
    </row>
    <row r="3517" customFormat="false" ht="12.8" hidden="false" customHeight="false" outlineLevel="0" collapsed="false">
      <c r="A3517" s="0" t="s">
        <v>4585</v>
      </c>
      <c r="B3517" s="0" t="s">
        <v>4586</v>
      </c>
      <c r="C3517" s="0" t="s">
        <v>929</v>
      </c>
      <c r="D3517" s="0" t="s">
        <v>4582</v>
      </c>
      <c r="E3517" s="0" t="n">
        <v>49325</v>
      </c>
    </row>
    <row r="3518" customFormat="false" ht="12.8" hidden="true" customHeight="false" outlineLevel="0" collapsed="false">
      <c r="B3518" s="0" t="s">
        <v>4587</v>
      </c>
    </row>
    <row r="3519" customFormat="false" ht="12.8" hidden="true" customHeight="false" outlineLevel="0" collapsed="false">
      <c r="B3519" s="0" t="s">
        <v>4588</v>
      </c>
    </row>
    <row r="3521" customFormat="false" ht="12.8" hidden="false" customHeight="false" outlineLevel="0" collapsed="false">
      <c r="A3521" s="0" t="s">
        <v>4589</v>
      </c>
      <c r="B3521" s="0" t="s">
        <v>4590</v>
      </c>
      <c r="C3521" s="0" t="s">
        <v>2860</v>
      </c>
      <c r="D3521" s="0" t="s">
        <v>2866</v>
      </c>
      <c r="E3521" s="0" t="n">
        <v>6107.5</v>
      </c>
    </row>
    <row r="3522" customFormat="false" ht="12.8" hidden="true" customHeight="false" outlineLevel="0" collapsed="false">
      <c r="B3522" s="0" t="s">
        <v>4591</v>
      </c>
    </row>
    <row r="3523" customFormat="false" ht="12.8" hidden="false" customHeight="false" outlineLevel="0" collapsed="false">
      <c r="A3523" s="0" t="s">
        <v>4592</v>
      </c>
      <c r="B3523" s="0" t="s">
        <v>4593</v>
      </c>
      <c r="C3523" s="0" t="s">
        <v>2860</v>
      </c>
      <c r="D3523" s="0" t="s">
        <v>2866</v>
      </c>
      <c r="E3523" s="0" t="n">
        <v>4932.5</v>
      </c>
    </row>
    <row r="3524" customFormat="false" ht="12.8" hidden="true" customHeight="false" outlineLevel="0" collapsed="false">
      <c r="B3524" s="0" t="s">
        <v>3348</v>
      </c>
    </row>
    <row r="3525" customFormat="false" ht="12.8" hidden="false" customHeight="false" outlineLevel="0" collapsed="false">
      <c r="A3525" s="0" t="s">
        <v>4594</v>
      </c>
      <c r="B3525" s="0" t="s">
        <v>4595</v>
      </c>
      <c r="C3525" s="0" t="s">
        <v>2860</v>
      </c>
      <c r="D3525" s="0" t="s">
        <v>2866</v>
      </c>
      <c r="E3525" s="0" t="n">
        <v>6107.5</v>
      </c>
    </row>
    <row r="3526" customFormat="false" ht="12.8" hidden="true" customHeight="false" outlineLevel="0" collapsed="false">
      <c r="B3526" s="0" t="s">
        <v>4596</v>
      </c>
    </row>
    <row r="3527" customFormat="false" ht="12.8" hidden="true" customHeight="false" outlineLevel="0" collapsed="false">
      <c r="B3527" s="0" t="s">
        <v>4597</v>
      </c>
    </row>
    <row r="3528" customFormat="false" ht="12.8" hidden="true" customHeight="false" outlineLevel="0" collapsed="false">
      <c r="B3528" s="0" t="s">
        <v>4598</v>
      </c>
    </row>
    <row r="3529" customFormat="false" ht="12.8" hidden="false" customHeight="false" outlineLevel="0" collapsed="false">
      <c r="A3529" s="0" t="s">
        <v>4599</v>
      </c>
      <c r="B3529" s="0" t="s">
        <v>4600</v>
      </c>
      <c r="C3529" s="0" t="s">
        <v>2860</v>
      </c>
      <c r="D3529" s="0" t="s">
        <v>2866</v>
      </c>
      <c r="E3529" s="0" t="n">
        <v>4932.5</v>
      </c>
    </row>
    <row r="3530" customFormat="false" ht="12.8" hidden="true" customHeight="false" outlineLevel="0" collapsed="false">
      <c r="B3530" s="0" t="s">
        <v>4601</v>
      </c>
    </row>
    <row r="3531" customFormat="false" ht="12.8" hidden="false" customHeight="false" outlineLevel="0" collapsed="false">
      <c r="A3531" s="0" t="s">
        <v>4602</v>
      </c>
      <c r="B3531" s="0" t="s">
        <v>4603</v>
      </c>
      <c r="C3531" s="0" t="s">
        <v>2860</v>
      </c>
      <c r="D3531" s="0" t="s">
        <v>2866</v>
      </c>
      <c r="E3531" s="0" t="n">
        <v>5207.5</v>
      </c>
    </row>
    <row r="3532" customFormat="false" ht="12.8" hidden="true" customHeight="false" outlineLevel="0" collapsed="false">
      <c r="B3532" s="0" t="s">
        <v>4604</v>
      </c>
    </row>
    <row r="3533" customFormat="false" ht="12.8" hidden="true" customHeight="false" outlineLevel="0" collapsed="false">
      <c r="B3533" s="0" t="s">
        <v>4605</v>
      </c>
    </row>
    <row r="3534" customFormat="false" ht="12.8" hidden="false" customHeight="false" outlineLevel="0" collapsed="false">
      <c r="A3534" s="0" t="s">
        <v>4606</v>
      </c>
      <c r="B3534" s="0" t="s">
        <v>4607</v>
      </c>
      <c r="C3534" s="0" t="s">
        <v>2860</v>
      </c>
      <c r="D3534" s="0" t="s">
        <v>2866</v>
      </c>
      <c r="E3534" s="0" t="n">
        <v>6822.5</v>
      </c>
    </row>
    <row r="3535" customFormat="false" ht="12.8" hidden="true" customHeight="false" outlineLevel="0" collapsed="false">
      <c r="B3535" s="0" t="s">
        <v>4608</v>
      </c>
    </row>
    <row r="3536" customFormat="false" ht="12.8" hidden="false" customHeight="false" outlineLevel="0" collapsed="false">
      <c r="A3536" s="0" t="s">
        <v>4609</v>
      </c>
      <c r="B3536" s="0" t="s">
        <v>1216</v>
      </c>
      <c r="C3536" s="0" t="s">
        <v>2860</v>
      </c>
      <c r="D3536" s="0" t="s">
        <v>2866</v>
      </c>
      <c r="E3536" s="0" t="n">
        <v>6107.5</v>
      </c>
    </row>
    <row r="3537" customFormat="false" ht="12.8" hidden="true" customHeight="false" outlineLevel="0" collapsed="false">
      <c r="B3537" s="0" t="s">
        <v>1215</v>
      </c>
    </row>
    <row r="3538" customFormat="false" ht="12.8" hidden="false" customHeight="false" outlineLevel="0" collapsed="false">
      <c r="A3538" s="0" t="s">
        <v>4610</v>
      </c>
      <c r="B3538" s="0" t="s">
        <v>4088</v>
      </c>
      <c r="C3538" s="0" t="s">
        <v>2860</v>
      </c>
      <c r="D3538" s="0" t="s">
        <v>2866</v>
      </c>
      <c r="E3538" s="0" t="n">
        <v>6107.5</v>
      </c>
    </row>
    <row r="3539" customFormat="false" ht="12.8" hidden="true" customHeight="false" outlineLevel="0" collapsed="false">
      <c r="B3539" s="0" t="s">
        <v>4087</v>
      </c>
    </row>
    <row r="3540" customFormat="false" ht="12.8" hidden="false" customHeight="false" outlineLevel="0" collapsed="false">
      <c r="A3540" s="0" t="s">
        <v>4611</v>
      </c>
      <c r="B3540" s="0" t="s">
        <v>4612</v>
      </c>
      <c r="C3540" s="0" t="s">
        <v>2860</v>
      </c>
      <c r="D3540" s="0" t="s">
        <v>2866</v>
      </c>
      <c r="E3540" s="0" t="n">
        <v>4932.5</v>
      </c>
    </row>
    <row r="3541" customFormat="false" ht="12.8" hidden="true" customHeight="false" outlineLevel="0" collapsed="false">
      <c r="B3541" s="0" t="s">
        <v>4613</v>
      </c>
    </row>
    <row r="3542" customFormat="false" ht="12.8" hidden="false" customHeight="false" outlineLevel="0" collapsed="false">
      <c r="A3542" s="0" t="s">
        <v>4614</v>
      </c>
      <c r="B3542" s="0" t="s">
        <v>4615</v>
      </c>
      <c r="C3542" s="0" t="s">
        <v>2860</v>
      </c>
      <c r="D3542" s="0" t="s">
        <v>2866</v>
      </c>
      <c r="E3542" s="0" t="n">
        <v>6432.5</v>
      </c>
    </row>
    <row r="3543" customFormat="false" ht="12.8" hidden="true" customHeight="false" outlineLevel="0" collapsed="false">
      <c r="B3543" s="0" t="s">
        <v>4616</v>
      </c>
    </row>
    <row r="3544" customFormat="false" ht="12.8" hidden="true" customHeight="false" outlineLevel="0" collapsed="false">
      <c r="B3544" s="0" t="s">
        <v>4617</v>
      </c>
    </row>
    <row r="3545" customFormat="false" ht="12.8" hidden="true" customHeight="false" outlineLevel="0" collapsed="false">
      <c r="B3545" s="0" t="s">
        <v>4618</v>
      </c>
    </row>
    <row r="3546" customFormat="false" ht="12.8" hidden="false" customHeight="false" outlineLevel="0" collapsed="false">
      <c r="A3546" s="0" t="s">
        <v>4619</v>
      </c>
      <c r="B3546" s="0" t="s">
        <v>3588</v>
      </c>
      <c r="C3546" s="0" t="s">
        <v>2860</v>
      </c>
      <c r="D3546" s="0" t="s">
        <v>2866</v>
      </c>
      <c r="E3546" s="0" t="n">
        <v>6107.5</v>
      </c>
    </row>
    <row r="3547" customFormat="false" ht="12.8" hidden="true" customHeight="false" outlineLevel="0" collapsed="false">
      <c r="B3547" s="0" t="s">
        <v>4620</v>
      </c>
    </row>
    <row r="3548" customFormat="false" ht="12.8" hidden="false" customHeight="false" outlineLevel="0" collapsed="false">
      <c r="A3548" s="0" t="s">
        <v>4621</v>
      </c>
      <c r="B3548" s="0" t="s">
        <v>4154</v>
      </c>
      <c r="C3548" s="0" t="s">
        <v>2860</v>
      </c>
      <c r="D3548" s="0" t="s">
        <v>2866</v>
      </c>
      <c r="E3548" s="0" t="n">
        <v>4932.5</v>
      </c>
    </row>
    <row r="3549" customFormat="false" ht="12.8" hidden="true" customHeight="false" outlineLevel="0" collapsed="false">
      <c r="B3549" s="0" t="s">
        <v>344</v>
      </c>
    </row>
    <row r="3550" customFormat="false" ht="12.8" hidden="false" customHeight="false" outlineLevel="0" collapsed="false">
      <c r="A3550" s="0" t="s">
        <v>4622</v>
      </c>
      <c r="B3550" s="0" t="s">
        <v>3539</v>
      </c>
      <c r="C3550" s="0" t="s">
        <v>2860</v>
      </c>
      <c r="D3550" s="0" t="s">
        <v>2866</v>
      </c>
      <c r="E3550" s="0" t="n">
        <v>6107.5</v>
      </c>
    </row>
    <row r="3551" customFormat="false" ht="12.8" hidden="true" customHeight="false" outlineLevel="0" collapsed="false">
      <c r="B3551" s="0" t="s">
        <v>3540</v>
      </c>
    </row>
    <row r="3552" customFormat="false" ht="12.8" hidden="false" customHeight="false" outlineLevel="0" collapsed="false">
      <c r="A3552" s="0" t="s">
        <v>4623</v>
      </c>
      <c r="B3552" s="0" t="s">
        <v>4624</v>
      </c>
      <c r="C3552" s="0" t="s">
        <v>2860</v>
      </c>
      <c r="D3552" s="0" t="s">
        <v>2866</v>
      </c>
      <c r="E3552" s="0" t="n">
        <v>6107.5</v>
      </c>
    </row>
    <row r="3553" customFormat="false" ht="12.8" hidden="true" customHeight="false" outlineLevel="0" collapsed="false">
      <c r="B3553" s="0" t="s">
        <v>4625</v>
      </c>
    </row>
    <row r="3554" customFormat="false" ht="12.8" hidden="false" customHeight="false" outlineLevel="0" collapsed="false">
      <c r="A3554" s="0" t="s">
        <v>4626</v>
      </c>
      <c r="B3554" s="0" t="s">
        <v>4627</v>
      </c>
      <c r="C3554" s="0" t="s">
        <v>2860</v>
      </c>
      <c r="D3554" s="0" t="s">
        <v>2866</v>
      </c>
      <c r="E3554" s="0" t="n">
        <v>4932.5</v>
      </c>
    </row>
    <row r="3555" customFormat="false" ht="12.8" hidden="true" customHeight="false" outlineLevel="0" collapsed="false">
      <c r="B3555" s="0" t="s">
        <v>4628</v>
      </c>
    </row>
    <row r="3556" customFormat="false" ht="12.8" hidden="false" customHeight="false" outlineLevel="0" collapsed="false">
      <c r="A3556" s="0" t="s">
        <v>4629</v>
      </c>
      <c r="B3556" s="0" t="s">
        <v>4630</v>
      </c>
      <c r="C3556" s="0" t="s">
        <v>2860</v>
      </c>
      <c r="D3556" s="0" t="s">
        <v>2866</v>
      </c>
      <c r="E3556" s="0" t="n">
        <v>4932.5</v>
      </c>
    </row>
    <row r="3557" customFormat="false" ht="12.8" hidden="true" customHeight="false" outlineLevel="0" collapsed="false">
      <c r="B3557" s="0" t="s">
        <v>4631</v>
      </c>
    </row>
    <row r="3558" customFormat="false" ht="12.8" hidden="false" customHeight="false" outlineLevel="0" collapsed="false">
      <c r="A3558" s="0" t="s">
        <v>4632</v>
      </c>
      <c r="B3558" s="0" t="s">
        <v>4633</v>
      </c>
      <c r="C3558" s="0" t="s">
        <v>2860</v>
      </c>
      <c r="D3558" s="0" t="s">
        <v>2018</v>
      </c>
      <c r="E3558" s="0" t="n">
        <v>9865</v>
      </c>
    </row>
    <row r="3559" customFormat="false" ht="12.8" hidden="true" customHeight="false" outlineLevel="0" collapsed="false">
      <c r="B3559" s="0" t="s">
        <v>4634</v>
      </c>
    </row>
    <row r="3560" customFormat="false" ht="12.8" hidden="false" customHeight="false" outlineLevel="0" collapsed="false">
      <c r="A3560" s="0" t="s">
        <v>4635</v>
      </c>
      <c r="B3560" s="0" t="s">
        <v>4636</v>
      </c>
      <c r="C3560" s="0" t="s">
        <v>2860</v>
      </c>
      <c r="D3560" s="0" t="s">
        <v>2018</v>
      </c>
      <c r="E3560" s="0" t="n">
        <v>9865</v>
      </c>
    </row>
    <row r="3561" customFormat="false" ht="12.8" hidden="true" customHeight="false" outlineLevel="0" collapsed="false">
      <c r="B3561" s="0" t="s">
        <v>4637</v>
      </c>
    </row>
    <row r="3562" customFormat="false" ht="12.8" hidden="false" customHeight="false" outlineLevel="0" collapsed="false">
      <c r="A3562" s="0" t="s">
        <v>4638</v>
      </c>
      <c r="B3562" s="0" t="s">
        <v>4639</v>
      </c>
      <c r="C3562" s="0" t="s">
        <v>2860</v>
      </c>
      <c r="D3562" s="0" t="s">
        <v>2018</v>
      </c>
      <c r="E3562" s="0" t="n">
        <v>9865</v>
      </c>
    </row>
    <row r="3563" customFormat="false" ht="12.8" hidden="true" customHeight="false" outlineLevel="0" collapsed="false">
      <c r="B3563" s="0" t="s">
        <v>4640</v>
      </c>
    </row>
    <row r="3564" customFormat="false" ht="12.8" hidden="false" customHeight="false" outlineLevel="0" collapsed="false">
      <c r="A3564" s="0" t="s">
        <v>4641</v>
      </c>
      <c r="B3564" s="0" t="s">
        <v>3996</v>
      </c>
      <c r="C3564" s="0" t="s">
        <v>2860</v>
      </c>
      <c r="D3564" s="0" t="s">
        <v>2018</v>
      </c>
      <c r="E3564" s="0" t="n">
        <v>13807.5</v>
      </c>
    </row>
    <row r="3565" customFormat="false" ht="12.8" hidden="true" customHeight="false" outlineLevel="0" collapsed="false">
      <c r="B3565" s="0" t="s">
        <v>3997</v>
      </c>
    </row>
    <row r="3566" customFormat="false" ht="12.8" hidden="true" customHeight="false" outlineLevel="0" collapsed="false">
      <c r="B3566" s="0" t="s">
        <v>3998</v>
      </c>
    </row>
    <row r="3567" customFormat="false" ht="12.8" hidden="true" customHeight="false" outlineLevel="0" collapsed="false">
      <c r="B3567" s="0" t="s">
        <v>3999</v>
      </c>
    </row>
    <row r="3568" customFormat="false" ht="12.8" hidden="false" customHeight="false" outlineLevel="0" collapsed="false">
      <c r="A3568" s="0" t="s">
        <v>4642</v>
      </c>
      <c r="B3568" s="0" t="s">
        <v>4579</v>
      </c>
      <c r="C3568" s="0" t="s">
        <v>2860</v>
      </c>
      <c r="D3568" s="0" t="s">
        <v>2018</v>
      </c>
      <c r="E3568" s="0" t="n">
        <v>9865</v>
      </c>
    </row>
    <row r="3569" customFormat="false" ht="12.8" hidden="true" customHeight="false" outlineLevel="0" collapsed="false">
      <c r="B3569" s="0" t="s">
        <v>4643</v>
      </c>
    </row>
    <row r="3570" customFormat="false" ht="12.8" hidden="false" customHeight="false" outlineLevel="0" collapsed="false">
      <c r="A3570" s="0" t="s">
        <v>4644</v>
      </c>
      <c r="B3570" s="0" t="s">
        <v>3755</v>
      </c>
      <c r="C3570" s="0" t="s">
        <v>2860</v>
      </c>
      <c r="D3570" s="0" t="s">
        <v>2018</v>
      </c>
      <c r="E3570" s="0" t="n">
        <v>13645</v>
      </c>
    </row>
    <row r="3571" customFormat="false" ht="12.8" hidden="true" customHeight="false" outlineLevel="0" collapsed="false">
      <c r="B3571" s="0" t="s">
        <v>4645</v>
      </c>
    </row>
    <row r="3572" customFormat="false" ht="12.8" hidden="false" customHeight="false" outlineLevel="0" collapsed="false">
      <c r="A3572" s="0" t="s">
        <v>4646</v>
      </c>
      <c r="B3572" s="0" t="s">
        <v>4647</v>
      </c>
      <c r="C3572" s="0" t="s">
        <v>2860</v>
      </c>
      <c r="D3572" s="0" t="s">
        <v>2018</v>
      </c>
      <c r="E3572" s="0" t="n">
        <v>9865</v>
      </c>
    </row>
    <row r="3573" customFormat="false" ht="12.8" hidden="true" customHeight="false" outlineLevel="0" collapsed="false">
      <c r="B3573" s="0" t="s">
        <v>4648</v>
      </c>
    </row>
    <row r="3574" customFormat="false" ht="12.8" hidden="false" customHeight="false" outlineLevel="0" collapsed="false">
      <c r="A3574" s="0" t="s">
        <v>4649</v>
      </c>
      <c r="B3574" s="0" t="s">
        <v>4650</v>
      </c>
      <c r="C3574" s="0" t="s">
        <v>2860</v>
      </c>
      <c r="D3574" s="0" t="s">
        <v>2018</v>
      </c>
      <c r="E3574" s="0" t="n">
        <v>9865</v>
      </c>
    </row>
    <row r="3575" customFormat="false" ht="12.8" hidden="true" customHeight="false" outlineLevel="0" collapsed="false">
      <c r="B3575" s="0" t="s">
        <v>4651</v>
      </c>
    </row>
    <row r="3576" customFormat="false" ht="12.8" hidden="false" customHeight="false" outlineLevel="0" collapsed="false">
      <c r="A3576" s="0" t="s">
        <v>4652</v>
      </c>
      <c r="B3576" s="0" t="s">
        <v>4653</v>
      </c>
      <c r="C3576" s="0" t="s">
        <v>2860</v>
      </c>
      <c r="D3576" s="0" t="s">
        <v>2018</v>
      </c>
      <c r="E3576" s="0" t="n">
        <v>12215</v>
      </c>
    </row>
    <row r="3577" customFormat="false" ht="12.8" hidden="true" customHeight="false" outlineLevel="0" collapsed="false">
      <c r="B3577" s="0" t="s">
        <v>4654</v>
      </c>
    </row>
    <row r="3578" customFormat="false" ht="12.8" hidden="false" customHeight="false" outlineLevel="0" collapsed="false">
      <c r="A3578" s="0" t="s">
        <v>4655</v>
      </c>
      <c r="B3578" s="0" t="s">
        <v>3011</v>
      </c>
      <c r="C3578" s="0" t="s">
        <v>2860</v>
      </c>
      <c r="D3578" s="0" t="s">
        <v>2018</v>
      </c>
      <c r="E3578" s="0" t="n">
        <v>20500</v>
      </c>
    </row>
    <row r="3579" customFormat="false" ht="12.8" hidden="true" customHeight="false" outlineLevel="0" collapsed="false">
      <c r="B3579" s="0" t="s">
        <v>2450</v>
      </c>
    </row>
    <row r="3580" customFormat="false" ht="12.8" hidden="true" customHeight="false" outlineLevel="0" collapsed="false">
      <c r="B3580" s="0" t="s">
        <v>2593</v>
      </c>
    </row>
    <row r="3581" customFormat="false" ht="12.8" hidden="true" customHeight="false" outlineLevel="0" collapsed="false">
      <c r="B3581" s="0" t="s">
        <v>4656</v>
      </c>
    </row>
    <row r="3582" customFormat="false" ht="12.8" hidden="true" customHeight="false" outlineLevel="0" collapsed="false">
      <c r="B3582" s="0" t="s">
        <v>4657</v>
      </c>
    </row>
    <row r="3583" customFormat="false" ht="12.8" hidden="false" customHeight="false" outlineLevel="0" collapsed="false">
      <c r="A3583" s="0" t="s">
        <v>4658</v>
      </c>
      <c r="B3583" s="0" t="s">
        <v>4659</v>
      </c>
      <c r="C3583" s="0" t="s">
        <v>2860</v>
      </c>
      <c r="D3583" s="0" t="s">
        <v>2018</v>
      </c>
      <c r="E3583" s="0" t="n">
        <v>11185</v>
      </c>
    </row>
    <row r="3584" customFormat="false" ht="12.8" hidden="true" customHeight="false" outlineLevel="0" collapsed="false">
      <c r="B3584" s="0" t="s">
        <v>4660</v>
      </c>
    </row>
    <row r="3585" customFormat="false" ht="12.8" hidden="true" customHeight="false" outlineLevel="0" collapsed="false">
      <c r="B3585" s="0" t="s">
        <v>4661</v>
      </c>
    </row>
    <row r="3586" customFormat="false" ht="12.8" hidden="true" customHeight="false" outlineLevel="0" collapsed="false">
      <c r="B3586" s="0" t="s">
        <v>4662</v>
      </c>
    </row>
    <row r="3587" customFormat="false" ht="12.8" hidden="true" customHeight="false" outlineLevel="0" collapsed="false">
      <c r="B3587" s="0" t="s">
        <v>4663</v>
      </c>
    </row>
    <row r="3588" customFormat="false" ht="12.8" hidden="false" customHeight="false" outlineLevel="0" collapsed="false">
      <c r="A3588" s="0" t="s">
        <v>4664</v>
      </c>
      <c r="B3588" s="0" t="s">
        <v>4665</v>
      </c>
      <c r="C3588" s="0" t="s">
        <v>2860</v>
      </c>
      <c r="D3588" s="0" t="s">
        <v>2018</v>
      </c>
      <c r="E3588" s="0" t="n">
        <v>13352.5</v>
      </c>
    </row>
    <row r="3589" customFormat="false" ht="12.8" hidden="true" customHeight="false" outlineLevel="0" collapsed="false">
      <c r="B3589" s="0" t="s">
        <v>4666</v>
      </c>
    </row>
    <row r="3590" customFormat="false" ht="12.8" hidden="true" customHeight="false" outlineLevel="0" collapsed="false">
      <c r="B3590" s="0" t="s">
        <v>4667</v>
      </c>
    </row>
    <row r="3591" customFormat="false" ht="12.8" hidden="true" customHeight="false" outlineLevel="0" collapsed="false">
      <c r="B3591" s="0" t="s">
        <v>4668</v>
      </c>
    </row>
    <row r="3592" customFormat="false" ht="12.8" hidden="false" customHeight="false" outlineLevel="0" collapsed="false">
      <c r="A3592" s="0" t="s">
        <v>4669</v>
      </c>
      <c r="B3592" s="0" t="s">
        <v>4670</v>
      </c>
      <c r="C3592" s="0" t="s">
        <v>2860</v>
      </c>
      <c r="D3592" s="0" t="s">
        <v>2018</v>
      </c>
      <c r="E3592" s="0" t="n">
        <v>19730</v>
      </c>
    </row>
    <row r="3593" customFormat="false" ht="12.8" hidden="true" customHeight="false" outlineLevel="0" collapsed="false">
      <c r="B3593" s="0" t="s">
        <v>4671</v>
      </c>
    </row>
    <row r="3594" customFormat="false" ht="12.8" hidden="true" customHeight="false" outlineLevel="0" collapsed="false">
      <c r="B3594" s="0" t="s">
        <v>4672</v>
      </c>
    </row>
    <row r="3595" customFormat="false" ht="12.8" hidden="true" customHeight="false" outlineLevel="0" collapsed="false">
      <c r="B3595" s="0" t="s">
        <v>4673</v>
      </c>
    </row>
    <row r="3596" customFormat="false" ht="12.8" hidden="false" customHeight="false" outlineLevel="0" collapsed="false">
      <c r="A3596" s="0" t="s">
        <v>4674</v>
      </c>
      <c r="B3596" s="0" t="s">
        <v>4675</v>
      </c>
      <c r="C3596" s="0" t="s">
        <v>2860</v>
      </c>
      <c r="D3596" s="0" t="s">
        <v>2018</v>
      </c>
      <c r="E3596" s="0" t="n">
        <v>13807.5</v>
      </c>
    </row>
    <row r="3597" customFormat="false" ht="12.8" hidden="true" customHeight="false" outlineLevel="0" collapsed="false">
      <c r="B3597" s="0" t="s">
        <v>4676</v>
      </c>
    </row>
    <row r="3598" customFormat="false" ht="12.8" hidden="true" customHeight="false" outlineLevel="0" collapsed="false">
      <c r="B3598" s="0" t="s">
        <v>4677</v>
      </c>
    </row>
    <row r="3599" customFormat="false" ht="12.8" hidden="true" customHeight="false" outlineLevel="0" collapsed="false">
      <c r="B3599" s="0" t="s">
        <v>4678</v>
      </c>
    </row>
    <row r="3600" customFormat="false" ht="12.8" hidden="false" customHeight="false" outlineLevel="0" collapsed="false">
      <c r="A3600" s="0" t="s">
        <v>4679</v>
      </c>
      <c r="B3600" s="0" t="s">
        <v>1415</v>
      </c>
      <c r="C3600" s="0" t="s">
        <v>2860</v>
      </c>
      <c r="D3600" s="0" t="s">
        <v>2018</v>
      </c>
      <c r="E3600" s="0" t="n">
        <v>9865</v>
      </c>
    </row>
    <row r="3601" customFormat="false" ht="12.8" hidden="true" customHeight="false" outlineLevel="0" collapsed="false">
      <c r="B3601" s="0" t="s">
        <v>1414</v>
      </c>
    </row>
    <row r="3602" customFormat="false" ht="12.8" hidden="false" customHeight="false" outlineLevel="0" collapsed="false">
      <c r="A3602" s="0" t="s">
        <v>4680</v>
      </c>
      <c r="B3602" s="0" t="s">
        <v>4681</v>
      </c>
      <c r="C3602" s="0" t="s">
        <v>2860</v>
      </c>
      <c r="D3602" s="0" t="s">
        <v>2018</v>
      </c>
      <c r="E3602" s="0" t="n">
        <v>9865</v>
      </c>
    </row>
    <row r="3603" customFormat="false" ht="12.8" hidden="true" customHeight="false" outlineLevel="0" collapsed="false">
      <c r="B3603" s="0" t="s">
        <v>4682</v>
      </c>
    </row>
    <row r="3604" customFormat="false" ht="12.8" hidden="false" customHeight="false" outlineLevel="0" collapsed="false">
      <c r="A3604" s="0" t="s">
        <v>4683</v>
      </c>
      <c r="B3604" s="0" t="s">
        <v>4684</v>
      </c>
      <c r="C3604" s="0" t="s">
        <v>2860</v>
      </c>
      <c r="D3604" s="0" t="s">
        <v>2018</v>
      </c>
      <c r="E3604" s="0" t="n">
        <v>12215</v>
      </c>
    </row>
    <row r="3605" customFormat="false" ht="12.8" hidden="true" customHeight="false" outlineLevel="0" collapsed="false">
      <c r="B3605" s="0" t="s">
        <v>4685</v>
      </c>
    </row>
    <row r="3606" customFormat="false" ht="12.8" hidden="false" customHeight="false" outlineLevel="0" collapsed="false">
      <c r="A3606" s="0" t="s">
        <v>4686</v>
      </c>
      <c r="B3606" s="0" t="s">
        <v>4687</v>
      </c>
      <c r="C3606" s="0" t="s">
        <v>2860</v>
      </c>
      <c r="D3606" s="0" t="s">
        <v>2018</v>
      </c>
      <c r="E3606" s="0" t="n">
        <v>9865</v>
      </c>
    </row>
    <row r="3607" customFormat="false" ht="12.8" hidden="true" customHeight="false" outlineLevel="0" collapsed="false">
      <c r="B3607" s="0" t="s">
        <v>4688</v>
      </c>
    </row>
    <row r="3608" customFormat="false" ht="12.8" hidden="false" customHeight="false" outlineLevel="0" collapsed="false">
      <c r="A3608" s="0" t="s">
        <v>4689</v>
      </c>
      <c r="B3608" s="0" t="s">
        <v>4690</v>
      </c>
      <c r="C3608" s="0" t="s">
        <v>2860</v>
      </c>
      <c r="D3608" s="0" t="s">
        <v>2018</v>
      </c>
      <c r="E3608" s="0" t="n">
        <v>9865</v>
      </c>
    </row>
    <row r="3609" customFormat="false" ht="12.8" hidden="true" customHeight="false" outlineLevel="0" collapsed="false">
      <c r="B3609" s="0" t="s">
        <v>4691</v>
      </c>
    </row>
    <row r="3610" customFormat="false" ht="12.8" hidden="false" customHeight="false" outlineLevel="0" collapsed="false">
      <c r="A3610" s="0" t="s">
        <v>4692</v>
      </c>
      <c r="B3610" s="0" t="s">
        <v>4693</v>
      </c>
      <c r="C3610" s="0" t="s">
        <v>2860</v>
      </c>
      <c r="D3610" s="0" t="s">
        <v>2018</v>
      </c>
      <c r="E3610" s="0" t="n">
        <v>9865</v>
      </c>
    </row>
    <row r="3611" customFormat="false" ht="12.8" hidden="true" customHeight="false" outlineLevel="0" collapsed="false">
      <c r="B3611" s="0" t="s">
        <v>4694</v>
      </c>
    </row>
    <row r="3612" customFormat="false" ht="12.8" hidden="false" customHeight="false" outlineLevel="0" collapsed="false">
      <c r="A3612" s="0" t="s">
        <v>4695</v>
      </c>
      <c r="B3612" s="0" t="s">
        <v>1410</v>
      </c>
      <c r="C3612" s="0" t="s">
        <v>2860</v>
      </c>
      <c r="D3612" s="0" t="s">
        <v>2018</v>
      </c>
      <c r="E3612" s="0" t="n">
        <v>19730</v>
      </c>
    </row>
    <row r="3613" customFormat="false" ht="12.8" hidden="true" customHeight="false" outlineLevel="0" collapsed="false">
      <c r="B3613" s="0" t="s">
        <v>1411</v>
      </c>
    </row>
    <row r="3614" customFormat="false" ht="12.8" hidden="true" customHeight="false" outlineLevel="0" collapsed="false">
      <c r="B3614" s="0" t="s">
        <v>1412</v>
      </c>
    </row>
    <row r="3615" customFormat="false" ht="12.8" hidden="true" customHeight="false" outlineLevel="0" collapsed="false">
      <c r="B3615" s="0" t="s">
        <v>1274</v>
      </c>
    </row>
    <row r="3616" customFormat="false" ht="12.8" hidden="true" customHeight="false" outlineLevel="0" collapsed="false">
      <c r="B3616" s="0" t="s">
        <v>1275</v>
      </c>
    </row>
    <row r="3617" customFormat="false" ht="12.8" hidden="false" customHeight="false" outlineLevel="0" collapsed="false">
      <c r="A3617" s="0" t="s">
        <v>4696</v>
      </c>
      <c r="B3617" s="0" t="s">
        <v>4697</v>
      </c>
      <c r="C3617" s="0" t="s">
        <v>2860</v>
      </c>
      <c r="D3617" s="0" t="s">
        <v>2022</v>
      </c>
      <c r="E3617" s="0" t="n">
        <v>19730</v>
      </c>
    </row>
    <row r="3618" customFormat="false" ht="12.8" hidden="true" customHeight="false" outlineLevel="0" collapsed="false">
      <c r="B3618" s="0" t="s">
        <v>4698</v>
      </c>
    </row>
    <row r="3619" customFormat="false" ht="12.8" hidden="true" customHeight="false" outlineLevel="0" collapsed="false">
      <c r="B3619" s="0" t="s">
        <v>4699</v>
      </c>
    </row>
    <row r="3620" customFormat="false" ht="12.8" hidden="true" customHeight="false" outlineLevel="0" collapsed="false">
      <c r="B3620" s="0" t="s">
        <v>4700</v>
      </c>
    </row>
    <row r="3621" customFormat="false" ht="12.8" hidden="false" customHeight="false" outlineLevel="0" collapsed="false">
      <c r="A3621" s="0" t="s">
        <v>4701</v>
      </c>
      <c r="B3621" s="0" t="s">
        <v>4702</v>
      </c>
      <c r="C3621" s="0" t="s">
        <v>2860</v>
      </c>
      <c r="D3621" s="0" t="s">
        <v>2022</v>
      </c>
      <c r="E3621" s="0" t="n">
        <v>14797.5</v>
      </c>
    </row>
    <row r="3622" customFormat="false" ht="12.8" hidden="true" customHeight="false" outlineLevel="0" collapsed="false">
      <c r="B3622" s="0" t="s">
        <v>4703</v>
      </c>
    </row>
    <row r="3623" customFormat="false" ht="12.8" hidden="false" customHeight="false" outlineLevel="0" collapsed="false">
      <c r="A3623" s="0" t="s">
        <v>4704</v>
      </c>
      <c r="B3623" s="0" t="s">
        <v>4705</v>
      </c>
      <c r="C3623" s="0" t="s">
        <v>2860</v>
      </c>
      <c r="D3623" s="0" t="s">
        <v>2022</v>
      </c>
      <c r="E3623" s="0" t="n">
        <v>30420</v>
      </c>
    </row>
    <row r="3624" customFormat="false" ht="12.8" hidden="true" customHeight="false" outlineLevel="0" collapsed="false">
      <c r="B3624" s="0" t="s">
        <v>4706</v>
      </c>
    </row>
    <row r="3625" customFormat="false" ht="12.8" hidden="true" customHeight="false" outlineLevel="0" collapsed="false">
      <c r="B3625" s="0" t="s">
        <v>4707</v>
      </c>
    </row>
    <row r="3626" customFormat="false" ht="12.8" hidden="true" customHeight="false" outlineLevel="0" collapsed="false">
      <c r="B3626" s="0" t="s">
        <v>4708</v>
      </c>
    </row>
    <row r="3627" customFormat="false" ht="12.8" hidden="true" customHeight="false" outlineLevel="0" collapsed="false">
      <c r="B3627" s="0" t="s">
        <v>4709</v>
      </c>
    </row>
    <row r="3628" customFormat="false" ht="12.8" hidden="false" customHeight="false" outlineLevel="0" collapsed="false">
      <c r="A3628" s="0" t="s">
        <v>4710</v>
      </c>
      <c r="B3628" s="0" t="s">
        <v>4711</v>
      </c>
      <c r="C3628" s="0" t="s">
        <v>2860</v>
      </c>
      <c r="D3628" s="0" t="s">
        <v>2022</v>
      </c>
      <c r="E3628" s="0" t="n">
        <v>18322.5</v>
      </c>
    </row>
    <row r="3629" customFormat="false" ht="12.8" hidden="true" customHeight="false" outlineLevel="0" collapsed="false">
      <c r="B3629" s="0" t="s">
        <v>4712</v>
      </c>
    </row>
    <row r="3630" customFormat="false" ht="12.8" hidden="false" customHeight="false" outlineLevel="0" collapsed="false">
      <c r="A3630" s="0" t="s">
        <v>4713</v>
      </c>
      <c r="B3630" s="0" t="s">
        <v>4714</v>
      </c>
      <c r="C3630" s="0" t="s">
        <v>2860</v>
      </c>
      <c r="D3630" s="0" t="s">
        <v>2022</v>
      </c>
      <c r="E3630" s="0" t="n">
        <v>18322.5</v>
      </c>
    </row>
    <row r="3631" customFormat="false" ht="12.8" hidden="true" customHeight="false" outlineLevel="0" collapsed="false">
      <c r="B3631" s="0" t="s">
        <v>4715</v>
      </c>
    </row>
    <row r="3632" customFormat="false" ht="12.8" hidden="false" customHeight="false" outlineLevel="0" collapsed="false">
      <c r="A3632" s="0" t="s">
        <v>4716</v>
      </c>
      <c r="B3632" s="0" t="s">
        <v>97</v>
      </c>
      <c r="C3632" s="0" t="s">
        <v>2860</v>
      </c>
      <c r="D3632" s="0" t="s">
        <v>2866</v>
      </c>
      <c r="E3632" s="0" t="n">
        <v>4932.5</v>
      </c>
    </row>
    <row r="3633" customFormat="false" ht="12.8" hidden="true" customHeight="false" outlineLevel="0" collapsed="false">
      <c r="B3633" s="0" t="s">
        <v>98</v>
      </c>
    </row>
    <row r="3634" customFormat="false" ht="12.8" hidden="false" customHeight="false" outlineLevel="0" collapsed="false">
      <c r="A3634" s="0" t="s">
        <v>4717</v>
      </c>
      <c r="B3634" s="0" t="s">
        <v>4718</v>
      </c>
      <c r="C3634" s="0" t="s">
        <v>2860</v>
      </c>
      <c r="D3634" s="0" t="s">
        <v>2866</v>
      </c>
      <c r="E3634" s="0" t="n">
        <v>6676.25</v>
      </c>
    </row>
    <row r="3635" customFormat="false" ht="12.8" hidden="true" customHeight="false" outlineLevel="0" collapsed="false">
      <c r="B3635" s="0" t="s">
        <v>4719</v>
      </c>
    </row>
    <row r="3636" customFormat="false" ht="12.8" hidden="true" customHeight="false" outlineLevel="0" collapsed="false">
      <c r="B3636" s="0" t="s">
        <v>4720</v>
      </c>
    </row>
    <row r="3637" customFormat="false" ht="12.8" hidden="false" customHeight="false" outlineLevel="0" collapsed="false">
      <c r="A3637" s="0" t="s">
        <v>4721</v>
      </c>
      <c r="B3637" s="0" t="s">
        <v>4722</v>
      </c>
      <c r="C3637" s="0" t="s">
        <v>2860</v>
      </c>
      <c r="D3637" s="0" t="s">
        <v>2866</v>
      </c>
      <c r="E3637" s="0" t="n">
        <v>4932.5</v>
      </c>
    </row>
    <row r="3638" customFormat="false" ht="12.8" hidden="true" customHeight="false" outlineLevel="0" collapsed="false">
      <c r="B3638" s="0" t="s">
        <v>4723</v>
      </c>
    </row>
    <row r="3639" customFormat="false" ht="12.8" hidden="false" customHeight="false" outlineLevel="0" collapsed="false">
      <c r="A3639" s="0" t="s">
        <v>4724</v>
      </c>
      <c r="B3639" s="0" t="s">
        <v>3790</v>
      </c>
      <c r="C3639" s="0" t="s">
        <v>2860</v>
      </c>
      <c r="D3639" s="0" t="s">
        <v>2866</v>
      </c>
      <c r="E3639" s="0" t="n">
        <v>6107.5</v>
      </c>
    </row>
    <row r="3640" customFormat="false" ht="12.8" hidden="true" customHeight="false" outlineLevel="0" collapsed="false">
      <c r="B3640" s="0" t="s">
        <v>3789</v>
      </c>
    </row>
    <row r="3641" customFormat="false" ht="12.8" hidden="false" customHeight="false" outlineLevel="0" collapsed="false">
      <c r="A3641" s="0" t="s">
        <v>4725</v>
      </c>
      <c r="B3641" s="0" t="s">
        <v>3453</v>
      </c>
      <c r="C3641" s="0" t="s">
        <v>2860</v>
      </c>
      <c r="D3641" s="0" t="s">
        <v>2866</v>
      </c>
      <c r="E3641" s="0" t="n">
        <v>6822.5</v>
      </c>
    </row>
    <row r="3642" customFormat="false" ht="12.8" hidden="true" customHeight="false" outlineLevel="0" collapsed="false">
      <c r="B3642" s="0" t="s">
        <v>3452</v>
      </c>
    </row>
    <row r="3643" customFormat="false" ht="12.8" hidden="false" customHeight="false" outlineLevel="0" collapsed="false">
      <c r="A3643" s="0" t="s">
        <v>4726</v>
      </c>
      <c r="B3643" s="0" t="s">
        <v>4727</v>
      </c>
      <c r="C3643" s="0" t="s">
        <v>2860</v>
      </c>
      <c r="D3643" s="0" t="s">
        <v>2866</v>
      </c>
      <c r="E3643" s="0" t="n">
        <v>6432.5</v>
      </c>
    </row>
    <row r="3644" customFormat="false" ht="12.8" hidden="true" customHeight="false" outlineLevel="0" collapsed="false">
      <c r="B3644" s="0" t="s">
        <v>4728</v>
      </c>
    </row>
    <row r="3645" customFormat="false" ht="12.8" hidden="true" customHeight="false" outlineLevel="0" collapsed="false">
      <c r="B3645" s="0" t="s">
        <v>4729</v>
      </c>
    </row>
    <row r="3646" customFormat="false" ht="12.8" hidden="true" customHeight="false" outlineLevel="0" collapsed="false">
      <c r="B3646" s="0" t="s">
        <v>4730</v>
      </c>
    </row>
    <row r="3647" customFormat="false" ht="12.8" hidden="false" customHeight="false" outlineLevel="0" collapsed="false">
      <c r="A3647" s="0" t="s">
        <v>4731</v>
      </c>
      <c r="B3647" s="0" t="s">
        <v>4732</v>
      </c>
      <c r="C3647" s="0" t="s">
        <v>2860</v>
      </c>
      <c r="D3647" s="0" t="s">
        <v>2866</v>
      </c>
      <c r="E3647" s="0" t="n">
        <v>6107.5</v>
      </c>
    </row>
    <row r="3648" customFormat="false" ht="12.8" hidden="true" customHeight="false" outlineLevel="0" collapsed="false">
      <c r="B3648" s="0" t="s">
        <v>4733</v>
      </c>
    </row>
    <row r="3649" customFormat="false" ht="12.8" hidden="false" customHeight="false" outlineLevel="0" collapsed="false">
      <c r="A3649" s="0" t="s">
        <v>4734</v>
      </c>
      <c r="B3649" s="0" t="s">
        <v>4735</v>
      </c>
      <c r="C3649" s="0" t="s">
        <v>2860</v>
      </c>
      <c r="D3649" s="0" t="s">
        <v>2866</v>
      </c>
      <c r="E3649" s="0" t="n">
        <v>6676.25</v>
      </c>
    </row>
    <row r="3650" customFormat="false" ht="12.8" hidden="true" customHeight="false" outlineLevel="0" collapsed="false">
      <c r="B3650" s="0" t="s">
        <v>4736</v>
      </c>
    </row>
    <row r="3651" customFormat="false" ht="12.8" hidden="true" customHeight="false" outlineLevel="0" collapsed="false">
      <c r="B3651" s="0" t="s">
        <v>4737</v>
      </c>
    </row>
    <row r="3652" customFormat="false" ht="12.8" hidden="false" customHeight="false" outlineLevel="0" collapsed="false">
      <c r="A3652" s="0" t="s">
        <v>4738</v>
      </c>
      <c r="B3652" s="0" t="s">
        <v>4739</v>
      </c>
      <c r="C3652" s="0" t="s">
        <v>2860</v>
      </c>
      <c r="D3652" s="0" t="s">
        <v>2866</v>
      </c>
      <c r="E3652" s="0" t="n">
        <v>6822.5</v>
      </c>
    </row>
    <row r="3653" customFormat="false" ht="12.8" hidden="true" customHeight="false" outlineLevel="0" collapsed="false">
      <c r="B3653" s="0" t="s">
        <v>4740</v>
      </c>
    </row>
    <row r="3654" customFormat="false" ht="12.8" hidden="false" customHeight="false" outlineLevel="0" collapsed="false">
      <c r="A3654" s="0" t="s">
        <v>4741</v>
      </c>
      <c r="B3654" s="0" t="s">
        <v>4742</v>
      </c>
      <c r="C3654" s="0" t="s">
        <v>2860</v>
      </c>
      <c r="D3654" s="0" t="s">
        <v>2866</v>
      </c>
      <c r="E3654" s="0" t="n">
        <v>5317.5</v>
      </c>
    </row>
    <row r="3655" customFormat="false" ht="12.8" hidden="true" customHeight="false" outlineLevel="0" collapsed="false">
      <c r="B3655" s="0" t="s">
        <v>4730</v>
      </c>
    </row>
    <row r="3656" customFormat="false" ht="12.8" hidden="true" customHeight="false" outlineLevel="0" collapsed="false">
      <c r="B3656" s="0" t="s">
        <v>4743</v>
      </c>
    </row>
    <row r="3657" customFormat="false" ht="12.8" hidden="false" customHeight="false" outlineLevel="0" collapsed="false">
      <c r="A3657" s="0" t="s">
        <v>4744</v>
      </c>
      <c r="B3657" s="0" t="s">
        <v>4745</v>
      </c>
      <c r="C3657" s="0" t="s">
        <v>2860</v>
      </c>
      <c r="D3657" s="0" t="s">
        <v>2018</v>
      </c>
      <c r="E3657" s="0" t="n">
        <v>9865</v>
      </c>
    </row>
    <row r="3658" customFormat="false" ht="12.8" hidden="true" customHeight="false" outlineLevel="0" collapsed="false">
      <c r="B3658" s="0" t="s">
        <v>4746</v>
      </c>
    </row>
    <row r="3659" customFormat="false" ht="12.8" hidden="true" customHeight="false" outlineLevel="0" collapsed="false">
      <c r="B3659" s="0" t="s">
        <v>4747</v>
      </c>
    </row>
    <row r="3660" customFormat="false" ht="12.8" hidden="false" customHeight="false" outlineLevel="0" collapsed="false">
      <c r="A3660" s="0" t="s">
        <v>4748</v>
      </c>
      <c r="B3660" s="0" t="s">
        <v>4749</v>
      </c>
      <c r="C3660" s="0" t="s">
        <v>2860</v>
      </c>
      <c r="D3660" s="0" t="s">
        <v>2018</v>
      </c>
      <c r="E3660" s="0" t="n">
        <v>9865</v>
      </c>
    </row>
    <row r="3661" customFormat="false" ht="12.8" hidden="true" customHeight="false" outlineLevel="0" collapsed="false">
      <c r="B3661" s="0" t="s">
        <v>4750</v>
      </c>
    </row>
    <row r="3662" customFormat="false" ht="12.8" hidden="false" customHeight="false" outlineLevel="0" collapsed="false">
      <c r="A3662" s="0" t="s">
        <v>4751</v>
      </c>
      <c r="B3662" s="0" t="s">
        <v>4752</v>
      </c>
      <c r="C3662" s="0" t="s">
        <v>2860</v>
      </c>
      <c r="D3662" s="0" t="s">
        <v>2018</v>
      </c>
      <c r="E3662" s="0" t="n">
        <v>9865</v>
      </c>
    </row>
    <row r="3663" customFormat="false" ht="12.8" hidden="true" customHeight="false" outlineLevel="0" collapsed="false">
      <c r="B3663" s="0" t="s">
        <v>4753</v>
      </c>
    </row>
    <row r="3664" customFormat="false" ht="12.8" hidden="false" customHeight="false" outlineLevel="0" collapsed="false">
      <c r="A3664" s="0" t="s">
        <v>4754</v>
      </c>
      <c r="B3664" s="0" t="s">
        <v>4755</v>
      </c>
      <c r="C3664" s="0" t="s">
        <v>2860</v>
      </c>
      <c r="D3664" s="0" t="s">
        <v>2018</v>
      </c>
      <c r="E3664" s="0" t="n">
        <v>9865</v>
      </c>
    </row>
    <row r="3665" customFormat="false" ht="12.8" hidden="true" customHeight="false" outlineLevel="0" collapsed="false">
      <c r="B3665" s="0" t="s">
        <v>4756</v>
      </c>
    </row>
    <row r="3666" customFormat="false" ht="12.8" hidden="false" customHeight="false" outlineLevel="0" collapsed="false">
      <c r="A3666" s="0" t="s">
        <v>4757</v>
      </c>
      <c r="B3666" s="0" t="s">
        <v>4758</v>
      </c>
      <c r="C3666" s="0" t="s">
        <v>2860</v>
      </c>
      <c r="D3666" s="0" t="s">
        <v>2018</v>
      </c>
      <c r="E3666" s="0" t="n">
        <v>9865</v>
      </c>
    </row>
    <row r="3667" customFormat="false" ht="12.8" hidden="true" customHeight="false" outlineLevel="0" collapsed="false">
      <c r="B3667" s="0" t="s">
        <v>4759</v>
      </c>
    </row>
    <row r="3668" customFormat="false" ht="12.8" hidden="false" customHeight="false" outlineLevel="0" collapsed="false">
      <c r="A3668" s="0" t="s">
        <v>4760</v>
      </c>
      <c r="B3668" s="0" t="s">
        <v>4761</v>
      </c>
      <c r="C3668" s="0" t="s">
        <v>2860</v>
      </c>
      <c r="D3668" s="0" t="s">
        <v>2018</v>
      </c>
      <c r="E3668" s="0" t="n">
        <v>9865</v>
      </c>
    </row>
    <row r="3669" customFormat="false" ht="12.8" hidden="true" customHeight="false" outlineLevel="0" collapsed="false">
      <c r="B3669" s="0" t="s">
        <v>4762</v>
      </c>
    </row>
    <row r="3670" customFormat="false" ht="12.8" hidden="false" customHeight="false" outlineLevel="0" collapsed="false">
      <c r="A3670" s="0" t="s">
        <v>4763</v>
      </c>
      <c r="B3670" s="0" t="s">
        <v>4764</v>
      </c>
      <c r="C3670" s="0" t="s">
        <v>2860</v>
      </c>
      <c r="D3670" s="0" t="s">
        <v>2018</v>
      </c>
      <c r="E3670" s="0" t="n">
        <v>9865</v>
      </c>
    </row>
    <row r="3671" customFormat="false" ht="12.8" hidden="true" customHeight="false" outlineLevel="0" collapsed="false">
      <c r="B3671" s="0" t="s">
        <v>4765</v>
      </c>
    </row>
    <row r="3672" customFormat="false" ht="12.8" hidden="false" customHeight="false" outlineLevel="0" collapsed="false">
      <c r="A3672" s="0" t="s">
        <v>4766</v>
      </c>
      <c r="B3672" s="0" t="s">
        <v>4767</v>
      </c>
      <c r="C3672" s="0" t="s">
        <v>2860</v>
      </c>
      <c r="D3672" s="0" t="s">
        <v>2018</v>
      </c>
      <c r="E3672" s="0" t="n">
        <v>9865</v>
      </c>
    </row>
    <row r="3673" customFormat="false" ht="12.8" hidden="true" customHeight="false" outlineLevel="0" collapsed="false">
      <c r="B3673" s="0" t="s">
        <v>4767</v>
      </c>
    </row>
    <row r="3674" customFormat="false" ht="12.8" hidden="false" customHeight="false" outlineLevel="0" collapsed="false">
      <c r="A3674" s="0" t="s">
        <v>4768</v>
      </c>
      <c r="B3674" s="0" t="s">
        <v>4769</v>
      </c>
      <c r="C3674" s="0" t="s">
        <v>2860</v>
      </c>
      <c r="D3674" s="0" t="s">
        <v>2018</v>
      </c>
      <c r="E3674" s="0" t="n">
        <v>9865</v>
      </c>
    </row>
    <row r="3675" customFormat="false" ht="12.8" hidden="true" customHeight="false" outlineLevel="0" collapsed="false">
      <c r="B3675" s="0" t="s">
        <v>4770</v>
      </c>
    </row>
    <row r="3676" customFormat="false" ht="12.8" hidden="false" customHeight="false" outlineLevel="0" collapsed="false">
      <c r="A3676" s="0" t="s">
        <v>4771</v>
      </c>
      <c r="B3676" s="0" t="s">
        <v>4772</v>
      </c>
      <c r="C3676" s="0" t="s">
        <v>2860</v>
      </c>
      <c r="D3676" s="0" t="s">
        <v>2018</v>
      </c>
      <c r="E3676" s="0" t="n">
        <v>12215</v>
      </c>
    </row>
    <row r="3677" customFormat="false" ht="12.8" hidden="true" customHeight="false" outlineLevel="0" collapsed="false">
      <c r="B3677" s="0" t="s">
        <v>4773</v>
      </c>
    </row>
    <row r="3678" customFormat="false" ht="12.8" hidden="false" customHeight="false" outlineLevel="0" collapsed="false">
      <c r="A3678" s="0" t="s">
        <v>4774</v>
      </c>
      <c r="B3678" s="0" t="s">
        <v>4775</v>
      </c>
      <c r="C3678" s="0" t="s">
        <v>2860</v>
      </c>
      <c r="D3678" s="0" t="s">
        <v>2018</v>
      </c>
      <c r="E3678" s="0" t="n">
        <v>10635</v>
      </c>
    </row>
    <row r="3679" customFormat="false" ht="12.8" hidden="true" customHeight="false" outlineLevel="0" collapsed="false">
      <c r="B3679" s="0" t="s">
        <v>4776</v>
      </c>
    </row>
    <row r="3680" customFormat="false" ht="12.8" hidden="true" customHeight="false" outlineLevel="0" collapsed="false">
      <c r="B3680" s="0" t="s">
        <v>4777</v>
      </c>
    </row>
    <row r="3681" customFormat="false" ht="12.8" hidden="false" customHeight="false" outlineLevel="0" collapsed="false">
      <c r="A3681" s="0" t="s">
        <v>4778</v>
      </c>
      <c r="B3681" s="0" t="s">
        <v>4779</v>
      </c>
      <c r="C3681" s="0" t="s">
        <v>2860</v>
      </c>
      <c r="D3681" s="0" t="s">
        <v>2018</v>
      </c>
      <c r="E3681" s="0" t="n">
        <v>13352.5</v>
      </c>
    </row>
    <row r="3682" customFormat="false" ht="12.8" hidden="true" customHeight="false" outlineLevel="0" collapsed="false">
      <c r="B3682" s="0" t="s">
        <v>4780</v>
      </c>
    </row>
    <row r="3683" customFormat="false" ht="12.8" hidden="true" customHeight="false" outlineLevel="0" collapsed="false">
      <c r="B3683" s="0" t="s">
        <v>4781</v>
      </c>
    </row>
    <row r="3684" customFormat="false" ht="12.8" hidden="false" customHeight="false" outlineLevel="0" collapsed="false">
      <c r="A3684" s="0" t="s">
        <v>4782</v>
      </c>
      <c r="B3684" s="0" t="s">
        <v>4783</v>
      </c>
      <c r="C3684" s="0" t="s">
        <v>2860</v>
      </c>
      <c r="D3684" s="0" t="s">
        <v>2018</v>
      </c>
      <c r="E3684" s="0" t="n">
        <v>9865</v>
      </c>
    </row>
    <row r="3685" customFormat="false" ht="12.8" hidden="true" customHeight="false" outlineLevel="0" collapsed="false">
      <c r="B3685" s="0" t="s">
        <v>4784</v>
      </c>
    </row>
    <row r="3686" customFormat="false" ht="12.8" hidden="false" customHeight="false" outlineLevel="0" collapsed="false">
      <c r="A3686" s="0" t="s">
        <v>4785</v>
      </c>
      <c r="B3686" s="0" t="s">
        <v>3777</v>
      </c>
      <c r="C3686" s="0" t="s">
        <v>2860</v>
      </c>
      <c r="D3686" s="0" t="s">
        <v>2018</v>
      </c>
      <c r="E3686" s="0" t="n">
        <v>14945</v>
      </c>
    </row>
    <row r="3687" customFormat="false" ht="12.8" hidden="true" customHeight="false" outlineLevel="0" collapsed="false">
      <c r="B3687" s="0" t="s">
        <v>3778</v>
      </c>
    </row>
    <row r="3688" customFormat="false" ht="12.8" hidden="true" customHeight="false" outlineLevel="0" collapsed="false">
      <c r="B3688" s="0" t="s">
        <v>3779</v>
      </c>
    </row>
    <row r="3689" customFormat="false" ht="12.8" hidden="true" customHeight="false" outlineLevel="0" collapsed="false">
      <c r="B3689" s="0" t="s">
        <v>3780</v>
      </c>
    </row>
    <row r="3690" customFormat="false" ht="12.8" hidden="false" customHeight="false" outlineLevel="0" collapsed="false">
      <c r="A3690" s="0" t="s">
        <v>4786</v>
      </c>
      <c r="B3690" s="0" t="s">
        <v>4787</v>
      </c>
      <c r="C3690" s="0" t="s">
        <v>2860</v>
      </c>
      <c r="D3690" s="0" t="s">
        <v>2022</v>
      </c>
      <c r="E3690" s="0" t="n">
        <v>15622.5</v>
      </c>
    </row>
    <row r="3691" customFormat="false" ht="12.8" hidden="true" customHeight="false" outlineLevel="0" collapsed="false">
      <c r="B3691" s="0" t="s">
        <v>4788</v>
      </c>
    </row>
    <row r="3692" customFormat="false" ht="12.8" hidden="true" customHeight="false" outlineLevel="0" collapsed="false">
      <c r="B3692" s="0" t="s">
        <v>4789</v>
      </c>
    </row>
    <row r="3693" customFormat="false" ht="12.8" hidden="false" customHeight="false" outlineLevel="0" collapsed="false">
      <c r="A3693" s="0" t="s">
        <v>4790</v>
      </c>
      <c r="B3693" s="0" t="s">
        <v>1408</v>
      </c>
      <c r="C3693" s="0" t="s">
        <v>2860</v>
      </c>
      <c r="D3693" s="0" t="s">
        <v>2018</v>
      </c>
      <c r="E3693" s="0" t="n">
        <v>9865</v>
      </c>
    </row>
    <row r="3694" customFormat="false" ht="12.8" hidden="true" customHeight="false" outlineLevel="0" collapsed="false">
      <c r="B3694" s="0" t="s">
        <v>1407</v>
      </c>
    </row>
    <row r="3695" customFormat="false" ht="12.8" hidden="false" customHeight="false" outlineLevel="0" collapsed="false">
      <c r="A3695" s="0" t="s">
        <v>4791</v>
      </c>
      <c r="B3695" s="0" t="s">
        <v>4792</v>
      </c>
      <c r="C3695" s="0" t="s">
        <v>2860</v>
      </c>
      <c r="D3695" s="0" t="s">
        <v>3741</v>
      </c>
      <c r="E3695" s="0" t="n">
        <v>19730</v>
      </c>
    </row>
    <row r="3696" customFormat="false" ht="12.8" hidden="true" customHeight="false" outlineLevel="0" collapsed="false">
      <c r="B3696" s="0" t="s">
        <v>4793</v>
      </c>
    </row>
    <row r="3697" customFormat="false" ht="12.8" hidden="false" customHeight="false" outlineLevel="0" collapsed="false">
      <c r="A3697" s="0" t="s">
        <v>4794</v>
      </c>
      <c r="B3697" s="0" t="s">
        <v>4795</v>
      </c>
      <c r="C3697" s="0" t="s">
        <v>2860</v>
      </c>
      <c r="D3697" s="0" t="s">
        <v>2022</v>
      </c>
      <c r="E3697" s="0" t="n">
        <v>21300</v>
      </c>
    </row>
    <row r="3698" customFormat="false" ht="12.8" hidden="true" customHeight="false" outlineLevel="0" collapsed="false">
      <c r="B3698" s="0" t="s">
        <v>4796</v>
      </c>
    </row>
    <row r="3699" customFormat="false" ht="12.8" hidden="true" customHeight="false" outlineLevel="0" collapsed="false">
      <c r="B3699" s="0" t="s">
        <v>4797</v>
      </c>
    </row>
    <row r="3700" customFormat="false" ht="12.8" hidden="false" customHeight="false" outlineLevel="0" collapsed="false">
      <c r="A3700" s="0" t="s">
        <v>4798</v>
      </c>
      <c r="B3700" s="0" t="s">
        <v>4799</v>
      </c>
      <c r="C3700" s="0" t="s">
        <v>2860</v>
      </c>
      <c r="D3700" s="0" t="s">
        <v>3741</v>
      </c>
      <c r="E3700" s="0" t="n">
        <v>24430</v>
      </c>
    </row>
    <row r="3701" customFormat="false" ht="12.8" hidden="true" customHeight="false" outlineLevel="0" collapsed="false">
      <c r="B3701" s="0" t="s">
        <v>4800</v>
      </c>
    </row>
    <row r="3702" customFormat="false" ht="12.8" hidden="true" customHeight="false" outlineLevel="0" collapsed="false">
      <c r="B3702" s="0" t="s">
        <v>4801</v>
      </c>
    </row>
    <row r="3703" customFormat="false" ht="12.8" hidden="false" customHeight="false" outlineLevel="0" collapsed="false">
      <c r="A3703" s="0" t="s">
        <v>4802</v>
      </c>
      <c r="B3703" s="0" t="s">
        <v>4803</v>
      </c>
      <c r="C3703" s="0" t="s">
        <v>2860</v>
      </c>
      <c r="D3703" s="0" t="s">
        <v>3741</v>
      </c>
      <c r="E3703" s="0" t="n">
        <v>28980</v>
      </c>
    </row>
    <row r="3704" customFormat="false" ht="12.8" hidden="true" customHeight="false" outlineLevel="0" collapsed="false">
      <c r="B3704" s="0" t="s">
        <v>4804</v>
      </c>
    </row>
    <row r="3705" customFormat="false" ht="12.8" hidden="true" customHeight="false" outlineLevel="0" collapsed="false">
      <c r="B3705" s="0" t="s">
        <v>4805</v>
      </c>
    </row>
    <row r="3706" customFormat="false" ht="12.8" hidden="true" customHeight="false" outlineLevel="0" collapsed="false">
      <c r="B3706" s="0" t="s">
        <v>4806</v>
      </c>
    </row>
    <row r="3707" customFormat="false" ht="12.8" hidden="false" customHeight="false" outlineLevel="0" collapsed="false">
      <c r="A3707" s="0" t="s">
        <v>4807</v>
      </c>
      <c r="B3707" s="0" t="s">
        <v>4808</v>
      </c>
      <c r="C3707" s="0" t="s">
        <v>2860</v>
      </c>
      <c r="D3707" s="0" t="s">
        <v>3741</v>
      </c>
      <c r="E3707" s="0" t="n">
        <v>24430</v>
      </c>
    </row>
    <row r="3708" customFormat="false" ht="12.8" hidden="true" customHeight="false" outlineLevel="0" collapsed="false">
      <c r="B3708" s="0" t="s">
        <v>4809</v>
      </c>
    </row>
    <row r="3709" customFormat="false" ht="12.8" hidden="true" customHeight="false" outlineLevel="0" collapsed="false">
      <c r="B3709" s="0" t="s">
        <v>4810</v>
      </c>
    </row>
    <row r="3710" customFormat="false" ht="12.8" hidden="false" customHeight="false" outlineLevel="0" collapsed="false">
      <c r="A3710" s="0" t="s">
        <v>4811</v>
      </c>
      <c r="B3710" s="0" t="s">
        <v>4812</v>
      </c>
      <c r="C3710" s="0" t="s">
        <v>2860</v>
      </c>
      <c r="D3710" s="0" t="s">
        <v>3741</v>
      </c>
      <c r="E3710" s="0" t="n">
        <v>26705</v>
      </c>
    </row>
    <row r="3711" customFormat="false" ht="12.8" hidden="true" customHeight="false" outlineLevel="0" collapsed="false">
      <c r="B3711" s="0" t="s">
        <v>4813</v>
      </c>
    </row>
    <row r="3712" customFormat="false" ht="12.8" hidden="true" customHeight="false" outlineLevel="0" collapsed="false">
      <c r="B3712" s="0" t="s">
        <v>4814</v>
      </c>
    </row>
    <row r="3713" customFormat="false" ht="12.8" hidden="false" customHeight="false" outlineLevel="0" collapsed="false">
      <c r="A3713" s="0" t="s">
        <v>4815</v>
      </c>
      <c r="B3713" s="0" t="s">
        <v>4816</v>
      </c>
      <c r="C3713" s="0" t="s">
        <v>2860</v>
      </c>
      <c r="D3713" s="0" t="s">
        <v>3741</v>
      </c>
      <c r="E3713" s="0" t="n">
        <v>28980</v>
      </c>
    </row>
    <row r="3714" customFormat="false" ht="12.8" hidden="true" customHeight="false" outlineLevel="0" collapsed="false">
      <c r="B3714" s="0" t="s">
        <v>4817</v>
      </c>
    </row>
    <row r="3715" customFormat="false" ht="12.8" hidden="true" customHeight="false" outlineLevel="0" collapsed="false">
      <c r="B3715" s="0" t="s">
        <v>4818</v>
      </c>
    </row>
    <row r="3716" customFormat="false" ht="12.8" hidden="true" customHeight="false" outlineLevel="0" collapsed="false">
      <c r="B3716" s="0" t="s">
        <v>4819</v>
      </c>
    </row>
    <row r="3717" customFormat="false" ht="12.8" hidden="false" customHeight="false" outlineLevel="0" collapsed="false">
      <c r="A3717" s="0" t="s">
        <v>4820</v>
      </c>
      <c r="B3717" s="0" t="s">
        <v>4821</v>
      </c>
      <c r="C3717" s="0" t="s">
        <v>2860</v>
      </c>
      <c r="D3717" s="0" t="s">
        <v>3741</v>
      </c>
      <c r="E3717" s="0" t="n">
        <v>26705</v>
      </c>
    </row>
    <row r="3718" customFormat="false" ht="12.8" hidden="true" customHeight="false" outlineLevel="0" collapsed="false">
      <c r="B3718" s="0" t="s">
        <v>4822</v>
      </c>
    </row>
    <row r="3719" customFormat="false" ht="12.8" hidden="true" customHeight="false" outlineLevel="0" collapsed="false">
      <c r="B3719" s="0" t="s">
        <v>4823</v>
      </c>
    </row>
    <row r="3720" customFormat="false" ht="12.8" hidden="false" customHeight="false" outlineLevel="0" collapsed="false">
      <c r="A3720" s="0" t="s">
        <v>4824</v>
      </c>
      <c r="B3720" s="0" t="s">
        <v>4825</v>
      </c>
      <c r="C3720" s="0" t="s">
        <v>2860</v>
      </c>
      <c r="D3720" s="0" t="s">
        <v>3750</v>
      </c>
      <c r="E3720" s="0" t="n">
        <v>30537.5</v>
      </c>
    </row>
    <row r="3721" customFormat="false" ht="12.8" hidden="true" customHeight="false" outlineLevel="0" collapsed="false">
      <c r="B3721" s="0" t="s">
        <v>4826</v>
      </c>
    </row>
    <row r="3722" customFormat="false" ht="12.8" hidden="false" customHeight="false" outlineLevel="0" collapsed="false">
      <c r="A3722" s="0" t="s">
        <v>4827</v>
      </c>
      <c r="B3722" s="0" t="s">
        <v>4828</v>
      </c>
      <c r="C3722" s="0" t="s">
        <v>2860</v>
      </c>
      <c r="D3722" s="0" t="s">
        <v>3750</v>
      </c>
      <c r="E3722" s="0" t="n">
        <v>24662.5</v>
      </c>
    </row>
    <row r="3723" customFormat="false" ht="12.8" hidden="true" customHeight="false" outlineLevel="0" collapsed="false">
      <c r="B3723" s="0" t="s">
        <v>4829</v>
      </c>
    </row>
    <row r="3724" customFormat="false" ht="12.8" hidden="false" customHeight="false" outlineLevel="0" collapsed="false">
      <c r="A3724" s="0" t="s">
        <v>4830</v>
      </c>
      <c r="B3724" s="0" t="s">
        <v>4831</v>
      </c>
      <c r="C3724" s="0" t="s">
        <v>2860</v>
      </c>
      <c r="D3724" s="0" t="s">
        <v>3741</v>
      </c>
      <c r="E3724" s="0" t="n">
        <v>24430</v>
      </c>
    </row>
    <row r="3725" customFormat="false" ht="12.8" hidden="true" customHeight="false" outlineLevel="0" collapsed="false">
      <c r="B3725" s="0" t="s">
        <v>4832</v>
      </c>
    </row>
    <row r="3726" customFormat="false" ht="12.8" hidden="false" customHeight="false" outlineLevel="0" collapsed="false">
      <c r="A3726" s="0" t="s">
        <v>4833</v>
      </c>
      <c r="B3726" s="0" t="s">
        <v>4834</v>
      </c>
      <c r="C3726" s="0" t="s">
        <v>2860</v>
      </c>
      <c r="D3726" s="0" t="s">
        <v>3741</v>
      </c>
      <c r="E3726" s="0" t="n">
        <v>24430</v>
      </c>
    </row>
    <row r="3727" customFormat="false" ht="12.8" hidden="true" customHeight="false" outlineLevel="0" collapsed="false">
      <c r="B3727" s="0" t="s">
        <v>4835</v>
      </c>
    </row>
    <row r="3728" customFormat="false" ht="12.8" hidden="false" customHeight="false" outlineLevel="0" collapsed="false">
      <c r="A3728" s="0" t="s">
        <v>4836</v>
      </c>
      <c r="B3728" s="0" t="s">
        <v>4837</v>
      </c>
      <c r="C3728" s="0" t="s">
        <v>2860</v>
      </c>
      <c r="D3728" s="0" t="s">
        <v>3519</v>
      </c>
      <c r="E3728" s="0" t="n">
        <v>36645</v>
      </c>
    </row>
    <row r="3729" customFormat="false" ht="12.8" hidden="true" customHeight="false" outlineLevel="0" collapsed="false">
      <c r="B3729" s="0" t="s">
        <v>4838</v>
      </c>
    </row>
    <row r="3730" customFormat="false" ht="12.8" hidden="false" customHeight="false" outlineLevel="0" collapsed="false">
      <c r="A3730" s="0" t="s">
        <v>4839</v>
      </c>
      <c r="B3730" s="0" t="s">
        <v>4840</v>
      </c>
      <c r="C3730" s="0" t="s">
        <v>2860</v>
      </c>
      <c r="D3730" s="0" t="s">
        <v>3519</v>
      </c>
      <c r="E3730" s="0" t="n">
        <v>36645</v>
      </c>
    </row>
    <row r="3731" customFormat="false" ht="12.8" hidden="true" customHeight="false" outlineLevel="0" collapsed="false">
      <c r="B3731" s="0" t="s">
        <v>4841</v>
      </c>
    </row>
    <row r="3732" customFormat="false" ht="12.8" hidden="false" customHeight="false" outlineLevel="0" collapsed="false">
      <c r="A3732" s="0" t="s">
        <v>4842</v>
      </c>
      <c r="B3732" s="0" t="s">
        <v>4843</v>
      </c>
      <c r="C3732" s="0" t="s">
        <v>2860</v>
      </c>
      <c r="D3732" s="0" t="s">
        <v>3519</v>
      </c>
      <c r="E3732" s="0" t="n">
        <v>42600</v>
      </c>
    </row>
    <row r="3733" customFormat="false" ht="12.8" hidden="true" customHeight="false" outlineLevel="0" collapsed="false">
      <c r="B3733" s="0" t="s">
        <v>4844</v>
      </c>
    </row>
    <row r="3734" customFormat="false" ht="12.8" hidden="false" customHeight="false" outlineLevel="0" collapsed="false">
      <c r="A3734" s="0" t="s">
        <v>4845</v>
      </c>
      <c r="B3734" s="0" t="s">
        <v>4846</v>
      </c>
      <c r="C3734" s="0" t="s">
        <v>2860</v>
      </c>
      <c r="D3734" s="0" t="s">
        <v>3519</v>
      </c>
      <c r="E3734" s="0" t="n">
        <v>42600</v>
      </c>
    </row>
    <row r="3735" customFormat="false" ht="12.8" hidden="true" customHeight="false" outlineLevel="0" collapsed="false">
      <c r="B3735" s="0" t="s">
        <v>4847</v>
      </c>
    </row>
    <row r="3736" customFormat="false" ht="12.8" hidden="false" customHeight="false" outlineLevel="0" collapsed="false">
      <c r="A3736" s="0" t="s">
        <v>4848</v>
      </c>
      <c r="B3736" s="0" t="s">
        <v>4849</v>
      </c>
      <c r="C3736" s="0" t="s">
        <v>2860</v>
      </c>
      <c r="D3736" s="0" t="s">
        <v>3519</v>
      </c>
      <c r="E3736" s="0" t="n">
        <v>42600</v>
      </c>
    </row>
    <row r="3737" customFormat="false" ht="12.8" hidden="true" customHeight="false" outlineLevel="0" collapsed="false">
      <c r="B3737" s="0" t="s">
        <v>4850</v>
      </c>
    </row>
    <row r="3738" customFormat="false" ht="12.8" hidden="false" customHeight="false" outlineLevel="0" collapsed="false">
      <c r="A3738" s="0" t="s">
        <v>4851</v>
      </c>
      <c r="B3738" s="0" t="s">
        <v>4852</v>
      </c>
      <c r="C3738" s="0" t="s">
        <v>2860</v>
      </c>
      <c r="D3738" s="0" t="s">
        <v>3205</v>
      </c>
      <c r="E3738" s="0" t="n">
        <v>34527.5</v>
      </c>
    </row>
    <row r="3739" customFormat="false" ht="12.8" hidden="true" customHeight="false" outlineLevel="0" collapsed="false">
      <c r="B3739" s="0" t="s">
        <v>4853</v>
      </c>
    </row>
    <row r="3740" customFormat="false" ht="12.8" hidden="false" customHeight="false" outlineLevel="0" collapsed="false">
      <c r="A3740" s="0" t="s">
        <v>4854</v>
      </c>
      <c r="B3740" s="0" t="s">
        <v>4855</v>
      </c>
      <c r="C3740" s="0" t="s">
        <v>2860</v>
      </c>
      <c r="D3740" s="0" t="s">
        <v>3205</v>
      </c>
      <c r="E3740" s="0" t="n">
        <v>42752.5</v>
      </c>
    </row>
    <row r="3741" customFormat="false" ht="12.8" hidden="true" customHeight="false" outlineLevel="0" collapsed="false">
      <c r="B3741" s="0" t="s">
        <v>4856</v>
      </c>
    </row>
    <row r="3742" customFormat="false" ht="12.8" hidden="false" customHeight="false" outlineLevel="0" collapsed="false">
      <c r="A3742" s="0" t="s">
        <v>4857</v>
      </c>
      <c r="B3742" s="0" t="s">
        <v>4858</v>
      </c>
      <c r="C3742" s="0" t="s">
        <v>2860</v>
      </c>
      <c r="D3742" s="0" t="s">
        <v>3205</v>
      </c>
      <c r="E3742" s="0" t="n">
        <v>34527.5</v>
      </c>
    </row>
    <row r="3743" customFormat="false" ht="12.8" hidden="true" customHeight="false" outlineLevel="0" collapsed="false">
      <c r="B3743" s="0" t="s">
        <v>4859</v>
      </c>
    </row>
    <row r="3744" customFormat="false" ht="12.8" hidden="false" customHeight="false" outlineLevel="0" collapsed="false">
      <c r="A3744" s="0" t="s">
        <v>4860</v>
      </c>
      <c r="B3744" s="0" t="s">
        <v>4861</v>
      </c>
      <c r="C3744" s="0" t="s">
        <v>2860</v>
      </c>
      <c r="D3744" s="0" t="s">
        <v>3519</v>
      </c>
      <c r="E3744" s="0" t="n">
        <v>71242.5</v>
      </c>
    </row>
    <row r="3745" customFormat="false" ht="12.8" hidden="true" customHeight="false" outlineLevel="0" collapsed="false">
      <c r="B3745" s="0" t="s">
        <v>4862</v>
      </c>
    </row>
    <row r="3746" customFormat="false" ht="12.8" hidden="true" customHeight="false" outlineLevel="0" collapsed="false">
      <c r="B3746" s="0" t="s">
        <v>4863</v>
      </c>
    </row>
    <row r="3747" customFormat="false" ht="12.8" hidden="true" customHeight="false" outlineLevel="0" collapsed="false">
      <c r="B3747" s="0" t="s">
        <v>4864</v>
      </c>
    </row>
    <row r="3748" customFormat="false" ht="12.8" hidden="false" customHeight="false" outlineLevel="0" collapsed="false">
      <c r="A3748" s="0" t="s">
        <v>4865</v>
      </c>
      <c r="B3748" s="0" t="s">
        <v>4866</v>
      </c>
      <c r="C3748" s="0" t="s">
        <v>2860</v>
      </c>
      <c r="D3748" s="0" t="s">
        <v>3519</v>
      </c>
      <c r="E3748" s="0" t="n">
        <v>30810</v>
      </c>
    </row>
    <row r="3749" customFormat="false" ht="12.8" hidden="true" customHeight="false" outlineLevel="0" collapsed="false">
      <c r="B3749" s="0" t="s">
        <v>4867</v>
      </c>
    </row>
    <row r="3750" customFormat="false" ht="12.8" hidden="true" customHeight="false" outlineLevel="0" collapsed="false">
      <c r="B3750" s="0" t="s">
        <v>4868</v>
      </c>
    </row>
    <row r="3751" customFormat="false" ht="12.8" hidden="false" customHeight="false" outlineLevel="0" collapsed="false">
      <c r="A3751" s="0" t="s">
        <v>4869</v>
      </c>
      <c r="B3751" s="0" t="s">
        <v>4870</v>
      </c>
      <c r="C3751" s="0" t="s">
        <v>2860</v>
      </c>
      <c r="D3751" s="0" t="s">
        <v>3519</v>
      </c>
      <c r="E3751" s="0" t="n">
        <v>59190</v>
      </c>
    </row>
    <row r="3752" customFormat="false" ht="12.8" hidden="true" customHeight="false" outlineLevel="0" collapsed="false">
      <c r="B3752" s="0" t="s">
        <v>4871</v>
      </c>
    </row>
    <row r="3753" customFormat="false" ht="12.8" hidden="true" customHeight="false" outlineLevel="0" collapsed="false">
      <c r="B3753" s="0" t="s">
        <v>4872</v>
      </c>
    </row>
    <row r="3754" customFormat="false" ht="12.8" hidden="true" customHeight="false" outlineLevel="0" collapsed="false">
      <c r="B3754" s="0" t="s">
        <v>4873</v>
      </c>
    </row>
    <row r="3755" customFormat="false" ht="12.8" hidden="false" customHeight="false" outlineLevel="0" collapsed="false">
      <c r="A3755" s="0" t="s">
        <v>4874</v>
      </c>
      <c r="B3755" s="0" t="s">
        <v>4875</v>
      </c>
      <c r="C3755" s="0" t="s">
        <v>2860</v>
      </c>
      <c r="D3755" s="0" t="s">
        <v>3741</v>
      </c>
      <c r="E3755" s="0" t="n">
        <v>24430</v>
      </c>
    </row>
    <row r="3756" customFormat="false" ht="12.8" hidden="true" customHeight="false" outlineLevel="0" collapsed="false">
      <c r="B3756" s="0" t="s">
        <v>4876</v>
      </c>
    </row>
    <row r="3757" customFormat="false" ht="12.8" hidden="true" customHeight="false" outlineLevel="0" collapsed="false">
      <c r="B3757" s="0" t="s">
        <v>4877</v>
      </c>
    </row>
    <row r="3758" customFormat="false" ht="12.8" hidden="false" customHeight="false" outlineLevel="0" collapsed="false">
      <c r="A3758" s="0" t="s">
        <v>4878</v>
      </c>
      <c r="B3758" s="0" t="s">
        <v>4879</v>
      </c>
      <c r="C3758" s="0" t="s">
        <v>2860</v>
      </c>
      <c r="D3758" s="0" t="s">
        <v>3750</v>
      </c>
      <c r="E3758" s="0" t="n">
        <v>49325</v>
      </c>
    </row>
    <row r="3759" customFormat="false" ht="12.8" hidden="true" customHeight="false" outlineLevel="0" collapsed="false">
      <c r="B3759" s="0" t="s">
        <v>4880</v>
      </c>
    </row>
    <row r="3760" customFormat="false" ht="12.8" hidden="true" customHeight="false" outlineLevel="0" collapsed="false">
      <c r="B3760" s="0" t="s">
        <v>4881</v>
      </c>
    </row>
    <row r="3761" customFormat="false" ht="12.8" hidden="true" customHeight="false" outlineLevel="0" collapsed="false">
      <c r="B3761" s="0" t="s">
        <v>4882</v>
      </c>
    </row>
    <row r="3762" customFormat="false" ht="12.8" hidden="false" customHeight="false" outlineLevel="0" collapsed="false">
      <c r="A3762" s="0" t="s">
        <v>4883</v>
      </c>
      <c r="B3762" s="0" t="s">
        <v>4884</v>
      </c>
      <c r="C3762" s="0" t="s">
        <v>2860</v>
      </c>
      <c r="D3762" s="0" t="s">
        <v>3205</v>
      </c>
      <c r="E3762" s="0" t="n">
        <v>42752.5</v>
      </c>
    </row>
    <row r="3763" customFormat="false" ht="12.8" hidden="true" customHeight="false" outlineLevel="0" collapsed="false">
      <c r="B3763" s="0" t="s">
        <v>4885</v>
      </c>
    </row>
    <row r="3764" customFormat="false" ht="12.8" hidden="false" customHeight="false" outlineLevel="0" collapsed="false">
      <c r="A3764" s="0" t="s">
        <v>4886</v>
      </c>
      <c r="B3764" s="0" t="s">
        <v>4887</v>
      </c>
      <c r="C3764" s="0" t="s">
        <v>2860</v>
      </c>
      <c r="D3764" s="0" t="s">
        <v>3205</v>
      </c>
      <c r="E3764" s="0" t="n">
        <v>34527.5</v>
      </c>
    </row>
    <row r="3765" customFormat="false" ht="12.8" hidden="true" customHeight="false" outlineLevel="0" collapsed="false">
      <c r="B3765" s="0" t="s">
        <v>4888</v>
      </c>
    </row>
    <row r="3766" customFormat="false" ht="12.8" hidden="false" customHeight="false" outlineLevel="0" collapsed="false">
      <c r="A3766" s="0" t="s">
        <v>4889</v>
      </c>
      <c r="B3766" s="0" t="s">
        <v>4890</v>
      </c>
      <c r="C3766" s="0" t="s">
        <v>2860</v>
      </c>
      <c r="D3766" s="0" t="s">
        <v>3519</v>
      </c>
      <c r="E3766" s="0" t="n">
        <v>29595</v>
      </c>
    </row>
    <row r="3767" customFormat="false" ht="12.8" hidden="true" customHeight="false" outlineLevel="0" collapsed="false">
      <c r="B3767" s="0" t="s">
        <v>4891</v>
      </c>
    </row>
    <row r="3768" customFormat="false" ht="12.8" hidden="false" customHeight="false" outlineLevel="0" collapsed="false">
      <c r="A3768" s="0" t="s">
        <v>4892</v>
      </c>
      <c r="B3768" s="0" t="s">
        <v>4893</v>
      </c>
      <c r="C3768" s="0" t="s">
        <v>2860</v>
      </c>
      <c r="D3768" s="0" t="s">
        <v>3205</v>
      </c>
      <c r="E3768" s="0" t="n">
        <v>48326.25</v>
      </c>
    </row>
    <row r="3769" customFormat="false" ht="12.8" hidden="true" customHeight="false" outlineLevel="0" collapsed="false">
      <c r="B3769" s="0" t="s">
        <v>4894</v>
      </c>
    </row>
    <row r="3770" customFormat="false" ht="12.8" hidden="true" customHeight="false" outlineLevel="0" collapsed="false">
      <c r="B3770" s="0" t="s">
        <v>4895</v>
      </c>
    </row>
    <row r="3771" customFormat="false" ht="12.8" hidden="false" customHeight="false" outlineLevel="0" collapsed="false">
      <c r="A3771" s="0" t="s">
        <v>4896</v>
      </c>
      <c r="B3771" s="0" t="s">
        <v>4897</v>
      </c>
      <c r="C3771" s="0" t="s">
        <v>2860</v>
      </c>
      <c r="D3771" s="0" t="s">
        <v>3741</v>
      </c>
      <c r="E3771" s="0" t="n">
        <v>19730</v>
      </c>
    </row>
    <row r="3772" customFormat="false" ht="12.8" hidden="true" customHeight="false" outlineLevel="0" collapsed="false">
      <c r="B3772" s="0" t="s">
        <v>4898</v>
      </c>
    </row>
    <row r="3773" customFormat="false" ht="12.8" hidden="false" customHeight="false" outlineLevel="0" collapsed="false">
      <c r="A3773" s="0" t="s">
        <v>4899</v>
      </c>
      <c r="B3773" s="0" t="s">
        <v>4900</v>
      </c>
      <c r="C3773" s="0" t="s">
        <v>2860</v>
      </c>
      <c r="D3773" s="0" t="s">
        <v>1799</v>
      </c>
      <c r="E3773" s="0" t="n">
        <v>39760</v>
      </c>
    </row>
    <row r="3775" customFormat="false" ht="12.8" hidden="false" customHeight="false" outlineLevel="0" collapsed="false">
      <c r="A3775" s="0" t="s">
        <v>4901</v>
      </c>
      <c r="B3775" s="0" t="s">
        <v>4902</v>
      </c>
      <c r="C3775" s="0" t="s">
        <v>2860</v>
      </c>
      <c r="D3775" s="0" t="s">
        <v>4582</v>
      </c>
      <c r="E3775" s="0" t="n">
        <v>42907.5</v>
      </c>
    </row>
    <row r="3776" customFormat="false" ht="12.8" hidden="true" customHeight="false" outlineLevel="0" collapsed="false">
      <c r="B3776" s="0" t="s">
        <v>4903</v>
      </c>
    </row>
    <row r="3777" customFormat="false" ht="12.8" hidden="false" customHeight="false" outlineLevel="0" collapsed="false">
      <c r="A3777" s="0" t="s">
        <v>4904</v>
      </c>
      <c r="B3777" s="0" t="s">
        <v>4905</v>
      </c>
      <c r="C3777" s="0" t="s">
        <v>2860</v>
      </c>
      <c r="D3777" s="0" t="s">
        <v>4582</v>
      </c>
      <c r="E3777" s="0" t="n">
        <v>42907.5</v>
      </c>
    </row>
    <row r="3778" customFormat="false" ht="12.8" hidden="true" customHeight="false" outlineLevel="0" collapsed="false">
      <c r="B3778" s="0" t="s">
        <v>4906</v>
      </c>
    </row>
    <row r="3779" customFormat="false" ht="12.8" hidden="false" customHeight="false" outlineLevel="0" collapsed="false">
      <c r="A3779" s="0" t="s">
        <v>4907</v>
      </c>
      <c r="B3779" s="0" t="s">
        <v>4908</v>
      </c>
      <c r="C3779" s="0" t="s">
        <v>2860</v>
      </c>
      <c r="D3779" s="0" t="s">
        <v>4582</v>
      </c>
      <c r="E3779" s="0" t="n">
        <v>58443.75</v>
      </c>
    </row>
    <row r="3780" customFormat="false" ht="12.8" hidden="true" customHeight="false" outlineLevel="0" collapsed="false">
      <c r="B3780" s="0" t="s">
        <v>4909</v>
      </c>
    </row>
    <row r="3781" customFormat="false" ht="12.8" hidden="true" customHeight="false" outlineLevel="0" collapsed="false">
      <c r="B3781" s="0" t="s">
        <v>4910</v>
      </c>
    </row>
    <row r="3782" customFormat="false" ht="12.8" hidden="false" customHeight="false" outlineLevel="0" collapsed="false">
      <c r="A3782" s="0" t="s">
        <v>4911</v>
      </c>
      <c r="B3782" s="0" t="s">
        <v>4912</v>
      </c>
      <c r="C3782" s="0" t="s">
        <v>2860</v>
      </c>
      <c r="D3782" s="0" t="s">
        <v>4398</v>
      </c>
      <c r="E3782" s="0" t="n">
        <v>66762.5</v>
      </c>
    </row>
    <row r="3783" customFormat="false" ht="12.8" hidden="true" customHeight="false" outlineLevel="0" collapsed="false">
      <c r="B3783" s="0" t="s">
        <v>4913</v>
      </c>
    </row>
    <row r="3784" customFormat="false" ht="12.8" hidden="true" customHeight="false" outlineLevel="0" collapsed="false">
      <c r="B3784" s="0" t="s">
        <v>4914</v>
      </c>
    </row>
    <row r="3785" customFormat="false" ht="12.8" hidden="false" customHeight="false" outlineLevel="0" collapsed="false">
      <c r="A3785" s="0" t="s">
        <v>4915</v>
      </c>
      <c r="B3785" s="0" t="s">
        <v>4916</v>
      </c>
      <c r="C3785" s="0" t="s">
        <v>2860</v>
      </c>
      <c r="D3785" s="0" t="s">
        <v>4917</v>
      </c>
      <c r="E3785" s="0" t="n">
        <v>128108.75</v>
      </c>
    </row>
    <row r="3786" customFormat="false" ht="12.8" hidden="true" customHeight="false" outlineLevel="0" collapsed="false">
      <c r="B3786" s="0" t="s">
        <v>4918</v>
      </c>
    </row>
    <row r="3787" customFormat="false" ht="12.8" hidden="true" customHeight="false" outlineLevel="0" collapsed="false">
      <c r="B3787" s="0" t="s">
        <v>4919</v>
      </c>
    </row>
    <row r="3788" customFormat="false" ht="12.8" hidden="true" customHeight="false" outlineLevel="0" collapsed="false">
      <c r="B3788" s="0" t="s">
        <v>4920</v>
      </c>
    </row>
    <row r="3789" customFormat="false" ht="12.8" hidden="false" customHeight="false" outlineLevel="0" collapsed="false">
      <c r="A3789" s="0" t="s">
        <v>4921</v>
      </c>
      <c r="B3789" s="0" t="s">
        <v>4922</v>
      </c>
      <c r="C3789" s="0" t="s">
        <v>2860</v>
      </c>
      <c r="D3789" s="0" t="s">
        <v>1799</v>
      </c>
      <c r="E3789" s="0" t="n">
        <v>48860</v>
      </c>
    </row>
    <row r="3790" customFormat="false" ht="12.8" hidden="true" customHeight="false" outlineLevel="0" collapsed="false">
      <c r="B3790" s="0" t="s">
        <v>4923</v>
      </c>
    </row>
    <row r="3791" customFormat="false" ht="12.8" hidden="false" customHeight="false" outlineLevel="0" collapsed="false">
      <c r="A3791" s="0" t="s">
        <v>4924</v>
      </c>
      <c r="B3791" s="0" t="s">
        <v>4925</v>
      </c>
      <c r="C3791" s="0" t="s">
        <v>2860</v>
      </c>
      <c r="D3791" s="0" t="s">
        <v>4926</v>
      </c>
      <c r="E3791" s="0" t="n">
        <v>141950</v>
      </c>
    </row>
    <row r="3792" customFormat="false" ht="12.8" hidden="true" customHeight="false" outlineLevel="0" collapsed="false">
      <c r="B3792" s="0" t="s">
        <v>4927</v>
      </c>
    </row>
    <row r="3793" customFormat="false" ht="12.8" hidden="true" customHeight="false" outlineLevel="0" collapsed="false">
      <c r="B3793" s="0" t="s">
        <v>4928</v>
      </c>
    </row>
    <row r="3795" customFormat="false" ht="12.8" hidden="false" customHeight="false" outlineLevel="0" collapsed="false">
      <c r="A3795" s="0" t="s">
        <v>4929</v>
      </c>
      <c r="B3795" s="0" t="s">
        <v>4930</v>
      </c>
      <c r="C3795" s="0" t="s">
        <v>2866</v>
      </c>
      <c r="D3795" s="0" t="s">
        <v>2018</v>
      </c>
      <c r="E3795" s="0" t="n">
        <v>4932.5</v>
      </c>
    </row>
    <row r="3796" customFormat="false" ht="12.8" hidden="true" customHeight="false" outlineLevel="0" collapsed="false">
      <c r="B3796" s="0" t="s">
        <v>4634</v>
      </c>
    </row>
    <row r="3797" customFormat="false" ht="12.8" hidden="false" customHeight="false" outlineLevel="0" collapsed="false">
      <c r="A3797" s="0" t="s">
        <v>4931</v>
      </c>
      <c r="B3797" s="0" t="s">
        <v>4932</v>
      </c>
      <c r="C3797" s="0" t="s">
        <v>2866</v>
      </c>
      <c r="D3797" s="0" t="s">
        <v>2018</v>
      </c>
      <c r="E3797" s="0" t="n">
        <v>4932.5</v>
      </c>
    </row>
    <row r="3798" customFormat="false" ht="12.8" hidden="true" customHeight="false" outlineLevel="0" collapsed="false">
      <c r="B3798" s="0" t="s">
        <v>4933</v>
      </c>
    </row>
    <row r="3799" customFormat="false" ht="12.8" hidden="false" customHeight="false" outlineLevel="0" collapsed="false">
      <c r="A3799" s="0" t="s">
        <v>4934</v>
      </c>
      <c r="B3799" s="0" t="s">
        <v>4739</v>
      </c>
      <c r="C3799" s="0" t="s">
        <v>2866</v>
      </c>
      <c r="D3799" s="0" t="s">
        <v>2018</v>
      </c>
      <c r="E3799" s="0" t="n">
        <v>13645</v>
      </c>
    </row>
    <row r="3800" customFormat="false" ht="12.8" hidden="true" customHeight="false" outlineLevel="0" collapsed="false">
      <c r="B3800" s="0" t="s">
        <v>4740</v>
      </c>
    </row>
    <row r="3801" customFormat="false" ht="12.8" hidden="true" customHeight="false" outlineLevel="0" collapsed="false">
      <c r="B3801" s="0" t="s">
        <v>4607</v>
      </c>
    </row>
    <row r="3802" customFormat="false" ht="12.8" hidden="true" customHeight="false" outlineLevel="0" collapsed="false">
      <c r="B3802" s="0" t="s">
        <v>4608</v>
      </c>
    </row>
    <row r="3803" customFormat="false" ht="12.8" hidden="false" customHeight="false" outlineLevel="0" collapsed="false">
      <c r="A3803" s="0" t="s">
        <v>4935</v>
      </c>
      <c r="B3803" s="0" t="s">
        <v>4936</v>
      </c>
      <c r="C3803" s="0" t="s">
        <v>2866</v>
      </c>
      <c r="D3803" s="0" t="s">
        <v>2018</v>
      </c>
      <c r="E3803" s="0" t="n">
        <v>6432.5</v>
      </c>
    </row>
    <row r="3804" customFormat="false" ht="12.8" hidden="true" customHeight="false" outlineLevel="0" collapsed="false">
      <c r="B3804" s="0" t="s">
        <v>4937</v>
      </c>
    </row>
    <row r="3805" customFormat="false" ht="12.8" hidden="true" customHeight="false" outlineLevel="0" collapsed="false">
      <c r="B3805" s="0" t="s">
        <v>4938</v>
      </c>
    </row>
    <row r="3806" customFormat="false" ht="12.8" hidden="true" customHeight="false" outlineLevel="0" collapsed="false">
      <c r="B3806" s="0" t="s">
        <v>4939</v>
      </c>
    </row>
    <row r="3807" customFormat="false" ht="12.8" hidden="false" customHeight="false" outlineLevel="0" collapsed="false">
      <c r="A3807" s="0" t="s">
        <v>4940</v>
      </c>
      <c r="B3807" s="0" t="s">
        <v>4941</v>
      </c>
      <c r="C3807" s="0" t="s">
        <v>2866</v>
      </c>
      <c r="D3807" s="0" t="s">
        <v>2022</v>
      </c>
      <c r="E3807" s="0" t="n">
        <v>12215</v>
      </c>
    </row>
    <row r="3808" customFormat="false" ht="12.8" hidden="true" customHeight="false" outlineLevel="0" collapsed="false">
      <c r="B3808" s="0" t="s">
        <v>4942</v>
      </c>
    </row>
    <row r="3809" customFormat="false" ht="12.8" hidden="false" customHeight="false" outlineLevel="0" collapsed="false">
      <c r="A3809" s="0" t="s">
        <v>4943</v>
      </c>
      <c r="B3809" s="0" t="s">
        <v>4944</v>
      </c>
      <c r="C3809" s="0" t="s">
        <v>2866</v>
      </c>
      <c r="D3809" s="0" t="s">
        <v>2022</v>
      </c>
      <c r="E3809" s="0" t="n">
        <v>9865</v>
      </c>
    </row>
    <row r="3810" customFormat="false" ht="12.8" hidden="true" customHeight="false" outlineLevel="0" collapsed="false">
      <c r="B3810" s="0" t="s">
        <v>4945</v>
      </c>
    </row>
    <row r="3811" customFormat="false" ht="12.8" hidden="false" customHeight="false" outlineLevel="0" collapsed="false">
      <c r="A3811" s="0" t="s">
        <v>4946</v>
      </c>
      <c r="B3811" s="0" t="s">
        <v>4947</v>
      </c>
      <c r="C3811" s="0" t="s">
        <v>2866</v>
      </c>
      <c r="D3811" s="0" t="s">
        <v>2022</v>
      </c>
      <c r="E3811" s="0" t="n">
        <v>13645</v>
      </c>
    </row>
    <row r="3812" customFormat="false" ht="12.8" hidden="true" customHeight="false" outlineLevel="0" collapsed="false">
      <c r="B3812" s="0" t="s">
        <v>4948</v>
      </c>
    </row>
    <row r="3813" customFormat="false" ht="12.8" hidden="false" customHeight="false" outlineLevel="0" collapsed="false">
      <c r="A3813" s="0" t="s">
        <v>4949</v>
      </c>
      <c r="B3813" s="0" t="s">
        <v>4950</v>
      </c>
      <c r="C3813" s="0" t="s">
        <v>2866</v>
      </c>
      <c r="D3813" s="0" t="s">
        <v>2022</v>
      </c>
      <c r="E3813" s="0" t="n">
        <v>9865</v>
      </c>
    </row>
    <row r="3814" customFormat="false" ht="12.8" hidden="true" customHeight="false" outlineLevel="0" collapsed="false">
      <c r="B3814" s="0" t="s">
        <v>4951</v>
      </c>
    </row>
    <row r="3815" customFormat="false" ht="12.8" hidden="false" customHeight="false" outlineLevel="0" collapsed="false">
      <c r="A3815" s="0" t="s">
        <v>4952</v>
      </c>
      <c r="B3815" s="0" t="s">
        <v>4953</v>
      </c>
      <c r="C3815" s="0" t="s">
        <v>2866</v>
      </c>
      <c r="D3815" s="0" t="s">
        <v>2022</v>
      </c>
      <c r="E3815" s="0" t="n">
        <v>15032.5</v>
      </c>
    </row>
    <row r="3816" customFormat="false" ht="12.8" hidden="true" customHeight="false" outlineLevel="0" collapsed="false">
      <c r="B3816" s="0" t="s">
        <v>4954</v>
      </c>
    </row>
    <row r="3817" customFormat="false" ht="12.8" hidden="true" customHeight="false" outlineLevel="0" collapsed="false">
      <c r="B3817" s="0" t="s">
        <v>4955</v>
      </c>
    </row>
    <row r="3818" customFormat="false" ht="12.8" hidden="true" customHeight="false" outlineLevel="0" collapsed="false">
      <c r="B3818" s="0" t="s">
        <v>4956</v>
      </c>
    </row>
    <row r="3819" customFormat="false" ht="12.8" hidden="false" customHeight="false" outlineLevel="0" collapsed="false">
      <c r="A3819" s="0" t="s">
        <v>4957</v>
      </c>
      <c r="B3819" s="0" t="s">
        <v>4958</v>
      </c>
      <c r="C3819" s="0" t="s">
        <v>2866</v>
      </c>
      <c r="D3819" s="0" t="s">
        <v>2022</v>
      </c>
      <c r="E3819" s="0" t="n">
        <v>10415</v>
      </c>
    </row>
    <row r="3820" customFormat="false" ht="12.8" hidden="true" customHeight="false" outlineLevel="0" collapsed="false">
      <c r="B3820" s="0" t="s">
        <v>4959</v>
      </c>
    </row>
    <row r="3821" customFormat="false" ht="12.8" hidden="true" customHeight="false" outlineLevel="0" collapsed="false">
      <c r="B3821" s="0" t="s">
        <v>4960</v>
      </c>
    </row>
    <row r="3822" customFormat="false" ht="12.8" hidden="false" customHeight="false" outlineLevel="0" collapsed="false">
      <c r="A3822" s="0" t="s">
        <v>4961</v>
      </c>
      <c r="B3822" s="0" t="s">
        <v>4962</v>
      </c>
      <c r="C3822" s="0" t="s">
        <v>2866</v>
      </c>
      <c r="D3822" s="0" t="s">
        <v>2022</v>
      </c>
      <c r="E3822" s="0" t="n">
        <v>9865</v>
      </c>
    </row>
    <row r="3823" customFormat="false" ht="12.8" hidden="true" customHeight="false" outlineLevel="0" collapsed="false">
      <c r="B3823" s="0" t="s">
        <v>4963</v>
      </c>
    </row>
    <row r="3824" customFormat="false" ht="12.8" hidden="false" customHeight="false" outlineLevel="0" collapsed="false">
      <c r="A3824" s="0" t="s">
        <v>4964</v>
      </c>
      <c r="B3824" s="0" t="s">
        <v>4965</v>
      </c>
      <c r="C3824" s="0" t="s">
        <v>2866</v>
      </c>
      <c r="D3824" s="0" t="s">
        <v>2022</v>
      </c>
      <c r="E3824" s="0" t="n">
        <v>9865</v>
      </c>
    </row>
    <row r="3825" customFormat="false" ht="12.8" hidden="true" customHeight="false" outlineLevel="0" collapsed="false">
      <c r="B3825" s="0" t="s">
        <v>4966</v>
      </c>
    </row>
    <row r="3826" customFormat="false" ht="12.8" hidden="false" customHeight="false" outlineLevel="0" collapsed="false">
      <c r="A3826" s="0" t="s">
        <v>4967</v>
      </c>
      <c r="B3826" s="0" t="s">
        <v>4968</v>
      </c>
      <c r="C3826" s="0" t="s">
        <v>2866</v>
      </c>
      <c r="D3826" s="0" t="s">
        <v>2022</v>
      </c>
      <c r="E3826" s="0" t="n">
        <v>14195</v>
      </c>
    </row>
    <row r="3827" customFormat="false" ht="12.8" hidden="true" customHeight="false" outlineLevel="0" collapsed="false">
      <c r="B3827" s="0" t="s">
        <v>4969</v>
      </c>
    </row>
    <row r="3828" customFormat="false" ht="12.8" hidden="true" customHeight="false" outlineLevel="0" collapsed="false">
      <c r="B3828" s="0" t="s">
        <v>4970</v>
      </c>
    </row>
    <row r="3829" customFormat="false" ht="12.8" hidden="false" customHeight="false" outlineLevel="0" collapsed="false">
      <c r="A3829" s="0" t="s">
        <v>4971</v>
      </c>
      <c r="B3829" s="0" t="s">
        <v>4972</v>
      </c>
      <c r="C3829" s="0" t="s">
        <v>2866</v>
      </c>
      <c r="D3829" s="0" t="s">
        <v>2022</v>
      </c>
      <c r="E3829" s="0" t="n">
        <v>14565</v>
      </c>
    </row>
    <row r="3830" customFormat="false" ht="12.8" hidden="true" customHeight="false" outlineLevel="0" collapsed="false">
      <c r="B3830" s="0" t="s">
        <v>4973</v>
      </c>
    </row>
    <row r="3831" customFormat="false" ht="12.8" hidden="false" customHeight="false" outlineLevel="0" collapsed="false">
      <c r="A3831" s="0" t="s">
        <v>4974</v>
      </c>
      <c r="B3831" s="0" t="s">
        <v>3618</v>
      </c>
      <c r="C3831" s="0" t="s">
        <v>2866</v>
      </c>
      <c r="D3831" s="0" t="s">
        <v>2022</v>
      </c>
      <c r="E3831" s="0" t="n">
        <v>9865</v>
      </c>
    </row>
    <row r="3832" customFormat="false" ht="12.8" hidden="true" customHeight="false" outlineLevel="0" collapsed="false">
      <c r="B3832" s="0" t="s">
        <v>3617</v>
      </c>
    </row>
    <row r="3833" customFormat="false" ht="12.8" hidden="false" customHeight="false" outlineLevel="0" collapsed="false">
      <c r="A3833" s="0" t="s">
        <v>4975</v>
      </c>
      <c r="B3833" s="0" t="s">
        <v>4184</v>
      </c>
      <c r="C3833" s="0" t="s">
        <v>2866</v>
      </c>
      <c r="D3833" s="0" t="s">
        <v>2022</v>
      </c>
      <c r="E3833" s="0" t="n">
        <v>9865</v>
      </c>
    </row>
    <row r="3834" customFormat="false" ht="12.8" hidden="true" customHeight="false" outlineLevel="0" collapsed="false">
      <c r="B3834" s="0" t="s">
        <v>4976</v>
      </c>
    </row>
    <row r="3835" customFormat="false" ht="12.8" hidden="false" customHeight="false" outlineLevel="0" collapsed="false">
      <c r="A3835" s="0" t="s">
        <v>4977</v>
      </c>
      <c r="B3835" s="0" t="s">
        <v>3790</v>
      </c>
      <c r="C3835" s="0" t="s">
        <v>2866</v>
      </c>
      <c r="D3835" s="0" t="s">
        <v>2022</v>
      </c>
      <c r="E3835" s="0" t="n">
        <v>13645</v>
      </c>
    </row>
    <row r="3836" customFormat="false" ht="12.8" hidden="true" customHeight="false" outlineLevel="0" collapsed="false">
      <c r="B3836" s="0" t="s">
        <v>4978</v>
      </c>
    </row>
    <row r="3837" customFormat="false" ht="12.8" hidden="false" customHeight="false" outlineLevel="0" collapsed="false">
      <c r="A3837" s="0" t="s">
        <v>4979</v>
      </c>
      <c r="B3837" s="0" t="s">
        <v>4980</v>
      </c>
      <c r="C3837" s="0" t="s">
        <v>2866</v>
      </c>
      <c r="D3837" s="0" t="s">
        <v>2022</v>
      </c>
      <c r="E3837" s="0" t="n">
        <v>9865</v>
      </c>
    </row>
    <row r="3838" customFormat="false" ht="12.8" hidden="true" customHeight="false" outlineLevel="0" collapsed="false">
      <c r="B3838" s="0" t="s">
        <v>4981</v>
      </c>
    </row>
    <row r="3839" customFormat="false" ht="12.8" hidden="true" customHeight="false" outlineLevel="0" collapsed="false">
      <c r="B3839" s="0" t="s">
        <v>4982</v>
      </c>
    </row>
    <row r="3840" customFormat="false" ht="12.8" hidden="false" customHeight="false" outlineLevel="0" collapsed="false">
      <c r="A3840" s="0" t="s">
        <v>4983</v>
      </c>
      <c r="B3840" s="0" t="s">
        <v>4984</v>
      </c>
      <c r="C3840" s="0" t="s">
        <v>2866</v>
      </c>
      <c r="D3840" s="0" t="s">
        <v>2022</v>
      </c>
      <c r="E3840" s="0" t="n">
        <v>29595</v>
      </c>
    </row>
    <row r="3841" customFormat="false" ht="12.8" hidden="true" customHeight="false" outlineLevel="0" collapsed="false">
      <c r="B3841" s="0" t="s">
        <v>4985</v>
      </c>
    </row>
    <row r="3842" customFormat="false" ht="12.8" hidden="true" customHeight="false" outlineLevel="0" collapsed="false">
      <c r="B3842" s="0" t="s">
        <v>4986</v>
      </c>
    </row>
    <row r="3843" customFormat="false" ht="12.8" hidden="true" customHeight="false" outlineLevel="0" collapsed="false">
      <c r="B3843" s="0" t="s">
        <v>4987</v>
      </c>
    </row>
    <row r="3844" customFormat="false" ht="12.8" hidden="true" customHeight="false" outlineLevel="0" collapsed="false">
      <c r="B3844" s="0" t="s">
        <v>4988</v>
      </c>
    </row>
    <row r="3845" customFormat="false" ht="12.8" hidden="true" customHeight="false" outlineLevel="0" collapsed="false">
      <c r="B3845" s="0" t="s">
        <v>4989</v>
      </c>
    </row>
    <row r="3846" customFormat="false" ht="12.8" hidden="false" customHeight="false" outlineLevel="0" collapsed="false">
      <c r="A3846" s="0" t="s">
        <v>4990</v>
      </c>
      <c r="B3846" s="0" t="s">
        <v>4533</v>
      </c>
      <c r="C3846" s="0" t="s">
        <v>2866</v>
      </c>
      <c r="D3846" s="0" t="s">
        <v>3741</v>
      </c>
      <c r="E3846" s="0" t="n">
        <v>14797.5</v>
      </c>
    </row>
    <row r="3847" customFormat="false" ht="12.8" hidden="true" customHeight="false" outlineLevel="0" collapsed="false">
      <c r="B3847" s="0" t="s">
        <v>4532</v>
      </c>
    </row>
    <row r="3848" customFormat="false" ht="12.8" hidden="true" customHeight="false" outlineLevel="0" collapsed="false">
      <c r="B3848" s="0" t="s">
        <v>4991</v>
      </c>
    </row>
    <row r="3849" customFormat="false" ht="12.8" hidden="false" customHeight="false" outlineLevel="0" collapsed="false">
      <c r="A3849" s="0" t="s">
        <v>4992</v>
      </c>
      <c r="B3849" s="0" t="s">
        <v>4261</v>
      </c>
      <c r="C3849" s="0" t="s">
        <v>2866</v>
      </c>
      <c r="D3849" s="0" t="s">
        <v>2018</v>
      </c>
      <c r="E3849" s="0" t="n">
        <v>4932.5</v>
      </c>
    </row>
    <row r="3850" customFormat="false" ht="12.8" hidden="true" customHeight="false" outlineLevel="0" collapsed="false">
      <c r="B3850" s="0" t="s">
        <v>4260</v>
      </c>
    </row>
    <row r="3851" customFormat="false" ht="12.8" hidden="false" customHeight="false" outlineLevel="0" collapsed="false">
      <c r="A3851" s="0" t="s">
        <v>4993</v>
      </c>
      <c r="B3851" s="0" t="s">
        <v>1216</v>
      </c>
      <c r="C3851" s="0" t="s">
        <v>2866</v>
      </c>
      <c r="D3851" s="0" t="s">
        <v>2018</v>
      </c>
      <c r="E3851" s="0" t="n">
        <v>4932.5</v>
      </c>
    </row>
    <row r="3852" customFormat="false" ht="12.8" hidden="true" customHeight="false" outlineLevel="0" collapsed="false">
      <c r="B3852" s="0" t="s">
        <v>1215</v>
      </c>
    </row>
    <row r="3853" customFormat="false" ht="12.8" hidden="false" customHeight="false" outlineLevel="0" collapsed="false">
      <c r="A3853" s="0" t="s">
        <v>4994</v>
      </c>
      <c r="B3853" s="0" t="s">
        <v>4595</v>
      </c>
      <c r="C3853" s="0" t="s">
        <v>2866</v>
      </c>
      <c r="D3853" s="0" t="s">
        <v>2018</v>
      </c>
      <c r="E3853" s="0" t="n">
        <v>4932.5</v>
      </c>
    </row>
    <row r="3854" customFormat="false" ht="12.8" hidden="true" customHeight="false" outlineLevel="0" collapsed="false">
      <c r="B3854" s="0" t="s">
        <v>4596</v>
      </c>
    </row>
    <row r="3855" customFormat="false" ht="12.8" hidden="false" customHeight="false" outlineLevel="0" collapsed="false">
      <c r="A3855" s="0" t="s">
        <v>4995</v>
      </c>
      <c r="B3855" s="0" t="s">
        <v>3170</v>
      </c>
      <c r="C3855" s="0" t="s">
        <v>2866</v>
      </c>
      <c r="D3855" s="0" t="s">
        <v>2018</v>
      </c>
      <c r="E3855" s="0" t="n">
        <v>5772.5</v>
      </c>
    </row>
    <row r="3856" customFormat="false" ht="12.8" hidden="true" customHeight="false" outlineLevel="0" collapsed="false">
      <c r="B3856" s="0" t="s">
        <v>3171</v>
      </c>
    </row>
    <row r="3857" customFormat="false" ht="12.8" hidden="false" customHeight="false" outlineLevel="0" collapsed="false">
      <c r="A3857" s="0" t="s">
        <v>4996</v>
      </c>
      <c r="B3857" s="0" t="s">
        <v>4482</v>
      </c>
      <c r="C3857" s="0" t="s">
        <v>2866</v>
      </c>
      <c r="D3857" s="0" t="s">
        <v>2018</v>
      </c>
      <c r="E3857" s="0" t="n">
        <v>4932.5</v>
      </c>
    </row>
    <row r="3858" customFormat="false" ht="12.8" hidden="true" customHeight="false" outlineLevel="0" collapsed="false">
      <c r="B3858" s="0" t="s">
        <v>4483</v>
      </c>
    </row>
    <row r="3859" customFormat="false" ht="12.8" hidden="false" customHeight="false" outlineLevel="0" collapsed="false">
      <c r="A3859" s="0" t="s">
        <v>4997</v>
      </c>
      <c r="B3859" s="0" t="s">
        <v>376</v>
      </c>
      <c r="C3859" s="0" t="s">
        <v>2866</v>
      </c>
      <c r="D3859" s="0" t="s">
        <v>2018</v>
      </c>
      <c r="E3859" s="0" t="n">
        <v>6107.5</v>
      </c>
    </row>
    <row r="3860" customFormat="false" ht="12.8" hidden="true" customHeight="false" outlineLevel="0" collapsed="false">
      <c r="B3860" s="0" t="s">
        <v>4998</v>
      </c>
    </row>
    <row r="3861" customFormat="false" ht="12.8" hidden="false" customHeight="false" outlineLevel="0" collapsed="false">
      <c r="A3861" s="0" t="s">
        <v>4999</v>
      </c>
      <c r="B3861" s="0" t="s">
        <v>5000</v>
      </c>
      <c r="C3861" s="0" t="s">
        <v>2866</v>
      </c>
      <c r="D3861" s="0" t="s">
        <v>2018</v>
      </c>
      <c r="E3861" s="0" t="n">
        <v>5592.5</v>
      </c>
    </row>
    <row r="3862" customFormat="false" ht="12.8" hidden="true" customHeight="false" outlineLevel="0" collapsed="false">
      <c r="B3862" s="0" t="s">
        <v>5001</v>
      </c>
    </row>
    <row r="3863" customFormat="false" ht="12.8" hidden="true" customHeight="false" outlineLevel="0" collapsed="false">
      <c r="B3863" s="0" t="s">
        <v>5002</v>
      </c>
    </row>
    <row r="3864" customFormat="false" ht="12.8" hidden="true" customHeight="false" outlineLevel="0" collapsed="false">
      <c r="B3864" s="0" t="s">
        <v>5003</v>
      </c>
    </row>
    <row r="3865" customFormat="false" ht="12.8" hidden="false" customHeight="false" outlineLevel="0" collapsed="false">
      <c r="A3865" s="0" t="s">
        <v>5004</v>
      </c>
      <c r="B3865" s="0" t="s">
        <v>5005</v>
      </c>
      <c r="C3865" s="0" t="s">
        <v>2866</v>
      </c>
      <c r="D3865" s="0" t="s">
        <v>2022</v>
      </c>
      <c r="E3865" s="0" t="n">
        <v>9865</v>
      </c>
    </row>
    <row r="3866" customFormat="false" ht="12.8" hidden="true" customHeight="false" outlineLevel="0" collapsed="false">
      <c r="B3866" s="0" t="s">
        <v>5006</v>
      </c>
    </row>
    <row r="3867" customFormat="false" ht="12.8" hidden="false" customHeight="false" outlineLevel="0" collapsed="false">
      <c r="A3867" s="0" t="s">
        <v>5007</v>
      </c>
      <c r="B3867" s="0" t="s">
        <v>3789</v>
      </c>
      <c r="C3867" s="0" t="s">
        <v>2866</v>
      </c>
      <c r="D3867" s="0" t="s">
        <v>2022</v>
      </c>
      <c r="E3867" s="0" t="n">
        <v>9865</v>
      </c>
    </row>
    <row r="3868" customFormat="false" ht="12.8" hidden="true" customHeight="false" outlineLevel="0" collapsed="false">
      <c r="B3868" s="0" t="s">
        <v>5008</v>
      </c>
    </row>
    <row r="3869" customFormat="false" ht="12.8" hidden="false" customHeight="false" outlineLevel="0" collapsed="false">
      <c r="A3869" s="0" t="s">
        <v>5009</v>
      </c>
      <c r="B3869" s="0" t="s">
        <v>5010</v>
      </c>
      <c r="C3869" s="0" t="s">
        <v>2866</v>
      </c>
      <c r="D3869" s="0" t="s">
        <v>2022</v>
      </c>
      <c r="E3869" s="0" t="n">
        <v>9865</v>
      </c>
    </row>
    <row r="3870" customFormat="false" ht="12.8" hidden="true" customHeight="false" outlineLevel="0" collapsed="false">
      <c r="B3870" s="0" t="s">
        <v>5011</v>
      </c>
    </row>
    <row r="3871" customFormat="false" ht="12.8" hidden="false" customHeight="false" outlineLevel="0" collapsed="false">
      <c r="A3871" s="0" t="s">
        <v>5012</v>
      </c>
      <c r="B3871" s="0" t="s">
        <v>5013</v>
      </c>
      <c r="C3871" s="0" t="s">
        <v>2866</v>
      </c>
      <c r="D3871" s="0" t="s">
        <v>2022</v>
      </c>
      <c r="E3871" s="0" t="n">
        <v>13645</v>
      </c>
    </row>
    <row r="3872" customFormat="false" ht="12.8" hidden="true" customHeight="false" outlineLevel="0" collapsed="false">
      <c r="B3872" s="0" t="s">
        <v>5014</v>
      </c>
    </row>
    <row r="3873" customFormat="false" ht="12.8" hidden="false" customHeight="false" outlineLevel="0" collapsed="false">
      <c r="A3873" s="0" t="s">
        <v>5015</v>
      </c>
      <c r="B3873" s="0" t="s">
        <v>5016</v>
      </c>
      <c r="C3873" s="0" t="s">
        <v>2866</v>
      </c>
      <c r="D3873" s="0" t="s">
        <v>2022</v>
      </c>
      <c r="E3873" s="0" t="n">
        <v>13645</v>
      </c>
    </row>
    <row r="3874" customFormat="false" ht="12.8" hidden="true" customHeight="false" outlineLevel="0" collapsed="false">
      <c r="B3874" s="0" t="s">
        <v>5017</v>
      </c>
    </row>
    <row r="3875" customFormat="false" ht="12.8" hidden="false" customHeight="false" outlineLevel="0" collapsed="false">
      <c r="A3875" s="0" t="s">
        <v>5018</v>
      </c>
      <c r="B3875" s="0" t="s">
        <v>5019</v>
      </c>
      <c r="C3875" s="0" t="s">
        <v>2866</v>
      </c>
      <c r="D3875" s="0" t="s">
        <v>2022</v>
      </c>
      <c r="E3875" s="0" t="n">
        <v>9865</v>
      </c>
    </row>
    <row r="3876" customFormat="false" ht="12.8" hidden="true" customHeight="false" outlineLevel="0" collapsed="false">
      <c r="B3876" s="0" t="s">
        <v>5020</v>
      </c>
    </row>
    <row r="3877" customFormat="false" ht="12.8" hidden="false" customHeight="false" outlineLevel="0" collapsed="false">
      <c r="A3877" s="0" t="s">
        <v>5021</v>
      </c>
      <c r="B3877" s="0" t="s">
        <v>5022</v>
      </c>
      <c r="C3877" s="0" t="s">
        <v>2866</v>
      </c>
      <c r="D3877" s="0" t="s">
        <v>2022</v>
      </c>
      <c r="E3877" s="0" t="n">
        <v>14565</v>
      </c>
    </row>
    <row r="3878" customFormat="false" ht="12.8" hidden="true" customHeight="false" outlineLevel="0" collapsed="false">
      <c r="B3878" s="0" t="s">
        <v>5023</v>
      </c>
    </row>
    <row r="3879" customFormat="false" ht="12.8" hidden="false" customHeight="false" outlineLevel="0" collapsed="false">
      <c r="A3879" s="0" t="s">
        <v>5024</v>
      </c>
      <c r="B3879" s="0" t="s">
        <v>5025</v>
      </c>
      <c r="C3879" s="0" t="s">
        <v>2866</v>
      </c>
      <c r="D3879" s="0" t="s">
        <v>2022</v>
      </c>
      <c r="E3879" s="0" t="n">
        <v>9865</v>
      </c>
    </row>
    <row r="3880" customFormat="false" ht="12.8" hidden="true" customHeight="false" outlineLevel="0" collapsed="false">
      <c r="B3880" s="0" t="s">
        <v>5026</v>
      </c>
    </row>
    <row r="3881" customFormat="false" ht="12.8" hidden="false" customHeight="false" outlineLevel="0" collapsed="false">
      <c r="A3881" s="0" t="s">
        <v>5027</v>
      </c>
      <c r="B3881" s="0" t="s">
        <v>5028</v>
      </c>
      <c r="C3881" s="0" t="s">
        <v>2866</v>
      </c>
      <c r="D3881" s="0" t="s">
        <v>3741</v>
      </c>
      <c r="E3881" s="0" t="n">
        <v>20711.25</v>
      </c>
    </row>
    <row r="3882" customFormat="false" ht="12.8" hidden="true" customHeight="false" outlineLevel="0" collapsed="false">
      <c r="B3882" s="0" t="s">
        <v>5029</v>
      </c>
    </row>
    <row r="3883" customFormat="false" ht="12.8" hidden="true" customHeight="false" outlineLevel="0" collapsed="false">
      <c r="B3883" s="0" t="s">
        <v>5030</v>
      </c>
    </row>
    <row r="3884" customFormat="false" ht="12.8" hidden="false" customHeight="false" outlineLevel="0" collapsed="false">
      <c r="A3884" s="0" t="s">
        <v>5031</v>
      </c>
      <c r="B3884" s="0" t="s">
        <v>5032</v>
      </c>
      <c r="C3884" s="0" t="s">
        <v>2866</v>
      </c>
      <c r="D3884" s="0" t="s">
        <v>3741</v>
      </c>
      <c r="E3884" s="0" t="n">
        <v>14797.5</v>
      </c>
    </row>
    <row r="3885" customFormat="false" ht="12.8" hidden="true" customHeight="false" outlineLevel="0" collapsed="false">
      <c r="B3885" s="0" t="s">
        <v>5033</v>
      </c>
    </row>
    <row r="3886" customFormat="false" ht="12.8" hidden="false" customHeight="false" outlineLevel="0" collapsed="false">
      <c r="A3886" s="0" t="s">
        <v>5034</v>
      </c>
      <c r="B3886" s="0" t="s">
        <v>5035</v>
      </c>
      <c r="C3886" s="0" t="s">
        <v>2866</v>
      </c>
      <c r="D3886" s="0" t="s">
        <v>3741</v>
      </c>
      <c r="E3886" s="0" t="n">
        <v>20028.75</v>
      </c>
    </row>
    <row r="3887" customFormat="false" ht="12.8" hidden="true" customHeight="false" outlineLevel="0" collapsed="false">
      <c r="B3887" s="0" t="s">
        <v>5036</v>
      </c>
    </row>
    <row r="3888" customFormat="false" ht="12.8" hidden="true" customHeight="false" outlineLevel="0" collapsed="false">
      <c r="B3888" s="0" t="s">
        <v>5037</v>
      </c>
    </row>
    <row r="3889" customFormat="false" ht="12.8" hidden="false" customHeight="false" outlineLevel="0" collapsed="false">
      <c r="A3889" s="0" t="s">
        <v>5038</v>
      </c>
      <c r="B3889" s="0" t="s">
        <v>5039</v>
      </c>
      <c r="C3889" s="0" t="s">
        <v>2866</v>
      </c>
      <c r="D3889" s="0" t="s">
        <v>3741</v>
      </c>
      <c r="E3889" s="0" t="n">
        <v>18322.5</v>
      </c>
    </row>
    <row r="3890" customFormat="false" ht="12.8" hidden="true" customHeight="false" outlineLevel="0" collapsed="false">
      <c r="B3890" s="0" t="s">
        <v>5040</v>
      </c>
    </row>
    <row r="3891" customFormat="false" ht="12.8" hidden="false" customHeight="false" outlineLevel="0" collapsed="false">
      <c r="A3891" s="0" t="s">
        <v>5041</v>
      </c>
      <c r="B3891" s="0" t="s">
        <v>5042</v>
      </c>
      <c r="C3891" s="0" t="s">
        <v>2866</v>
      </c>
      <c r="D3891" s="0" t="s">
        <v>3750</v>
      </c>
      <c r="E3891" s="0" t="n">
        <v>19730</v>
      </c>
    </row>
    <row r="3892" customFormat="false" ht="12.8" hidden="true" customHeight="false" outlineLevel="0" collapsed="false">
      <c r="B3892" s="0" t="s">
        <v>5043</v>
      </c>
    </row>
    <row r="3893" customFormat="false" ht="12.8" hidden="false" customHeight="false" outlineLevel="0" collapsed="false">
      <c r="A3893" s="0" t="s">
        <v>5044</v>
      </c>
      <c r="B3893" s="0" t="s">
        <v>5045</v>
      </c>
      <c r="C3893" s="0" t="s">
        <v>2866</v>
      </c>
      <c r="D3893" s="0" t="s">
        <v>3750</v>
      </c>
      <c r="E3893" s="0" t="n">
        <v>29130</v>
      </c>
    </row>
    <row r="3894" customFormat="false" ht="12.8" hidden="true" customHeight="false" outlineLevel="0" collapsed="false">
      <c r="B3894" s="0" t="s">
        <v>5046</v>
      </c>
    </row>
    <row r="3895" customFormat="false" ht="12.8" hidden="false" customHeight="false" outlineLevel="0" collapsed="false">
      <c r="A3895" s="0" t="s">
        <v>5047</v>
      </c>
      <c r="B3895" s="0" t="s">
        <v>5048</v>
      </c>
      <c r="C3895" s="0" t="s">
        <v>2866</v>
      </c>
      <c r="D3895" s="0" t="s">
        <v>3750</v>
      </c>
      <c r="E3895" s="0" t="n">
        <v>19070</v>
      </c>
    </row>
    <row r="3896" customFormat="false" ht="12.8" hidden="true" customHeight="false" outlineLevel="0" collapsed="false">
      <c r="B3896" s="0" t="s">
        <v>5049</v>
      </c>
    </row>
    <row r="3897" customFormat="false" ht="12.8" hidden="false" customHeight="false" outlineLevel="0" collapsed="false">
      <c r="A3897" s="0" t="s">
        <v>5050</v>
      </c>
      <c r="B3897" s="0" t="s">
        <v>5051</v>
      </c>
      <c r="C3897" s="0" t="s">
        <v>2866</v>
      </c>
      <c r="D3897" s="0" t="s">
        <v>3750</v>
      </c>
      <c r="E3897" s="0" t="n">
        <v>24430</v>
      </c>
    </row>
    <row r="3898" customFormat="false" ht="12.8" hidden="true" customHeight="false" outlineLevel="0" collapsed="false">
      <c r="B3898" s="0" t="s">
        <v>5052</v>
      </c>
    </row>
    <row r="3899" customFormat="false" ht="12.8" hidden="false" customHeight="false" outlineLevel="0" collapsed="false">
      <c r="A3899" s="0" t="s">
        <v>5053</v>
      </c>
      <c r="B3899" s="0" t="s">
        <v>5054</v>
      </c>
      <c r="C3899" s="0" t="s">
        <v>2866</v>
      </c>
      <c r="D3899" s="0" t="s">
        <v>3750</v>
      </c>
      <c r="E3899" s="0" t="n">
        <v>19730</v>
      </c>
    </row>
    <row r="3900" customFormat="false" ht="12.8" hidden="true" customHeight="false" outlineLevel="0" collapsed="false">
      <c r="B3900" s="0" t="s">
        <v>5055</v>
      </c>
    </row>
    <row r="3901" customFormat="false" ht="12.8" hidden="false" customHeight="false" outlineLevel="0" collapsed="false">
      <c r="A3901" s="0" t="s">
        <v>5056</v>
      </c>
      <c r="B3901" s="0" t="s">
        <v>5057</v>
      </c>
      <c r="C3901" s="0" t="s">
        <v>2866</v>
      </c>
      <c r="D3901" s="0" t="s">
        <v>3750</v>
      </c>
      <c r="E3901" s="0" t="n">
        <v>19730</v>
      </c>
    </row>
    <row r="3902" customFormat="false" ht="12.8" hidden="true" customHeight="false" outlineLevel="0" collapsed="false">
      <c r="B3902" s="0" t="s">
        <v>5058</v>
      </c>
    </row>
    <row r="3903" customFormat="false" ht="12.8" hidden="false" customHeight="false" outlineLevel="0" collapsed="false">
      <c r="A3903" s="0" t="s">
        <v>5059</v>
      </c>
      <c r="B3903" s="0" t="s">
        <v>5060</v>
      </c>
      <c r="C3903" s="0" t="s">
        <v>2866</v>
      </c>
      <c r="D3903" s="0" t="s">
        <v>3750</v>
      </c>
      <c r="E3903" s="0" t="n">
        <v>24430</v>
      </c>
    </row>
    <row r="3904" customFormat="false" ht="12.8" hidden="true" customHeight="false" outlineLevel="0" collapsed="false">
      <c r="B3904" s="0" t="s">
        <v>5061</v>
      </c>
    </row>
    <row r="3905" customFormat="false" ht="12.8" hidden="false" customHeight="false" outlineLevel="0" collapsed="false">
      <c r="A3905" s="0" t="s">
        <v>5062</v>
      </c>
      <c r="B3905" s="0" t="s">
        <v>5063</v>
      </c>
      <c r="C3905" s="0" t="s">
        <v>2866</v>
      </c>
      <c r="D3905" s="0" t="s">
        <v>3750</v>
      </c>
      <c r="E3905" s="0" t="n">
        <v>19730</v>
      </c>
    </row>
    <row r="3906" customFormat="false" ht="12.8" hidden="true" customHeight="false" outlineLevel="0" collapsed="false">
      <c r="B3906" s="0" t="s">
        <v>5064</v>
      </c>
    </row>
    <row r="3907" customFormat="false" ht="12.8" hidden="false" customHeight="false" outlineLevel="0" collapsed="false">
      <c r="A3907" s="0" t="s">
        <v>5065</v>
      </c>
      <c r="B3907" s="0" t="s">
        <v>5066</v>
      </c>
      <c r="C3907" s="0" t="s">
        <v>2866</v>
      </c>
      <c r="D3907" s="0" t="s">
        <v>3750</v>
      </c>
      <c r="E3907" s="0" t="n">
        <v>23090</v>
      </c>
    </row>
    <row r="3908" customFormat="false" ht="12.8" hidden="true" customHeight="false" outlineLevel="0" collapsed="false">
      <c r="B3908" s="0" t="s">
        <v>5067</v>
      </c>
    </row>
    <row r="3909" customFormat="false" ht="12.8" hidden="false" customHeight="false" outlineLevel="0" collapsed="false">
      <c r="A3909" s="0" t="s">
        <v>5068</v>
      </c>
      <c r="B3909" s="0" t="s">
        <v>5069</v>
      </c>
      <c r="C3909" s="0" t="s">
        <v>2866</v>
      </c>
      <c r="D3909" s="0" t="s">
        <v>3750</v>
      </c>
      <c r="E3909" s="0" t="n">
        <v>20890</v>
      </c>
    </row>
    <row r="3911" customFormat="false" ht="12.8" hidden="false" customHeight="false" outlineLevel="0" collapsed="false">
      <c r="A3911" s="0" t="s">
        <v>5070</v>
      </c>
      <c r="B3911" s="0" t="s">
        <v>3539</v>
      </c>
      <c r="C3911" s="0" t="s">
        <v>2866</v>
      </c>
      <c r="D3911" s="0" t="s">
        <v>3750</v>
      </c>
      <c r="E3911" s="0" t="n">
        <v>19730</v>
      </c>
    </row>
    <row r="3912" customFormat="false" ht="12.8" hidden="true" customHeight="false" outlineLevel="0" collapsed="false">
      <c r="B3912" s="0" t="s">
        <v>3540</v>
      </c>
    </row>
    <row r="3913" customFormat="false" ht="12.8" hidden="false" customHeight="false" outlineLevel="0" collapsed="false">
      <c r="A3913" s="0" t="s">
        <v>5071</v>
      </c>
      <c r="B3913" s="0" t="s">
        <v>5072</v>
      </c>
      <c r="C3913" s="0" t="s">
        <v>2866</v>
      </c>
      <c r="D3913" s="0" t="s">
        <v>3519</v>
      </c>
      <c r="E3913" s="0" t="n">
        <v>26037.5</v>
      </c>
    </row>
    <row r="3914" customFormat="false" ht="12.8" hidden="true" customHeight="false" outlineLevel="0" collapsed="false">
      <c r="B3914" s="0" t="s">
        <v>5073</v>
      </c>
    </row>
    <row r="3915" customFormat="false" ht="12.8" hidden="true" customHeight="false" outlineLevel="0" collapsed="false">
      <c r="B3915" s="0" t="s">
        <v>5074</v>
      </c>
    </row>
    <row r="3916" customFormat="false" ht="12.8" hidden="false" customHeight="false" outlineLevel="0" collapsed="false">
      <c r="A3916" s="0" t="s">
        <v>5075</v>
      </c>
      <c r="B3916" s="0" t="s">
        <v>5076</v>
      </c>
      <c r="C3916" s="0" t="s">
        <v>2866</v>
      </c>
      <c r="D3916" s="0" t="s">
        <v>3205</v>
      </c>
      <c r="E3916" s="0" t="n">
        <v>29595</v>
      </c>
    </row>
    <row r="3917" customFormat="false" ht="12.8" hidden="true" customHeight="false" outlineLevel="0" collapsed="false">
      <c r="B3917" s="0" t="s">
        <v>5077</v>
      </c>
    </row>
    <row r="3918" customFormat="false" ht="12.8" hidden="false" customHeight="false" outlineLevel="0" collapsed="false">
      <c r="A3918" s="0" t="s">
        <v>5078</v>
      </c>
      <c r="B3918" s="0" t="s">
        <v>5079</v>
      </c>
      <c r="C3918" s="0" t="s">
        <v>2866</v>
      </c>
      <c r="D3918" s="0" t="s">
        <v>1799</v>
      </c>
      <c r="E3918" s="0" t="n">
        <v>42752.5</v>
      </c>
    </row>
    <row r="3919" customFormat="false" ht="12.8" hidden="true" customHeight="false" outlineLevel="0" collapsed="false">
      <c r="B3919" s="0" t="s">
        <v>5080</v>
      </c>
    </row>
    <row r="3920" customFormat="false" ht="12.8" hidden="false" customHeight="false" outlineLevel="0" collapsed="false">
      <c r="A3920" s="0" t="s">
        <v>5081</v>
      </c>
      <c r="B3920" s="0" t="s">
        <v>5082</v>
      </c>
      <c r="C3920" s="0" t="s">
        <v>2866</v>
      </c>
      <c r="D3920" s="0" t="s">
        <v>1799</v>
      </c>
      <c r="E3920" s="0" t="n">
        <v>59190</v>
      </c>
    </row>
    <row r="3921" customFormat="false" ht="12.8" hidden="true" customHeight="false" outlineLevel="0" collapsed="false">
      <c r="B3921" s="0" t="s">
        <v>5083</v>
      </c>
    </row>
    <row r="3922" customFormat="false" ht="12.8" hidden="true" customHeight="false" outlineLevel="0" collapsed="false">
      <c r="B3922" s="0" t="s">
        <v>5084</v>
      </c>
    </row>
    <row r="3923" customFormat="false" ht="12.8" hidden="true" customHeight="false" outlineLevel="0" collapsed="false">
      <c r="B3923" s="0" t="s">
        <v>5085</v>
      </c>
    </row>
    <row r="3924" customFormat="false" ht="12.8" hidden="true" customHeight="false" outlineLevel="0" collapsed="false">
      <c r="B3924" s="0" t="s">
        <v>5086</v>
      </c>
    </row>
    <row r="3925" customFormat="false" ht="12.8" hidden="false" customHeight="false" outlineLevel="0" collapsed="false">
      <c r="A3925" s="0" t="s">
        <v>5087</v>
      </c>
      <c r="B3925" s="0" t="s">
        <v>5088</v>
      </c>
      <c r="C3925" s="0" t="s">
        <v>2866</v>
      </c>
      <c r="D3925" s="0" t="s">
        <v>3205</v>
      </c>
      <c r="E3925" s="0" t="n">
        <v>41685</v>
      </c>
    </row>
    <row r="3926" customFormat="false" ht="12.8" hidden="true" customHeight="false" outlineLevel="0" collapsed="false">
      <c r="B3926" s="0" t="s">
        <v>5089</v>
      </c>
    </row>
    <row r="3927" customFormat="false" ht="12.8" hidden="true" customHeight="false" outlineLevel="0" collapsed="false">
      <c r="B3927" s="0" t="s">
        <v>5090</v>
      </c>
    </row>
    <row r="3928" customFormat="false" ht="12.8" hidden="false" customHeight="false" outlineLevel="0" collapsed="false">
      <c r="A3928" s="0" t="s">
        <v>5091</v>
      </c>
      <c r="B3928" s="0" t="s">
        <v>5092</v>
      </c>
      <c r="C3928" s="0" t="s">
        <v>2866</v>
      </c>
      <c r="D3928" s="0" t="s">
        <v>1799</v>
      </c>
      <c r="E3928" s="0" t="n">
        <v>52307.5</v>
      </c>
    </row>
    <row r="3929" customFormat="false" ht="12.8" hidden="true" customHeight="false" outlineLevel="0" collapsed="false">
      <c r="B3929" s="0" t="s">
        <v>5093</v>
      </c>
    </row>
    <row r="3930" customFormat="false" ht="12.8" hidden="true" customHeight="false" outlineLevel="0" collapsed="false">
      <c r="B3930" s="0" t="s">
        <v>5094</v>
      </c>
    </row>
    <row r="3931" customFormat="false" ht="12.8" hidden="true" customHeight="false" outlineLevel="0" collapsed="false">
      <c r="B3931" s="0" t="s">
        <v>1778</v>
      </c>
    </row>
    <row r="3932" customFormat="false" ht="12.8" hidden="false" customHeight="false" outlineLevel="0" collapsed="false">
      <c r="A3932" s="0" t="s">
        <v>5095</v>
      </c>
      <c r="B3932" s="0" t="s">
        <v>5096</v>
      </c>
      <c r="C3932" s="0" t="s">
        <v>2866</v>
      </c>
      <c r="D3932" s="0" t="s">
        <v>3205</v>
      </c>
      <c r="E3932" s="0" t="n">
        <v>59190</v>
      </c>
    </row>
    <row r="3933" customFormat="false" ht="12.8" hidden="true" customHeight="false" outlineLevel="0" collapsed="false">
      <c r="B3933" s="0" t="s">
        <v>5097</v>
      </c>
    </row>
    <row r="3934" customFormat="false" ht="12.8" hidden="true" customHeight="false" outlineLevel="0" collapsed="false">
      <c r="B3934" s="0" t="s">
        <v>5098</v>
      </c>
    </row>
    <row r="3935" customFormat="false" ht="12.8" hidden="true" customHeight="false" outlineLevel="0" collapsed="false">
      <c r="B3935" s="0" t="s">
        <v>5099</v>
      </c>
    </row>
    <row r="3936" customFormat="false" ht="12.8" hidden="false" customHeight="false" outlineLevel="0" collapsed="false">
      <c r="A3936" s="0" t="s">
        <v>5100</v>
      </c>
      <c r="B3936" s="0" t="s">
        <v>5101</v>
      </c>
      <c r="C3936" s="0" t="s">
        <v>2866</v>
      </c>
      <c r="D3936" s="0" t="s">
        <v>3741</v>
      </c>
      <c r="E3936" s="0" t="n">
        <v>20467.5</v>
      </c>
    </row>
    <row r="3937" customFormat="false" ht="12.8" hidden="true" customHeight="false" outlineLevel="0" collapsed="false">
      <c r="B3937" s="0" t="s">
        <v>5102</v>
      </c>
    </row>
    <row r="3938" customFormat="false" ht="12.8" hidden="false" customHeight="false" outlineLevel="0" collapsed="false">
      <c r="A3938" s="0" t="s">
        <v>5103</v>
      </c>
      <c r="B3938" s="0" t="s">
        <v>5104</v>
      </c>
      <c r="C3938" s="0" t="s">
        <v>2866</v>
      </c>
      <c r="D3938" s="0" t="s">
        <v>3741</v>
      </c>
      <c r="E3938" s="0" t="n">
        <v>14797.5</v>
      </c>
    </row>
    <row r="3939" customFormat="false" ht="12.8" hidden="true" customHeight="false" outlineLevel="0" collapsed="false">
      <c r="B3939" s="0" t="s">
        <v>5105</v>
      </c>
    </row>
    <row r="3940" customFormat="false" ht="12.8" hidden="false" customHeight="false" outlineLevel="0" collapsed="false">
      <c r="A3940" s="0" t="s">
        <v>5106</v>
      </c>
      <c r="B3940" s="0" t="s">
        <v>5107</v>
      </c>
      <c r="C3940" s="0" t="s">
        <v>2866</v>
      </c>
      <c r="D3940" s="0" t="s">
        <v>3741</v>
      </c>
      <c r="E3940" s="0" t="n">
        <v>17317.5</v>
      </c>
    </row>
    <row r="3941" customFormat="false" ht="12.8" hidden="true" customHeight="false" outlineLevel="0" collapsed="false">
      <c r="B3941" s="0" t="s">
        <v>5108</v>
      </c>
    </row>
    <row r="3942" customFormat="false" ht="12.8" hidden="false" customHeight="false" outlineLevel="0" collapsed="false">
      <c r="A3942" s="0" t="s">
        <v>5109</v>
      </c>
      <c r="B3942" s="0" t="s">
        <v>5110</v>
      </c>
      <c r="C3942" s="0" t="s">
        <v>2866</v>
      </c>
      <c r="D3942" s="0" t="s">
        <v>3750</v>
      </c>
      <c r="E3942" s="0" t="n">
        <v>26705</v>
      </c>
    </row>
    <row r="3943" customFormat="false" ht="12.8" hidden="true" customHeight="false" outlineLevel="0" collapsed="false">
      <c r="B3943" s="0" t="s">
        <v>5111</v>
      </c>
    </row>
    <row r="3944" customFormat="false" ht="12.8" hidden="true" customHeight="false" outlineLevel="0" collapsed="false">
      <c r="B3944" s="0" t="s">
        <v>5112</v>
      </c>
    </row>
    <row r="3945" customFormat="false" ht="12.8" hidden="false" customHeight="false" outlineLevel="0" collapsed="false">
      <c r="A3945" s="0" t="s">
        <v>5113</v>
      </c>
      <c r="B3945" s="0" t="s">
        <v>5114</v>
      </c>
      <c r="C3945" s="0" t="s">
        <v>2866</v>
      </c>
      <c r="D3945" s="0" t="s">
        <v>3750</v>
      </c>
      <c r="E3945" s="0" t="n">
        <v>24630</v>
      </c>
    </row>
    <row r="3946" customFormat="false" ht="12.8" hidden="true" customHeight="false" outlineLevel="0" collapsed="false">
      <c r="B3946" s="0" t="s">
        <v>5115</v>
      </c>
    </row>
    <row r="3947" customFormat="false" ht="12.8" hidden="true" customHeight="false" outlineLevel="0" collapsed="false">
      <c r="B3947" s="0" t="s">
        <v>5116</v>
      </c>
    </row>
    <row r="3948" customFormat="false" ht="12.8" hidden="false" customHeight="false" outlineLevel="0" collapsed="false">
      <c r="A3948" s="0" t="s">
        <v>5117</v>
      </c>
      <c r="B3948" s="0" t="s">
        <v>5118</v>
      </c>
      <c r="C3948" s="0" t="s">
        <v>2866</v>
      </c>
      <c r="D3948" s="0" t="s">
        <v>3205</v>
      </c>
      <c r="E3948" s="0" t="n">
        <v>29595</v>
      </c>
    </row>
    <row r="3949" customFormat="false" ht="12.8" hidden="true" customHeight="false" outlineLevel="0" collapsed="false">
      <c r="B3949" s="0" t="s">
        <v>5119</v>
      </c>
    </row>
    <row r="3950" customFormat="false" ht="12.8" hidden="false" customHeight="false" outlineLevel="0" collapsed="false">
      <c r="A3950" s="0" t="s">
        <v>5120</v>
      </c>
      <c r="B3950" s="0" t="s">
        <v>5121</v>
      </c>
      <c r="C3950" s="0" t="s">
        <v>2866</v>
      </c>
      <c r="D3950" s="0" t="s">
        <v>1799</v>
      </c>
      <c r="E3950" s="0" t="n">
        <v>40363.75</v>
      </c>
    </row>
    <row r="3951" customFormat="false" ht="12.8" hidden="true" customHeight="false" outlineLevel="0" collapsed="false">
      <c r="B3951" s="0" t="s">
        <v>5122</v>
      </c>
    </row>
    <row r="3952" customFormat="false" ht="12.8" hidden="false" customHeight="false" outlineLevel="0" collapsed="false">
      <c r="A3952" s="0" t="s">
        <v>5123</v>
      </c>
      <c r="B3952" s="0" t="s">
        <v>5124</v>
      </c>
      <c r="C3952" s="0" t="s">
        <v>2866</v>
      </c>
      <c r="D3952" s="0" t="s">
        <v>1799</v>
      </c>
      <c r="E3952" s="0" t="n">
        <v>34527.5</v>
      </c>
    </row>
    <row r="3953" customFormat="false" ht="12.8" hidden="true" customHeight="false" outlineLevel="0" collapsed="false">
      <c r="B3953" s="0" t="s">
        <v>5125</v>
      </c>
    </row>
    <row r="3954" customFormat="false" ht="12.8" hidden="true" customHeight="false" outlineLevel="0" collapsed="false">
      <c r="B3954" s="0" t="s">
        <v>5126</v>
      </c>
    </row>
    <row r="3955" customFormat="false" ht="12.8" hidden="false" customHeight="false" outlineLevel="0" collapsed="false">
      <c r="A3955" s="0" t="s">
        <v>5127</v>
      </c>
      <c r="B3955" s="0" t="s">
        <v>5128</v>
      </c>
      <c r="C3955" s="0" t="s">
        <v>2866</v>
      </c>
      <c r="D3955" s="0" t="s">
        <v>1799</v>
      </c>
      <c r="E3955" s="0" t="n">
        <v>36452.5</v>
      </c>
    </row>
    <row r="3956" customFormat="false" ht="12.8" hidden="true" customHeight="false" outlineLevel="0" collapsed="false">
      <c r="B3956" s="0" t="s">
        <v>5129</v>
      </c>
    </row>
    <row r="3957" customFormat="false" ht="12.8" hidden="true" customHeight="false" outlineLevel="0" collapsed="false">
      <c r="B3957" s="0" t="s">
        <v>5130</v>
      </c>
    </row>
    <row r="3958" customFormat="false" ht="12.8" hidden="true" customHeight="false" outlineLevel="0" collapsed="false">
      <c r="B3958" s="0" t="s">
        <v>5131</v>
      </c>
    </row>
    <row r="3959" customFormat="false" ht="12.8" hidden="false" customHeight="false" outlineLevel="0" collapsed="false">
      <c r="A3959" s="0" t="s">
        <v>5132</v>
      </c>
      <c r="B3959" s="0" t="s">
        <v>5133</v>
      </c>
      <c r="C3959" s="0" t="s">
        <v>2866</v>
      </c>
      <c r="D3959" s="0" t="s">
        <v>1799</v>
      </c>
      <c r="E3959" s="0" t="n">
        <v>39917.5</v>
      </c>
    </row>
    <row r="3960" customFormat="false" ht="12.8" hidden="true" customHeight="false" outlineLevel="0" collapsed="false">
      <c r="B3960" s="0" t="s">
        <v>5134</v>
      </c>
    </row>
    <row r="3961" customFormat="false" ht="12.8" hidden="true" customHeight="false" outlineLevel="0" collapsed="false">
      <c r="B3961" s="0" t="s">
        <v>5135</v>
      </c>
    </row>
    <row r="3962" customFormat="false" ht="12.8" hidden="true" customHeight="false" outlineLevel="0" collapsed="false">
      <c r="B3962" s="0" t="s">
        <v>5136</v>
      </c>
    </row>
    <row r="3963" customFormat="false" ht="12.8" hidden="false" customHeight="false" outlineLevel="0" collapsed="false">
      <c r="A3963" s="0" t="s">
        <v>5137</v>
      </c>
      <c r="B3963" s="0" t="s">
        <v>5138</v>
      </c>
      <c r="C3963" s="0" t="s">
        <v>2866</v>
      </c>
      <c r="D3963" s="0" t="s">
        <v>1799</v>
      </c>
      <c r="E3963" s="0" t="n">
        <v>34527.5</v>
      </c>
    </row>
    <row r="3964" customFormat="false" ht="12.8" hidden="true" customHeight="false" outlineLevel="0" collapsed="false">
      <c r="B3964" s="0" t="s">
        <v>5139</v>
      </c>
    </row>
    <row r="3965" customFormat="false" ht="12.8" hidden="false" customHeight="false" outlineLevel="0" collapsed="false">
      <c r="A3965" s="0" t="s">
        <v>5140</v>
      </c>
      <c r="B3965" s="0" t="s">
        <v>5141</v>
      </c>
      <c r="C3965" s="0" t="s">
        <v>2866</v>
      </c>
      <c r="D3965" s="0" t="s">
        <v>4398</v>
      </c>
      <c r="E3965" s="0" t="n">
        <v>54967.5</v>
      </c>
    </row>
    <row r="3966" customFormat="false" ht="12.8" hidden="true" customHeight="false" outlineLevel="0" collapsed="false">
      <c r="B3966" s="0" t="s">
        <v>5142</v>
      </c>
    </row>
    <row r="3967" customFormat="false" ht="12.8" hidden="false" customHeight="false" outlineLevel="0" collapsed="false">
      <c r="A3967" s="0" t="s">
        <v>5143</v>
      </c>
      <c r="B3967" s="0" t="s">
        <v>5144</v>
      </c>
      <c r="C3967" s="0" t="s">
        <v>2866</v>
      </c>
      <c r="D3967" s="0" t="s">
        <v>4398</v>
      </c>
      <c r="E3967" s="0" t="n">
        <v>44392.5</v>
      </c>
    </row>
    <row r="3968" customFormat="false" ht="12.8" hidden="true" customHeight="false" outlineLevel="0" collapsed="false">
      <c r="B3968" s="0" t="s">
        <v>5145</v>
      </c>
    </row>
    <row r="3969" customFormat="false" ht="12.8" hidden="false" customHeight="false" outlineLevel="0" collapsed="false">
      <c r="A3969" s="0" t="s">
        <v>5146</v>
      </c>
      <c r="B3969" s="0" t="s">
        <v>5147</v>
      </c>
      <c r="C3969" s="0" t="s">
        <v>2866</v>
      </c>
      <c r="D3969" s="0" t="s">
        <v>5148</v>
      </c>
      <c r="E3969" s="0" t="n">
        <v>73290</v>
      </c>
    </row>
    <row r="3970" customFormat="false" ht="12.8" hidden="true" customHeight="false" outlineLevel="0" collapsed="false">
      <c r="B3970" s="0" t="s">
        <v>5149</v>
      </c>
    </row>
    <row r="3971" customFormat="false" ht="12.8" hidden="false" customHeight="false" outlineLevel="0" collapsed="false">
      <c r="A3971" s="0" t="s">
        <v>5150</v>
      </c>
      <c r="B3971" s="0" t="s">
        <v>5151</v>
      </c>
      <c r="C3971" s="0" t="s">
        <v>2866</v>
      </c>
      <c r="D3971" s="0" t="s">
        <v>3532</v>
      </c>
      <c r="E3971" s="0" t="n">
        <v>79397.5</v>
      </c>
    </row>
    <row r="3972" customFormat="false" ht="12.8" hidden="true" customHeight="false" outlineLevel="0" collapsed="false">
      <c r="B3972" s="0" t="s">
        <v>5152</v>
      </c>
    </row>
    <row r="3973" customFormat="false" ht="12.8" hidden="false" customHeight="false" outlineLevel="0" collapsed="false">
      <c r="A3973" s="0" t="s">
        <v>5153</v>
      </c>
      <c r="B3973" s="0" t="s">
        <v>5154</v>
      </c>
      <c r="C3973" s="0" t="s">
        <v>2866</v>
      </c>
      <c r="D3973" s="0" t="s">
        <v>4398</v>
      </c>
      <c r="E3973" s="0" t="n">
        <v>44392.5</v>
      </c>
    </row>
    <row r="3974" customFormat="false" ht="12.8" hidden="true" customHeight="false" outlineLevel="0" collapsed="false">
      <c r="B3974" s="0" t="s">
        <v>5155</v>
      </c>
    </row>
    <row r="3976" customFormat="false" ht="12.8" hidden="false" customHeight="false" outlineLevel="0" collapsed="false">
      <c r="A3976" s="0" t="s">
        <v>5156</v>
      </c>
      <c r="B3976" s="0" t="s">
        <v>3736</v>
      </c>
      <c r="C3976" s="0" t="s">
        <v>2018</v>
      </c>
      <c r="D3976" s="0" t="s">
        <v>2022</v>
      </c>
      <c r="E3976" s="0" t="n">
        <v>6047.5</v>
      </c>
    </row>
    <row r="3977" customFormat="false" ht="12.8" hidden="true" customHeight="false" outlineLevel="0" collapsed="false">
      <c r="B3977" s="0" t="s">
        <v>3735</v>
      </c>
    </row>
    <row r="3978" customFormat="false" ht="12.8" hidden="true" customHeight="false" outlineLevel="0" collapsed="false">
      <c r="B3978" s="0" t="s">
        <v>3737</v>
      </c>
    </row>
    <row r="3979" customFormat="false" ht="12.8" hidden="true" customHeight="false" outlineLevel="0" collapsed="false">
      <c r="B3979" s="0" t="s">
        <v>3738</v>
      </c>
    </row>
    <row r="3980" customFormat="false" ht="12.8" hidden="false" customHeight="false" outlineLevel="0" collapsed="false">
      <c r="A3980" s="0" t="s">
        <v>5157</v>
      </c>
      <c r="B3980" s="0" t="s">
        <v>5158</v>
      </c>
      <c r="C3980" s="0" t="s">
        <v>2018</v>
      </c>
      <c r="D3980" s="0" t="s">
        <v>2022</v>
      </c>
      <c r="E3980" s="0" t="n">
        <v>4932.5</v>
      </c>
    </row>
    <row r="3981" customFormat="false" ht="12.8" hidden="true" customHeight="false" outlineLevel="0" collapsed="false">
      <c r="B3981" s="0" t="s">
        <v>5159</v>
      </c>
    </row>
    <row r="3982" customFormat="false" ht="12.8" hidden="false" customHeight="false" outlineLevel="0" collapsed="false">
      <c r="A3982" s="0" t="s">
        <v>5160</v>
      </c>
      <c r="B3982" s="0" t="s">
        <v>4640</v>
      </c>
      <c r="C3982" s="0" t="s">
        <v>2018</v>
      </c>
      <c r="D3982" s="0" t="s">
        <v>2022</v>
      </c>
      <c r="E3982" s="0" t="n">
        <v>4932.5</v>
      </c>
    </row>
    <row r="3983" customFormat="false" ht="12.8" hidden="true" customHeight="false" outlineLevel="0" collapsed="false">
      <c r="B3983" s="0" t="s">
        <v>4639</v>
      </c>
    </row>
    <row r="3984" customFormat="false" ht="12.8" hidden="false" customHeight="false" outlineLevel="0" collapsed="false">
      <c r="A3984" s="0" t="s">
        <v>5161</v>
      </c>
      <c r="B3984" s="0" t="s">
        <v>5162</v>
      </c>
      <c r="C3984" s="0" t="s">
        <v>2018</v>
      </c>
      <c r="D3984" s="0" t="s">
        <v>2022</v>
      </c>
      <c r="E3984" s="0" t="n">
        <v>4382.5</v>
      </c>
    </row>
    <row r="3986" customFormat="false" ht="12.8" hidden="false" customHeight="false" outlineLevel="0" collapsed="false">
      <c r="A3986" s="0" t="s">
        <v>5163</v>
      </c>
      <c r="B3986" s="0" t="s">
        <v>4780</v>
      </c>
      <c r="C3986" s="0" t="s">
        <v>2018</v>
      </c>
      <c r="D3986" s="0" t="s">
        <v>2022</v>
      </c>
      <c r="E3986" s="0" t="n">
        <v>5207.5</v>
      </c>
    </row>
    <row r="3987" customFormat="false" ht="12.8" hidden="true" customHeight="false" outlineLevel="0" collapsed="false">
      <c r="B3987" s="0" t="s">
        <v>4779</v>
      </c>
    </row>
    <row r="3988" customFormat="false" ht="12.8" hidden="true" customHeight="false" outlineLevel="0" collapsed="false">
      <c r="B3988" s="0" t="s">
        <v>4781</v>
      </c>
    </row>
    <row r="3989" customFormat="false" ht="12.8" hidden="false" customHeight="false" outlineLevel="0" collapsed="false">
      <c r="A3989" s="0" t="s">
        <v>5164</v>
      </c>
      <c r="B3989" s="0" t="s">
        <v>5165</v>
      </c>
      <c r="C3989" s="0" t="s">
        <v>2018</v>
      </c>
      <c r="D3989" s="0" t="s">
        <v>2022</v>
      </c>
      <c r="E3989" s="0" t="n">
        <v>4932.5</v>
      </c>
    </row>
    <row r="3990" customFormat="false" ht="12.8" hidden="true" customHeight="false" outlineLevel="0" collapsed="false">
      <c r="B3990" s="0" t="s">
        <v>5166</v>
      </c>
    </row>
    <row r="3991" customFormat="false" ht="12.8" hidden="false" customHeight="false" outlineLevel="0" collapsed="false">
      <c r="A3991" s="0" t="s">
        <v>5167</v>
      </c>
      <c r="B3991" s="0" t="s">
        <v>4770</v>
      </c>
      <c r="C3991" s="0" t="s">
        <v>2018</v>
      </c>
      <c r="D3991" s="0" t="s">
        <v>2022</v>
      </c>
      <c r="E3991" s="0" t="n">
        <v>4932.5</v>
      </c>
    </row>
    <row r="3992" customFormat="false" ht="12.8" hidden="true" customHeight="false" outlineLevel="0" collapsed="false">
      <c r="B3992" s="0" t="s">
        <v>4769</v>
      </c>
    </row>
    <row r="3993" customFormat="false" ht="12.8" hidden="false" customHeight="false" outlineLevel="0" collapsed="false">
      <c r="A3993" s="0" t="s">
        <v>5168</v>
      </c>
      <c r="B3993" s="0" t="s">
        <v>5169</v>
      </c>
      <c r="C3993" s="0" t="s">
        <v>2018</v>
      </c>
      <c r="D3993" s="0" t="s">
        <v>2022</v>
      </c>
      <c r="E3993" s="0" t="n">
        <v>4932.5</v>
      </c>
    </row>
    <row r="3994" customFormat="false" ht="12.8" hidden="true" customHeight="false" outlineLevel="0" collapsed="false">
      <c r="B3994" s="0" t="s">
        <v>5170</v>
      </c>
    </row>
    <row r="3995" customFormat="false" ht="12.8" hidden="false" customHeight="false" outlineLevel="0" collapsed="false">
      <c r="A3995" s="0" t="s">
        <v>5171</v>
      </c>
      <c r="B3995" s="0" t="s">
        <v>5172</v>
      </c>
      <c r="C3995" s="0" t="s">
        <v>2018</v>
      </c>
      <c r="D3995" s="0" t="s">
        <v>2022</v>
      </c>
      <c r="E3995" s="0" t="n">
        <v>6432.5</v>
      </c>
    </row>
    <row r="3996" customFormat="false" ht="12.8" hidden="true" customHeight="false" outlineLevel="0" collapsed="false">
      <c r="B3996" s="0" t="s">
        <v>5173</v>
      </c>
    </row>
    <row r="3997" customFormat="false" ht="12.8" hidden="true" customHeight="false" outlineLevel="0" collapsed="false">
      <c r="B3997" s="0" t="s">
        <v>5174</v>
      </c>
    </row>
    <row r="3998" customFormat="false" ht="12.8" hidden="true" customHeight="false" outlineLevel="0" collapsed="false">
      <c r="B3998" s="0" t="s">
        <v>5175</v>
      </c>
    </row>
    <row r="3999" customFormat="false" ht="12.8" hidden="false" customHeight="false" outlineLevel="0" collapsed="false">
      <c r="A3999" s="0" t="s">
        <v>5176</v>
      </c>
      <c r="B3999" s="0" t="s">
        <v>5177</v>
      </c>
      <c r="C3999" s="0" t="s">
        <v>2018</v>
      </c>
      <c r="D3999" s="0" t="s">
        <v>2022</v>
      </c>
      <c r="E3999" s="0" t="n">
        <v>4932.5</v>
      </c>
    </row>
    <row r="4000" customFormat="false" ht="12.8" hidden="true" customHeight="false" outlineLevel="0" collapsed="false">
      <c r="B4000" s="0" t="s">
        <v>5178</v>
      </c>
    </row>
    <row r="4001" customFormat="false" ht="12.8" hidden="false" customHeight="false" outlineLevel="0" collapsed="false">
      <c r="A4001" s="0" t="s">
        <v>5179</v>
      </c>
      <c r="B4001" s="0" t="s">
        <v>5180</v>
      </c>
      <c r="C4001" s="0" t="s">
        <v>2018</v>
      </c>
      <c r="D4001" s="0" t="s">
        <v>2022</v>
      </c>
      <c r="E4001" s="0" t="n">
        <v>6822.5</v>
      </c>
    </row>
    <row r="4002" customFormat="false" ht="12.8" hidden="true" customHeight="false" outlineLevel="0" collapsed="false">
      <c r="B4002" s="0" t="s">
        <v>5181</v>
      </c>
    </row>
    <row r="4003" customFormat="false" ht="12.8" hidden="false" customHeight="false" outlineLevel="0" collapsed="false">
      <c r="A4003" s="0" t="s">
        <v>5182</v>
      </c>
      <c r="B4003" s="0" t="s">
        <v>5183</v>
      </c>
      <c r="C4003" s="0" t="s">
        <v>2018</v>
      </c>
      <c r="D4003" s="0" t="s">
        <v>2022</v>
      </c>
      <c r="E4003" s="0" t="n">
        <v>5207.5</v>
      </c>
    </row>
    <row r="4004" customFormat="false" ht="12.8" hidden="true" customHeight="false" outlineLevel="0" collapsed="false">
      <c r="B4004" s="0" t="s">
        <v>5184</v>
      </c>
    </row>
    <row r="4005" customFormat="false" ht="12.8" hidden="true" customHeight="false" outlineLevel="0" collapsed="false">
      <c r="B4005" s="0" t="s">
        <v>5185</v>
      </c>
    </row>
    <row r="4006" customFormat="false" ht="12.8" hidden="false" customHeight="false" outlineLevel="0" collapsed="false">
      <c r="A4006" s="0" t="s">
        <v>5186</v>
      </c>
      <c r="B4006" s="0" t="s">
        <v>5187</v>
      </c>
      <c r="C4006" s="0" t="s">
        <v>2018</v>
      </c>
      <c r="D4006" s="0" t="s">
        <v>2022</v>
      </c>
      <c r="E4006" s="0" t="n">
        <v>4932.5</v>
      </c>
    </row>
    <row r="4007" customFormat="false" ht="12.8" hidden="true" customHeight="false" outlineLevel="0" collapsed="false">
      <c r="B4007" s="0" t="s">
        <v>5188</v>
      </c>
    </row>
    <row r="4008" customFormat="false" ht="12.8" hidden="false" customHeight="false" outlineLevel="0" collapsed="false">
      <c r="A4008" s="0" t="s">
        <v>5189</v>
      </c>
      <c r="B4008" s="0" t="s">
        <v>5190</v>
      </c>
      <c r="C4008" s="0" t="s">
        <v>2018</v>
      </c>
      <c r="D4008" s="0" t="s">
        <v>2022</v>
      </c>
      <c r="E4008" s="0" t="n">
        <v>4657.5</v>
      </c>
    </row>
    <row r="4009" customFormat="false" ht="12.8" hidden="true" customHeight="false" outlineLevel="0" collapsed="false">
      <c r="B4009" s="0" t="s">
        <v>5191</v>
      </c>
    </row>
    <row r="4010" customFormat="false" ht="12.8" hidden="false" customHeight="false" outlineLevel="0" collapsed="false">
      <c r="A4010" s="0" t="s">
        <v>5192</v>
      </c>
      <c r="B4010" s="0" t="s">
        <v>5193</v>
      </c>
      <c r="C4010" s="0" t="s">
        <v>2018</v>
      </c>
      <c r="D4010" s="0" t="s">
        <v>2022</v>
      </c>
      <c r="E4010" s="0" t="n">
        <v>4932.5</v>
      </c>
    </row>
    <row r="4011" customFormat="false" ht="12.8" hidden="true" customHeight="false" outlineLevel="0" collapsed="false">
      <c r="B4011" s="0" t="s">
        <v>5194</v>
      </c>
    </row>
    <row r="4012" customFormat="false" ht="12.8" hidden="false" customHeight="false" outlineLevel="0" collapsed="false">
      <c r="A4012" s="0" t="s">
        <v>5195</v>
      </c>
      <c r="B4012" s="0" t="s">
        <v>4723</v>
      </c>
      <c r="C4012" s="0" t="s">
        <v>2018</v>
      </c>
      <c r="D4012" s="0" t="s">
        <v>2022</v>
      </c>
      <c r="E4012" s="0" t="n">
        <v>6107.5</v>
      </c>
    </row>
    <row r="4013" customFormat="false" ht="12.8" hidden="true" customHeight="false" outlineLevel="0" collapsed="false">
      <c r="B4013" s="0" t="s">
        <v>4722</v>
      </c>
    </row>
    <row r="4014" customFormat="false" ht="12.8" hidden="false" customHeight="false" outlineLevel="0" collapsed="false">
      <c r="A4014" s="0" t="s">
        <v>5196</v>
      </c>
      <c r="B4014" s="0" t="s">
        <v>5197</v>
      </c>
      <c r="C4014" s="0" t="s">
        <v>2018</v>
      </c>
      <c r="D4014" s="0" t="s">
        <v>2022</v>
      </c>
      <c r="E4014" s="0" t="n">
        <v>4932.5</v>
      </c>
    </row>
    <row r="4015" customFormat="false" ht="12.8" hidden="true" customHeight="false" outlineLevel="0" collapsed="false">
      <c r="B4015" s="0" t="s">
        <v>5198</v>
      </c>
    </row>
    <row r="4016" customFormat="false" ht="12.8" hidden="false" customHeight="false" outlineLevel="0" collapsed="false">
      <c r="A4016" s="0" t="s">
        <v>5199</v>
      </c>
      <c r="B4016" s="0" t="s">
        <v>5200</v>
      </c>
      <c r="C4016" s="0" t="s">
        <v>2018</v>
      </c>
      <c r="D4016" s="0" t="s">
        <v>2022</v>
      </c>
      <c r="E4016" s="0" t="n">
        <v>4932.5</v>
      </c>
    </row>
    <row r="4017" customFormat="false" ht="12.8" hidden="true" customHeight="false" outlineLevel="0" collapsed="false">
      <c r="B4017" s="0" t="s">
        <v>5201</v>
      </c>
    </row>
    <row r="4018" customFormat="false" ht="12.8" hidden="false" customHeight="false" outlineLevel="0" collapsed="false">
      <c r="A4018" s="0" t="s">
        <v>5202</v>
      </c>
      <c r="B4018" s="0" t="s">
        <v>97</v>
      </c>
      <c r="C4018" s="0" t="s">
        <v>2018</v>
      </c>
      <c r="D4018" s="0" t="s">
        <v>2022</v>
      </c>
      <c r="E4018" s="0" t="n">
        <v>4932.5</v>
      </c>
    </row>
    <row r="4019" customFormat="false" ht="12.8" hidden="true" customHeight="false" outlineLevel="0" collapsed="false">
      <c r="B4019" s="0" t="s">
        <v>5203</v>
      </c>
    </row>
    <row r="4020" customFormat="false" ht="12.8" hidden="false" customHeight="false" outlineLevel="0" collapsed="false">
      <c r="A4020" s="0" t="s">
        <v>5204</v>
      </c>
      <c r="B4020" s="0" t="s">
        <v>1250</v>
      </c>
      <c r="C4020" s="0" t="s">
        <v>2018</v>
      </c>
      <c r="D4020" s="0" t="s">
        <v>3741</v>
      </c>
      <c r="E4020" s="0" t="n">
        <v>13645</v>
      </c>
    </row>
    <row r="4021" customFormat="false" ht="12.8" hidden="true" customHeight="false" outlineLevel="0" collapsed="false">
      <c r="B4021" s="0" t="s">
        <v>1241</v>
      </c>
    </row>
    <row r="4022" customFormat="false" ht="12.8" hidden="false" customHeight="false" outlineLevel="0" collapsed="false">
      <c r="A4022" s="0" t="s">
        <v>5205</v>
      </c>
      <c r="B4022" s="0" t="s">
        <v>5206</v>
      </c>
      <c r="C4022" s="0" t="s">
        <v>2018</v>
      </c>
      <c r="D4022" s="0" t="s">
        <v>3741</v>
      </c>
      <c r="E4022" s="0" t="n">
        <v>9865</v>
      </c>
    </row>
    <row r="4023" customFormat="false" ht="12.8" hidden="true" customHeight="false" outlineLevel="0" collapsed="false">
      <c r="B4023" s="0" t="s">
        <v>5207</v>
      </c>
    </row>
    <row r="4024" customFormat="false" ht="12.8" hidden="false" customHeight="false" outlineLevel="0" collapsed="false">
      <c r="A4024" s="0" t="s">
        <v>5208</v>
      </c>
      <c r="B4024" s="0" t="s">
        <v>2593</v>
      </c>
      <c r="C4024" s="0" t="s">
        <v>2018</v>
      </c>
      <c r="D4024" s="0" t="s">
        <v>2022</v>
      </c>
      <c r="E4024" s="0" t="n">
        <v>4932.5</v>
      </c>
    </row>
    <row r="4025" customFormat="false" ht="12.8" hidden="true" customHeight="false" outlineLevel="0" collapsed="false">
      <c r="B4025" s="0" t="s">
        <v>5209</v>
      </c>
    </row>
    <row r="4026" customFormat="false" ht="12.8" hidden="false" customHeight="false" outlineLevel="0" collapsed="false">
      <c r="A4026" s="0" t="s">
        <v>5210</v>
      </c>
      <c r="B4026" s="0" t="s">
        <v>5211</v>
      </c>
      <c r="C4026" s="0" t="s">
        <v>2018</v>
      </c>
      <c r="D4026" s="0" t="s">
        <v>2022</v>
      </c>
      <c r="E4026" s="0" t="n">
        <v>4932.5</v>
      </c>
    </row>
    <row r="4027" customFormat="false" ht="12.8" hidden="true" customHeight="false" outlineLevel="0" collapsed="false">
      <c r="B4027" s="0" t="s">
        <v>5211</v>
      </c>
    </row>
    <row r="4028" customFormat="false" ht="12.8" hidden="false" customHeight="false" outlineLevel="0" collapsed="false">
      <c r="A4028" s="0" t="s">
        <v>5212</v>
      </c>
      <c r="B4028" s="0" t="s">
        <v>3777</v>
      </c>
      <c r="C4028" s="0" t="s">
        <v>2018</v>
      </c>
      <c r="D4028" s="0" t="s">
        <v>3741</v>
      </c>
      <c r="E4028" s="0" t="n">
        <v>12865</v>
      </c>
    </row>
    <row r="4029" customFormat="false" ht="12.8" hidden="true" customHeight="false" outlineLevel="0" collapsed="false">
      <c r="B4029" s="0" t="s">
        <v>3778</v>
      </c>
    </row>
    <row r="4030" customFormat="false" ht="12.8" hidden="true" customHeight="false" outlineLevel="0" collapsed="false">
      <c r="B4030" s="0" t="s">
        <v>3779</v>
      </c>
    </row>
    <row r="4031" customFormat="false" ht="12.8" hidden="true" customHeight="false" outlineLevel="0" collapsed="false">
      <c r="B4031" s="0" t="s">
        <v>3780</v>
      </c>
    </row>
    <row r="4032" customFormat="false" ht="12.8" hidden="false" customHeight="false" outlineLevel="0" collapsed="false">
      <c r="A4032" s="0" t="s">
        <v>5213</v>
      </c>
      <c r="B4032" s="0" t="s">
        <v>5214</v>
      </c>
      <c r="C4032" s="0" t="s">
        <v>2018</v>
      </c>
      <c r="D4032" s="0" t="s">
        <v>3741</v>
      </c>
      <c r="E4032" s="0" t="n">
        <v>13645</v>
      </c>
    </row>
    <row r="4033" customFormat="false" ht="12.8" hidden="true" customHeight="false" outlineLevel="0" collapsed="false">
      <c r="B4033" s="0" t="s">
        <v>5215</v>
      </c>
    </row>
    <row r="4034" customFormat="false" ht="12.8" hidden="false" customHeight="false" outlineLevel="0" collapsed="false">
      <c r="A4034" s="0" t="s">
        <v>5216</v>
      </c>
      <c r="B4034" s="0" t="s">
        <v>4762</v>
      </c>
      <c r="C4034" s="0" t="s">
        <v>2018</v>
      </c>
      <c r="D4034" s="0" t="s">
        <v>2022</v>
      </c>
      <c r="E4034" s="0" t="n">
        <v>4932.5</v>
      </c>
    </row>
    <row r="4035" customFormat="false" ht="12.8" hidden="true" customHeight="false" outlineLevel="0" collapsed="false">
      <c r="B4035" s="0" t="s">
        <v>4761</v>
      </c>
    </row>
    <row r="4036" customFormat="false" ht="12.8" hidden="false" customHeight="false" outlineLevel="0" collapsed="false">
      <c r="A4036" s="0" t="s">
        <v>5217</v>
      </c>
      <c r="B4036" s="0" t="s">
        <v>5218</v>
      </c>
      <c r="C4036" s="0" t="s">
        <v>2018</v>
      </c>
      <c r="D4036" s="0" t="s">
        <v>2022</v>
      </c>
      <c r="E4036" s="0" t="n">
        <v>4932.5</v>
      </c>
    </row>
    <row r="4037" customFormat="false" ht="12.8" hidden="true" customHeight="false" outlineLevel="0" collapsed="false">
      <c r="B4037" s="0" t="s">
        <v>4636</v>
      </c>
    </row>
    <row r="4038" customFormat="false" ht="12.8" hidden="false" customHeight="false" outlineLevel="0" collapsed="false">
      <c r="A4038" s="0" t="s">
        <v>5219</v>
      </c>
      <c r="B4038" s="0" t="s">
        <v>376</v>
      </c>
      <c r="C4038" s="0" t="s">
        <v>2018</v>
      </c>
      <c r="D4038" s="0" t="s">
        <v>2022</v>
      </c>
      <c r="E4038" s="0" t="n">
        <v>5772.5</v>
      </c>
    </row>
    <row r="4039" customFormat="false" ht="12.8" hidden="true" customHeight="false" outlineLevel="0" collapsed="false">
      <c r="B4039" s="0" t="s">
        <v>4998</v>
      </c>
    </row>
    <row r="4040" customFormat="false" ht="12.8" hidden="false" customHeight="false" outlineLevel="0" collapsed="false">
      <c r="A4040" s="0" t="s">
        <v>5220</v>
      </c>
      <c r="B4040" s="0" t="s">
        <v>4647</v>
      </c>
      <c r="C4040" s="0" t="s">
        <v>2018</v>
      </c>
      <c r="D4040" s="0" t="s">
        <v>2022</v>
      </c>
      <c r="E4040" s="0" t="n">
        <v>4932.5</v>
      </c>
    </row>
    <row r="4041" customFormat="false" ht="12.8" hidden="true" customHeight="false" outlineLevel="0" collapsed="false">
      <c r="B4041" s="0" t="s">
        <v>4648</v>
      </c>
    </row>
    <row r="4042" customFormat="false" ht="12.8" hidden="false" customHeight="false" outlineLevel="0" collapsed="false">
      <c r="A4042" s="0" t="s">
        <v>5221</v>
      </c>
      <c r="B4042" s="0" t="s">
        <v>1417</v>
      </c>
      <c r="C4042" s="0" t="s">
        <v>2018</v>
      </c>
      <c r="D4042" s="0" t="s">
        <v>3741</v>
      </c>
      <c r="E4042" s="0" t="n">
        <v>13645</v>
      </c>
    </row>
    <row r="4043" customFormat="false" ht="12.8" hidden="true" customHeight="false" outlineLevel="0" collapsed="false">
      <c r="B4043" s="0" t="s">
        <v>4714</v>
      </c>
    </row>
    <row r="4044" customFormat="false" ht="12.8" hidden="false" customHeight="false" outlineLevel="0" collapsed="false">
      <c r="A4044" s="0" t="s">
        <v>5222</v>
      </c>
      <c r="B4044" s="0" t="s">
        <v>5223</v>
      </c>
      <c r="C4044" s="0" t="s">
        <v>2018</v>
      </c>
      <c r="D4044" s="0" t="s">
        <v>3741</v>
      </c>
      <c r="E4044" s="0" t="n">
        <v>9865</v>
      </c>
    </row>
    <row r="4045" customFormat="false" ht="12.8" hidden="true" customHeight="false" outlineLevel="0" collapsed="false">
      <c r="B4045" s="0" t="s">
        <v>5224</v>
      </c>
    </row>
    <row r="4046" customFormat="false" ht="12.8" hidden="false" customHeight="false" outlineLevel="0" collapsed="false">
      <c r="A4046" s="0" t="s">
        <v>5225</v>
      </c>
      <c r="B4046" s="0" t="s">
        <v>5226</v>
      </c>
      <c r="C4046" s="0" t="s">
        <v>2018</v>
      </c>
      <c r="D4046" s="0" t="s">
        <v>3741</v>
      </c>
      <c r="E4046" s="0" t="n">
        <v>27290</v>
      </c>
    </row>
    <row r="4047" customFormat="false" ht="12.8" hidden="true" customHeight="false" outlineLevel="0" collapsed="false">
      <c r="B4047" s="0" t="s">
        <v>5227</v>
      </c>
    </row>
    <row r="4048" customFormat="false" ht="12.8" hidden="true" customHeight="false" outlineLevel="0" collapsed="false">
      <c r="B4048" s="0" t="s">
        <v>5228</v>
      </c>
    </row>
    <row r="4049" customFormat="false" ht="12.8" hidden="true" customHeight="false" outlineLevel="0" collapsed="false">
      <c r="B4049" s="0" t="s">
        <v>5229</v>
      </c>
    </row>
    <row r="4050" customFormat="false" ht="12.8" hidden="true" customHeight="false" outlineLevel="0" collapsed="false">
      <c r="B4050" s="0" t="s">
        <v>5230</v>
      </c>
    </row>
    <row r="4051" customFormat="false" ht="12.8" hidden="false" customHeight="false" outlineLevel="0" collapsed="false">
      <c r="A4051" s="0" t="s">
        <v>5231</v>
      </c>
      <c r="B4051" s="0" t="s">
        <v>5232</v>
      </c>
      <c r="C4051" s="0" t="s">
        <v>2018</v>
      </c>
      <c r="D4051" s="0" t="s">
        <v>3741</v>
      </c>
      <c r="E4051" s="0" t="n">
        <v>9865</v>
      </c>
    </row>
    <row r="4052" customFormat="false" ht="12.8" hidden="true" customHeight="false" outlineLevel="0" collapsed="false">
      <c r="B4052" s="0" t="s">
        <v>5233</v>
      </c>
    </row>
    <row r="4053" customFormat="false" ht="12.8" hidden="false" customHeight="false" outlineLevel="0" collapsed="false">
      <c r="A4053" s="0" t="s">
        <v>5234</v>
      </c>
      <c r="B4053" s="0" t="s">
        <v>5235</v>
      </c>
      <c r="C4053" s="0" t="s">
        <v>2018</v>
      </c>
      <c r="D4053" s="0" t="s">
        <v>3741</v>
      </c>
      <c r="E4053" s="0" t="n">
        <v>12645</v>
      </c>
    </row>
    <row r="4054" customFormat="false" ht="12.8" hidden="true" customHeight="false" outlineLevel="0" collapsed="false">
      <c r="B4054" s="0" t="s">
        <v>5236</v>
      </c>
    </row>
    <row r="4055" customFormat="false" ht="12.8" hidden="true" customHeight="false" outlineLevel="0" collapsed="false">
      <c r="B4055" s="0" t="s">
        <v>5237</v>
      </c>
    </row>
    <row r="4056" customFormat="false" ht="12.8" hidden="true" customHeight="false" outlineLevel="0" collapsed="false">
      <c r="B4056" s="0" t="s">
        <v>5238</v>
      </c>
    </row>
    <row r="4057" customFormat="false" ht="12.8" hidden="false" customHeight="false" outlineLevel="0" collapsed="false">
      <c r="A4057" s="0" t="s">
        <v>5239</v>
      </c>
      <c r="B4057" s="0" t="s">
        <v>5240</v>
      </c>
      <c r="C4057" s="0" t="s">
        <v>2018</v>
      </c>
      <c r="D4057" s="0" t="s">
        <v>3741</v>
      </c>
      <c r="E4057" s="0" t="n">
        <v>9865</v>
      </c>
    </row>
    <row r="4058" customFormat="false" ht="12.8" hidden="true" customHeight="false" outlineLevel="0" collapsed="false">
      <c r="B4058" s="0" t="s">
        <v>5241</v>
      </c>
    </row>
    <row r="4059" customFormat="false" ht="12.8" hidden="false" customHeight="false" outlineLevel="0" collapsed="false">
      <c r="A4059" s="0" t="s">
        <v>5242</v>
      </c>
      <c r="B4059" s="0" t="s">
        <v>5243</v>
      </c>
      <c r="C4059" s="0" t="s">
        <v>2018</v>
      </c>
      <c r="D4059" s="0" t="s">
        <v>3741</v>
      </c>
      <c r="E4059" s="0" t="n">
        <v>9865</v>
      </c>
    </row>
    <row r="4060" customFormat="false" ht="12.8" hidden="true" customHeight="false" outlineLevel="0" collapsed="false">
      <c r="B4060" s="0" t="s">
        <v>5244</v>
      </c>
    </row>
    <row r="4061" customFormat="false" ht="12.8" hidden="false" customHeight="false" outlineLevel="0" collapsed="false">
      <c r="A4061" s="0" t="s">
        <v>5245</v>
      </c>
      <c r="B4061" s="0" t="s">
        <v>5246</v>
      </c>
      <c r="C4061" s="0" t="s">
        <v>2018</v>
      </c>
      <c r="D4061" s="0" t="s">
        <v>3741</v>
      </c>
      <c r="E4061" s="0" t="n">
        <v>10415</v>
      </c>
    </row>
    <row r="4062" customFormat="false" ht="12.8" hidden="true" customHeight="false" outlineLevel="0" collapsed="false">
      <c r="B4062" s="0" t="s">
        <v>5247</v>
      </c>
    </row>
    <row r="4063" customFormat="false" ht="12.8" hidden="true" customHeight="false" outlineLevel="0" collapsed="false">
      <c r="B4063" s="0" t="s">
        <v>5248</v>
      </c>
    </row>
    <row r="4064" customFormat="false" ht="12.8" hidden="false" customHeight="false" outlineLevel="0" collapsed="false">
      <c r="A4064" s="0" t="s">
        <v>5249</v>
      </c>
      <c r="B4064" s="0" t="s">
        <v>5250</v>
      </c>
      <c r="C4064" s="0" t="s">
        <v>2018</v>
      </c>
      <c r="D4064" s="0" t="s">
        <v>3741</v>
      </c>
      <c r="E4064" s="0" t="n">
        <v>9865</v>
      </c>
    </row>
    <row r="4065" customFormat="false" ht="12.8" hidden="true" customHeight="false" outlineLevel="0" collapsed="false">
      <c r="B4065" s="0" t="s">
        <v>5251</v>
      </c>
    </row>
    <row r="4066" customFormat="false" ht="12.8" hidden="false" customHeight="false" outlineLevel="0" collapsed="false">
      <c r="A4066" s="0" t="s">
        <v>5252</v>
      </c>
      <c r="B4066" s="0" t="s">
        <v>5253</v>
      </c>
      <c r="C4066" s="0" t="s">
        <v>2018</v>
      </c>
      <c r="D4066" s="0" t="s">
        <v>3741</v>
      </c>
      <c r="E4066" s="0" t="n">
        <v>11545</v>
      </c>
    </row>
    <row r="4067" customFormat="false" ht="12.8" hidden="true" customHeight="false" outlineLevel="0" collapsed="false">
      <c r="B4067" s="0" t="s">
        <v>5254</v>
      </c>
    </row>
    <row r="4068" customFormat="false" ht="12.8" hidden="false" customHeight="false" outlineLevel="0" collapsed="false">
      <c r="A4068" s="0" t="s">
        <v>5255</v>
      </c>
      <c r="B4068" s="0" t="s">
        <v>5256</v>
      </c>
      <c r="C4068" s="0" t="s">
        <v>2018</v>
      </c>
      <c r="D4068" s="0" t="s">
        <v>3741</v>
      </c>
      <c r="E4068" s="0" t="n">
        <v>9865</v>
      </c>
    </row>
    <row r="4069" customFormat="false" ht="12.8" hidden="true" customHeight="false" outlineLevel="0" collapsed="false">
      <c r="B4069" s="0" t="s">
        <v>5257</v>
      </c>
    </row>
    <row r="4070" customFormat="false" ht="12.8" hidden="false" customHeight="false" outlineLevel="0" collapsed="false">
      <c r="A4070" s="0" t="s">
        <v>5258</v>
      </c>
      <c r="B4070" s="0" t="s">
        <v>5259</v>
      </c>
      <c r="C4070" s="0" t="s">
        <v>2018</v>
      </c>
      <c r="D4070" s="0" t="s">
        <v>3741</v>
      </c>
      <c r="E4070" s="0" t="n">
        <v>14945</v>
      </c>
    </row>
    <row r="4071" customFormat="false" ht="12.8" hidden="true" customHeight="false" outlineLevel="0" collapsed="false">
      <c r="B4071" s="0" t="s">
        <v>5260</v>
      </c>
    </row>
    <row r="4072" customFormat="false" ht="12.8" hidden="true" customHeight="false" outlineLevel="0" collapsed="false">
      <c r="B4072" s="0" t="s">
        <v>5261</v>
      </c>
    </row>
    <row r="4073" customFormat="false" ht="12.8" hidden="true" customHeight="false" outlineLevel="0" collapsed="false">
      <c r="B4073" s="0" t="s">
        <v>5262</v>
      </c>
    </row>
    <row r="4074" customFormat="false" ht="12.8" hidden="false" customHeight="false" outlineLevel="0" collapsed="false">
      <c r="A4074" s="0" t="s">
        <v>5263</v>
      </c>
      <c r="B4074" s="0" t="s">
        <v>5264</v>
      </c>
      <c r="C4074" s="0" t="s">
        <v>2018</v>
      </c>
      <c r="D4074" s="0" t="s">
        <v>3750</v>
      </c>
      <c r="E4074" s="0" t="n">
        <v>14797.5</v>
      </c>
    </row>
    <row r="4075" customFormat="false" ht="12.8" hidden="true" customHeight="false" outlineLevel="0" collapsed="false">
      <c r="B4075" s="0" t="s">
        <v>5265</v>
      </c>
    </row>
    <row r="4076" customFormat="false" ht="12.8" hidden="false" customHeight="false" outlineLevel="0" collapsed="false">
      <c r="A4076" s="0" t="s">
        <v>5266</v>
      </c>
      <c r="B4076" s="0" t="s">
        <v>5267</v>
      </c>
      <c r="C4076" s="0" t="s">
        <v>2018</v>
      </c>
      <c r="D4076" s="0" t="s">
        <v>3750</v>
      </c>
      <c r="E4076" s="0" t="n">
        <v>14797.5</v>
      </c>
    </row>
    <row r="4077" customFormat="false" ht="12.8" hidden="true" customHeight="false" outlineLevel="0" collapsed="false">
      <c r="B4077" s="0" t="s">
        <v>4287</v>
      </c>
    </row>
    <row r="4078" customFormat="false" ht="12.8" hidden="false" customHeight="false" outlineLevel="0" collapsed="false">
      <c r="A4078" s="0" t="s">
        <v>5268</v>
      </c>
      <c r="B4078" s="0" t="s">
        <v>5269</v>
      </c>
      <c r="C4078" s="0" t="s">
        <v>2018</v>
      </c>
      <c r="D4078" s="0" t="s">
        <v>3750</v>
      </c>
      <c r="E4078" s="0" t="n">
        <v>14797.5</v>
      </c>
    </row>
    <row r="4079" customFormat="false" ht="12.8" hidden="true" customHeight="false" outlineLevel="0" collapsed="false">
      <c r="B4079" s="0" t="s">
        <v>5270</v>
      </c>
    </row>
    <row r="4080" customFormat="false" ht="12.8" hidden="false" customHeight="false" outlineLevel="0" collapsed="false">
      <c r="A4080" s="0" t="s">
        <v>5271</v>
      </c>
      <c r="B4080" s="0" t="s">
        <v>5272</v>
      </c>
      <c r="C4080" s="0" t="s">
        <v>2018</v>
      </c>
      <c r="D4080" s="0" t="s">
        <v>3750</v>
      </c>
      <c r="E4080" s="0" t="n">
        <v>20028.75</v>
      </c>
    </row>
    <row r="4081" customFormat="false" ht="12.8" hidden="true" customHeight="false" outlineLevel="0" collapsed="false">
      <c r="B4081" s="0" t="s">
        <v>5273</v>
      </c>
    </row>
    <row r="4082" customFormat="false" ht="12.8" hidden="true" customHeight="false" outlineLevel="0" collapsed="false">
      <c r="B4082" s="0" t="s">
        <v>5274</v>
      </c>
    </row>
    <row r="4083" customFormat="false" ht="12.8" hidden="false" customHeight="false" outlineLevel="0" collapsed="false">
      <c r="A4083" s="0" t="s">
        <v>5275</v>
      </c>
      <c r="B4083" s="0" t="s">
        <v>4930</v>
      </c>
      <c r="C4083" s="0" t="s">
        <v>2018</v>
      </c>
      <c r="D4083" s="0" t="s">
        <v>3750</v>
      </c>
      <c r="E4083" s="0" t="n">
        <v>14797.5</v>
      </c>
    </row>
    <row r="4084" customFormat="false" ht="12.8" hidden="true" customHeight="false" outlineLevel="0" collapsed="false">
      <c r="B4084" s="0" t="s">
        <v>4634</v>
      </c>
    </row>
    <row r="4085" customFormat="false" ht="12.8" hidden="false" customHeight="false" outlineLevel="0" collapsed="false">
      <c r="A4085" s="0" t="s">
        <v>5276</v>
      </c>
      <c r="B4085" s="0" t="s">
        <v>4765</v>
      </c>
      <c r="C4085" s="0" t="s">
        <v>2018</v>
      </c>
      <c r="D4085" s="0" t="s">
        <v>3750</v>
      </c>
      <c r="E4085" s="0" t="n">
        <v>14797.5</v>
      </c>
    </row>
    <row r="4086" customFormat="false" ht="12.8" hidden="true" customHeight="false" outlineLevel="0" collapsed="false">
      <c r="B4086" s="0" t="s">
        <v>4764</v>
      </c>
    </row>
    <row r="4087" customFormat="false" ht="12.8" hidden="false" customHeight="false" outlineLevel="0" collapsed="false">
      <c r="A4087" s="0" t="s">
        <v>5277</v>
      </c>
      <c r="B4087" s="0" t="s">
        <v>5278</v>
      </c>
      <c r="C4087" s="0" t="s">
        <v>2018</v>
      </c>
      <c r="D4087" s="0" t="s">
        <v>3750</v>
      </c>
      <c r="E4087" s="0" t="n">
        <v>14797.5</v>
      </c>
    </row>
    <row r="4088" customFormat="false" ht="12.8" hidden="true" customHeight="false" outlineLevel="0" collapsed="false">
      <c r="B4088" s="0" t="s">
        <v>5279</v>
      </c>
    </row>
    <row r="4089" customFormat="false" ht="12.8" hidden="false" customHeight="false" outlineLevel="0" collapsed="false">
      <c r="A4089" s="0" t="s">
        <v>5280</v>
      </c>
      <c r="B4089" s="0" t="s">
        <v>5281</v>
      </c>
      <c r="C4089" s="0" t="s">
        <v>2018</v>
      </c>
      <c r="D4089" s="0" t="s">
        <v>3750</v>
      </c>
      <c r="E4089" s="0" t="n">
        <v>38351.25</v>
      </c>
    </row>
    <row r="4090" customFormat="false" ht="12.8" hidden="true" customHeight="false" outlineLevel="0" collapsed="false">
      <c r="B4090" s="0" t="s">
        <v>5282</v>
      </c>
    </row>
    <row r="4091" customFormat="false" ht="12.8" hidden="true" customHeight="false" outlineLevel="0" collapsed="false">
      <c r="B4091" s="0" t="s">
        <v>5283</v>
      </c>
    </row>
    <row r="4092" customFormat="false" ht="12.8" hidden="true" customHeight="false" outlineLevel="0" collapsed="false">
      <c r="B4092" s="0" t="s">
        <v>5284</v>
      </c>
    </row>
    <row r="4093" customFormat="false" ht="12.8" hidden="true" customHeight="false" outlineLevel="0" collapsed="false">
      <c r="B4093" s="0" t="s">
        <v>5285</v>
      </c>
    </row>
    <row r="4094" customFormat="false" ht="12.8" hidden="false" customHeight="false" outlineLevel="0" collapsed="false">
      <c r="A4094" s="0" t="s">
        <v>5286</v>
      </c>
      <c r="B4094" s="0" t="s">
        <v>5287</v>
      </c>
      <c r="C4094" s="0" t="s">
        <v>2018</v>
      </c>
      <c r="D4094" s="0" t="s">
        <v>3750</v>
      </c>
      <c r="E4094" s="0" t="n">
        <v>36645</v>
      </c>
    </row>
    <row r="4095" customFormat="false" ht="12.8" hidden="true" customHeight="false" outlineLevel="0" collapsed="false">
      <c r="B4095" s="0" t="s">
        <v>5288</v>
      </c>
    </row>
    <row r="4096" customFormat="false" ht="12.8" hidden="true" customHeight="false" outlineLevel="0" collapsed="false">
      <c r="B4096" s="0" t="s">
        <v>5289</v>
      </c>
    </row>
    <row r="4097" customFormat="false" ht="12.8" hidden="true" customHeight="false" outlineLevel="0" collapsed="false">
      <c r="B4097" s="0" t="s">
        <v>5290</v>
      </c>
    </row>
    <row r="4098" customFormat="false" ht="12.8" hidden="false" customHeight="false" outlineLevel="0" collapsed="false">
      <c r="A4098" s="0" t="s">
        <v>5291</v>
      </c>
      <c r="B4098" s="0" t="s">
        <v>5292</v>
      </c>
      <c r="C4098" s="0" t="s">
        <v>2018</v>
      </c>
      <c r="D4098" s="0" t="s">
        <v>3750</v>
      </c>
      <c r="E4098" s="0" t="n">
        <v>18322.5</v>
      </c>
    </row>
    <row r="4099" customFormat="false" ht="12.8" hidden="true" customHeight="false" outlineLevel="0" collapsed="false">
      <c r="B4099" s="0" t="s">
        <v>5293</v>
      </c>
    </row>
    <row r="4100" customFormat="false" ht="12.8" hidden="false" customHeight="false" outlineLevel="0" collapsed="false">
      <c r="A4100" s="0" t="s">
        <v>5294</v>
      </c>
      <c r="B4100" s="0" t="s">
        <v>5295</v>
      </c>
      <c r="C4100" s="0" t="s">
        <v>2018</v>
      </c>
      <c r="D4100" s="0" t="s">
        <v>3519</v>
      </c>
      <c r="E4100" s="0" t="n">
        <v>23090</v>
      </c>
    </row>
    <row r="4101" customFormat="false" ht="12.8" hidden="true" customHeight="false" outlineLevel="0" collapsed="false">
      <c r="B4101" s="0" t="s">
        <v>5296</v>
      </c>
    </row>
    <row r="4102" customFormat="false" ht="12.8" hidden="true" customHeight="false" outlineLevel="0" collapsed="false">
      <c r="B4102" s="0" t="s">
        <v>5297</v>
      </c>
    </row>
    <row r="4103" customFormat="false" ht="12.8" hidden="false" customHeight="false" outlineLevel="0" collapsed="false">
      <c r="A4103" s="0" t="s">
        <v>5298</v>
      </c>
      <c r="B4103" s="0" t="s">
        <v>5299</v>
      </c>
      <c r="C4103" s="0" t="s">
        <v>2018</v>
      </c>
      <c r="D4103" s="0" t="s">
        <v>3519</v>
      </c>
      <c r="E4103" s="0" t="n">
        <v>20830</v>
      </c>
    </row>
    <row r="4104" customFormat="false" ht="12.8" hidden="true" customHeight="false" outlineLevel="0" collapsed="false">
      <c r="B4104" s="0" t="s">
        <v>5300</v>
      </c>
    </row>
    <row r="4105" customFormat="false" ht="12.8" hidden="true" customHeight="false" outlineLevel="0" collapsed="false">
      <c r="B4105" s="0" t="s">
        <v>5301</v>
      </c>
    </row>
    <row r="4106" customFormat="false" ht="12.8" hidden="false" customHeight="false" outlineLevel="0" collapsed="false">
      <c r="A4106" s="0" t="s">
        <v>5302</v>
      </c>
      <c r="B4106" s="0" t="s">
        <v>5303</v>
      </c>
      <c r="C4106" s="0" t="s">
        <v>2018</v>
      </c>
      <c r="D4106" s="0" t="s">
        <v>3519</v>
      </c>
      <c r="E4106" s="0" t="n">
        <v>27290</v>
      </c>
    </row>
    <row r="4107" customFormat="false" ht="12.8" hidden="true" customHeight="false" outlineLevel="0" collapsed="false">
      <c r="B4107" s="0" t="s">
        <v>5304</v>
      </c>
    </row>
    <row r="4108" customFormat="false" ht="12.8" hidden="false" customHeight="false" outlineLevel="0" collapsed="false">
      <c r="A4108" s="0" t="s">
        <v>5305</v>
      </c>
      <c r="B4108" s="0" t="s">
        <v>5306</v>
      </c>
      <c r="C4108" s="0" t="s">
        <v>2018</v>
      </c>
      <c r="D4108" s="0" t="s">
        <v>3519</v>
      </c>
      <c r="E4108" s="0" t="n">
        <v>21930</v>
      </c>
    </row>
    <row r="4109" customFormat="false" ht="12.8" hidden="true" customHeight="false" outlineLevel="0" collapsed="false">
      <c r="B4109" s="0" t="s">
        <v>5307</v>
      </c>
    </row>
    <row r="4110" customFormat="false" ht="12.8" hidden="true" customHeight="false" outlineLevel="0" collapsed="false">
      <c r="B4110" s="0" t="s">
        <v>5308</v>
      </c>
    </row>
    <row r="4111" customFormat="false" ht="12.8" hidden="true" customHeight="false" outlineLevel="0" collapsed="false">
      <c r="B4111" s="0" t="s">
        <v>5309</v>
      </c>
    </row>
    <row r="4112" customFormat="false" ht="12.8" hidden="false" customHeight="false" outlineLevel="0" collapsed="false">
      <c r="A4112" s="0" t="s">
        <v>5310</v>
      </c>
      <c r="B4112" s="0" t="s">
        <v>5311</v>
      </c>
      <c r="C4112" s="0" t="s">
        <v>2018</v>
      </c>
      <c r="D4112" s="0" t="s">
        <v>3205</v>
      </c>
      <c r="E4112" s="0" t="n">
        <v>30237.5</v>
      </c>
    </row>
    <row r="4113" customFormat="false" ht="12.8" hidden="true" customHeight="false" outlineLevel="0" collapsed="false">
      <c r="B4113" s="0" t="s">
        <v>5312</v>
      </c>
    </row>
    <row r="4114" customFormat="false" ht="12.8" hidden="true" customHeight="false" outlineLevel="0" collapsed="false">
      <c r="B4114" s="0" t="s">
        <v>5313</v>
      </c>
    </row>
    <row r="4115" customFormat="false" ht="12.8" hidden="false" customHeight="false" outlineLevel="0" collapsed="false">
      <c r="A4115" s="0" t="s">
        <v>5314</v>
      </c>
      <c r="B4115" s="0" t="s">
        <v>5315</v>
      </c>
      <c r="C4115" s="0" t="s">
        <v>2018</v>
      </c>
      <c r="D4115" s="0" t="s">
        <v>3519</v>
      </c>
      <c r="E4115" s="0" t="n">
        <v>19730</v>
      </c>
    </row>
    <row r="4116" customFormat="false" ht="12.8" hidden="true" customHeight="false" outlineLevel="0" collapsed="false">
      <c r="B4116" s="0" t="s">
        <v>5316</v>
      </c>
    </row>
    <row r="4117" customFormat="false" ht="12.8" hidden="false" customHeight="false" outlineLevel="0" collapsed="false">
      <c r="A4117" s="0" t="s">
        <v>5317</v>
      </c>
      <c r="B4117" s="0" t="s">
        <v>5318</v>
      </c>
      <c r="C4117" s="0" t="s">
        <v>2018</v>
      </c>
      <c r="D4117" s="0" t="s">
        <v>3205</v>
      </c>
      <c r="E4117" s="0" t="n">
        <v>37581.25</v>
      </c>
    </row>
    <row r="4118" customFormat="false" ht="12.8" hidden="true" customHeight="false" outlineLevel="0" collapsed="false">
      <c r="B4118" s="0" t="s">
        <v>5319</v>
      </c>
    </row>
    <row r="4119" customFormat="false" ht="12.8" hidden="true" customHeight="false" outlineLevel="0" collapsed="false">
      <c r="B4119" s="0" t="s">
        <v>5320</v>
      </c>
    </row>
    <row r="4120" customFormat="false" ht="12.8" hidden="false" customHeight="false" outlineLevel="0" collapsed="false">
      <c r="A4120" s="0" t="s">
        <v>5321</v>
      </c>
      <c r="B4120" s="0" t="s">
        <v>5322</v>
      </c>
      <c r="C4120" s="0" t="s">
        <v>2018</v>
      </c>
      <c r="D4120" s="0" t="s">
        <v>3205</v>
      </c>
      <c r="E4120" s="0" t="n">
        <v>24662.5</v>
      </c>
    </row>
    <row r="4121" customFormat="false" ht="12.8" hidden="true" customHeight="false" outlineLevel="0" collapsed="false">
      <c r="B4121" s="0" t="s">
        <v>5323</v>
      </c>
    </row>
    <row r="4122" customFormat="false" ht="12.8" hidden="false" customHeight="false" outlineLevel="0" collapsed="false">
      <c r="A4122" s="0" t="s">
        <v>5324</v>
      </c>
      <c r="B4122" s="0" t="s">
        <v>5325</v>
      </c>
      <c r="C4122" s="0" t="s">
        <v>2018</v>
      </c>
      <c r="D4122" s="0" t="s">
        <v>3519</v>
      </c>
      <c r="E4122" s="0" t="n">
        <v>38000</v>
      </c>
    </row>
    <row r="4123" customFormat="false" ht="12.8" hidden="true" customHeight="false" outlineLevel="0" collapsed="false">
      <c r="B4123" s="0" t="s">
        <v>5326</v>
      </c>
    </row>
    <row r="4124" customFormat="false" ht="12.8" hidden="true" customHeight="false" outlineLevel="0" collapsed="false">
      <c r="B4124" s="0" t="s">
        <v>5327</v>
      </c>
    </row>
    <row r="4125" customFormat="false" ht="12.8" hidden="true" customHeight="false" outlineLevel="0" collapsed="false">
      <c r="B4125" s="0" t="s">
        <v>5328</v>
      </c>
    </row>
    <row r="4126" customFormat="false" ht="12.8" hidden="false" customHeight="false" outlineLevel="0" collapsed="false">
      <c r="A4126" s="0" t="s">
        <v>5329</v>
      </c>
      <c r="B4126" s="0" t="s">
        <v>5330</v>
      </c>
      <c r="C4126" s="0" t="s">
        <v>2018</v>
      </c>
      <c r="D4126" s="0" t="s">
        <v>3741</v>
      </c>
      <c r="E4126" s="0" t="n">
        <v>9865</v>
      </c>
    </row>
    <row r="4127" customFormat="false" ht="12.8" hidden="true" customHeight="false" outlineLevel="0" collapsed="false">
      <c r="B4127" s="0" t="s">
        <v>5331</v>
      </c>
    </row>
    <row r="4128" customFormat="false" ht="12.8" hidden="false" customHeight="false" outlineLevel="0" collapsed="false">
      <c r="A4128" s="0" t="s">
        <v>5332</v>
      </c>
      <c r="B4128" s="0" t="s">
        <v>5333</v>
      </c>
      <c r="C4128" s="0" t="s">
        <v>2018</v>
      </c>
      <c r="D4128" s="0" t="s">
        <v>3741</v>
      </c>
      <c r="E4128" s="0" t="n">
        <v>9865</v>
      </c>
    </row>
    <row r="4129" customFormat="false" ht="12.8" hidden="true" customHeight="false" outlineLevel="0" collapsed="false">
      <c r="B4129" s="0" t="s">
        <v>5334</v>
      </c>
    </row>
    <row r="4130" customFormat="false" ht="12.8" hidden="false" customHeight="false" outlineLevel="0" collapsed="false">
      <c r="A4130" s="0" t="s">
        <v>5335</v>
      </c>
      <c r="B4130" s="0" t="s">
        <v>5336</v>
      </c>
      <c r="C4130" s="0" t="s">
        <v>2018</v>
      </c>
      <c r="D4130" s="0" t="s">
        <v>3741</v>
      </c>
      <c r="E4130" s="0" t="n">
        <v>13645</v>
      </c>
    </row>
    <row r="4131" customFormat="false" ht="12.8" hidden="true" customHeight="false" outlineLevel="0" collapsed="false">
      <c r="B4131" s="0" t="s">
        <v>5337</v>
      </c>
    </row>
    <row r="4132" customFormat="false" ht="12.8" hidden="false" customHeight="false" outlineLevel="0" collapsed="false">
      <c r="A4132" s="0" t="s">
        <v>5338</v>
      </c>
      <c r="B4132" s="0" t="s">
        <v>3942</v>
      </c>
      <c r="C4132" s="0" t="s">
        <v>2018</v>
      </c>
      <c r="D4132" s="0" t="s">
        <v>3741</v>
      </c>
      <c r="E4132" s="0" t="n">
        <v>9865</v>
      </c>
    </row>
    <row r="4133" customFormat="false" ht="12.8" hidden="true" customHeight="false" outlineLevel="0" collapsed="false">
      <c r="B4133" s="0" t="s">
        <v>3943</v>
      </c>
    </row>
    <row r="4134" customFormat="false" ht="12.8" hidden="false" customHeight="false" outlineLevel="0" collapsed="false">
      <c r="A4134" s="0" t="s">
        <v>5339</v>
      </c>
      <c r="B4134" s="0" t="s">
        <v>5340</v>
      </c>
      <c r="C4134" s="0" t="s">
        <v>2018</v>
      </c>
      <c r="D4134" s="0" t="s">
        <v>3741</v>
      </c>
      <c r="E4134" s="0" t="n">
        <v>12315</v>
      </c>
    </row>
    <row r="4135" customFormat="false" ht="12.8" hidden="true" customHeight="false" outlineLevel="0" collapsed="false">
      <c r="B4135" s="0" t="s">
        <v>5341</v>
      </c>
    </row>
    <row r="4136" customFormat="false" ht="12.8" hidden="true" customHeight="false" outlineLevel="0" collapsed="false">
      <c r="B4136" s="0" t="s">
        <v>5342</v>
      </c>
    </row>
    <row r="4137" customFormat="false" ht="12.8" hidden="true" customHeight="false" outlineLevel="0" collapsed="false">
      <c r="B4137" s="0" t="s">
        <v>5340</v>
      </c>
    </row>
    <row r="4138" customFormat="false" ht="12.8" hidden="false" customHeight="false" outlineLevel="0" collapsed="false">
      <c r="A4138" s="0" t="s">
        <v>5343</v>
      </c>
      <c r="B4138" s="0" t="s">
        <v>5344</v>
      </c>
      <c r="C4138" s="0" t="s">
        <v>2018</v>
      </c>
      <c r="D4138" s="0" t="s">
        <v>3741</v>
      </c>
      <c r="E4138" s="0" t="n">
        <v>9865</v>
      </c>
    </row>
    <row r="4139" customFormat="false" ht="12.8" hidden="true" customHeight="false" outlineLevel="0" collapsed="false">
      <c r="B4139" s="0" t="s">
        <v>5345</v>
      </c>
    </row>
    <row r="4140" customFormat="false" ht="12.8" hidden="false" customHeight="false" outlineLevel="0" collapsed="false">
      <c r="A4140" s="0" t="s">
        <v>5346</v>
      </c>
      <c r="B4140" s="0" t="s">
        <v>1280</v>
      </c>
      <c r="C4140" s="0" t="s">
        <v>2018</v>
      </c>
      <c r="D4140" s="0" t="s">
        <v>3741</v>
      </c>
      <c r="E4140" s="0" t="n">
        <v>9865</v>
      </c>
    </row>
    <row r="4141" customFormat="false" ht="12.8" hidden="true" customHeight="false" outlineLevel="0" collapsed="false">
      <c r="B4141" s="0" t="s">
        <v>1281</v>
      </c>
    </row>
    <row r="4142" customFormat="false" ht="12.8" hidden="false" customHeight="false" outlineLevel="0" collapsed="false">
      <c r="A4142" s="0" t="s">
        <v>5347</v>
      </c>
      <c r="B4142" s="0" t="s">
        <v>5348</v>
      </c>
      <c r="C4142" s="0" t="s">
        <v>2018</v>
      </c>
      <c r="D4142" s="0" t="s">
        <v>3741</v>
      </c>
      <c r="E4142" s="0" t="n">
        <v>11545</v>
      </c>
    </row>
    <row r="4143" customFormat="false" ht="12.8" hidden="true" customHeight="false" outlineLevel="0" collapsed="false">
      <c r="B4143" s="0" t="s">
        <v>5349</v>
      </c>
    </row>
    <row r="4144" customFormat="false" ht="12.8" hidden="false" customHeight="false" outlineLevel="0" collapsed="false">
      <c r="A4144" s="0" t="s">
        <v>5350</v>
      </c>
      <c r="B4144" s="0" t="s">
        <v>5351</v>
      </c>
      <c r="C4144" s="0" t="s">
        <v>2018</v>
      </c>
      <c r="D4144" s="0" t="s">
        <v>3750</v>
      </c>
      <c r="E4144" s="0" t="n">
        <v>18322.5</v>
      </c>
    </row>
    <row r="4145" customFormat="false" ht="12.8" hidden="true" customHeight="false" outlineLevel="0" collapsed="false">
      <c r="B4145" s="0" t="s">
        <v>5352</v>
      </c>
    </row>
    <row r="4146" customFormat="false" ht="12.8" hidden="false" customHeight="false" outlineLevel="0" collapsed="false">
      <c r="A4146" s="0" t="s">
        <v>5353</v>
      </c>
      <c r="B4146" s="0" t="s">
        <v>5354</v>
      </c>
      <c r="C4146" s="0" t="s">
        <v>2018</v>
      </c>
      <c r="D4146" s="0" t="s">
        <v>3750</v>
      </c>
      <c r="E4146" s="0" t="n">
        <v>17317.5</v>
      </c>
    </row>
    <row r="4147" customFormat="false" ht="12.8" hidden="true" customHeight="false" outlineLevel="0" collapsed="false">
      <c r="B4147" s="0" t="s">
        <v>5354</v>
      </c>
    </row>
    <row r="4148" customFormat="false" ht="12.8" hidden="false" customHeight="false" outlineLevel="0" collapsed="false">
      <c r="A4148" s="0" t="s">
        <v>5355</v>
      </c>
      <c r="B4148" s="0" t="s">
        <v>5356</v>
      </c>
      <c r="C4148" s="0" t="s">
        <v>2018</v>
      </c>
      <c r="D4148" s="0" t="s">
        <v>3750</v>
      </c>
      <c r="E4148" s="0" t="n">
        <v>18322.5</v>
      </c>
    </row>
    <row r="4149" customFormat="false" ht="12.8" hidden="true" customHeight="false" outlineLevel="0" collapsed="false">
      <c r="B4149" s="0" t="s">
        <v>5357</v>
      </c>
    </row>
    <row r="4150" customFormat="false" ht="12.8" hidden="false" customHeight="false" outlineLevel="0" collapsed="false">
      <c r="A4150" s="0" t="s">
        <v>5358</v>
      </c>
      <c r="B4150" s="0" t="s">
        <v>5359</v>
      </c>
      <c r="C4150" s="0" t="s">
        <v>2018</v>
      </c>
      <c r="D4150" s="0" t="s">
        <v>3519</v>
      </c>
      <c r="E4150" s="0" t="n">
        <v>19730</v>
      </c>
    </row>
    <row r="4151" customFormat="false" ht="12.8" hidden="true" customHeight="false" outlineLevel="0" collapsed="false">
      <c r="B4151" s="0" t="s">
        <v>5360</v>
      </c>
    </row>
    <row r="4152" customFormat="false" ht="12.8" hidden="false" customHeight="false" outlineLevel="0" collapsed="false">
      <c r="A4152" s="0" t="s">
        <v>5361</v>
      </c>
      <c r="B4152" s="0" t="s">
        <v>5362</v>
      </c>
      <c r="C4152" s="0" t="s">
        <v>2018</v>
      </c>
      <c r="D4152" s="0" t="s">
        <v>1799</v>
      </c>
      <c r="E4152" s="0" t="n">
        <v>29595</v>
      </c>
    </row>
    <row r="4153" customFormat="false" ht="12.8" hidden="true" customHeight="false" outlineLevel="0" collapsed="false">
      <c r="B4153" s="0" t="s">
        <v>5363</v>
      </c>
    </row>
    <row r="4154" customFormat="false" ht="12.8" hidden="false" customHeight="false" outlineLevel="0" collapsed="false">
      <c r="A4154" s="0" t="s">
        <v>5364</v>
      </c>
      <c r="B4154" s="0" t="s">
        <v>5365</v>
      </c>
      <c r="C4154" s="0" t="s">
        <v>2018</v>
      </c>
      <c r="D4154" s="0" t="s">
        <v>1799</v>
      </c>
      <c r="E4154" s="0" t="n">
        <v>44835</v>
      </c>
    </row>
    <row r="4155" customFormat="false" ht="12.8" hidden="true" customHeight="false" outlineLevel="0" collapsed="false">
      <c r="B4155" s="0" t="s">
        <v>5366</v>
      </c>
    </row>
    <row r="4156" customFormat="false" ht="12.8" hidden="true" customHeight="false" outlineLevel="0" collapsed="false">
      <c r="B4156" s="0" t="s">
        <v>5367</v>
      </c>
    </row>
    <row r="4157" customFormat="false" ht="12.8" hidden="true" customHeight="false" outlineLevel="0" collapsed="false">
      <c r="B4157" s="0" t="s">
        <v>5365</v>
      </c>
    </row>
    <row r="4158" customFormat="false" ht="12.8" hidden="false" customHeight="false" outlineLevel="0" collapsed="false">
      <c r="A4158" s="0" t="s">
        <v>5368</v>
      </c>
      <c r="B4158" s="0" t="s">
        <v>5369</v>
      </c>
      <c r="C4158" s="0" t="s">
        <v>2018</v>
      </c>
      <c r="D4158" s="0" t="s">
        <v>1799</v>
      </c>
      <c r="E4158" s="0" t="n">
        <v>31245</v>
      </c>
    </row>
    <row r="4159" customFormat="false" ht="12.8" hidden="true" customHeight="false" outlineLevel="0" collapsed="false">
      <c r="B4159" s="0" t="s">
        <v>5370</v>
      </c>
    </row>
    <row r="4160" customFormat="false" ht="12.8" hidden="true" customHeight="false" outlineLevel="0" collapsed="false">
      <c r="B4160" s="0" t="s">
        <v>5371</v>
      </c>
    </row>
    <row r="4161" customFormat="false" ht="12.8" hidden="true" customHeight="false" outlineLevel="0" collapsed="false">
      <c r="B4161" s="0" t="s">
        <v>5372</v>
      </c>
    </row>
    <row r="4162" customFormat="false" ht="12.8" hidden="false" customHeight="false" outlineLevel="0" collapsed="false">
      <c r="A4162" s="0" t="s">
        <v>5373</v>
      </c>
      <c r="B4162" s="0" t="s">
        <v>5374</v>
      </c>
      <c r="C4162" s="0" t="s">
        <v>2018</v>
      </c>
      <c r="D4162" s="0" t="s">
        <v>4582</v>
      </c>
      <c r="E4162" s="0" t="n">
        <v>34527.5</v>
      </c>
    </row>
    <row r="4163" customFormat="false" ht="12.8" hidden="true" customHeight="false" outlineLevel="0" collapsed="false">
      <c r="B4163" s="0" t="s">
        <v>5375</v>
      </c>
    </row>
    <row r="4164" customFormat="false" ht="12.8" hidden="false" customHeight="false" outlineLevel="0" collapsed="false">
      <c r="A4164" s="0" t="s">
        <v>5376</v>
      </c>
      <c r="B4164" s="0" t="s">
        <v>5377</v>
      </c>
      <c r="C4164" s="0" t="s">
        <v>2018</v>
      </c>
      <c r="D4164" s="0" t="s">
        <v>1799</v>
      </c>
      <c r="E4164" s="0" t="n">
        <v>43470</v>
      </c>
    </row>
    <row r="4165" customFormat="false" ht="12.8" hidden="true" customHeight="false" outlineLevel="0" collapsed="false">
      <c r="B4165" s="0" t="s">
        <v>5378</v>
      </c>
    </row>
    <row r="4166" customFormat="false" ht="12.8" hidden="true" customHeight="false" outlineLevel="0" collapsed="false">
      <c r="B4166" s="0" t="s">
        <v>5379</v>
      </c>
    </row>
    <row r="4167" customFormat="false" ht="12.8" hidden="true" customHeight="false" outlineLevel="0" collapsed="false">
      <c r="B4167" s="0" t="s">
        <v>5380</v>
      </c>
    </row>
    <row r="4168" customFormat="false" ht="12.8" hidden="false" customHeight="false" outlineLevel="0" collapsed="false">
      <c r="A4168" s="0" t="s">
        <v>5381</v>
      </c>
      <c r="B4168" s="0" t="s">
        <v>5382</v>
      </c>
      <c r="C4168" s="0" t="s">
        <v>2018</v>
      </c>
      <c r="D4168" s="0" t="s">
        <v>4582</v>
      </c>
      <c r="E4168" s="0" t="n">
        <v>42752.5</v>
      </c>
    </row>
    <row r="4169" customFormat="false" ht="12.8" hidden="true" customHeight="false" outlineLevel="0" collapsed="false">
      <c r="B4169" s="0" t="s">
        <v>5383</v>
      </c>
    </row>
    <row r="4170" customFormat="false" ht="12.8" hidden="false" customHeight="false" outlineLevel="0" collapsed="false">
      <c r="A4170" s="0" t="s">
        <v>5384</v>
      </c>
      <c r="B4170" s="0" t="s">
        <v>5385</v>
      </c>
      <c r="C4170" s="0" t="s">
        <v>2018</v>
      </c>
      <c r="D4170" s="0" t="s">
        <v>5386</v>
      </c>
      <c r="E4170" s="0" t="n">
        <v>61075</v>
      </c>
    </row>
    <row r="4171" customFormat="false" ht="12.8" hidden="true" customHeight="false" outlineLevel="0" collapsed="false">
      <c r="B4171" s="0" t="s">
        <v>5387</v>
      </c>
    </row>
    <row r="4172" customFormat="false" ht="12.8" hidden="false" customHeight="false" outlineLevel="0" collapsed="false">
      <c r="A4172" s="0" t="s">
        <v>5388</v>
      </c>
      <c r="B4172" s="0" t="s">
        <v>5389</v>
      </c>
      <c r="C4172" s="0" t="s">
        <v>2018</v>
      </c>
      <c r="D4172" s="0" t="s">
        <v>1799</v>
      </c>
      <c r="E4172" s="0" t="n">
        <v>29595</v>
      </c>
    </row>
    <row r="4173" customFormat="false" ht="12.8" hidden="true" customHeight="false" outlineLevel="0" collapsed="false">
      <c r="B4173" s="0" t="s">
        <v>5390</v>
      </c>
    </row>
    <row r="4174" customFormat="false" ht="12.8" hidden="false" customHeight="false" outlineLevel="0" collapsed="false">
      <c r="A4174" s="0" t="s">
        <v>5391</v>
      </c>
      <c r="B4174" s="0" t="s">
        <v>5392</v>
      </c>
      <c r="C4174" s="0" t="s">
        <v>2018</v>
      </c>
      <c r="D4174" s="0" t="s">
        <v>5393</v>
      </c>
      <c r="E4174" s="0" t="n">
        <v>73987.5</v>
      </c>
    </row>
    <row r="4175" customFormat="false" ht="12.8" hidden="true" customHeight="false" outlineLevel="0" collapsed="false">
      <c r="B4175" s="0" t="s">
        <v>5394</v>
      </c>
    </row>
    <row r="4177" customFormat="false" ht="12.8" hidden="false" customHeight="false" outlineLevel="0" collapsed="false">
      <c r="A4177" s="0" t="s">
        <v>5395</v>
      </c>
      <c r="B4177" s="0" t="s">
        <v>5396</v>
      </c>
      <c r="C4177" s="0" t="s">
        <v>2022</v>
      </c>
      <c r="D4177" s="0" t="s">
        <v>3741</v>
      </c>
      <c r="E4177" s="0" t="n">
        <v>4932.5</v>
      </c>
    </row>
    <row r="4178" customFormat="false" ht="12.8" hidden="true" customHeight="false" outlineLevel="0" collapsed="false">
      <c r="B4178" s="0" t="s">
        <v>5397</v>
      </c>
    </row>
    <row r="4179" customFormat="false" ht="12.8" hidden="false" customHeight="false" outlineLevel="0" collapsed="false">
      <c r="A4179" s="0" t="s">
        <v>5398</v>
      </c>
      <c r="B4179" s="0" t="s">
        <v>5344</v>
      </c>
      <c r="C4179" s="0" t="s">
        <v>2022</v>
      </c>
      <c r="D4179" s="0" t="s">
        <v>3741</v>
      </c>
      <c r="E4179" s="0" t="n">
        <v>6822.5</v>
      </c>
    </row>
    <row r="4180" customFormat="false" ht="12.8" hidden="true" customHeight="false" outlineLevel="0" collapsed="false">
      <c r="B4180" s="0" t="s">
        <v>5345</v>
      </c>
    </row>
    <row r="4181" customFormat="false" ht="12.8" hidden="false" customHeight="false" outlineLevel="0" collapsed="false">
      <c r="A4181" s="0" t="s">
        <v>5399</v>
      </c>
      <c r="B4181" s="0" t="s">
        <v>3360</v>
      </c>
      <c r="C4181" s="0" t="s">
        <v>2022</v>
      </c>
      <c r="D4181" s="0" t="s">
        <v>3741</v>
      </c>
      <c r="E4181" s="0" t="n">
        <v>4932.5</v>
      </c>
    </row>
    <row r="4182" customFormat="false" ht="12.8" hidden="true" customHeight="false" outlineLevel="0" collapsed="false">
      <c r="B4182" s="0" t="s">
        <v>3248</v>
      </c>
    </row>
    <row r="4183" customFormat="false" ht="12.8" hidden="false" customHeight="false" outlineLevel="0" collapsed="false">
      <c r="A4183" s="0" t="s">
        <v>5400</v>
      </c>
      <c r="B4183" s="0" t="s">
        <v>5401</v>
      </c>
      <c r="C4183" s="0" t="s">
        <v>2022</v>
      </c>
      <c r="D4183" s="0" t="s">
        <v>3741</v>
      </c>
      <c r="E4183" s="0" t="n">
        <v>4932.5</v>
      </c>
    </row>
    <row r="4184" customFormat="false" ht="12.8" hidden="true" customHeight="false" outlineLevel="0" collapsed="false">
      <c r="B4184" s="0" t="s">
        <v>5402</v>
      </c>
    </row>
    <row r="4185" customFormat="false" ht="12.8" hidden="false" customHeight="false" outlineLevel="0" collapsed="false">
      <c r="A4185" s="0" t="s">
        <v>5403</v>
      </c>
      <c r="B4185" s="0" t="s">
        <v>5404</v>
      </c>
      <c r="C4185" s="0" t="s">
        <v>2022</v>
      </c>
      <c r="D4185" s="0" t="s">
        <v>3741</v>
      </c>
      <c r="E4185" s="0" t="n">
        <v>6822.5</v>
      </c>
    </row>
    <row r="4186" customFormat="false" ht="12.8" hidden="true" customHeight="false" outlineLevel="0" collapsed="false">
      <c r="B4186" s="0" t="s">
        <v>5405</v>
      </c>
    </row>
    <row r="4187" customFormat="false" ht="12.8" hidden="false" customHeight="false" outlineLevel="0" collapsed="false">
      <c r="A4187" s="0" t="s">
        <v>5406</v>
      </c>
      <c r="B4187" s="0" t="s">
        <v>5407</v>
      </c>
      <c r="C4187" s="0" t="s">
        <v>2022</v>
      </c>
      <c r="D4187" s="0" t="s">
        <v>3741</v>
      </c>
      <c r="E4187" s="0" t="n">
        <v>4382.5</v>
      </c>
    </row>
    <row r="4189" customFormat="false" ht="12.8" hidden="false" customHeight="false" outlineLevel="0" collapsed="false">
      <c r="A4189" s="0" t="s">
        <v>5408</v>
      </c>
      <c r="B4189" s="0" t="s">
        <v>5409</v>
      </c>
      <c r="C4189" s="0" t="s">
        <v>2022</v>
      </c>
      <c r="D4189" s="0" t="s">
        <v>3750</v>
      </c>
      <c r="E4189" s="0" t="n">
        <v>9865</v>
      </c>
    </row>
    <row r="4190" customFormat="false" ht="12.8" hidden="true" customHeight="false" outlineLevel="0" collapsed="false">
      <c r="B4190" s="0" t="s">
        <v>5410</v>
      </c>
    </row>
    <row r="4191" customFormat="false" ht="12.8" hidden="false" customHeight="false" outlineLevel="0" collapsed="false">
      <c r="A4191" s="0" t="s">
        <v>5411</v>
      </c>
      <c r="B4191" s="0" t="s">
        <v>5412</v>
      </c>
      <c r="C4191" s="0" t="s">
        <v>2022</v>
      </c>
      <c r="D4191" s="0" t="s">
        <v>3750</v>
      </c>
      <c r="E4191" s="0" t="n">
        <v>9865</v>
      </c>
    </row>
    <row r="4192" customFormat="false" ht="12.8" hidden="true" customHeight="false" outlineLevel="0" collapsed="false">
      <c r="B4192" s="0" t="s">
        <v>5413</v>
      </c>
    </row>
    <row r="4193" customFormat="false" ht="12.8" hidden="false" customHeight="false" outlineLevel="0" collapsed="false">
      <c r="A4193" s="0" t="s">
        <v>5414</v>
      </c>
      <c r="B4193" s="0" t="s">
        <v>5415</v>
      </c>
      <c r="C4193" s="0" t="s">
        <v>2022</v>
      </c>
      <c r="D4193" s="0" t="s">
        <v>3750</v>
      </c>
      <c r="E4193" s="0" t="n">
        <v>9865</v>
      </c>
    </row>
    <row r="4194" customFormat="false" ht="12.8" hidden="true" customHeight="false" outlineLevel="0" collapsed="false">
      <c r="B4194" s="0" t="s">
        <v>5416</v>
      </c>
    </row>
    <row r="4195" customFormat="false" ht="12.8" hidden="false" customHeight="false" outlineLevel="0" collapsed="false">
      <c r="A4195" s="0" t="s">
        <v>5417</v>
      </c>
      <c r="B4195" s="0" t="s">
        <v>5011</v>
      </c>
      <c r="C4195" s="0" t="s">
        <v>2022</v>
      </c>
      <c r="D4195" s="0" t="s">
        <v>3750</v>
      </c>
      <c r="E4195" s="0" t="n">
        <v>9865</v>
      </c>
    </row>
    <row r="4196" customFormat="false" ht="12.8" hidden="true" customHeight="false" outlineLevel="0" collapsed="false">
      <c r="B4196" s="0" t="s">
        <v>5010</v>
      </c>
    </row>
    <row r="4197" customFormat="false" ht="12.8" hidden="false" customHeight="false" outlineLevel="0" collapsed="false">
      <c r="A4197" s="0" t="s">
        <v>5418</v>
      </c>
      <c r="B4197" s="0" t="s">
        <v>5419</v>
      </c>
      <c r="C4197" s="0" t="s">
        <v>2022</v>
      </c>
      <c r="D4197" s="0" t="s">
        <v>3750</v>
      </c>
      <c r="E4197" s="0" t="n">
        <v>9865</v>
      </c>
    </row>
    <row r="4198" customFormat="false" ht="12.8" hidden="true" customHeight="false" outlineLevel="0" collapsed="false">
      <c r="B4198" s="0" t="s">
        <v>5420</v>
      </c>
    </row>
    <row r="4199" customFormat="false" ht="12.8" hidden="false" customHeight="false" outlineLevel="0" collapsed="false">
      <c r="A4199" s="0" t="s">
        <v>5421</v>
      </c>
      <c r="B4199" s="0" t="s">
        <v>5165</v>
      </c>
      <c r="C4199" s="0" t="s">
        <v>2022</v>
      </c>
      <c r="D4199" s="0" t="s">
        <v>3750</v>
      </c>
      <c r="E4199" s="0" t="n">
        <v>9865</v>
      </c>
    </row>
    <row r="4200" customFormat="false" ht="12.8" hidden="true" customHeight="false" outlineLevel="0" collapsed="false">
      <c r="B4200" s="0" t="s">
        <v>5166</v>
      </c>
    </row>
    <row r="4201" customFormat="false" ht="12.8" hidden="false" customHeight="false" outlineLevel="0" collapsed="false">
      <c r="A4201" s="0" t="s">
        <v>5422</v>
      </c>
      <c r="B4201" s="0" t="s">
        <v>5423</v>
      </c>
      <c r="C4201" s="0" t="s">
        <v>2022</v>
      </c>
      <c r="D4201" s="0" t="s">
        <v>3750</v>
      </c>
      <c r="E4201" s="0" t="n">
        <v>11545</v>
      </c>
    </row>
    <row r="4202" customFormat="false" ht="12.8" hidden="true" customHeight="false" outlineLevel="0" collapsed="false">
      <c r="B4202" s="0" t="s">
        <v>5424</v>
      </c>
    </row>
    <row r="4203" customFormat="false" ht="12.8" hidden="false" customHeight="false" outlineLevel="0" collapsed="false">
      <c r="A4203" s="0" t="s">
        <v>5425</v>
      </c>
      <c r="B4203" s="0" t="s">
        <v>5426</v>
      </c>
      <c r="C4203" s="0" t="s">
        <v>2022</v>
      </c>
      <c r="D4203" s="0" t="s">
        <v>3750</v>
      </c>
      <c r="E4203" s="0" t="n">
        <v>9865</v>
      </c>
    </row>
    <row r="4204" customFormat="false" ht="12.8" hidden="true" customHeight="false" outlineLevel="0" collapsed="false">
      <c r="B4204" s="0" t="s">
        <v>5427</v>
      </c>
    </row>
    <row r="4205" customFormat="false" ht="12.8" hidden="false" customHeight="false" outlineLevel="0" collapsed="false">
      <c r="A4205" s="0" t="s">
        <v>5428</v>
      </c>
      <c r="B4205" s="0" t="s">
        <v>4948</v>
      </c>
      <c r="C4205" s="0" t="s">
        <v>2022</v>
      </c>
      <c r="D4205" s="0" t="s">
        <v>3750</v>
      </c>
      <c r="E4205" s="0" t="n">
        <v>9865</v>
      </c>
    </row>
    <row r="4206" customFormat="false" ht="12.8" hidden="true" customHeight="false" outlineLevel="0" collapsed="false">
      <c r="B4206" s="0" t="s">
        <v>4947</v>
      </c>
    </row>
    <row r="4207" customFormat="false" ht="12.8" hidden="false" customHeight="false" outlineLevel="0" collapsed="false">
      <c r="A4207" s="0" t="s">
        <v>5429</v>
      </c>
      <c r="B4207" s="0" t="s">
        <v>5430</v>
      </c>
      <c r="C4207" s="0" t="s">
        <v>2022</v>
      </c>
      <c r="D4207" s="0" t="s">
        <v>3750</v>
      </c>
      <c r="E4207" s="0" t="n">
        <v>9865</v>
      </c>
    </row>
    <row r="4208" customFormat="false" ht="12.8" hidden="true" customHeight="false" outlineLevel="0" collapsed="false">
      <c r="B4208" s="0" t="s">
        <v>5431</v>
      </c>
    </row>
    <row r="4209" customFormat="false" ht="12.8" hidden="false" customHeight="false" outlineLevel="0" collapsed="false">
      <c r="A4209" s="0" t="s">
        <v>5432</v>
      </c>
      <c r="B4209" s="0" t="s">
        <v>5433</v>
      </c>
      <c r="C4209" s="0" t="s">
        <v>2022</v>
      </c>
      <c r="D4209" s="0" t="s">
        <v>3750</v>
      </c>
      <c r="E4209" s="0" t="n">
        <v>9865</v>
      </c>
    </row>
    <row r="4210" customFormat="false" ht="12.8" hidden="true" customHeight="false" outlineLevel="0" collapsed="false">
      <c r="B4210" s="0" t="s">
        <v>5434</v>
      </c>
    </row>
    <row r="4211" customFormat="false" ht="12.8" hidden="false" customHeight="false" outlineLevel="0" collapsed="false">
      <c r="A4211" s="0" t="s">
        <v>5435</v>
      </c>
      <c r="B4211" s="0" t="s">
        <v>3789</v>
      </c>
      <c r="C4211" s="0" t="s">
        <v>2022</v>
      </c>
      <c r="D4211" s="0" t="s">
        <v>3750</v>
      </c>
      <c r="E4211" s="0" t="n">
        <v>9865</v>
      </c>
    </row>
    <row r="4212" customFormat="false" ht="12.8" hidden="true" customHeight="false" outlineLevel="0" collapsed="false">
      <c r="B4212" s="0" t="s">
        <v>5008</v>
      </c>
    </row>
    <row r="4213" customFormat="false" ht="12.8" hidden="false" customHeight="false" outlineLevel="0" collapsed="false">
      <c r="A4213" s="0" t="s">
        <v>5436</v>
      </c>
      <c r="B4213" s="0" t="s">
        <v>5437</v>
      </c>
      <c r="C4213" s="0" t="s">
        <v>2022</v>
      </c>
      <c r="D4213" s="0" t="s">
        <v>3750</v>
      </c>
      <c r="E4213" s="0" t="n">
        <v>9865</v>
      </c>
    </row>
    <row r="4214" customFormat="false" ht="12.8" hidden="true" customHeight="false" outlineLevel="0" collapsed="false">
      <c r="B4214" s="0" t="s">
        <v>5438</v>
      </c>
    </row>
    <row r="4215" customFormat="false" ht="12.8" hidden="true" customHeight="false" outlineLevel="0" collapsed="false">
      <c r="B4215" s="0" t="s">
        <v>5439</v>
      </c>
    </row>
    <row r="4216" customFormat="false" ht="12.8" hidden="false" customHeight="false" outlineLevel="0" collapsed="false">
      <c r="A4216" s="0" t="s">
        <v>5440</v>
      </c>
      <c r="B4216" s="0" t="s">
        <v>4698</v>
      </c>
      <c r="C4216" s="0" t="s">
        <v>2022</v>
      </c>
      <c r="D4216" s="0" t="s">
        <v>3750</v>
      </c>
      <c r="E4216" s="0" t="n">
        <v>9865</v>
      </c>
    </row>
    <row r="4217" customFormat="false" ht="12.8" hidden="true" customHeight="false" outlineLevel="0" collapsed="false">
      <c r="B4217" s="0" t="s">
        <v>4697</v>
      </c>
    </row>
    <row r="4218" customFormat="false" ht="12.8" hidden="false" customHeight="false" outlineLevel="0" collapsed="false">
      <c r="A4218" s="0" t="s">
        <v>5441</v>
      </c>
      <c r="B4218" s="0" t="s">
        <v>5442</v>
      </c>
      <c r="C4218" s="0" t="s">
        <v>2022</v>
      </c>
      <c r="D4218" s="0" t="s">
        <v>3750</v>
      </c>
      <c r="E4218" s="0" t="n">
        <v>9865</v>
      </c>
    </row>
    <row r="4219" customFormat="false" ht="12.8" hidden="true" customHeight="false" outlineLevel="0" collapsed="false">
      <c r="B4219" s="0" t="s">
        <v>5443</v>
      </c>
    </row>
    <row r="4220" customFormat="false" ht="12.8" hidden="true" customHeight="false" outlineLevel="0" collapsed="false">
      <c r="B4220" s="0" t="s">
        <v>5444</v>
      </c>
    </row>
    <row r="4221" customFormat="false" ht="12.8" hidden="false" customHeight="false" outlineLevel="0" collapsed="false">
      <c r="A4221" s="0" t="s">
        <v>5445</v>
      </c>
      <c r="B4221" s="0" t="s">
        <v>5446</v>
      </c>
      <c r="C4221" s="0" t="s">
        <v>2022</v>
      </c>
      <c r="D4221" s="0" t="s">
        <v>3750</v>
      </c>
      <c r="E4221" s="0" t="n">
        <v>14565</v>
      </c>
    </row>
    <row r="4222" customFormat="false" ht="12.8" hidden="true" customHeight="false" outlineLevel="0" collapsed="false">
      <c r="B4222" s="0" t="s">
        <v>5447</v>
      </c>
    </row>
    <row r="4223" customFormat="false" ht="12.8" hidden="true" customHeight="false" outlineLevel="0" collapsed="false">
      <c r="B4223" s="0" t="s">
        <v>5448</v>
      </c>
    </row>
    <row r="4224" customFormat="false" ht="12.8" hidden="false" customHeight="false" outlineLevel="0" collapsed="false">
      <c r="A4224" s="0" t="s">
        <v>5449</v>
      </c>
      <c r="B4224" s="0" t="s">
        <v>4647</v>
      </c>
      <c r="C4224" s="0" t="s">
        <v>2022</v>
      </c>
      <c r="D4224" s="0" t="s">
        <v>3750</v>
      </c>
      <c r="E4224" s="0" t="n">
        <v>9865</v>
      </c>
    </row>
    <row r="4225" customFormat="false" ht="12.8" hidden="true" customHeight="false" outlineLevel="0" collapsed="false">
      <c r="B4225" s="0" t="s">
        <v>4648</v>
      </c>
    </row>
    <row r="4226" customFormat="false" ht="12.8" hidden="false" customHeight="false" outlineLevel="0" collapsed="false">
      <c r="A4226" s="0" t="s">
        <v>5450</v>
      </c>
      <c r="B4226" s="0" t="s">
        <v>5025</v>
      </c>
      <c r="C4226" s="0" t="s">
        <v>2022</v>
      </c>
      <c r="D4226" s="0" t="s">
        <v>3750</v>
      </c>
      <c r="E4226" s="0" t="n">
        <v>9865</v>
      </c>
    </row>
    <row r="4227" customFormat="false" ht="12.8" hidden="true" customHeight="false" outlineLevel="0" collapsed="false">
      <c r="B4227" s="0" t="s">
        <v>5025</v>
      </c>
    </row>
    <row r="4228" customFormat="false" ht="12.8" hidden="false" customHeight="false" outlineLevel="0" collapsed="false">
      <c r="A4228" s="0" t="s">
        <v>5451</v>
      </c>
      <c r="B4228" s="0" t="s">
        <v>5452</v>
      </c>
      <c r="C4228" s="0" t="s">
        <v>2022</v>
      </c>
      <c r="D4228" s="0" t="s">
        <v>3750</v>
      </c>
      <c r="E4228" s="0" t="n">
        <v>12095</v>
      </c>
    </row>
    <row r="4229" customFormat="false" ht="12.8" hidden="true" customHeight="false" outlineLevel="0" collapsed="false">
      <c r="B4229" s="0" t="s">
        <v>5453</v>
      </c>
    </row>
    <row r="4230" customFormat="false" ht="12.8" hidden="true" customHeight="false" outlineLevel="0" collapsed="false">
      <c r="B4230" s="0" t="s">
        <v>5454</v>
      </c>
    </row>
    <row r="4231" customFormat="false" ht="12.8" hidden="true" customHeight="false" outlineLevel="0" collapsed="false">
      <c r="B4231" s="0" t="s">
        <v>5455</v>
      </c>
    </row>
    <row r="4232" customFormat="false" ht="12.8" hidden="false" customHeight="false" outlineLevel="0" collapsed="false">
      <c r="A4232" s="0" t="s">
        <v>5456</v>
      </c>
      <c r="B4232" s="0" t="s">
        <v>5457</v>
      </c>
      <c r="C4232" s="0" t="s">
        <v>2022</v>
      </c>
      <c r="D4232" s="0" t="s">
        <v>3750</v>
      </c>
      <c r="E4232" s="0" t="n">
        <v>13645</v>
      </c>
    </row>
    <row r="4233" customFormat="false" ht="12.8" hidden="true" customHeight="false" outlineLevel="0" collapsed="false">
      <c r="B4233" s="0" t="s">
        <v>5458</v>
      </c>
    </row>
    <row r="4234" customFormat="false" ht="12.8" hidden="false" customHeight="false" outlineLevel="0" collapsed="false">
      <c r="A4234" s="0" t="s">
        <v>5459</v>
      </c>
      <c r="B4234" s="0" t="s">
        <v>1600</v>
      </c>
      <c r="C4234" s="0" t="s">
        <v>2022</v>
      </c>
      <c r="D4234" s="0" t="s">
        <v>3519</v>
      </c>
      <c r="E4234" s="0" t="n">
        <v>20467.5</v>
      </c>
    </row>
    <row r="4235" customFormat="false" ht="12.8" hidden="true" customHeight="false" outlineLevel="0" collapsed="false">
      <c r="B4235" s="0" t="s">
        <v>5460</v>
      </c>
    </row>
    <row r="4236" customFormat="false" ht="12.8" hidden="false" customHeight="false" outlineLevel="0" collapsed="false">
      <c r="A4236" s="0" t="s">
        <v>5461</v>
      </c>
      <c r="B4236" s="0" t="s">
        <v>5462</v>
      </c>
      <c r="C4236" s="0" t="s">
        <v>2022</v>
      </c>
      <c r="D4236" s="0" t="s">
        <v>3519</v>
      </c>
      <c r="E4236" s="0" t="n">
        <v>20467.5</v>
      </c>
    </row>
    <row r="4237" customFormat="false" ht="12.8" hidden="true" customHeight="false" outlineLevel="0" collapsed="false">
      <c r="B4237" s="0" t="s">
        <v>1599</v>
      </c>
    </row>
    <row r="4238" customFormat="false" ht="12.8" hidden="false" customHeight="false" outlineLevel="0" collapsed="false">
      <c r="A4238" s="0" t="s">
        <v>5463</v>
      </c>
      <c r="B4238" s="0" t="s">
        <v>5464</v>
      </c>
      <c r="C4238" s="0" t="s">
        <v>2022</v>
      </c>
      <c r="D4238" s="0" t="s">
        <v>3519</v>
      </c>
      <c r="E4238" s="0" t="n">
        <v>20467.5</v>
      </c>
    </row>
    <row r="4239" customFormat="false" ht="12.8" hidden="true" customHeight="false" outlineLevel="0" collapsed="false">
      <c r="B4239" s="0" t="s">
        <v>5465</v>
      </c>
    </row>
    <row r="4240" customFormat="false" ht="12.8" hidden="false" customHeight="false" outlineLevel="0" collapsed="false">
      <c r="A4240" s="0" t="s">
        <v>5466</v>
      </c>
      <c r="B4240" s="0" t="s">
        <v>5467</v>
      </c>
      <c r="C4240" s="0" t="s">
        <v>2022</v>
      </c>
      <c r="D4240" s="0" t="s">
        <v>3519</v>
      </c>
      <c r="E4240" s="0" t="n">
        <v>18322.5</v>
      </c>
    </row>
    <row r="4241" customFormat="false" ht="12.8" hidden="true" customHeight="false" outlineLevel="0" collapsed="false">
      <c r="B4241" s="0" t="s">
        <v>5468</v>
      </c>
    </row>
    <row r="4242" customFormat="false" ht="12.8" hidden="false" customHeight="false" outlineLevel="0" collapsed="false">
      <c r="A4242" s="0" t="s">
        <v>5469</v>
      </c>
      <c r="B4242" s="0" t="s">
        <v>5470</v>
      </c>
      <c r="C4242" s="0" t="s">
        <v>2022</v>
      </c>
      <c r="D4242" s="0" t="s">
        <v>3519</v>
      </c>
      <c r="E4242" s="0" t="n">
        <v>15622.5</v>
      </c>
    </row>
    <row r="4243" customFormat="false" ht="12.8" hidden="true" customHeight="false" outlineLevel="0" collapsed="false">
      <c r="B4243" s="0" t="s">
        <v>5471</v>
      </c>
    </row>
    <row r="4244" customFormat="false" ht="12.8" hidden="true" customHeight="false" outlineLevel="0" collapsed="false">
      <c r="B4244" s="0" t="s">
        <v>5472</v>
      </c>
    </row>
    <row r="4245" customFormat="false" ht="12.8" hidden="false" customHeight="false" outlineLevel="0" collapsed="false">
      <c r="A4245" s="0" t="s">
        <v>5473</v>
      </c>
      <c r="B4245" s="0" t="s">
        <v>5474</v>
      </c>
      <c r="C4245" s="0" t="s">
        <v>2022</v>
      </c>
      <c r="D4245" s="0" t="s">
        <v>3519</v>
      </c>
      <c r="E4245" s="0" t="n">
        <v>20711.25</v>
      </c>
    </row>
    <row r="4246" customFormat="false" ht="12.8" hidden="true" customHeight="false" outlineLevel="0" collapsed="false">
      <c r="B4246" s="0" t="s">
        <v>5475</v>
      </c>
    </row>
    <row r="4247" customFormat="false" ht="12.8" hidden="true" customHeight="false" outlineLevel="0" collapsed="false">
      <c r="B4247" s="0" t="s">
        <v>5476</v>
      </c>
    </row>
    <row r="4248" customFormat="false" ht="12.8" hidden="false" customHeight="false" outlineLevel="0" collapsed="false">
      <c r="A4248" s="0" t="s">
        <v>5477</v>
      </c>
      <c r="B4248" s="0" t="s">
        <v>5478</v>
      </c>
      <c r="C4248" s="0" t="s">
        <v>2022</v>
      </c>
      <c r="D4248" s="0" t="s">
        <v>3519</v>
      </c>
      <c r="E4248" s="0" t="n">
        <v>38351.25</v>
      </c>
    </row>
    <row r="4249" customFormat="false" ht="12.8" hidden="true" customHeight="false" outlineLevel="0" collapsed="false">
      <c r="B4249" s="0" t="s">
        <v>5479</v>
      </c>
    </row>
    <row r="4250" customFormat="false" ht="12.8" hidden="true" customHeight="false" outlineLevel="0" collapsed="false">
      <c r="B4250" s="0" t="s">
        <v>5480</v>
      </c>
    </row>
    <row r="4251" customFormat="false" ht="12.8" hidden="true" customHeight="false" outlineLevel="0" collapsed="false">
      <c r="B4251" s="0" t="s">
        <v>5481</v>
      </c>
    </row>
    <row r="4252" customFormat="false" ht="12.8" hidden="true" customHeight="false" outlineLevel="0" collapsed="false">
      <c r="B4252" s="0" t="s">
        <v>5482</v>
      </c>
    </row>
    <row r="4253" customFormat="false" ht="12.8" hidden="false" customHeight="false" outlineLevel="0" collapsed="false">
      <c r="A4253" s="0" t="s">
        <v>5483</v>
      </c>
      <c r="B4253" s="0" t="s">
        <v>5484</v>
      </c>
      <c r="C4253" s="0" t="s">
        <v>2022</v>
      </c>
      <c r="D4253" s="0" t="s">
        <v>3519</v>
      </c>
      <c r="E4253" s="0" t="n">
        <v>18322.5</v>
      </c>
    </row>
    <row r="4254" customFormat="false" ht="12.8" hidden="true" customHeight="false" outlineLevel="0" collapsed="false">
      <c r="B4254" s="0" t="s">
        <v>5485</v>
      </c>
    </row>
    <row r="4255" customFormat="false" ht="12.8" hidden="false" customHeight="false" outlineLevel="0" collapsed="false">
      <c r="A4255" s="0" t="s">
        <v>5486</v>
      </c>
      <c r="B4255" s="0" t="s">
        <v>5487</v>
      </c>
      <c r="C4255" s="0" t="s">
        <v>2022</v>
      </c>
      <c r="D4255" s="0" t="s">
        <v>3519</v>
      </c>
      <c r="E4255" s="0" t="n">
        <v>56673.75</v>
      </c>
    </row>
    <row r="4256" customFormat="false" ht="12.8" hidden="true" customHeight="false" outlineLevel="0" collapsed="false">
      <c r="B4256" s="0" t="s">
        <v>5488</v>
      </c>
    </row>
    <row r="4257" customFormat="false" ht="12.8" hidden="true" customHeight="false" outlineLevel="0" collapsed="false">
      <c r="B4257" s="0" t="s">
        <v>5489</v>
      </c>
    </row>
    <row r="4258" customFormat="false" ht="12.8" hidden="true" customHeight="false" outlineLevel="0" collapsed="false">
      <c r="B4258" s="0" t="s">
        <v>5490</v>
      </c>
    </row>
    <row r="4259" customFormat="false" ht="12.8" hidden="true" customHeight="false" outlineLevel="0" collapsed="false">
      <c r="B4259" s="0" t="s">
        <v>5491</v>
      </c>
    </row>
    <row r="4260" customFormat="false" ht="12.8" hidden="true" customHeight="false" outlineLevel="0" collapsed="false">
      <c r="B4260" s="0" t="s">
        <v>5492</v>
      </c>
    </row>
    <row r="4261" customFormat="false" ht="12.8" hidden="true" customHeight="false" outlineLevel="0" collapsed="false">
      <c r="B4261" s="0" t="s">
        <v>5493</v>
      </c>
    </row>
    <row r="4262" customFormat="false" ht="12.8" hidden="false" customHeight="false" outlineLevel="0" collapsed="false">
      <c r="A4262" s="0" t="s">
        <v>5494</v>
      </c>
      <c r="B4262" s="0" t="s">
        <v>5495</v>
      </c>
      <c r="C4262" s="0" t="s">
        <v>2022</v>
      </c>
      <c r="D4262" s="0" t="s">
        <v>3519</v>
      </c>
      <c r="E4262" s="0" t="n">
        <v>21847.5</v>
      </c>
    </row>
    <row r="4263" customFormat="false" ht="12.8" hidden="true" customHeight="false" outlineLevel="0" collapsed="false">
      <c r="B4263" s="0" t="s">
        <v>5496</v>
      </c>
    </row>
    <row r="4264" customFormat="false" ht="12.8" hidden="true" customHeight="false" outlineLevel="0" collapsed="false">
      <c r="B4264" s="0" t="s">
        <v>5497</v>
      </c>
    </row>
    <row r="4265" customFormat="false" ht="12.8" hidden="true" customHeight="false" outlineLevel="0" collapsed="false">
      <c r="B4265" s="0" t="s">
        <v>5498</v>
      </c>
    </row>
    <row r="4266" customFormat="false" ht="12.8" hidden="false" customHeight="false" outlineLevel="0" collapsed="false">
      <c r="A4266" s="0" t="s">
        <v>5499</v>
      </c>
      <c r="B4266" s="0" t="s">
        <v>5500</v>
      </c>
      <c r="C4266" s="0" t="s">
        <v>2022</v>
      </c>
      <c r="D4266" s="0" t="s">
        <v>3519</v>
      </c>
      <c r="E4266" s="0" t="n">
        <v>20711.25</v>
      </c>
    </row>
    <row r="4267" customFormat="false" ht="12.8" hidden="true" customHeight="false" outlineLevel="0" collapsed="false">
      <c r="B4267" s="0" t="s">
        <v>5501</v>
      </c>
    </row>
    <row r="4268" customFormat="false" ht="12.8" hidden="true" customHeight="false" outlineLevel="0" collapsed="false">
      <c r="B4268" s="0" t="s">
        <v>5502</v>
      </c>
    </row>
    <row r="4269" customFormat="false" ht="12.8" hidden="false" customHeight="false" outlineLevel="0" collapsed="false">
      <c r="A4269" s="0" t="s">
        <v>5503</v>
      </c>
      <c r="B4269" s="0" t="s">
        <v>5504</v>
      </c>
      <c r="C4269" s="0" t="s">
        <v>2022</v>
      </c>
      <c r="D4269" s="0" t="s">
        <v>1799</v>
      </c>
      <c r="E4269" s="0" t="n">
        <v>28862.5</v>
      </c>
    </row>
    <row r="4270" customFormat="false" ht="12.8" hidden="true" customHeight="false" outlineLevel="0" collapsed="false">
      <c r="B4270" s="0" t="s">
        <v>5505</v>
      </c>
    </row>
    <row r="4271" customFormat="false" ht="12.8" hidden="false" customHeight="false" outlineLevel="0" collapsed="false">
      <c r="A4271" s="0" t="s">
        <v>5506</v>
      </c>
      <c r="B4271" s="0" t="s">
        <v>5507</v>
      </c>
      <c r="C4271" s="0" t="s">
        <v>2022</v>
      </c>
      <c r="D4271" s="0" t="s">
        <v>1799</v>
      </c>
      <c r="E4271" s="0" t="n">
        <v>24662.5</v>
      </c>
    </row>
    <row r="4272" customFormat="false" ht="12.8" hidden="true" customHeight="false" outlineLevel="0" collapsed="false">
      <c r="B4272" s="0" t="s">
        <v>5508</v>
      </c>
    </row>
    <row r="4273" customFormat="false" ht="12.8" hidden="false" customHeight="false" outlineLevel="0" collapsed="false">
      <c r="A4273" s="0" t="s">
        <v>5509</v>
      </c>
      <c r="B4273" s="0" t="s">
        <v>5510</v>
      </c>
      <c r="C4273" s="0" t="s">
        <v>2022</v>
      </c>
      <c r="D4273" s="0" t="s">
        <v>1799</v>
      </c>
      <c r="E4273" s="0" t="n">
        <v>30537.5</v>
      </c>
    </row>
    <row r="4274" customFormat="false" ht="12.8" hidden="true" customHeight="false" outlineLevel="0" collapsed="false">
      <c r="B4274" s="0" t="s">
        <v>5511</v>
      </c>
    </row>
    <row r="4275" customFormat="false" ht="12.8" hidden="true" customHeight="false" outlineLevel="0" collapsed="false">
      <c r="B4275" s="0" t="s">
        <v>5512</v>
      </c>
    </row>
    <row r="4276" customFormat="false" ht="12.8" hidden="false" customHeight="false" outlineLevel="0" collapsed="false">
      <c r="A4276" s="0" t="s">
        <v>5513</v>
      </c>
      <c r="B4276" s="0" t="s">
        <v>5514</v>
      </c>
      <c r="C4276" s="0" t="s">
        <v>2022</v>
      </c>
      <c r="D4276" s="0" t="s">
        <v>1799</v>
      </c>
      <c r="E4276" s="0" t="n">
        <v>73455</v>
      </c>
    </row>
    <row r="4277" customFormat="false" ht="12.8" hidden="true" customHeight="false" outlineLevel="0" collapsed="false">
      <c r="B4277" s="0" t="s">
        <v>5515</v>
      </c>
    </row>
    <row r="4278" customFormat="false" ht="12.8" hidden="true" customHeight="false" outlineLevel="0" collapsed="false">
      <c r="B4278" s="0" t="s">
        <v>5516</v>
      </c>
    </row>
    <row r="4279" customFormat="false" ht="12.8" hidden="true" customHeight="false" outlineLevel="0" collapsed="false">
      <c r="B4279" s="0" t="s">
        <v>5517</v>
      </c>
    </row>
    <row r="4280" customFormat="false" ht="12.8" hidden="true" customHeight="false" outlineLevel="0" collapsed="false">
      <c r="B4280" s="0" t="s">
        <v>5518</v>
      </c>
    </row>
    <row r="4281" customFormat="false" ht="12.8" hidden="true" customHeight="false" outlineLevel="0" collapsed="false">
      <c r="B4281" s="0" t="s">
        <v>5519</v>
      </c>
    </row>
    <row r="4282" customFormat="false" ht="12.8" hidden="true" customHeight="false" outlineLevel="0" collapsed="false">
      <c r="B4282" s="0" t="s">
        <v>5520</v>
      </c>
    </row>
    <row r="4283" customFormat="false" ht="12.8" hidden="true" customHeight="false" outlineLevel="0" collapsed="false">
      <c r="B4283" s="0" t="s">
        <v>5521</v>
      </c>
    </row>
    <row r="4284" customFormat="false" ht="12.8" hidden="true" customHeight="false" outlineLevel="0" collapsed="false">
      <c r="B4284" s="0" t="s">
        <v>5522</v>
      </c>
    </row>
    <row r="4285" customFormat="false" ht="12.8" hidden="false" customHeight="false" outlineLevel="0" collapsed="false">
      <c r="A4285" s="0" t="s">
        <v>5523</v>
      </c>
      <c r="B4285" s="0" t="s">
        <v>5524</v>
      </c>
      <c r="C4285" s="0" t="s">
        <v>2022</v>
      </c>
      <c r="D4285" s="0" t="s">
        <v>1799</v>
      </c>
      <c r="E4285" s="0" t="n">
        <v>33381.25</v>
      </c>
    </row>
    <row r="4286" customFormat="false" ht="12.8" hidden="true" customHeight="false" outlineLevel="0" collapsed="false">
      <c r="B4286" s="0" t="s">
        <v>3284</v>
      </c>
    </row>
    <row r="4287" customFormat="false" ht="12.8" hidden="true" customHeight="false" outlineLevel="0" collapsed="false">
      <c r="B4287" s="0" t="s">
        <v>5525</v>
      </c>
    </row>
    <row r="4288" customFormat="false" ht="12.8" hidden="false" customHeight="false" outlineLevel="0" collapsed="false">
      <c r="A4288" s="0" t="s">
        <v>5526</v>
      </c>
      <c r="B4288" s="0" t="s">
        <v>5527</v>
      </c>
      <c r="C4288" s="0" t="s">
        <v>2022</v>
      </c>
      <c r="D4288" s="0" t="s">
        <v>3741</v>
      </c>
      <c r="E4288" s="0" t="n">
        <v>4932.5</v>
      </c>
    </row>
    <row r="4289" customFormat="false" ht="12.8" hidden="true" customHeight="false" outlineLevel="0" collapsed="false">
      <c r="B4289" s="0" t="s">
        <v>5528</v>
      </c>
    </row>
    <row r="4290" customFormat="false" ht="12.8" hidden="false" customHeight="false" outlineLevel="0" collapsed="false">
      <c r="A4290" s="0" t="s">
        <v>5529</v>
      </c>
      <c r="B4290" s="0" t="s">
        <v>5013</v>
      </c>
      <c r="C4290" s="0" t="s">
        <v>2022</v>
      </c>
      <c r="D4290" s="0" t="s">
        <v>3750</v>
      </c>
      <c r="E4290" s="0" t="n">
        <v>9865</v>
      </c>
    </row>
    <row r="4291" customFormat="false" ht="12.8" hidden="true" customHeight="false" outlineLevel="0" collapsed="false">
      <c r="B4291" s="0" t="s">
        <v>5014</v>
      </c>
    </row>
    <row r="4292" customFormat="false" ht="12.8" hidden="false" customHeight="false" outlineLevel="0" collapsed="false">
      <c r="A4292" s="0" t="s">
        <v>5530</v>
      </c>
      <c r="B4292" s="0" t="s">
        <v>3466</v>
      </c>
      <c r="C4292" s="0" t="s">
        <v>2022</v>
      </c>
      <c r="D4292" s="0" t="s">
        <v>3750</v>
      </c>
      <c r="E4292" s="0" t="n">
        <v>9865</v>
      </c>
    </row>
    <row r="4293" customFormat="false" ht="12.8" hidden="true" customHeight="false" outlineLevel="0" collapsed="false">
      <c r="B4293" s="0" t="s">
        <v>3467</v>
      </c>
    </row>
    <row r="4294" customFormat="false" ht="12.8" hidden="false" customHeight="false" outlineLevel="0" collapsed="false">
      <c r="A4294" s="0" t="s">
        <v>5531</v>
      </c>
      <c r="B4294" s="0" t="s">
        <v>4953</v>
      </c>
      <c r="C4294" s="0" t="s">
        <v>2022</v>
      </c>
      <c r="D4294" s="0" t="s">
        <v>3750</v>
      </c>
      <c r="E4294" s="0" t="n">
        <v>12095</v>
      </c>
    </row>
    <row r="4295" customFormat="false" ht="12.8" hidden="true" customHeight="false" outlineLevel="0" collapsed="false">
      <c r="B4295" s="0" t="s">
        <v>4954</v>
      </c>
    </row>
    <row r="4296" customFormat="false" ht="12.8" hidden="true" customHeight="false" outlineLevel="0" collapsed="false">
      <c r="B4296" s="0" t="s">
        <v>4955</v>
      </c>
    </row>
    <row r="4297" customFormat="false" ht="12.8" hidden="true" customHeight="false" outlineLevel="0" collapsed="false">
      <c r="B4297" s="0" t="s">
        <v>4956</v>
      </c>
    </row>
    <row r="4298" customFormat="false" ht="12.8" hidden="false" customHeight="false" outlineLevel="0" collapsed="false">
      <c r="A4298" s="0" t="s">
        <v>5532</v>
      </c>
      <c r="B4298" s="0" t="s">
        <v>5533</v>
      </c>
      <c r="C4298" s="0" t="s">
        <v>2022</v>
      </c>
      <c r="D4298" s="0" t="s">
        <v>3750</v>
      </c>
      <c r="E4298" s="0" t="n">
        <v>29595</v>
      </c>
    </row>
    <row r="4299" customFormat="false" ht="12.8" hidden="true" customHeight="false" outlineLevel="0" collapsed="false">
      <c r="B4299" s="0" t="s">
        <v>5534</v>
      </c>
    </row>
    <row r="4300" customFormat="false" ht="12.8" hidden="true" customHeight="false" outlineLevel="0" collapsed="false">
      <c r="B4300" s="0" t="s">
        <v>5535</v>
      </c>
    </row>
    <row r="4301" customFormat="false" ht="12.8" hidden="true" customHeight="false" outlineLevel="0" collapsed="false">
      <c r="B4301" s="0" t="s">
        <v>5536</v>
      </c>
    </row>
    <row r="4302" customFormat="false" ht="12.8" hidden="true" customHeight="false" outlineLevel="0" collapsed="false">
      <c r="B4302" s="0" t="s">
        <v>5537</v>
      </c>
    </row>
    <row r="4303" customFormat="false" ht="12.8" hidden="true" customHeight="false" outlineLevel="0" collapsed="false">
      <c r="B4303" s="0" t="s">
        <v>5538</v>
      </c>
    </row>
    <row r="4304" customFormat="false" ht="12.8" hidden="false" customHeight="false" outlineLevel="0" collapsed="false">
      <c r="A4304" s="0" t="s">
        <v>5539</v>
      </c>
      <c r="B4304" s="0" t="s">
        <v>4702</v>
      </c>
      <c r="C4304" s="0" t="s">
        <v>2022</v>
      </c>
      <c r="D4304" s="0" t="s">
        <v>3750</v>
      </c>
      <c r="E4304" s="0" t="n">
        <v>9865</v>
      </c>
    </row>
    <row r="4305" customFormat="false" ht="12.8" hidden="true" customHeight="false" outlineLevel="0" collapsed="false">
      <c r="B4305" s="0" t="s">
        <v>4703</v>
      </c>
    </row>
    <row r="4306" customFormat="false" ht="12.8" hidden="false" customHeight="false" outlineLevel="0" collapsed="false">
      <c r="A4306" s="0" t="s">
        <v>5540</v>
      </c>
      <c r="B4306" s="0" t="s">
        <v>5541</v>
      </c>
      <c r="C4306" s="0" t="s">
        <v>2022</v>
      </c>
      <c r="D4306" s="0" t="s">
        <v>3750</v>
      </c>
      <c r="E4306" s="0" t="n">
        <v>9865</v>
      </c>
    </row>
    <row r="4307" customFormat="false" ht="12.8" hidden="true" customHeight="false" outlineLevel="0" collapsed="false">
      <c r="B4307" s="0" t="s">
        <v>5542</v>
      </c>
    </row>
    <row r="4308" customFormat="false" ht="12.8" hidden="false" customHeight="false" outlineLevel="0" collapsed="false">
      <c r="A4308" s="0" t="s">
        <v>5543</v>
      </c>
      <c r="B4308" s="0" t="s">
        <v>5544</v>
      </c>
      <c r="C4308" s="0" t="s">
        <v>2022</v>
      </c>
      <c r="D4308" s="0" t="s">
        <v>3750</v>
      </c>
      <c r="E4308" s="0" t="n">
        <v>9865</v>
      </c>
    </row>
    <row r="4309" customFormat="false" ht="12.8" hidden="true" customHeight="false" outlineLevel="0" collapsed="false">
      <c r="B4309" s="0" t="s">
        <v>5545</v>
      </c>
    </row>
    <row r="4310" customFormat="false" ht="12.8" hidden="false" customHeight="false" outlineLevel="0" collapsed="false">
      <c r="A4310" s="0" t="s">
        <v>5546</v>
      </c>
      <c r="B4310" s="0" t="s">
        <v>5547</v>
      </c>
      <c r="C4310" s="0" t="s">
        <v>2022</v>
      </c>
      <c r="D4310" s="0" t="s">
        <v>3750</v>
      </c>
      <c r="E4310" s="0" t="n">
        <v>13645</v>
      </c>
    </row>
    <row r="4311" customFormat="false" ht="12.8" hidden="true" customHeight="false" outlineLevel="0" collapsed="false">
      <c r="B4311" s="0" t="s">
        <v>5548</v>
      </c>
    </row>
    <row r="4312" customFormat="false" ht="12.8" hidden="true" customHeight="false" outlineLevel="0" collapsed="false">
      <c r="B4312" s="0" t="s">
        <v>5549</v>
      </c>
    </row>
    <row r="4313" customFormat="false" ht="12.8" hidden="false" customHeight="false" outlineLevel="0" collapsed="false">
      <c r="A4313" s="0" t="s">
        <v>5550</v>
      </c>
      <c r="B4313" s="0" t="s">
        <v>5232</v>
      </c>
      <c r="C4313" s="0" t="s">
        <v>2022</v>
      </c>
      <c r="D4313" s="0" t="s">
        <v>3750</v>
      </c>
      <c r="E4313" s="0" t="n">
        <v>11545</v>
      </c>
    </row>
    <row r="4314" customFormat="false" ht="12.8" hidden="true" customHeight="false" outlineLevel="0" collapsed="false">
      <c r="B4314" s="0" t="s">
        <v>5551</v>
      </c>
    </row>
    <row r="4315" customFormat="false" ht="12.8" hidden="false" customHeight="false" outlineLevel="0" collapsed="false">
      <c r="A4315" s="0" t="s">
        <v>5552</v>
      </c>
      <c r="B4315" s="0" t="s">
        <v>5553</v>
      </c>
      <c r="C4315" s="0" t="s">
        <v>2022</v>
      </c>
      <c r="D4315" s="0" t="s">
        <v>3750</v>
      </c>
      <c r="E4315" s="0" t="n">
        <v>9865</v>
      </c>
    </row>
    <row r="4316" customFormat="false" ht="12.8" hidden="true" customHeight="false" outlineLevel="0" collapsed="false">
      <c r="B4316" s="0" t="s">
        <v>5554</v>
      </c>
    </row>
    <row r="4317" customFormat="false" ht="12.8" hidden="false" customHeight="false" outlineLevel="0" collapsed="false">
      <c r="A4317" s="0" t="s">
        <v>5555</v>
      </c>
      <c r="B4317" s="0" t="s">
        <v>5556</v>
      </c>
      <c r="C4317" s="0" t="s">
        <v>2022</v>
      </c>
      <c r="D4317" s="0" t="s">
        <v>3750</v>
      </c>
      <c r="E4317" s="0" t="n">
        <v>11545</v>
      </c>
    </row>
    <row r="4318" customFormat="false" ht="12.8" hidden="true" customHeight="false" outlineLevel="0" collapsed="false">
      <c r="B4318" s="0" t="s">
        <v>3529</v>
      </c>
    </row>
    <row r="4319" customFormat="false" ht="12.8" hidden="false" customHeight="false" outlineLevel="0" collapsed="false">
      <c r="A4319" s="0" t="s">
        <v>5557</v>
      </c>
      <c r="B4319" s="0" t="s">
        <v>5558</v>
      </c>
      <c r="C4319" s="0" t="s">
        <v>2022</v>
      </c>
      <c r="D4319" s="0" t="s">
        <v>3750</v>
      </c>
      <c r="E4319" s="0" t="n">
        <v>9865</v>
      </c>
    </row>
    <row r="4320" customFormat="false" ht="12.8" hidden="true" customHeight="false" outlineLevel="0" collapsed="false">
      <c r="B4320" s="0" t="s">
        <v>5559</v>
      </c>
    </row>
    <row r="4321" customFormat="false" ht="12.8" hidden="false" customHeight="false" outlineLevel="0" collapsed="false">
      <c r="A4321" s="0" t="s">
        <v>5560</v>
      </c>
      <c r="B4321" s="0" t="s">
        <v>4184</v>
      </c>
      <c r="C4321" s="0" t="s">
        <v>2022</v>
      </c>
      <c r="D4321" s="0" t="s">
        <v>3750</v>
      </c>
      <c r="E4321" s="0" t="n">
        <v>9865</v>
      </c>
    </row>
    <row r="4322" customFormat="false" ht="12.8" hidden="true" customHeight="false" outlineLevel="0" collapsed="false">
      <c r="B4322" s="0" t="s">
        <v>4976</v>
      </c>
    </row>
    <row r="4323" customFormat="false" ht="12.8" hidden="false" customHeight="false" outlineLevel="0" collapsed="false">
      <c r="A4323" s="0" t="s">
        <v>5561</v>
      </c>
      <c r="B4323" s="0" t="s">
        <v>5562</v>
      </c>
      <c r="C4323" s="0" t="s">
        <v>2022</v>
      </c>
      <c r="D4323" s="0" t="s">
        <v>3519</v>
      </c>
      <c r="E4323" s="0" t="n">
        <v>16447.5</v>
      </c>
    </row>
    <row r="4324" customFormat="false" ht="12.8" hidden="true" customHeight="false" outlineLevel="0" collapsed="false">
      <c r="B4324" s="0" t="s">
        <v>5563</v>
      </c>
    </row>
    <row r="4325" customFormat="false" ht="12.8" hidden="true" customHeight="false" outlineLevel="0" collapsed="false">
      <c r="B4325" s="0" t="s">
        <v>5564</v>
      </c>
    </row>
    <row r="4326" customFormat="false" ht="12.8" hidden="false" customHeight="false" outlineLevel="0" collapsed="false">
      <c r="A4326" s="0" t="s">
        <v>5565</v>
      </c>
      <c r="B4326" s="0" t="s">
        <v>5566</v>
      </c>
      <c r="C4326" s="0" t="s">
        <v>2022</v>
      </c>
      <c r="D4326" s="0" t="s">
        <v>3519</v>
      </c>
      <c r="E4326" s="0" t="n">
        <v>18322.5</v>
      </c>
    </row>
    <row r="4327" customFormat="false" ht="12.8" hidden="true" customHeight="false" outlineLevel="0" collapsed="false">
      <c r="B4327" s="0" t="s">
        <v>5567</v>
      </c>
    </row>
    <row r="4328" customFormat="false" ht="12.8" hidden="false" customHeight="false" outlineLevel="0" collapsed="false">
      <c r="A4328" s="0" t="s">
        <v>5568</v>
      </c>
      <c r="B4328" s="0" t="s">
        <v>5569</v>
      </c>
      <c r="C4328" s="0" t="s">
        <v>2022</v>
      </c>
      <c r="D4328" s="0" t="s">
        <v>3519</v>
      </c>
      <c r="E4328" s="0" t="n">
        <v>18322.5</v>
      </c>
    </row>
    <row r="4329" customFormat="false" ht="12.8" hidden="true" customHeight="false" outlineLevel="0" collapsed="false">
      <c r="B4329" s="0" t="s">
        <v>5570</v>
      </c>
    </row>
    <row r="4330" customFormat="false" ht="12.8" hidden="false" customHeight="false" outlineLevel="0" collapsed="false">
      <c r="A4330" s="0" t="s">
        <v>5571</v>
      </c>
      <c r="B4330" s="0" t="s">
        <v>5572</v>
      </c>
      <c r="C4330" s="0" t="s">
        <v>2022</v>
      </c>
      <c r="D4330" s="0" t="s">
        <v>3519</v>
      </c>
      <c r="E4330" s="0" t="n">
        <v>18322.5</v>
      </c>
    </row>
    <row r="4331" customFormat="false" ht="12.8" hidden="true" customHeight="false" outlineLevel="0" collapsed="false">
      <c r="B4331" s="0" t="s">
        <v>5573</v>
      </c>
    </row>
    <row r="4332" customFormat="false" ht="12.8" hidden="false" customHeight="false" outlineLevel="0" collapsed="false">
      <c r="A4332" s="0" t="s">
        <v>5574</v>
      </c>
      <c r="B4332" s="0" t="s">
        <v>5575</v>
      </c>
      <c r="C4332" s="0" t="s">
        <v>2022</v>
      </c>
      <c r="D4332" s="0" t="s">
        <v>3205</v>
      </c>
      <c r="E4332" s="0" t="n">
        <v>24430</v>
      </c>
    </row>
    <row r="4333" customFormat="false" ht="12.8" hidden="true" customHeight="false" outlineLevel="0" collapsed="false">
      <c r="B4333" s="0" t="s">
        <v>5576</v>
      </c>
    </row>
    <row r="4334" customFormat="false" ht="12.8" hidden="false" customHeight="false" outlineLevel="0" collapsed="false">
      <c r="A4334" s="0" t="s">
        <v>5577</v>
      </c>
      <c r="B4334" s="0" t="s">
        <v>5578</v>
      </c>
      <c r="C4334" s="0" t="s">
        <v>2022</v>
      </c>
      <c r="D4334" s="0" t="s">
        <v>4582</v>
      </c>
      <c r="E4334" s="0" t="n">
        <v>36645</v>
      </c>
    </row>
    <row r="4335" customFormat="false" ht="12.8" hidden="true" customHeight="false" outlineLevel="0" collapsed="false">
      <c r="B4335" s="0" t="s">
        <v>3515</v>
      </c>
    </row>
    <row r="4336" customFormat="false" ht="12.8" hidden="false" customHeight="false" outlineLevel="0" collapsed="false">
      <c r="A4336" s="0" t="s">
        <v>5579</v>
      </c>
      <c r="B4336" s="0" t="s">
        <v>5580</v>
      </c>
      <c r="C4336" s="0" t="s">
        <v>2022</v>
      </c>
      <c r="D4336" s="0" t="s">
        <v>4582</v>
      </c>
      <c r="E4336" s="0" t="n">
        <v>29595</v>
      </c>
    </row>
    <row r="4337" customFormat="false" ht="12.8" hidden="true" customHeight="false" outlineLevel="0" collapsed="false">
      <c r="B4337" s="0" t="s">
        <v>5581</v>
      </c>
    </row>
    <row r="4338" customFormat="false" ht="12.8" hidden="false" customHeight="false" outlineLevel="0" collapsed="false">
      <c r="A4338" s="0" t="s">
        <v>5582</v>
      </c>
      <c r="B4338" s="0" t="s">
        <v>5583</v>
      </c>
      <c r="C4338" s="0" t="s">
        <v>2022</v>
      </c>
      <c r="D4338" s="0" t="s">
        <v>4582</v>
      </c>
      <c r="E4338" s="0" t="n">
        <v>29595</v>
      </c>
    </row>
    <row r="4339" customFormat="false" ht="12.8" hidden="true" customHeight="false" outlineLevel="0" collapsed="false">
      <c r="B4339" s="0" t="s">
        <v>5584</v>
      </c>
    </row>
    <row r="4340" customFormat="false" ht="12.8" hidden="false" customHeight="false" outlineLevel="0" collapsed="false">
      <c r="A4340" s="0" t="s">
        <v>5585</v>
      </c>
      <c r="B4340" s="0" t="s">
        <v>5586</v>
      </c>
      <c r="C4340" s="0" t="s">
        <v>2022</v>
      </c>
      <c r="D4340" s="0" t="s">
        <v>4398</v>
      </c>
      <c r="E4340" s="0" t="n">
        <v>46733.75</v>
      </c>
    </row>
    <row r="4341" customFormat="false" ht="12.8" hidden="true" customHeight="false" outlineLevel="0" collapsed="false">
      <c r="B4341" s="0" t="s">
        <v>5587</v>
      </c>
    </row>
    <row r="4342" customFormat="false" ht="12.8" hidden="true" customHeight="false" outlineLevel="0" collapsed="false">
      <c r="B4342" s="0" t="s">
        <v>5588</v>
      </c>
    </row>
    <row r="4343" customFormat="false" ht="12.8" hidden="true" customHeight="false" outlineLevel="0" collapsed="false">
      <c r="B4343" s="0" t="s">
        <v>5589</v>
      </c>
    </row>
    <row r="4344" customFormat="false" ht="12.8" hidden="false" customHeight="false" outlineLevel="0" collapsed="false">
      <c r="A4344" s="0" t="s">
        <v>5590</v>
      </c>
      <c r="B4344" s="0" t="s">
        <v>5591</v>
      </c>
      <c r="C4344" s="0" t="s">
        <v>2022</v>
      </c>
      <c r="D4344" s="0" t="s">
        <v>4398</v>
      </c>
      <c r="E4344" s="0" t="n">
        <v>34527.5</v>
      </c>
    </row>
    <row r="4345" customFormat="false" ht="12.8" hidden="true" customHeight="false" outlineLevel="0" collapsed="false">
      <c r="B4345" s="0" t="s">
        <v>5592</v>
      </c>
    </row>
    <row r="4346" customFormat="false" ht="12.8" hidden="false" customHeight="false" outlineLevel="0" collapsed="false">
      <c r="A4346" s="0" t="s">
        <v>5593</v>
      </c>
      <c r="B4346" s="0" t="s">
        <v>5594</v>
      </c>
      <c r="C4346" s="0" t="s">
        <v>2022</v>
      </c>
      <c r="D4346" s="0" t="s">
        <v>4398</v>
      </c>
      <c r="E4346" s="0" t="n">
        <v>46733.75</v>
      </c>
    </row>
    <row r="4347" customFormat="false" ht="12.8" hidden="true" customHeight="false" outlineLevel="0" collapsed="false">
      <c r="B4347" s="0" t="s">
        <v>5595</v>
      </c>
    </row>
    <row r="4348" customFormat="false" ht="12.8" hidden="true" customHeight="false" outlineLevel="0" collapsed="false">
      <c r="B4348" s="0" t="s">
        <v>5596</v>
      </c>
    </row>
    <row r="4349" customFormat="false" ht="12.8" hidden="false" customHeight="false" outlineLevel="0" collapsed="false">
      <c r="A4349" s="0" t="s">
        <v>5597</v>
      </c>
      <c r="B4349" s="0" t="s">
        <v>5598</v>
      </c>
      <c r="C4349" s="0" t="s">
        <v>2022</v>
      </c>
      <c r="D4349" s="0" t="s">
        <v>4398</v>
      </c>
      <c r="E4349" s="0" t="n">
        <v>42752.5</v>
      </c>
    </row>
    <row r="4350" customFormat="false" ht="12.8" hidden="true" customHeight="false" outlineLevel="0" collapsed="false">
      <c r="B4350" s="0" t="s">
        <v>5599</v>
      </c>
    </row>
    <row r="4351" customFormat="false" ht="12.8" hidden="false" customHeight="false" outlineLevel="0" collapsed="false">
      <c r="A4351" s="0" t="s">
        <v>5600</v>
      </c>
      <c r="B4351" s="0" t="s">
        <v>5601</v>
      </c>
      <c r="C4351" s="0" t="s">
        <v>2022</v>
      </c>
      <c r="D4351" s="0" t="s">
        <v>4398</v>
      </c>
      <c r="E4351" s="0" t="n">
        <v>42752.5</v>
      </c>
    </row>
    <row r="4352" customFormat="false" ht="12.8" hidden="true" customHeight="false" outlineLevel="0" collapsed="false">
      <c r="B4352" s="0" t="s">
        <v>5602</v>
      </c>
    </row>
    <row r="4353" customFormat="false" ht="12.8" hidden="false" customHeight="false" outlineLevel="0" collapsed="false">
      <c r="A4353" s="0" t="s">
        <v>5603</v>
      </c>
      <c r="B4353" s="0" t="s">
        <v>2024</v>
      </c>
      <c r="C4353" s="0" t="s">
        <v>2022</v>
      </c>
      <c r="D4353" s="0" t="s">
        <v>5148</v>
      </c>
      <c r="E4353" s="0" t="n">
        <v>47675</v>
      </c>
    </row>
    <row r="4354" customFormat="false" ht="12.8" hidden="true" customHeight="false" outlineLevel="0" collapsed="false">
      <c r="B4354" s="0" t="s">
        <v>2025</v>
      </c>
    </row>
    <row r="4355" customFormat="false" ht="12.8" hidden="false" customHeight="false" outlineLevel="0" collapsed="false">
      <c r="A4355" s="0" t="s">
        <v>5604</v>
      </c>
      <c r="B4355" s="0" t="s">
        <v>5605</v>
      </c>
      <c r="C4355" s="0" t="s">
        <v>2022</v>
      </c>
      <c r="D4355" s="0" t="s">
        <v>5148</v>
      </c>
      <c r="E4355" s="0" t="n">
        <v>54825</v>
      </c>
    </row>
    <row r="4356" customFormat="false" ht="12.8" hidden="true" customHeight="false" outlineLevel="0" collapsed="false">
      <c r="B4356" s="0" t="s">
        <v>5606</v>
      </c>
    </row>
    <row r="4357" customFormat="false" ht="12.8" hidden="true" customHeight="false" outlineLevel="0" collapsed="false">
      <c r="B4357" s="0" t="s">
        <v>5607</v>
      </c>
    </row>
    <row r="4358" customFormat="false" ht="12.8" hidden="true" customHeight="false" outlineLevel="0" collapsed="false">
      <c r="B4358" s="0" t="s">
        <v>5608</v>
      </c>
    </row>
    <row r="4359" customFormat="false" ht="12.8" hidden="false" customHeight="false" outlineLevel="0" collapsed="false">
      <c r="A4359" s="0" t="s">
        <v>5609</v>
      </c>
      <c r="B4359" s="0" t="s">
        <v>5610</v>
      </c>
      <c r="C4359" s="0" t="s">
        <v>2022</v>
      </c>
      <c r="D4359" s="0" t="s">
        <v>5386</v>
      </c>
      <c r="E4359" s="0" t="n">
        <v>71752.5</v>
      </c>
    </row>
    <row r="4360" customFormat="false" ht="12.8" hidden="true" customHeight="false" outlineLevel="0" collapsed="false">
      <c r="B4360" s="0" t="s">
        <v>5611</v>
      </c>
    </row>
    <row r="4361" customFormat="false" ht="12.8" hidden="true" customHeight="false" outlineLevel="0" collapsed="false">
      <c r="B4361" s="0" t="s">
        <v>5612</v>
      </c>
    </row>
    <row r="4362" customFormat="false" ht="12.8" hidden="false" customHeight="false" outlineLevel="0" collapsed="false">
      <c r="A4362" s="0" t="s">
        <v>5613</v>
      </c>
      <c r="B4362" s="0" t="s">
        <v>5614</v>
      </c>
      <c r="C4362" s="0" t="s">
        <v>2022</v>
      </c>
      <c r="D4362" s="0" t="s">
        <v>4582</v>
      </c>
      <c r="E4362" s="0" t="n">
        <v>29595</v>
      </c>
    </row>
    <row r="4363" customFormat="false" ht="12.8" hidden="true" customHeight="false" outlineLevel="0" collapsed="false">
      <c r="B4363" s="0" t="s">
        <v>5615</v>
      </c>
    </row>
    <row r="4364" customFormat="false" ht="12.8" hidden="false" customHeight="false" outlineLevel="0" collapsed="false">
      <c r="A4364" s="0" t="s">
        <v>5616</v>
      </c>
      <c r="B4364" s="0" t="s">
        <v>5617</v>
      </c>
      <c r="C4364" s="0" t="s">
        <v>2022</v>
      </c>
      <c r="D4364" s="0" t="s">
        <v>5148</v>
      </c>
      <c r="E4364" s="0" t="n">
        <v>49325</v>
      </c>
    </row>
    <row r="4365" customFormat="false" ht="12.8" hidden="true" customHeight="false" outlineLevel="0" collapsed="false">
      <c r="B4365" s="0" t="s">
        <v>5618</v>
      </c>
    </row>
    <row r="4366" customFormat="false" ht="12.8" hidden="false" customHeight="false" outlineLevel="0" collapsed="false">
      <c r="A4366" s="0" t="s">
        <v>5619</v>
      </c>
      <c r="B4366" s="0" t="s">
        <v>5620</v>
      </c>
      <c r="C4366" s="0" t="s">
        <v>2022</v>
      </c>
      <c r="D4366" s="0" t="s">
        <v>5393</v>
      </c>
      <c r="E4366" s="0" t="n">
        <v>93467.5</v>
      </c>
    </row>
    <row r="4367" customFormat="false" ht="12.8" hidden="true" customHeight="false" outlineLevel="0" collapsed="false">
      <c r="B4367" s="0" t="s">
        <v>5621</v>
      </c>
    </row>
    <row r="4368" customFormat="false" ht="12.8" hidden="true" customHeight="false" outlineLevel="0" collapsed="false">
      <c r="B4368" s="0" t="s">
        <v>5622</v>
      </c>
    </row>
    <row r="4369" customFormat="false" ht="12.8" hidden="true" customHeight="false" outlineLevel="0" collapsed="false">
      <c r="B4369" s="0" t="s">
        <v>5623</v>
      </c>
    </row>
    <row r="4370" customFormat="false" ht="12.8" hidden="false" customHeight="false" outlineLevel="0" collapsed="false">
      <c r="A4370" s="0" t="s">
        <v>5624</v>
      </c>
      <c r="B4370" s="0" t="s">
        <v>5625</v>
      </c>
      <c r="C4370" s="0" t="s">
        <v>2022</v>
      </c>
      <c r="D4370" s="0" t="s">
        <v>5393</v>
      </c>
      <c r="E4370" s="0" t="n">
        <v>85505</v>
      </c>
    </row>
    <row r="4371" customFormat="false" ht="12.8" hidden="true" customHeight="false" outlineLevel="0" collapsed="false">
      <c r="B4371" s="0" t="s">
        <v>5626</v>
      </c>
    </row>
    <row r="4372" customFormat="false" ht="12.8" hidden="true" customHeight="false" outlineLevel="0" collapsed="false">
      <c r="B4372" s="0" t="s">
        <v>5627</v>
      </c>
    </row>
    <row r="4374" customFormat="false" ht="12.8" hidden="false" customHeight="false" outlineLevel="0" collapsed="false">
      <c r="A4374" s="0" t="s">
        <v>5628</v>
      </c>
      <c r="B4374" s="0" t="s">
        <v>3582</v>
      </c>
      <c r="C4374" s="0" t="s">
        <v>3741</v>
      </c>
      <c r="D4374" s="0" t="s">
        <v>3750</v>
      </c>
      <c r="E4374" s="0" t="n">
        <v>5772.5</v>
      </c>
    </row>
    <row r="4375" customFormat="false" ht="12.8" hidden="true" customHeight="false" outlineLevel="0" collapsed="false">
      <c r="B4375" s="0" t="s">
        <v>5629</v>
      </c>
    </row>
    <row r="4376" customFormat="false" ht="12.8" hidden="true" customHeight="false" outlineLevel="0" collapsed="false">
      <c r="B4376" s="0" t="s">
        <v>5630</v>
      </c>
    </row>
    <row r="4377" customFormat="false" ht="12.8" hidden="false" customHeight="false" outlineLevel="0" collapsed="false">
      <c r="A4377" s="0" t="s">
        <v>5631</v>
      </c>
      <c r="B4377" s="0" t="s">
        <v>5632</v>
      </c>
      <c r="C4377" s="0" t="s">
        <v>3741</v>
      </c>
      <c r="D4377" s="0" t="s">
        <v>3750</v>
      </c>
      <c r="E4377" s="0" t="n">
        <v>6822.5</v>
      </c>
    </row>
    <row r="4378" customFormat="false" ht="12.8" hidden="true" customHeight="false" outlineLevel="0" collapsed="false">
      <c r="B4378" s="0" t="s">
        <v>5633</v>
      </c>
    </row>
    <row r="4379" customFormat="false" ht="12.8" hidden="false" customHeight="false" outlineLevel="0" collapsed="false">
      <c r="A4379" s="0" t="s">
        <v>5634</v>
      </c>
      <c r="B4379" s="0" t="s">
        <v>5635</v>
      </c>
      <c r="C4379" s="0" t="s">
        <v>3741</v>
      </c>
      <c r="D4379" s="0" t="s">
        <v>3750</v>
      </c>
      <c r="E4379" s="0" t="n">
        <v>4932.5</v>
      </c>
    </row>
    <row r="4380" customFormat="false" ht="12.8" hidden="true" customHeight="false" outlineLevel="0" collapsed="false">
      <c r="B4380" s="0" t="s">
        <v>5636</v>
      </c>
    </row>
    <row r="4381" customFormat="false" ht="12.8" hidden="false" customHeight="false" outlineLevel="0" collapsed="false">
      <c r="A4381" s="0" t="s">
        <v>5637</v>
      </c>
      <c r="B4381" s="0" t="s">
        <v>3624</v>
      </c>
      <c r="C4381" s="0" t="s">
        <v>3741</v>
      </c>
      <c r="D4381" s="0" t="s">
        <v>3750</v>
      </c>
      <c r="E4381" s="0" t="n">
        <v>9605</v>
      </c>
    </row>
    <row r="4382" customFormat="false" ht="12.8" hidden="true" customHeight="false" outlineLevel="0" collapsed="false">
      <c r="B4382" s="0" t="s">
        <v>5638</v>
      </c>
    </row>
    <row r="4383" customFormat="false" ht="12.8" hidden="false" customHeight="false" outlineLevel="0" collapsed="false">
      <c r="A4383" s="0" t="s">
        <v>5639</v>
      </c>
      <c r="B4383" s="0" t="s">
        <v>5640</v>
      </c>
      <c r="C4383" s="0" t="s">
        <v>3741</v>
      </c>
      <c r="D4383" s="0" t="s">
        <v>3750</v>
      </c>
      <c r="E4383" s="0" t="n">
        <v>4382.5</v>
      </c>
    </row>
    <row r="4385" customFormat="false" ht="12.8" hidden="false" customHeight="false" outlineLevel="0" collapsed="false">
      <c r="A4385" s="0" t="s">
        <v>5641</v>
      </c>
      <c r="B4385" s="0" t="s">
        <v>5344</v>
      </c>
      <c r="C4385" s="0" t="s">
        <v>3741</v>
      </c>
      <c r="D4385" s="0" t="s">
        <v>3750</v>
      </c>
      <c r="E4385" s="0" t="n">
        <v>4932.5</v>
      </c>
    </row>
    <row r="4386" customFormat="false" ht="12.8" hidden="true" customHeight="false" outlineLevel="0" collapsed="false">
      <c r="B4386" s="0" t="s">
        <v>5345</v>
      </c>
    </row>
    <row r="4387" customFormat="false" ht="12.8" hidden="false" customHeight="false" outlineLevel="0" collapsed="false">
      <c r="A4387" s="0" t="s">
        <v>5642</v>
      </c>
      <c r="B4387" s="0" t="s">
        <v>5643</v>
      </c>
      <c r="C4387" s="0" t="s">
        <v>3741</v>
      </c>
      <c r="D4387" s="0" t="s">
        <v>3750</v>
      </c>
      <c r="E4387" s="0" t="n">
        <v>5207.5</v>
      </c>
    </row>
    <row r="4388" customFormat="false" ht="12.8" hidden="true" customHeight="false" outlineLevel="0" collapsed="false">
      <c r="B4388" s="0" t="s">
        <v>5644</v>
      </c>
    </row>
    <row r="4389" customFormat="false" ht="12.8" hidden="true" customHeight="false" outlineLevel="0" collapsed="false">
      <c r="B4389" s="0" t="s">
        <v>5645</v>
      </c>
    </row>
    <row r="4390" customFormat="false" ht="12.8" hidden="false" customHeight="false" outlineLevel="0" collapsed="false">
      <c r="A4390" s="0" t="s">
        <v>5646</v>
      </c>
      <c r="B4390" s="0" t="s">
        <v>5647</v>
      </c>
      <c r="C4390" s="0" t="s">
        <v>3741</v>
      </c>
      <c r="D4390" s="0" t="s">
        <v>3750</v>
      </c>
      <c r="E4390" s="0" t="n">
        <v>4932.5</v>
      </c>
    </row>
    <row r="4391" customFormat="false" ht="12.8" hidden="true" customHeight="false" outlineLevel="0" collapsed="false">
      <c r="B4391" s="0" t="s">
        <v>5648</v>
      </c>
    </row>
    <row r="4392" customFormat="false" ht="12.8" hidden="false" customHeight="false" outlineLevel="0" collapsed="false">
      <c r="A4392" s="0" t="s">
        <v>5649</v>
      </c>
      <c r="B4392" s="0" t="s">
        <v>5650</v>
      </c>
      <c r="C4392" s="0" t="s">
        <v>3741</v>
      </c>
      <c r="D4392" s="0" t="s">
        <v>3750</v>
      </c>
      <c r="E4392" s="0" t="n">
        <v>6822.5</v>
      </c>
    </row>
    <row r="4393" customFormat="false" ht="12.8" hidden="true" customHeight="false" outlineLevel="0" collapsed="false">
      <c r="B4393" s="0" t="s">
        <v>5651</v>
      </c>
    </row>
    <row r="4394" customFormat="false" ht="12.8" hidden="false" customHeight="false" outlineLevel="0" collapsed="false">
      <c r="A4394" s="0" t="s">
        <v>5652</v>
      </c>
      <c r="B4394" s="0" t="s">
        <v>5653</v>
      </c>
      <c r="C4394" s="0" t="s">
        <v>3741</v>
      </c>
      <c r="D4394" s="0" t="s">
        <v>3750</v>
      </c>
      <c r="E4394" s="0" t="n">
        <v>4932.5</v>
      </c>
    </row>
    <row r="4395" customFormat="false" ht="12.8" hidden="true" customHeight="false" outlineLevel="0" collapsed="false">
      <c r="B4395" s="0" t="s">
        <v>5654</v>
      </c>
    </row>
    <row r="4396" customFormat="false" ht="12.8" hidden="false" customHeight="false" outlineLevel="0" collapsed="false">
      <c r="A4396" s="0" t="s">
        <v>5655</v>
      </c>
      <c r="B4396" s="0" t="s">
        <v>5336</v>
      </c>
      <c r="C4396" s="0" t="s">
        <v>3741</v>
      </c>
      <c r="D4396" s="0" t="s">
        <v>3750</v>
      </c>
      <c r="E4396" s="0" t="n">
        <v>4932.5</v>
      </c>
    </row>
    <row r="4397" customFormat="false" ht="12.8" hidden="true" customHeight="false" outlineLevel="0" collapsed="false">
      <c r="B4397" s="0" t="s">
        <v>5337</v>
      </c>
    </row>
    <row r="4398" customFormat="false" ht="12.8" hidden="false" customHeight="false" outlineLevel="0" collapsed="false">
      <c r="A4398" s="0" t="s">
        <v>5656</v>
      </c>
      <c r="B4398" s="0" t="s">
        <v>5657</v>
      </c>
      <c r="C4398" s="0" t="s">
        <v>3741</v>
      </c>
      <c r="D4398" s="0" t="s">
        <v>3750</v>
      </c>
      <c r="E4398" s="0" t="n">
        <v>6947.5</v>
      </c>
    </row>
    <row r="4399" customFormat="false" ht="12.8" hidden="true" customHeight="false" outlineLevel="0" collapsed="false">
      <c r="B4399" s="0" t="s">
        <v>999</v>
      </c>
    </row>
    <row r="4400" customFormat="false" ht="12.8" hidden="true" customHeight="false" outlineLevel="0" collapsed="false">
      <c r="B4400" s="0" t="s">
        <v>5658</v>
      </c>
    </row>
    <row r="4401" customFormat="false" ht="12.8" hidden="false" customHeight="false" outlineLevel="0" collapsed="false">
      <c r="A4401" s="0" t="s">
        <v>5659</v>
      </c>
      <c r="B4401" s="0" t="s">
        <v>5660</v>
      </c>
      <c r="C4401" s="0" t="s">
        <v>3741</v>
      </c>
      <c r="D4401" s="0" t="s">
        <v>3519</v>
      </c>
      <c r="E4401" s="0" t="n">
        <v>27290</v>
      </c>
    </row>
    <row r="4402" customFormat="false" ht="12.8" hidden="true" customHeight="false" outlineLevel="0" collapsed="false">
      <c r="B4402" s="0" t="s">
        <v>5661</v>
      </c>
    </row>
    <row r="4403" customFormat="false" ht="12.8" hidden="true" customHeight="false" outlineLevel="0" collapsed="false">
      <c r="B4403" s="0" t="s">
        <v>3313</v>
      </c>
    </row>
    <row r="4404" customFormat="false" ht="12.8" hidden="true" customHeight="false" outlineLevel="0" collapsed="false">
      <c r="B4404" s="0" t="s">
        <v>3762</v>
      </c>
    </row>
    <row r="4405" customFormat="false" ht="12.8" hidden="false" customHeight="false" outlineLevel="0" collapsed="false">
      <c r="A4405" s="0" t="s">
        <v>5662</v>
      </c>
      <c r="B4405" s="0" t="s">
        <v>5663</v>
      </c>
      <c r="C4405" s="0" t="s">
        <v>3741</v>
      </c>
      <c r="D4405" s="0" t="s">
        <v>3519</v>
      </c>
      <c r="E4405" s="0" t="n">
        <v>13645</v>
      </c>
    </row>
    <row r="4406" customFormat="false" ht="12.8" hidden="true" customHeight="false" outlineLevel="0" collapsed="false">
      <c r="B4406" s="0" t="s">
        <v>5664</v>
      </c>
    </row>
    <row r="4407" customFormat="false" ht="12.8" hidden="false" customHeight="false" outlineLevel="0" collapsed="false">
      <c r="A4407" s="0" t="s">
        <v>5665</v>
      </c>
      <c r="B4407" s="0" t="s">
        <v>5666</v>
      </c>
      <c r="C4407" s="0" t="s">
        <v>3741</v>
      </c>
      <c r="D4407" s="0" t="s">
        <v>3519</v>
      </c>
      <c r="E4407" s="0" t="n">
        <v>13645</v>
      </c>
    </row>
    <row r="4408" customFormat="false" ht="12.8" hidden="true" customHeight="false" outlineLevel="0" collapsed="false">
      <c r="B4408" s="0" t="s">
        <v>5667</v>
      </c>
    </row>
    <row r="4409" customFormat="false" ht="12.8" hidden="false" customHeight="false" outlineLevel="0" collapsed="false">
      <c r="A4409" s="0" t="s">
        <v>5668</v>
      </c>
      <c r="B4409" s="0" t="s">
        <v>5669</v>
      </c>
      <c r="C4409" s="0" t="s">
        <v>3741</v>
      </c>
      <c r="D4409" s="0" t="s">
        <v>3519</v>
      </c>
      <c r="E4409" s="0" t="n">
        <v>13645</v>
      </c>
    </row>
    <row r="4410" customFormat="false" ht="12.8" hidden="true" customHeight="false" outlineLevel="0" collapsed="false">
      <c r="B4410" s="0" t="s">
        <v>5670</v>
      </c>
    </row>
    <row r="4411" customFormat="false" ht="12.8" hidden="false" customHeight="false" outlineLevel="0" collapsed="false">
      <c r="A4411" s="0" t="s">
        <v>5671</v>
      </c>
      <c r="B4411" s="0" t="s">
        <v>5672</v>
      </c>
      <c r="C4411" s="0" t="s">
        <v>3741</v>
      </c>
      <c r="D4411" s="0" t="s">
        <v>3519</v>
      </c>
      <c r="E4411" s="0" t="n">
        <v>16290</v>
      </c>
    </row>
    <row r="4412" customFormat="false" ht="12.8" hidden="true" customHeight="false" outlineLevel="0" collapsed="false">
      <c r="B4412" s="0" t="s">
        <v>5673</v>
      </c>
    </row>
    <row r="4413" customFormat="false" ht="12.8" hidden="true" customHeight="false" outlineLevel="0" collapsed="false">
      <c r="B4413" s="0" t="s">
        <v>5674</v>
      </c>
    </row>
    <row r="4414" customFormat="false" ht="12.8" hidden="false" customHeight="false" outlineLevel="0" collapsed="false">
      <c r="A4414" s="0" t="s">
        <v>5675</v>
      </c>
      <c r="B4414" s="0" t="s">
        <v>5676</v>
      </c>
      <c r="C4414" s="0" t="s">
        <v>3741</v>
      </c>
      <c r="D4414" s="0" t="s">
        <v>3519</v>
      </c>
      <c r="E4414" s="0" t="n">
        <v>16290</v>
      </c>
    </row>
    <row r="4415" customFormat="false" ht="12.8" hidden="true" customHeight="false" outlineLevel="0" collapsed="false">
      <c r="B4415" s="0" t="s">
        <v>5677</v>
      </c>
    </row>
    <row r="4416" customFormat="false" ht="12.8" hidden="true" customHeight="false" outlineLevel="0" collapsed="false">
      <c r="B4416" s="0" t="s">
        <v>5678</v>
      </c>
    </row>
    <row r="4417" customFormat="false" ht="12.8" hidden="false" customHeight="false" outlineLevel="0" collapsed="false">
      <c r="A4417" s="0" t="s">
        <v>5679</v>
      </c>
      <c r="B4417" s="0" t="s">
        <v>5680</v>
      </c>
      <c r="C4417" s="0" t="s">
        <v>3741</v>
      </c>
      <c r="D4417" s="0" t="s">
        <v>3519</v>
      </c>
      <c r="E4417" s="0" t="n">
        <v>8765</v>
      </c>
    </row>
    <row r="4419" customFormat="false" ht="12.8" hidden="false" customHeight="false" outlineLevel="0" collapsed="false">
      <c r="A4419" s="0" t="s">
        <v>5681</v>
      </c>
      <c r="B4419" s="0" t="s">
        <v>5682</v>
      </c>
      <c r="C4419" s="0" t="s">
        <v>3741</v>
      </c>
      <c r="D4419" s="0" t="s">
        <v>3519</v>
      </c>
      <c r="E4419" s="0" t="n">
        <v>9865</v>
      </c>
    </row>
    <row r="4420" customFormat="false" ht="12.8" hidden="true" customHeight="false" outlineLevel="0" collapsed="false">
      <c r="B4420" s="0" t="s">
        <v>5683</v>
      </c>
    </row>
    <row r="4421" customFormat="false" ht="12.8" hidden="false" customHeight="false" outlineLevel="0" collapsed="false">
      <c r="A4421" s="0" t="s">
        <v>5684</v>
      </c>
      <c r="B4421" s="0" t="s">
        <v>5685</v>
      </c>
      <c r="C4421" s="0" t="s">
        <v>3741</v>
      </c>
      <c r="D4421" s="0" t="s">
        <v>3519</v>
      </c>
      <c r="E4421" s="0" t="n">
        <v>9865</v>
      </c>
    </row>
    <row r="4422" customFormat="false" ht="12.8" hidden="true" customHeight="false" outlineLevel="0" collapsed="false">
      <c r="B4422" s="0" t="s">
        <v>5686</v>
      </c>
    </row>
    <row r="4423" customFormat="false" ht="12.8" hidden="false" customHeight="false" outlineLevel="0" collapsed="false">
      <c r="A4423" s="0" t="s">
        <v>5687</v>
      </c>
      <c r="B4423" s="0" t="s">
        <v>5688</v>
      </c>
      <c r="C4423" s="0" t="s">
        <v>3741</v>
      </c>
      <c r="D4423" s="0" t="s">
        <v>3519</v>
      </c>
      <c r="E4423" s="0" t="n">
        <v>11545</v>
      </c>
    </row>
    <row r="4424" customFormat="false" ht="12.8" hidden="true" customHeight="false" outlineLevel="0" collapsed="false">
      <c r="B4424" s="0" t="s">
        <v>5689</v>
      </c>
    </row>
    <row r="4425" customFormat="false" ht="12.8" hidden="true" customHeight="false" outlineLevel="0" collapsed="false">
      <c r="B4425" s="0" t="s">
        <v>5690</v>
      </c>
    </row>
    <row r="4426" customFormat="false" ht="12.8" hidden="false" customHeight="false" outlineLevel="0" collapsed="false">
      <c r="A4426" s="0" t="s">
        <v>5691</v>
      </c>
      <c r="B4426" s="0" t="s">
        <v>5692</v>
      </c>
      <c r="C4426" s="0" t="s">
        <v>3741</v>
      </c>
      <c r="D4426" s="0" t="s">
        <v>3205</v>
      </c>
      <c r="E4426" s="0" t="n">
        <v>19297.5</v>
      </c>
    </row>
    <row r="4427" customFormat="false" ht="12.8" hidden="true" customHeight="false" outlineLevel="0" collapsed="false">
      <c r="B4427" s="0" t="s">
        <v>5693</v>
      </c>
    </row>
    <row r="4428" customFormat="false" ht="12.8" hidden="true" customHeight="false" outlineLevel="0" collapsed="false">
      <c r="B4428" s="0" t="s">
        <v>5694</v>
      </c>
    </row>
    <row r="4429" customFormat="false" ht="12.8" hidden="true" customHeight="false" outlineLevel="0" collapsed="false">
      <c r="B4429" s="0" t="s">
        <v>5695</v>
      </c>
    </row>
    <row r="4430" customFormat="false" ht="12.8" hidden="false" customHeight="false" outlineLevel="0" collapsed="false">
      <c r="A4430" s="0" t="s">
        <v>5696</v>
      </c>
      <c r="B4430" s="0" t="s">
        <v>5697</v>
      </c>
      <c r="C4430" s="0" t="s">
        <v>3741</v>
      </c>
      <c r="D4430" s="0" t="s">
        <v>3205</v>
      </c>
      <c r="E4430" s="0" t="n">
        <v>14797.5</v>
      </c>
    </row>
    <row r="4431" customFormat="false" ht="12.8" hidden="true" customHeight="false" outlineLevel="0" collapsed="false">
      <c r="B4431" s="0" t="s">
        <v>5698</v>
      </c>
    </row>
    <row r="4432" customFormat="false" ht="12.8" hidden="false" customHeight="false" outlineLevel="0" collapsed="false">
      <c r="A4432" s="0" t="s">
        <v>5699</v>
      </c>
      <c r="B4432" s="0" t="s">
        <v>5700</v>
      </c>
      <c r="C4432" s="0" t="s">
        <v>3741</v>
      </c>
      <c r="D4432" s="0" t="s">
        <v>3205</v>
      </c>
      <c r="E4432" s="0" t="n">
        <v>14797.5</v>
      </c>
    </row>
    <row r="4433" customFormat="false" ht="12.8" hidden="true" customHeight="false" outlineLevel="0" collapsed="false">
      <c r="B4433" s="0" t="s">
        <v>5701</v>
      </c>
    </row>
    <row r="4434" customFormat="false" ht="12.8" hidden="false" customHeight="false" outlineLevel="0" collapsed="false">
      <c r="A4434" s="0" t="s">
        <v>5702</v>
      </c>
      <c r="B4434" s="0" t="s">
        <v>5703</v>
      </c>
      <c r="C4434" s="0" t="s">
        <v>3741</v>
      </c>
      <c r="D4434" s="0" t="s">
        <v>3205</v>
      </c>
      <c r="E4434" s="0" t="n">
        <v>13972.5</v>
      </c>
    </row>
    <row r="4435" customFormat="false" ht="12.8" hidden="true" customHeight="false" outlineLevel="0" collapsed="false">
      <c r="B4435" s="0" t="s">
        <v>5704</v>
      </c>
    </row>
    <row r="4436" customFormat="false" ht="12.8" hidden="false" customHeight="false" outlineLevel="0" collapsed="false">
      <c r="A4436" s="0" t="s">
        <v>5705</v>
      </c>
      <c r="B4436" s="0" t="s">
        <v>5340</v>
      </c>
      <c r="C4436" s="0" t="s">
        <v>3741</v>
      </c>
      <c r="D4436" s="0" t="s">
        <v>3205</v>
      </c>
      <c r="E4436" s="0" t="n">
        <v>20467.5</v>
      </c>
    </row>
    <row r="4437" customFormat="false" ht="12.8" hidden="true" customHeight="false" outlineLevel="0" collapsed="false">
      <c r="B4437" s="0" t="s">
        <v>5341</v>
      </c>
    </row>
    <row r="4438" customFormat="false" ht="12.8" hidden="false" customHeight="false" outlineLevel="0" collapsed="false">
      <c r="A4438" s="0" t="s">
        <v>5706</v>
      </c>
      <c r="B4438" s="0" t="s">
        <v>5707</v>
      </c>
      <c r="C4438" s="0" t="s">
        <v>3741</v>
      </c>
      <c r="D4438" s="0" t="s">
        <v>3205</v>
      </c>
      <c r="E4438" s="0" t="n">
        <v>14797.5</v>
      </c>
    </row>
    <row r="4439" customFormat="false" ht="12.8" hidden="true" customHeight="false" outlineLevel="0" collapsed="false">
      <c r="B4439" s="0" t="s">
        <v>5708</v>
      </c>
    </row>
    <row r="4440" customFormat="false" ht="12.8" hidden="false" customHeight="false" outlineLevel="0" collapsed="false">
      <c r="A4440" s="0" t="s">
        <v>5709</v>
      </c>
      <c r="B4440" s="0" t="s">
        <v>5710</v>
      </c>
      <c r="C4440" s="0" t="s">
        <v>3741</v>
      </c>
      <c r="D4440" s="0" t="s">
        <v>3205</v>
      </c>
      <c r="E4440" s="0" t="n">
        <v>15952.5</v>
      </c>
    </row>
    <row r="4441" customFormat="false" ht="12.8" hidden="true" customHeight="false" outlineLevel="0" collapsed="false">
      <c r="B4441" s="0" t="s">
        <v>5711</v>
      </c>
    </row>
    <row r="4442" customFormat="false" ht="12.8" hidden="true" customHeight="false" outlineLevel="0" collapsed="false">
      <c r="B4442" s="0" t="s">
        <v>5712</v>
      </c>
    </row>
    <row r="4443" customFormat="false" ht="12.8" hidden="false" customHeight="false" outlineLevel="0" collapsed="false">
      <c r="A4443" s="0" t="s">
        <v>5713</v>
      </c>
      <c r="B4443" s="0" t="s">
        <v>5714</v>
      </c>
      <c r="C4443" s="0" t="s">
        <v>3741</v>
      </c>
      <c r="D4443" s="0" t="s">
        <v>3205</v>
      </c>
      <c r="E4443" s="0" t="n">
        <v>18142.5</v>
      </c>
    </row>
    <row r="4444" customFormat="false" ht="12.8" hidden="true" customHeight="false" outlineLevel="0" collapsed="false">
      <c r="B4444" s="0" t="s">
        <v>5715</v>
      </c>
    </row>
    <row r="4445" customFormat="false" ht="12.8" hidden="true" customHeight="false" outlineLevel="0" collapsed="false">
      <c r="B4445" s="0" t="s">
        <v>5716</v>
      </c>
    </row>
    <row r="4446" customFormat="false" ht="12.8" hidden="true" customHeight="false" outlineLevel="0" collapsed="false">
      <c r="B4446" s="0" t="s">
        <v>5717</v>
      </c>
    </row>
    <row r="4447" customFormat="false" ht="12.8" hidden="false" customHeight="false" outlineLevel="0" collapsed="false">
      <c r="A4447" s="0" t="s">
        <v>5718</v>
      </c>
      <c r="B4447" s="0" t="s">
        <v>5719</v>
      </c>
      <c r="C4447" s="0" t="s">
        <v>3741</v>
      </c>
      <c r="D4447" s="0" t="s">
        <v>3205</v>
      </c>
      <c r="E4447" s="0" t="n">
        <v>21292.5</v>
      </c>
    </row>
    <row r="4448" customFormat="false" ht="12.8" hidden="true" customHeight="false" outlineLevel="0" collapsed="false">
      <c r="B4448" s="0" t="s">
        <v>5342</v>
      </c>
    </row>
    <row r="4449" customFormat="false" ht="12.8" hidden="true" customHeight="false" outlineLevel="0" collapsed="false">
      <c r="B4449" s="0" t="s">
        <v>5340</v>
      </c>
    </row>
    <row r="4450" customFormat="false" ht="12.8" hidden="false" customHeight="false" outlineLevel="0" collapsed="false">
      <c r="A4450" s="0" t="s">
        <v>5720</v>
      </c>
      <c r="B4450" s="0" t="s">
        <v>5721</v>
      </c>
      <c r="C4450" s="0" t="s">
        <v>3741</v>
      </c>
      <c r="D4450" s="0" t="s">
        <v>3205</v>
      </c>
      <c r="E4450" s="0" t="n">
        <v>18322.5</v>
      </c>
    </row>
    <row r="4451" customFormat="false" ht="12.8" hidden="true" customHeight="false" outlineLevel="0" collapsed="false">
      <c r="B4451" s="0" t="s">
        <v>5722</v>
      </c>
    </row>
    <row r="4452" customFormat="false" ht="12.8" hidden="false" customHeight="false" outlineLevel="0" collapsed="false">
      <c r="A4452" s="0" t="s">
        <v>5723</v>
      </c>
      <c r="B4452" s="0" t="s">
        <v>5724</v>
      </c>
      <c r="C4452" s="0" t="s">
        <v>3741</v>
      </c>
      <c r="D4452" s="0" t="s">
        <v>1799</v>
      </c>
      <c r="E4452" s="0" t="n">
        <v>19730</v>
      </c>
    </row>
    <row r="4453" customFormat="false" ht="12.8" hidden="true" customHeight="false" outlineLevel="0" collapsed="false">
      <c r="B4453" s="0" t="s">
        <v>5725</v>
      </c>
    </row>
    <row r="4454" customFormat="false" ht="12.8" hidden="false" customHeight="false" outlineLevel="0" collapsed="false">
      <c r="A4454" s="0" t="s">
        <v>5726</v>
      </c>
      <c r="B4454" s="0" t="s">
        <v>5727</v>
      </c>
      <c r="C4454" s="0" t="s">
        <v>3741</v>
      </c>
      <c r="D4454" s="0" t="s">
        <v>1799</v>
      </c>
      <c r="E4454" s="0" t="n">
        <v>48326.25</v>
      </c>
    </row>
    <row r="4455" customFormat="false" ht="12.8" hidden="true" customHeight="false" outlineLevel="0" collapsed="false">
      <c r="B4455" s="0" t="s">
        <v>5728</v>
      </c>
    </row>
    <row r="4456" customFormat="false" ht="12.8" hidden="true" customHeight="false" outlineLevel="0" collapsed="false">
      <c r="B4456" s="0" t="s">
        <v>5729</v>
      </c>
    </row>
    <row r="4457" customFormat="false" ht="12.8" hidden="true" customHeight="false" outlineLevel="0" collapsed="false">
      <c r="B4457" s="0" t="s">
        <v>5730</v>
      </c>
    </row>
    <row r="4458" customFormat="false" ht="12.8" hidden="true" customHeight="false" outlineLevel="0" collapsed="false">
      <c r="B4458" s="0" t="s">
        <v>5731</v>
      </c>
    </row>
    <row r="4459" customFormat="false" ht="12.8" hidden="true" customHeight="false" outlineLevel="0" collapsed="false">
      <c r="B4459" s="0" t="s">
        <v>5732</v>
      </c>
    </row>
    <row r="4460" customFormat="false" ht="12.8" hidden="false" customHeight="false" outlineLevel="0" collapsed="false">
      <c r="A4460" s="0" t="s">
        <v>5733</v>
      </c>
      <c r="B4460" s="0" t="s">
        <v>5734</v>
      </c>
      <c r="C4460" s="0" t="s">
        <v>3741</v>
      </c>
      <c r="D4460" s="0" t="s">
        <v>3750</v>
      </c>
      <c r="E4460" s="0" t="n">
        <v>5772.5</v>
      </c>
    </row>
    <row r="4461" customFormat="false" ht="12.8" hidden="true" customHeight="false" outlineLevel="0" collapsed="false">
      <c r="B4461" s="0" t="s">
        <v>5735</v>
      </c>
    </row>
    <row r="4462" customFormat="false" ht="12.8" hidden="false" customHeight="false" outlineLevel="0" collapsed="false">
      <c r="A4462" s="0" t="s">
        <v>5736</v>
      </c>
      <c r="B4462" s="0" t="s">
        <v>5737</v>
      </c>
      <c r="C4462" s="0" t="s">
        <v>3741</v>
      </c>
      <c r="D4462" s="0" t="s">
        <v>3750</v>
      </c>
      <c r="E4462" s="0" t="n">
        <v>4932.5</v>
      </c>
    </row>
    <row r="4463" customFormat="false" ht="12.8" hidden="true" customHeight="false" outlineLevel="0" collapsed="false">
      <c r="B4463" s="0" t="s">
        <v>5738</v>
      </c>
    </row>
    <row r="4464" customFormat="false" ht="12.8" hidden="true" customHeight="false" outlineLevel="0" collapsed="false">
      <c r="B4464" s="0" t="s">
        <v>5739</v>
      </c>
    </row>
    <row r="4465" customFormat="false" ht="12.8" hidden="false" customHeight="false" outlineLevel="0" collapsed="false">
      <c r="A4465" s="0" t="s">
        <v>5740</v>
      </c>
      <c r="B4465" s="0" t="s">
        <v>5101</v>
      </c>
      <c r="C4465" s="0" t="s">
        <v>3741</v>
      </c>
      <c r="D4465" s="0" t="s">
        <v>3750</v>
      </c>
      <c r="E4465" s="0" t="n">
        <v>4932.5</v>
      </c>
    </row>
    <row r="4466" customFormat="false" ht="12.8" hidden="true" customHeight="false" outlineLevel="0" collapsed="false">
      <c r="B4466" s="0" t="s">
        <v>5102</v>
      </c>
    </row>
    <row r="4467" customFormat="false" ht="12.8" hidden="false" customHeight="false" outlineLevel="0" collapsed="false">
      <c r="A4467" s="0" t="s">
        <v>5741</v>
      </c>
      <c r="B4467" s="0" t="s">
        <v>5215</v>
      </c>
      <c r="C4467" s="0" t="s">
        <v>3741</v>
      </c>
      <c r="D4467" s="0" t="s">
        <v>3750</v>
      </c>
      <c r="E4467" s="0" t="n">
        <v>6822.5</v>
      </c>
    </row>
    <row r="4468" customFormat="false" ht="12.8" hidden="true" customHeight="false" outlineLevel="0" collapsed="false">
      <c r="B4468" s="0" t="s">
        <v>5214</v>
      </c>
    </row>
    <row r="4469" customFormat="false" ht="12.8" hidden="false" customHeight="false" outlineLevel="0" collapsed="false">
      <c r="A4469" s="0" t="s">
        <v>5742</v>
      </c>
      <c r="B4469" s="0" t="s">
        <v>5743</v>
      </c>
      <c r="C4469" s="0" t="s">
        <v>3741</v>
      </c>
      <c r="D4469" s="0" t="s">
        <v>3519</v>
      </c>
      <c r="E4469" s="0" t="n">
        <v>11545</v>
      </c>
    </row>
    <row r="4470" customFormat="false" ht="12.8" hidden="true" customHeight="false" outlineLevel="0" collapsed="false">
      <c r="B4470" s="0" t="s">
        <v>5744</v>
      </c>
    </row>
    <row r="4471" customFormat="false" ht="12.8" hidden="false" customHeight="false" outlineLevel="0" collapsed="false">
      <c r="A4471" s="0" t="s">
        <v>5745</v>
      </c>
      <c r="B4471" s="0" t="s">
        <v>5746</v>
      </c>
      <c r="C4471" s="0" t="s">
        <v>3741</v>
      </c>
      <c r="D4471" s="0" t="s">
        <v>3519</v>
      </c>
      <c r="E4471" s="0" t="n">
        <v>9865</v>
      </c>
    </row>
    <row r="4472" customFormat="false" ht="12.8" hidden="true" customHeight="false" outlineLevel="0" collapsed="false">
      <c r="B4472" s="0" t="s">
        <v>5747</v>
      </c>
    </row>
    <row r="4473" customFormat="false" ht="12.8" hidden="false" customHeight="false" outlineLevel="0" collapsed="false">
      <c r="A4473" s="0" t="s">
        <v>5748</v>
      </c>
      <c r="B4473" s="0" t="s">
        <v>5749</v>
      </c>
      <c r="C4473" s="0" t="s">
        <v>3741</v>
      </c>
      <c r="D4473" s="0" t="s">
        <v>3519</v>
      </c>
      <c r="E4473" s="0" t="n">
        <v>9865</v>
      </c>
    </row>
    <row r="4474" customFormat="false" ht="12.8" hidden="true" customHeight="false" outlineLevel="0" collapsed="false">
      <c r="B4474" s="0" t="s">
        <v>5750</v>
      </c>
    </row>
    <row r="4475" customFormat="false" ht="12.8" hidden="false" customHeight="false" outlineLevel="0" collapsed="false">
      <c r="A4475" s="0" t="s">
        <v>5751</v>
      </c>
      <c r="B4475" s="0" t="s">
        <v>5752</v>
      </c>
      <c r="C4475" s="0" t="s">
        <v>3741</v>
      </c>
      <c r="D4475" s="0" t="s">
        <v>3519</v>
      </c>
      <c r="E4475" s="0" t="n">
        <v>10415</v>
      </c>
    </row>
    <row r="4476" customFormat="false" ht="12.8" hidden="true" customHeight="false" outlineLevel="0" collapsed="false">
      <c r="B4476" s="0" t="s">
        <v>5753</v>
      </c>
    </row>
    <row r="4477" customFormat="false" ht="12.8" hidden="true" customHeight="false" outlineLevel="0" collapsed="false">
      <c r="B4477" s="0" t="s">
        <v>5754</v>
      </c>
    </row>
    <row r="4478" customFormat="false" ht="12.8" hidden="false" customHeight="false" outlineLevel="0" collapsed="false">
      <c r="A4478" s="0" t="s">
        <v>5755</v>
      </c>
      <c r="B4478" s="0" t="s">
        <v>5756</v>
      </c>
      <c r="C4478" s="0" t="s">
        <v>3741</v>
      </c>
      <c r="D4478" s="0" t="s">
        <v>3519</v>
      </c>
      <c r="E4478" s="0" t="n">
        <v>9865</v>
      </c>
    </row>
    <row r="4479" customFormat="false" ht="12.8" hidden="true" customHeight="false" outlineLevel="0" collapsed="false">
      <c r="B4479" s="0" t="s">
        <v>5757</v>
      </c>
    </row>
    <row r="4480" customFormat="false" ht="12.8" hidden="false" customHeight="false" outlineLevel="0" collapsed="false">
      <c r="A4480" s="0" t="s">
        <v>5758</v>
      </c>
      <c r="B4480" s="0" t="s">
        <v>5759</v>
      </c>
      <c r="C4480" s="0" t="s">
        <v>3741</v>
      </c>
      <c r="D4480" s="0" t="s">
        <v>3205</v>
      </c>
      <c r="E4480" s="0" t="n">
        <v>14797.5</v>
      </c>
    </row>
    <row r="4481" customFormat="false" ht="12.8" hidden="true" customHeight="false" outlineLevel="0" collapsed="false">
      <c r="B4481" s="0" t="s">
        <v>5760</v>
      </c>
    </row>
    <row r="4482" customFormat="false" ht="12.8" hidden="false" customHeight="false" outlineLevel="0" collapsed="false">
      <c r="A4482" s="0" t="s">
        <v>5761</v>
      </c>
      <c r="B4482" s="0" t="s">
        <v>5348</v>
      </c>
      <c r="C4482" s="0" t="s">
        <v>3741</v>
      </c>
      <c r="D4482" s="0" t="s">
        <v>3205</v>
      </c>
      <c r="E4482" s="0" t="n">
        <v>14797.5</v>
      </c>
    </row>
    <row r="4483" customFormat="false" ht="12.8" hidden="true" customHeight="false" outlineLevel="0" collapsed="false">
      <c r="B4483" s="0" t="s">
        <v>5349</v>
      </c>
    </row>
    <row r="4484" customFormat="false" ht="12.8" hidden="false" customHeight="false" outlineLevel="0" collapsed="false">
      <c r="A4484" s="0" t="s">
        <v>5762</v>
      </c>
      <c r="B4484" s="0" t="s">
        <v>5763</v>
      </c>
      <c r="C4484" s="0" t="s">
        <v>3741</v>
      </c>
      <c r="D4484" s="0" t="s">
        <v>1799</v>
      </c>
      <c r="E4484" s="0" t="n">
        <v>21270</v>
      </c>
    </row>
    <row r="4485" customFormat="false" ht="12.8" hidden="true" customHeight="false" outlineLevel="0" collapsed="false">
      <c r="B4485" s="0" t="s">
        <v>5764</v>
      </c>
    </row>
    <row r="4486" customFormat="false" ht="12.8" hidden="true" customHeight="false" outlineLevel="0" collapsed="false">
      <c r="B4486" s="0" t="s">
        <v>5765</v>
      </c>
    </row>
    <row r="4487" customFormat="false" ht="12.8" hidden="false" customHeight="false" outlineLevel="0" collapsed="false">
      <c r="A4487" s="0" t="s">
        <v>5766</v>
      </c>
      <c r="B4487" s="0" t="s">
        <v>1136</v>
      </c>
      <c r="C4487" s="0" t="s">
        <v>3741</v>
      </c>
      <c r="D4487" s="0" t="s">
        <v>1799</v>
      </c>
      <c r="E4487" s="0" t="n">
        <v>24430</v>
      </c>
    </row>
    <row r="4488" customFormat="false" ht="12.8" hidden="true" customHeight="false" outlineLevel="0" collapsed="false">
      <c r="B4488" s="0" t="s">
        <v>5767</v>
      </c>
    </row>
    <row r="4489" customFormat="false" ht="12.8" hidden="false" customHeight="false" outlineLevel="0" collapsed="false">
      <c r="A4489" s="0" t="s">
        <v>5768</v>
      </c>
      <c r="B4489" s="0" t="s">
        <v>5769</v>
      </c>
      <c r="C4489" s="0" t="s">
        <v>3741</v>
      </c>
      <c r="D4489" s="0" t="s">
        <v>4582</v>
      </c>
      <c r="E4489" s="0" t="n">
        <v>27693.75</v>
      </c>
    </row>
    <row r="4490" customFormat="false" ht="12.8" hidden="true" customHeight="false" outlineLevel="0" collapsed="false">
      <c r="B4490" s="0" t="s">
        <v>5770</v>
      </c>
    </row>
    <row r="4491" customFormat="false" ht="12.8" hidden="false" customHeight="false" outlineLevel="0" collapsed="false">
      <c r="A4491" s="0" t="s">
        <v>5771</v>
      </c>
      <c r="B4491" s="0" t="s">
        <v>5772</v>
      </c>
      <c r="C4491" s="0" t="s">
        <v>3741</v>
      </c>
      <c r="D4491" s="0" t="s">
        <v>4398</v>
      </c>
      <c r="E4491" s="0" t="n">
        <v>29595</v>
      </c>
    </row>
    <row r="4492" customFormat="false" ht="12.8" hidden="true" customHeight="false" outlineLevel="0" collapsed="false">
      <c r="B4492" s="0" t="s">
        <v>5773</v>
      </c>
    </row>
    <row r="4493" customFormat="false" ht="12.8" hidden="true" customHeight="false" outlineLevel="0" collapsed="false">
      <c r="B4493" s="0" t="s">
        <v>5774</v>
      </c>
    </row>
    <row r="4494" customFormat="false" ht="12.8" hidden="false" customHeight="false" outlineLevel="0" collapsed="false">
      <c r="A4494" s="0" t="s">
        <v>5775</v>
      </c>
      <c r="B4494" s="0" t="s">
        <v>5776</v>
      </c>
      <c r="C4494" s="0" t="s">
        <v>3741</v>
      </c>
      <c r="D4494" s="0" t="s">
        <v>4398</v>
      </c>
      <c r="E4494" s="0" t="n">
        <v>36645</v>
      </c>
    </row>
    <row r="4495" customFormat="false" ht="12.8" hidden="true" customHeight="false" outlineLevel="0" collapsed="false">
      <c r="B4495" s="0" t="s">
        <v>5777</v>
      </c>
    </row>
    <row r="4496" customFormat="false" ht="12.8" hidden="false" customHeight="false" outlineLevel="0" collapsed="false">
      <c r="A4496" s="0" t="s">
        <v>5778</v>
      </c>
      <c r="B4496" s="0" t="s">
        <v>5779</v>
      </c>
      <c r="C4496" s="0" t="s">
        <v>3741</v>
      </c>
      <c r="D4496" s="0" t="s">
        <v>4917</v>
      </c>
      <c r="E4496" s="0" t="n">
        <v>34527.5</v>
      </c>
    </row>
    <row r="4497" customFormat="false" ht="12.8" hidden="true" customHeight="false" outlineLevel="0" collapsed="false">
      <c r="B4497" s="0" t="s">
        <v>5780</v>
      </c>
    </row>
    <row r="4498" customFormat="false" ht="12.8" hidden="false" customHeight="false" outlineLevel="0" collapsed="false">
      <c r="A4498" s="0" t="s">
        <v>5781</v>
      </c>
      <c r="B4498" s="0" t="s">
        <v>5782</v>
      </c>
      <c r="C4498" s="0" t="s">
        <v>3741</v>
      </c>
      <c r="D4498" s="0" t="s">
        <v>4917</v>
      </c>
      <c r="E4498" s="0" t="n">
        <v>57015</v>
      </c>
    </row>
    <row r="4499" customFormat="false" ht="12.8" hidden="true" customHeight="false" outlineLevel="0" collapsed="false">
      <c r="B4499" s="0" t="s">
        <v>5783</v>
      </c>
    </row>
    <row r="4500" customFormat="false" ht="12.8" hidden="true" customHeight="false" outlineLevel="0" collapsed="false">
      <c r="B4500" s="0" t="s">
        <v>5784</v>
      </c>
    </row>
    <row r="4501" customFormat="false" ht="12.8" hidden="false" customHeight="false" outlineLevel="0" collapsed="false">
      <c r="A4501" s="0" t="s">
        <v>5785</v>
      </c>
      <c r="B4501" s="0" t="s">
        <v>5786</v>
      </c>
      <c r="C4501" s="0" t="s">
        <v>3741</v>
      </c>
      <c r="D4501" s="0" t="s">
        <v>4398</v>
      </c>
      <c r="E4501" s="0" t="n">
        <v>43620</v>
      </c>
    </row>
    <row r="4502" customFormat="false" ht="12.8" hidden="true" customHeight="false" outlineLevel="0" collapsed="false">
      <c r="B4502" s="0" t="s">
        <v>5787</v>
      </c>
    </row>
    <row r="4503" customFormat="false" ht="12.8" hidden="true" customHeight="false" outlineLevel="0" collapsed="false">
      <c r="B4503" s="0" t="s">
        <v>5788</v>
      </c>
    </row>
    <row r="4504" customFormat="false" ht="12.8" hidden="true" customHeight="false" outlineLevel="0" collapsed="false">
      <c r="B4504" s="0" t="s">
        <v>5789</v>
      </c>
    </row>
    <row r="4505" customFormat="false" ht="12.8" hidden="false" customHeight="false" outlineLevel="0" collapsed="false">
      <c r="A4505" s="0" t="s">
        <v>5790</v>
      </c>
      <c r="B4505" s="0" t="s">
        <v>5791</v>
      </c>
      <c r="C4505" s="0" t="s">
        <v>3741</v>
      </c>
      <c r="D4505" s="0" t="s">
        <v>4398</v>
      </c>
      <c r="E4505" s="0" t="n">
        <v>33345</v>
      </c>
    </row>
    <row r="4506" customFormat="false" ht="12.8" hidden="true" customHeight="false" outlineLevel="0" collapsed="false">
      <c r="B4506" s="0" t="s">
        <v>5792</v>
      </c>
    </row>
    <row r="4507" customFormat="false" ht="12.8" hidden="false" customHeight="false" outlineLevel="0" collapsed="false">
      <c r="A4507" s="0" t="s">
        <v>5793</v>
      </c>
      <c r="B4507" s="0" t="s">
        <v>5794</v>
      </c>
      <c r="C4507" s="0" t="s">
        <v>3741</v>
      </c>
      <c r="D4507" s="0" t="s">
        <v>4917</v>
      </c>
      <c r="E4507" s="0" t="n">
        <v>34527.5</v>
      </c>
    </row>
    <row r="4508" customFormat="false" ht="12.8" hidden="true" customHeight="false" outlineLevel="0" collapsed="false">
      <c r="B4508" s="0" t="s">
        <v>5795</v>
      </c>
    </row>
    <row r="4509" customFormat="false" ht="12.8" hidden="false" customHeight="false" outlineLevel="0" collapsed="false">
      <c r="A4509" s="0" t="s">
        <v>5796</v>
      </c>
      <c r="B4509" s="0" t="s">
        <v>5797</v>
      </c>
      <c r="C4509" s="0" t="s">
        <v>3741</v>
      </c>
      <c r="D4509" s="0" t="s">
        <v>4398</v>
      </c>
      <c r="E4509" s="0" t="n">
        <v>30030</v>
      </c>
    </row>
    <row r="4510" customFormat="false" ht="12.8" hidden="true" customHeight="false" outlineLevel="0" collapsed="false">
      <c r="B4510" s="0" t="s">
        <v>5798</v>
      </c>
    </row>
    <row r="4511" customFormat="false" ht="12.8" hidden="true" customHeight="false" outlineLevel="0" collapsed="false">
      <c r="B4511" s="0" t="s">
        <v>5799</v>
      </c>
    </row>
    <row r="4512" customFormat="false" ht="12.8" hidden="true" customHeight="false" outlineLevel="0" collapsed="false">
      <c r="B4512" s="0" t="s">
        <v>5800</v>
      </c>
    </row>
    <row r="4513" customFormat="false" ht="12.8" hidden="false" customHeight="false" outlineLevel="0" collapsed="false">
      <c r="A4513" s="0" t="s">
        <v>5801</v>
      </c>
      <c r="B4513" s="0" t="s">
        <v>5802</v>
      </c>
      <c r="C4513" s="0" t="s">
        <v>3741</v>
      </c>
      <c r="D4513" s="0" t="s">
        <v>4917</v>
      </c>
      <c r="E4513" s="0" t="n">
        <v>42752.5</v>
      </c>
    </row>
    <row r="4514" customFormat="false" ht="12.8" hidden="true" customHeight="false" outlineLevel="0" collapsed="false">
      <c r="B4514" s="0" t="s">
        <v>4607</v>
      </c>
    </row>
    <row r="4515" customFormat="false" ht="12.8" hidden="false" customHeight="false" outlineLevel="0" collapsed="false">
      <c r="A4515" s="0" t="s">
        <v>5803</v>
      </c>
      <c r="B4515" s="0" t="s">
        <v>5804</v>
      </c>
      <c r="C4515" s="0" t="s">
        <v>3741</v>
      </c>
      <c r="D4515" s="0" t="s">
        <v>4398</v>
      </c>
      <c r="E4515" s="0" t="n">
        <v>67567.5</v>
      </c>
    </row>
    <row r="4516" customFormat="false" ht="12.8" hidden="true" customHeight="false" outlineLevel="0" collapsed="false">
      <c r="B4516" s="0" t="s">
        <v>5805</v>
      </c>
    </row>
    <row r="4517" customFormat="false" ht="12.8" hidden="true" customHeight="false" outlineLevel="0" collapsed="false">
      <c r="B4517" s="0" t="s">
        <v>5806</v>
      </c>
    </row>
    <row r="4518" customFormat="false" ht="12.8" hidden="true" customHeight="false" outlineLevel="0" collapsed="false">
      <c r="B4518" s="0" t="s">
        <v>5807</v>
      </c>
    </row>
    <row r="4519" customFormat="false" ht="12.8" hidden="true" customHeight="false" outlineLevel="0" collapsed="false">
      <c r="B4519" s="0" t="s">
        <v>5808</v>
      </c>
    </row>
    <row r="4520" customFormat="false" ht="12.8" hidden="false" customHeight="false" outlineLevel="0" collapsed="false">
      <c r="A4520" s="0" t="s">
        <v>5809</v>
      </c>
      <c r="B4520" s="0" t="s">
        <v>5810</v>
      </c>
      <c r="C4520" s="0" t="s">
        <v>3741</v>
      </c>
      <c r="D4520" s="0" t="s">
        <v>5811</v>
      </c>
      <c r="E4520" s="0" t="n">
        <v>59190</v>
      </c>
    </row>
    <row r="4521" customFormat="false" ht="12.8" hidden="true" customHeight="false" outlineLevel="0" collapsed="false">
      <c r="B4521" s="0" t="s">
        <v>5693</v>
      </c>
    </row>
    <row r="4523" customFormat="false" ht="12.8" hidden="false" customHeight="false" outlineLevel="0" collapsed="false">
      <c r="A4523" s="0" t="s">
        <v>5812</v>
      </c>
      <c r="B4523" s="0" t="s">
        <v>5813</v>
      </c>
      <c r="C4523" s="0" t="s">
        <v>3750</v>
      </c>
      <c r="D4523" s="0" t="s">
        <v>3519</v>
      </c>
      <c r="E4523" s="0" t="n">
        <v>5207.5</v>
      </c>
    </row>
    <row r="4524" customFormat="false" ht="12.8" hidden="true" customHeight="false" outlineLevel="0" collapsed="false">
      <c r="B4524" s="0" t="s">
        <v>5814</v>
      </c>
    </row>
    <row r="4525" customFormat="false" ht="12.8" hidden="true" customHeight="false" outlineLevel="0" collapsed="false">
      <c r="B4525" s="0" t="s">
        <v>5815</v>
      </c>
    </row>
    <row r="4526" customFormat="false" ht="12.8" hidden="false" customHeight="false" outlineLevel="0" collapsed="false">
      <c r="A4526" s="0" t="s">
        <v>5816</v>
      </c>
      <c r="B4526" s="0" t="s">
        <v>5817</v>
      </c>
      <c r="C4526" s="0" t="s">
        <v>3750</v>
      </c>
      <c r="D4526" s="0" t="s">
        <v>3519</v>
      </c>
      <c r="E4526" s="0" t="n">
        <v>6947.5</v>
      </c>
    </row>
    <row r="4527" customFormat="false" ht="12.8" hidden="true" customHeight="false" outlineLevel="0" collapsed="false">
      <c r="B4527" s="0" t="s">
        <v>5818</v>
      </c>
    </row>
    <row r="4528" customFormat="false" ht="12.8" hidden="false" customHeight="false" outlineLevel="0" collapsed="false">
      <c r="A4528" s="0" t="s">
        <v>5819</v>
      </c>
      <c r="B4528" s="0" t="s">
        <v>5336</v>
      </c>
      <c r="C4528" s="0" t="s">
        <v>3750</v>
      </c>
      <c r="D4528" s="0" t="s">
        <v>3519</v>
      </c>
      <c r="E4528" s="0" t="n">
        <v>5772.5</v>
      </c>
    </row>
    <row r="4529" customFormat="false" ht="12.8" hidden="true" customHeight="false" outlineLevel="0" collapsed="false">
      <c r="B4529" s="0" t="s">
        <v>5337</v>
      </c>
    </row>
    <row r="4530" customFormat="false" ht="12.8" hidden="false" customHeight="false" outlineLevel="0" collapsed="false">
      <c r="A4530" s="0" t="s">
        <v>5820</v>
      </c>
      <c r="B4530" s="0" t="s">
        <v>5821</v>
      </c>
      <c r="C4530" s="0" t="s">
        <v>3750</v>
      </c>
      <c r="D4530" s="0" t="s">
        <v>3519</v>
      </c>
      <c r="E4530" s="0" t="n">
        <v>5772.5</v>
      </c>
    </row>
    <row r="4531" customFormat="false" ht="12.8" hidden="true" customHeight="false" outlineLevel="0" collapsed="false">
      <c r="B4531" s="0" t="s">
        <v>5822</v>
      </c>
    </row>
    <row r="4532" customFormat="false" ht="12.8" hidden="false" customHeight="false" outlineLevel="0" collapsed="false">
      <c r="A4532" s="0" t="s">
        <v>5823</v>
      </c>
      <c r="B4532" s="0" t="s">
        <v>5553</v>
      </c>
      <c r="C4532" s="0" t="s">
        <v>3750</v>
      </c>
      <c r="D4532" s="0" t="s">
        <v>3519</v>
      </c>
      <c r="E4532" s="0" t="n">
        <v>6822.5</v>
      </c>
    </row>
    <row r="4533" customFormat="false" ht="12.8" hidden="true" customHeight="false" outlineLevel="0" collapsed="false">
      <c r="B4533" s="0" t="s">
        <v>5554</v>
      </c>
    </row>
    <row r="4534" customFormat="false" ht="12.8" hidden="false" customHeight="false" outlineLevel="0" collapsed="false">
      <c r="A4534" s="0" t="s">
        <v>5824</v>
      </c>
      <c r="B4534" s="0" t="s">
        <v>5825</v>
      </c>
      <c r="C4534" s="0" t="s">
        <v>3750</v>
      </c>
      <c r="D4534" s="0" t="s">
        <v>3205</v>
      </c>
      <c r="E4534" s="0" t="n">
        <v>10635</v>
      </c>
    </row>
    <row r="4535" customFormat="false" ht="12.8" hidden="true" customHeight="false" outlineLevel="0" collapsed="false">
      <c r="B4535" s="0" t="s">
        <v>5826</v>
      </c>
    </row>
    <row r="4536" customFormat="false" ht="12.8" hidden="true" customHeight="false" outlineLevel="0" collapsed="false">
      <c r="B4536" s="0" t="s">
        <v>5827</v>
      </c>
    </row>
    <row r="4537" customFormat="false" ht="12.8" hidden="true" customHeight="false" outlineLevel="0" collapsed="false">
      <c r="B4537" s="0" t="s">
        <v>5825</v>
      </c>
    </row>
    <row r="4538" customFormat="false" ht="12.8" hidden="false" customHeight="false" outlineLevel="0" collapsed="false">
      <c r="A4538" s="0" t="s">
        <v>5828</v>
      </c>
      <c r="B4538" s="0" t="s">
        <v>5829</v>
      </c>
      <c r="C4538" s="0" t="s">
        <v>3750</v>
      </c>
      <c r="D4538" s="0" t="s">
        <v>3205</v>
      </c>
      <c r="E4538" s="0" t="n">
        <v>10635</v>
      </c>
    </row>
    <row r="4539" customFormat="false" ht="12.8" hidden="true" customHeight="false" outlineLevel="0" collapsed="false">
      <c r="B4539" s="0" t="s">
        <v>5830</v>
      </c>
    </row>
    <row r="4540" customFormat="false" ht="12.8" hidden="true" customHeight="false" outlineLevel="0" collapsed="false">
      <c r="B4540" s="0" t="s">
        <v>5831</v>
      </c>
    </row>
    <row r="4541" customFormat="false" ht="12.8" hidden="false" customHeight="false" outlineLevel="0" collapsed="false">
      <c r="A4541" s="0" t="s">
        <v>5832</v>
      </c>
      <c r="B4541" s="0" t="s">
        <v>5833</v>
      </c>
      <c r="C4541" s="0" t="s">
        <v>3750</v>
      </c>
      <c r="D4541" s="0" t="s">
        <v>3205</v>
      </c>
      <c r="E4541" s="0" t="n">
        <v>9865</v>
      </c>
    </row>
    <row r="4542" customFormat="false" ht="12.8" hidden="true" customHeight="false" outlineLevel="0" collapsed="false">
      <c r="B4542" s="0" t="s">
        <v>5834</v>
      </c>
    </row>
    <row r="4543" customFormat="false" ht="12.8" hidden="false" customHeight="false" outlineLevel="0" collapsed="false">
      <c r="A4543" s="0" t="s">
        <v>5835</v>
      </c>
      <c r="B4543" s="0" t="s">
        <v>5836</v>
      </c>
      <c r="C4543" s="0" t="s">
        <v>3750</v>
      </c>
      <c r="D4543" s="0" t="s">
        <v>3205</v>
      </c>
      <c r="E4543" s="0" t="n">
        <v>9865</v>
      </c>
    </row>
    <row r="4544" customFormat="false" ht="12.8" hidden="true" customHeight="false" outlineLevel="0" collapsed="false">
      <c r="B4544" s="0" t="s">
        <v>5837</v>
      </c>
    </row>
    <row r="4545" customFormat="false" ht="12.8" hidden="false" customHeight="false" outlineLevel="0" collapsed="false">
      <c r="A4545" s="0" t="s">
        <v>5838</v>
      </c>
      <c r="B4545" s="0" t="s">
        <v>5839</v>
      </c>
      <c r="C4545" s="0" t="s">
        <v>3750</v>
      </c>
      <c r="D4545" s="0" t="s">
        <v>3205</v>
      </c>
      <c r="E4545" s="0" t="n">
        <v>14565</v>
      </c>
    </row>
    <row r="4546" customFormat="false" ht="12.8" hidden="true" customHeight="false" outlineLevel="0" collapsed="false">
      <c r="B4546" s="0" t="s">
        <v>5840</v>
      </c>
    </row>
    <row r="4547" customFormat="false" ht="12.8" hidden="false" customHeight="false" outlineLevel="0" collapsed="false">
      <c r="A4547" s="0" t="s">
        <v>5841</v>
      </c>
      <c r="B4547" s="0" t="s">
        <v>5842</v>
      </c>
      <c r="C4547" s="0" t="s">
        <v>3750</v>
      </c>
      <c r="D4547" s="0" t="s">
        <v>3205</v>
      </c>
      <c r="E4547" s="0" t="n">
        <v>13807.5</v>
      </c>
    </row>
    <row r="4548" customFormat="false" ht="12.8" hidden="true" customHeight="false" outlineLevel="0" collapsed="false">
      <c r="B4548" s="0" t="s">
        <v>5843</v>
      </c>
    </row>
    <row r="4549" customFormat="false" ht="12.8" hidden="true" customHeight="false" outlineLevel="0" collapsed="false">
      <c r="B4549" s="0" t="s">
        <v>5844</v>
      </c>
    </row>
    <row r="4550" customFormat="false" ht="12.8" hidden="true" customHeight="false" outlineLevel="0" collapsed="false">
      <c r="B4550" s="0" t="s">
        <v>5845</v>
      </c>
    </row>
    <row r="4551" customFormat="false" ht="12.8" hidden="false" customHeight="false" outlineLevel="0" collapsed="false">
      <c r="A4551" s="0" t="s">
        <v>5846</v>
      </c>
      <c r="B4551" s="0" t="s">
        <v>5847</v>
      </c>
      <c r="C4551" s="0" t="s">
        <v>3750</v>
      </c>
      <c r="D4551" s="0" t="s">
        <v>3205</v>
      </c>
      <c r="E4551" s="0" t="n">
        <v>13352.5</v>
      </c>
    </row>
    <row r="4552" customFormat="false" ht="12.8" hidden="true" customHeight="false" outlineLevel="0" collapsed="false">
      <c r="B4552" s="0" t="s">
        <v>5583</v>
      </c>
    </row>
    <row r="4553" customFormat="false" ht="12.8" hidden="true" customHeight="false" outlineLevel="0" collapsed="false">
      <c r="B4553" s="0" t="s">
        <v>5848</v>
      </c>
    </row>
    <row r="4554" customFormat="false" ht="12.8" hidden="true" customHeight="false" outlineLevel="0" collapsed="false">
      <c r="B4554" s="0" t="s">
        <v>5849</v>
      </c>
    </row>
    <row r="4555" customFormat="false" ht="12.8" hidden="false" customHeight="false" outlineLevel="0" collapsed="false">
      <c r="A4555" s="0" t="s">
        <v>5850</v>
      </c>
      <c r="B4555" s="0" t="s">
        <v>5851</v>
      </c>
      <c r="C4555" s="0" t="s">
        <v>3750</v>
      </c>
      <c r="D4555" s="0" t="s">
        <v>3205</v>
      </c>
      <c r="E4555" s="0" t="n">
        <v>15487.5</v>
      </c>
    </row>
    <row r="4556" customFormat="false" ht="12.8" hidden="true" customHeight="false" outlineLevel="0" collapsed="false">
      <c r="B4556" s="0" t="s">
        <v>5852</v>
      </c>
    </row>
    <row r="4557" customFormat="false" ht="12.8" hidden="true" customHeight="false" outlineLevel="0" collapsed="false">
      <c r="B4557" s="0" t="s">
        <v>5853</v>
      </c>
    </row>
    <row r="4558" customFormat="false" ht="12.8" hidden="false" customHeight="false" outlineLevel="0" collapsed="false">
      <c r="A4558" s="0" t="s">
        <v>5854</v>
      </c>
      <c r="B4558" s="0" t="s">
        <v>5855</v>
      </c>
      <c r="C4558" s="0" t="s">
        <v>3750</v>
      </c>
      <c r="D4558" s="0" t="s">
        <v>3205</v>
      </c>
      <c r="E4558" s="0" t="n">
        <v>10415</v>
      </c>
    </row>
    <row r="4559" customFormat="false" ht="12.8" hidden="true" customHeight="false" outlineLevel="0" collapsed="false">
      <c r="B4559" s="0" t="s">
        <v>5856</v>
      </c>
    </row>
    <row r="4560" customFormat="false" ht="12.8" hidden="true" customHeight="false" outlineLevel="0" collapsed="false">
      <c r="B4560" s="0" t="s">
        <v>5857</v>
      </c>
    </row>
    <row r="4561" customFormat="false" ht="12.8" hidden="false" customHeight="false" outlineLevel="0" collapsed="false">
      <c r="A4561" s="0" t="s">
        <v>5858</v>
      </c>
      <c r="B4561" s="0" t="s">
        <v>2788</v>
      </c>
      <c r="C4561" s="0" t="s">
        <v>3750</v>
      </c>
      <c r="D4561" s="0" t="s">
        <v>3205</v>
      </c>
      <c r="E4561" s="0" t="n">
        <v>9865</v>
      </c>
    </row>
    <row r="4562" customFormat="false" ht="12.8" hidden="true" customHeight="false" outlineLevel="0" collapsed="false">
      <c r="B4562" s="0" t="s">
        <v>2789</v>
      </c>
    </row>
    <row r="4563" customFormat="false" ht="12.8" hidden="false" customHeight="false" outlineLevel="0" collapsed="false">
      <c r="A4563" s="0" t="s">
        <v>5859</v>
      </c>
      <c r="B4563" s="0" t="s">
        <v>5860</v>
      </c>
      <c r="C4563" s="0" t="s">
        <v>3750</v>
      </c>
      <c r="D4563" s="0" t="s">
        <v>3205</v>
      </c>
      <c r="E4563" s="0" t="n">
        <v>14565</v>
      </c>
    </row>
    <row r="4564" customFormat="false" ht="12.8" hidden="true" customHeight="false" outlineLevel="0" collapsed="false">
      <c r="B4564" s="0" t="s">
        <v>5861</v>
      </c>
    </row>
    <row r="4565" customFormat="false" ht="12.8" hidden="false" customHeight="false" outlineLevel="0" collapsed="false">
      <c r="A4565" s="0" t="s">
        <v>5862</v>
      </c>
      <c r="B4565" s="0" t="s">
        <v>5863</v>
      </c>
      <c r="C4565" s="0" t="s">
        <v>3750</v>
      </c>
      <c r="D4565" s="0" t="s">
        <v>3205</v>
      </c>
      <c r="E4565" s="0" t="n">
        <v>13645</v>
      </c>
    </row>
    <row r="4566" customFormat="false" ht="12.8" hidden="true" customHeight="false" outlineLevel="0" collapsed="false">
      <c r="B4566" s="0" t="s">
        <v>5864</v>
      </c>
    </row>
    <row r="4567" customFormat="false" ht="12.8" hidden="false" customHeight="false" outlineLevel="0" collapsed="false">
      <c r="A4567" s="0" t="s">
        <v>5865</v>
      </c>
      <c r="B4567" s="0" t="s">
        <v>5866</v>
      </c>
      <c r="C4567" s="0" t="s">
        <v>3750</v>
      </c>
      <c r="D4567" s="0" t="s">
        <v>3205</v>
      </c>
      <c r="E4567" s="0" t="n">
        <v>9865</v>
      </c>
    </row>
    <row r="4568" customFormat="false" ht="12.8" hidden="true" customHeight="false" outlineLevel="0" collapsed="false">
      <c r="B4568" s="0" t="s">
        <v>5867</v>
      </c>
    </row>
    <row r="4569" customFormat="false" ht="12.8" hidden="false" customHeight="false" outlineLevel="0" collapsed="false">
      <c r="A4569" s="0" t="s">
        <v>5868</v>
      </c>
      <c r="B4569" s="0" t="s">
        <v>5869</v>
      </c>
      <c r="C4569" s="0" t="s">
        <v>3750</v>
      </c>
      <c r="D4569" s="0" t="s">
        <v>3205</v>
      </c>
      <c r="E4569" s="0" t="n">
        <v>9865</v>
      </c>
    </row>
    <row r="4570" customFormat="false" ht="12.8" hidden="true" customHeight="false" outlineLevel="0" collapsed="false">
      <c r="B4570" s="0" t="s">
        <v>5870</v>
      </c>
    </row>
    <row r="4571" customFormat="false" ht="12.8" hidden="false" customHeight="false" outlineLevel="0" collapsed="false">
      <c r="A4571" s="0" t="s">
        <v>5871</v>
      </c>
      <c r="B4571" s="0" t="s">
        <v>5872</v>
      </c>
      <c r="C4571" s="0" t="s">
        <v>3750</v>
      </c>
      <c r="D4571" s="0" t="s">
        <v>3205</v>
      </c>
      <c r="E4571" s="0" t="n">
        <v>9865</v>
      </c>
    </row>
    <row r="4572" customFormat="false" ht="12.8" hidden="true" customHeight="false" outlineLevel="0" collapsed="false">
      <c r="B4572" s="0" t="s">
        <v>5873</v>
      </c>
    </row>
    <row r="4573" customFormat="false" ht="12.8" hidden="false" customHeight="false" outlineLevel="0" collapsed="false">
      <c r="A4573" s="0" t="s">
        <v>5874</v>
      </c>
      <c r="B4573" s="0" t="s">
        <v>5875</v>
      </c>
      <c r="C4573" s="0" t="s">
        <v>3750</v>
      </c>
      <c r="D4573" s="0" t="s">
        <v>3205</v>
      </c>
      <c r="E4573" s="0" t="n">
        <v>9865</v>
      </c>
    </row>
    <row r="4574" customFormat="false" ht="12.8" hidden="true" customHeight="false" outlineLevel="0" collapsed="false">
      <c r="B4574" s="0" t="s">
        <v>5876</v>
      </c>
    </row>
    <row r="4575" customFormat="false" ht="12.8" hidden="false" customHeight="false" outlineLevel="0" collapsed="false">
      <c r="A4575" s="0" t="s">
        <v>5877</v>
      </c>
      <c r="B4575" s="0" t="s">
        <v>5878</v>
      </c>
      <c r="C4575" s="0" t="s">
        <v>3750</v>
      </c>
      <c r="D4575" s="0" t="s">
        <v>3205</v>
      </c>
      <c r="E4575" s="0" t="n">
        <v>9865</v>
      </c>
    </row>
    <row r="4576" customFormat="false" ht="12.8" hidden="true" customHeight="false" outlineLevel="0" collapsed="false">
      <c r="B4576" s="0" t="s">
        <v>5879</v>
      </c>
    </row>
    <row r="4577" customFormat="false" ht="12.8" hidden="false" customHeight="false" outlineLevel="0" collapsed="false">
      <c r="A4577" s="0" t="s">
        <v>5880</v>
      </c>
      <c r="B4577" s="0" t="s">
        <v>5881</v>
      </c>
      <c r="C4577" s="0" t="s">
        <v>3750</v>
      </c>
      <c r="D4577" s="0" t="s">
        <v>3205</v>
      </c>
      <c r="E4577" s="0" t="n">
        <v>10415</v>
      </c>
    </row>
    <row r="4578" customFormat="false" ht="12.8" hidden="true" customHeight="false" outlineLevel="0" collapsed="false">
      <c r="B4578" s="0" t="s">
        <v>5882</v>
      </c>
    </row>
    <row r="4579" customFormat="false" ht="12.8" hidden="true" customHeight="false" outlineLevel="0" collapsed="false">
      <c r="B4579" s="0" t="s">
        <v>5883</v>
      </c>
    </row>
    <row r="4580" customFormat="false" ht="12.8" hidden="true" customHeight="false" outlineLevel="0" collapsed="false">
      <c r="B4580" s="0" t="s">
        <v>5884</v>
      </c>
    </row>
    <row r="4581" customFormat="false" ht="12.8" hidden="false" customHeight="false" outlineLevel="0" collapsed="false">
      <c r="A4581" s="0" t="s">
        <v>5885</v>
      </c>
      <c r="B4581" s="0" t="s">
        <v>5886</v>
      </c>
      <c r="C4581" s="0" t="s">
        <v>3750</v>
      </c>
      <c r="D4581" s="0" t="s">
        <v>3205</v>
      </c>
      <c r="E4581" s="0" t="n">
        <v>9865</v>
      </c>
    </row>
    <row r="4582" customFormat="false" ht="12.8" hidden="true" customHeight="false" outlineLevel="0" collapsed="false">
      <c r="B4582" s="0" t="s">
        <v>5887</v>
      </c>
    </row>
    <row r="4583" customFormat="false" ht="12.8" hidden="false" customHeight="false" outlineLevel="0" collapsed="false">
      <c r="A4583" s="0" t="s">
        <v>5888</v>
      </c>
      <c r="B4583" s="0" t="s">
        <v>5889</v>
      </c>
      <c r="C4583" s="0" t="s">
        <v>3750</v>
      </c>
      <c r="D4583" s="0" t="s">
        <v>3205</v>
      </c>
      <c r="E4583" s="0" t="n">
        <v>10415</v>
      </c>
    </row>
    <row r="4584" customFormat="false" ht="12.8" hidden="true" customHeight="false" outlineLevel="0" collapsed="false">
      <c r="B4584" s="0" t="s">
        <v>5890</v>
      </c>
    </row>
    <row r="4585" customFormat="false" ht="12.8" hidden="true" customHeight="false" outlineLevel="0" collapsed="false">
      <c r="B4585" s="0" t="s">
        <v>5891</v>
      </c>
    </row>
    <row r="4586" customFormat="false" ht="12.8" hidden="false" customHeight="false" outlineLevel="0" collapsed="false">
      <c r="A4586" s="0" t="s">
        <v>5892</v>
      </c>
      <c r="B4586" s="0" t="s">
        <v>5893</v>
      </c>
      <c r="C4586" s="0" t="s">
        <v>3750</v>
      </c>
      <c r="D4586" s="0" t="s">
        <v>3205</v>
      </c>
      <c r="E4586" s="0" t="n">
        <v>12215</v>
      </c>
    </row>
    <row r="4587" customFormat="false" ht="12.8" hidden="true" customHeight="false" outlineLevel="0" collapsed="false">
      <c r="B4587" s="0" t="s">
        <v>5894</v>
      </c>
    </row>
    <row r="4588" customFormat="false" ht="12.8" hidden="false" customHeight="false" outlineLevel="0" collapsed="false">
      <c r="A4588" s="0" t="s">
        <v>5895</v>
      </c>
      <c r="B4588" s="0" t="s">
        <v>5896</v>
      </c>
      <c r="C4588" s="0" t="s">
        <v>3750</v>
      </c>
      <c r="D4588" s="0" t="s">
        <v>3205</v>
      </c>
      <c r="E4588" s="0" t="n">
        <v>9865</v>
      </c>
    </row>
    <row r="4589" customFormat="false" ht="12.8" hidden="true" customHeight="false" outlineLevel="0" collapsed="false">
      <c r="B4589" s="0" t="s">
        <v>5897</v>
      </c>
    </row>
    <row r="4590" customFormat="false" ht="12.8" hidden="false" customHeight="false" outlineLevel="0" collapsed="false">
      <c r="A4590" s="0" t="s">
        <v>5898</v>
      </c>
      <c r="B4590" s="0" t="s">
        <v>5899</v>
      </c>
      <c r="C4590" s="0" t="s">
        <v>3750</v>
      </c>
      <c r="D4590" s="0" t="s">
        <v>3205</v>
      </c>
      <c r="E4590" s="0" t="n">
        <v>9865</v>
      </c>
    </row>
    <row r="4591" customFormat="false" ht="12.8" hidden="true" customHeight="false" outlineLevel="0" collapsed="false">
      <c r="B4591" s="0" t="s">
        <v>5900</v>
      </c>
    </row>
    <row r="4592" customFormat="false" ht="12.8" hidden="false" customHeight="false" outlineLevel="0" collapsed="false">
      <c r="A4592" s="0" t="s">
        <v>5901</v>
      </c>
      <c r="B4592" s="0" t="s">
        <v>5354</v>
      </c>
      <c r="C4592" s="0" t="s">
        <v>3750</v>
      </c>
      <c r="D4592" s="0" t="s">
        <v>3205</v>
      </c>
      <c r="E4592" s="0" t="n">
        <v>11545</v>
      </c>
    </row>
    <row r="4593" customFormat="false" ht="12.8" hidden="true" customHeight="false" outlineLevel="0" collapsed="false">
      <c r="B4593" s="0" t="s">
        <v>5354</v>
      </c>
    </row>
    <row r="4594" customFormat="false" ht="12.8" hidden="false" customHeight="false" outlineLevel="0" collapsed="false">
      <c r="A4594" s="0" t="s">
        <v>5902</v>
      </c>
      <c r="B4594" s="0" t="s">
        <v>5903</v>
      </c>
      <c r="C4594" s="0" t="s">
        <v>3750</v>
      </c>
      <c r="D4594" s="0" t="s">
        <v>3205</v>
      </c>
      <c r="E4594" s="0" t="n">
        <v>10635</v>
      </c>
    </row>
    <row r="4595" customFormat="false" ht="12.8" hidden="true" customHeight="false" outlineLevel="0" collapsed="false">
      <c r="B4595" s="0" t="s">
        <v>5904</v>
      </c>
    </row>
    <row r="4596" customFormat="false" ht="12.8" hidden="true" customHeight="false" outlineLevel="0" collapsed="false">
      <c r="B4596" s="0" t="s">
        <v>5905</v>
      </c>
    </row>
    <row r="4597" customFormat="false" ht="12.8" hidden="false" customHeight="false" outlineLevel="0" collapsed="false">
      <c r="A4597" s="0" t="s">
        <v>5906</v>
      </c>
      <c r="B4597" s="0" t="s">
        <v>5907</v>
      </c>
      <c r="C4597" s="0" t="s">
        <v>3750</v>
      </c>
      <c r="D4597" s="0" t="s">
        <v>3205</v>
      </c>
      <c r="E4597" s="0" t="n">
        <v>13645</v>
      </c>
    </row>
    <row r="4598" customFormat="false" ht="12.8" hidden="true" customHeight="false" outlineLevel="0" collapsed="false">
      <c r="B4598" s="0" t="s">
        <v>5908</v>
      </c>
    </row>
    <row r="4599" customFormat="false" ht="12.8" hidden="false" customHeight="false" outlineLevel="0" collapsed="false">
      <c r="A4599" s="0" t="s">
        <v>5909</v>
      </c>
      <c r="B4599" s="0" t="s">
        <v>5910</v>
      </c>
      <c r="C4599" s="0" t="s">
        <v>3750</v>
      </c>
      <c r="D4599" s="0" t="s">
        <v>3205</v>
      </c>
      <c r="E4599" s="0" t="n">
        <v>9865</v>
      </c>
    </row>
    <row r="4600" customFormat="false" ht="12.8" hidden="true" customHeight="false" outlineLevel="0" collapsed="false">
      <c r="B4600" s="0" t="s">
        <v>5911</v>
      </c>
    </row>
    <row r="4601" customFormat="false" ht="12.8" hidden="false" customHeight="false" outlineLevel="0" collapsed="false">
      <c r="A4601" s="0" t="s">
        <v>5912</v>
      </c>
      <c r="B4601" s="0" t="s">
        <v>5913</v>
      </c>
      <c r="C4601" s="0" t="s">
        <v>3750</v>
      </c>
      <c r="D4601" s="0" t="s">
        <v>3205</v>
      </c>
      <c r="E4601" s="0" t="n">
        <v>43695</v>
      </c>
    </row>
    <row r="4602" customFormat="false" ht="12.8" hidden="true" customHeight="false" outlineLevel="0" collapsed="false">
      <c r="B4602" s="0" t="s">
        <v>5914</v>
      </c>
    </row>
    <row r="4603" customFormat="false" ht="12.8" hidden="true" customHeight="false" outlineLevel="0" collapsed="false">
      <c r="B4603" s="0" t="s">
        <v>1006</v>
      </c>
    </row>
    <row r="4604" customFormat="false" ht="12.8" hidden="true" customHeight="false" outlineLevel="0" collapsed="false">
      <c r="B4604" s="0" t="s">
        <v>5915</v>
      </c>
    </row>
    <row r="4605" customFormat="false" ht="12.8" hidden="true" customHeight="false" outlineLevel="0" collapsed="false">
      <c r="B4605" s="0" t="s">
        <v>5916</v>
      </c>
    </row>
    <row r="4606" customFormat="false" ht="12.8" hidden="true" customHeight="false" outlineLevel="0" collapsed="false">
      <c r="B4606" s="0" t="s">
        <v>5917</v>
      </c>
    </row>
    <row r="4607" customFormat="false" ht="12.8" hidden="false" customHeight="false" outlineLevel="0" collapsed="false">
      <c r="A4607" s="0" t="s">
        <v>5918</v>
      </c>
      <c r="B4607" s="0" t="s">
        <v>5919</v>
      </c>
      <c r="C4607" s="0" t="s">
        <v>3750</v>
      </c>
      <c r="D4607" s="0" t="s">
        <v>3205</v>
      </c>
      <c r="E4607" s="0" t="n">
        <v>9865</v>
      </c>
    </row>
    <row r="4608" customFormat="false" ht="12.8" hidden="true" customHeight="false" outlineLevel="0" collapsed="false">
      <c r="B4608" s="0" t="s">
        <v>5920</v>
      </c>
    </row>
    <row r="4609" customFormat="false" ht="12.8" hidden="false" customHeight="false" outlineLevel="0" collapsed="false">
      <c r="A4609" s="0" t="s">
        <v>5921</v>
      </c>
      <c r="B4609" s="0" t="s">
        <v>5922</v>
      </c>
      <c r="C4609" s="0" t="s">
        <v>3750</v>
      </c>
      <c r="D4609" s="0" t="s">
        <v>3205</v>
      </c>
      <c r="E4609" s="0" t="n">
        <v>13645</v>
      </c>
    </row>
    <row r="4610" customFormat="false" ht="12.8" hidden="true" customHeight="false" outlineLevel="0" collapsed="false">
      <c r="B4610" s="0" t="s">
        <v>5923</v>
      </c>
    </row>
    <row r="4611" customFormat="false" ht="12.8" hidden="false" customHeight="false" outlineLevel="0" collapsed="false">
      <c r="A4611" s="0" t="s">
        <v>5924</v>
      </c>
      <c r="B4611" s="0" t="s">
        <v>5925</v>
      </c>
      <c r="C4611" s="0" t="s">
        <v>3750</v>
      </c>
      <c r="D4611" s="0" t="s">
        <v>3205</v>
      </c>
      <c r="E4611" s="0" t="n">
        <v>10415</v>
      </c>
    </row>
    <row r="4612" customFormat="false" ht="12.8" hidden="true" customHeight="false" outlineLevel="0" collapsed="false">
      <c r="B4612" s="0" t="s">
        <v>5926</v>
      </c>
    </row>
    <row r="4613" customFormat="false" ht="12.8" hidden="true" customHeight="false" outlineLevel="0" collapsed="false">
      <c r="B4613" s="0" t="s">
        <v>5927</v>
      </c>
    </row>
    <row r="4614" customFormat="false" ht="12.8" hidden="false" customHeight="false" outlineLevel="0" collapsed="false">
      <c r="A4614" s="0" t="s">
        <v>5928</v>
      </c>
      <c r="B4614" s="0" t="s">
        <v>5929</v>
      </c>
      <c r="C4614" s="0" t="s">
        <v>3750</v>
      </c>
      <c r="D4614" s="0" t="s">
        <v>3205</v>
      </c>
      <c r="E4614" s="0" t="n">
        <v>12215</v>
      </c>
    </row>
    <row r="4615" customFormat="false" ht="12.8" hidden="true" customHeight="false" outlineLevel="0" collapsed="false">
      <c r="B4615" s="0" t="s">
        <v>5930</v>
      </c>
    </row>
    <row r="4616" customFormat="false" ht="12.8" hidden="false" customHeight="false" outlineLevel="0" collapsed="false">
      <c r="A4616" s="0" t="s">
        <v>5931</v>
      </c>
      <c r="B4616" s="0" t="s">
        <v>5932</v>
      </c>
      <c r="C4616" s="0" t="s">
        <v>3750</v>
      </c>
      <c r="D4616" s="0" t="s">
        <v>3205</v>
      </c>
      <c r="E4616" s="0" t="n">
        <v>11545</v>
      </c>
    </row>
    <row r="4617" customFormat="false" ht="12.8" hidden="true" customHeight="false" outlineLevel="0" collapsed="false">
      <c r="B4617" s="0" t="s">
        <v>5933</v>
      </c>
    </row>
    <row r="4618" customFormat="false" ht="12.8" hidden="false" customHeight="false" outlineLevel="0" collapsed="false">
      <c r="A4618" s="0" t="s">
        <v>5934</v>
      </c>
      <c r="B4618" s="0" t="s">
        <v>5935</v>
      </c>
      <c r="C4618" s="0" t="s">
        <v>3750</v>
      </c>
      <c r="D4618" s="0" t="s">
        <v>3205</v>
      </c>
      <c r="E4618" s="0" t="n">
        <v>9865</v>
      </c>
    </row>
    <row r="4619" customFormat="false" ht="12.8" hidden="true" customHeight="false" outlineLevel="0" collapsed="false">
      <c r="B4619" s="0" t="s">
        <v>5936</v>
      </c>
    </row>
    <row r="4620" customFormat="false" ht="12.8" hidden="false" customHeight="false" outlineLevel="0" collapsed="false">
      <c r="A4620" s="0" t="s">
        <v>5937</v>
      </c>
      <c r="B4620" s="0" t="s">
        <v>5938</v>
      </c>
      <c r="C4620" s="0" t="s">
        <v>3750</v>
      </c>
      <c r="D4620" s="0" t="s">
        <v>3205</v>
      </c>
      <c r="E4620" s="0" t="n">
        <v>9865</v>
      </c>
    </row>
    <row r="4621" customFormat="false" ht="12.8" hidden="true" customHeight="false" outlineLevel="0" collapsed="false">
      <c r="B4621" s="0" t="s">
        <v>5939</v>
      </c>
    </row>
    <row r="4622" customFormat="false" ht="12.8" hidden="false" customHeight="false" outlineLevel="0" collapsed="false">
      <c r="A4622" s="0" t="s">
        <v>5940</v>
      </c>
      <c r="B4622" s="0" t="s">
        <v>5941</v>
      </c>
      <c r="C4622" s="0" t="s">
        <v>3750</v>
      </c>
      <c r="D4622" s="0" t="s">
        <v>3205</v>
      </c>
      <c r="E4622" s="0" t="n">
        <v>9865</v>
      </c>
    </row>
    <row r="4623" customFormat="false" ht="12.8" hidden="true" customHeight="false" outlineLevel="0" collapsed="false">
      <c r="B4623" s="0" t="s">
        <v>5942</v>
      </c>
    </row>
    <row r="4624" customFormat="false" ht="12.8" hidden="false" customHeight="false" outlineLevel="0" collapsed="false">
      <c r="A4624" s="0" t="s">
        <v>5943</v>
      </c>
      <c r="B4624" s="0" t="s">
        <v>5944</v>
      </c>
      <c r="C4624" s="0" t="s">
        <v>3750</v>
      </c>
      <c r="D4624" s="0" t="s">
        <v>3205</v>
      </c>
      <c r="E4624" s="0" t="n">
        <v>9865</v>
      </c>
    </row>
    <row r="4625" customFormat="false" ht="12.8" hidden="true" customHeight="false" outlineLevel="0" collapsed="false">
      <c r="B4625" s="0" t="s">
        <v>5945</v>
      </c>
    </row>
    <row r="4626" customFormat="false" ht="12.8" hidden="false" customHeight="false" outlineLevel="0" collapsed="false">
      <c r="A4626" s="0" t="s">
        <v>5946</v>
      </c>
      <c r="B4626" s="0" t="s">
        <v>5947</v>
      </c>
      <c r="C4626" s="0" t="s">
        <v>3750</v>
      </c>
      <c r="D4626" s="0" t="s">
        <v>3205</v>
      </c>
      <c r="E4626" s="0" t="n">
        <v>10635</v>
      </c>
    </row>
    <row r="4627" customFormat="false" ht="12.8" hidden="true" customHeight="false" outlineLevel="0" collapsed="false">
      <c r="B4627" s="0" t="s">
        <v>5948</v>
      </c>
    </row>
    <row r="4628" customFormat="false" ht="12.8" hidden="true" customHeight="false" outlineLevel="0" collapsed="false">
      <c r="B4628" s="0" t="s">
        <v>5949</v>
      </c>
    </row>
    <row r="4629" customFormat="false" ht="12.8" hidden="false" customHeight="false" outlineLevel="0" collapsed="false">
      <c r="A4629" s="0" t="s">
        <v>5950</v>
      </c>
      <c r="B4629" s="0" t="s">
        <v>5951</v>
      </c>
      <c r="C4629" s="0" t="s">
        <v>3750</v>
      </c>
      <c r="D4629" s="0" t="s">
        <v>3205</v>
      </c>
      <c r="E4629" s="0" t="n">
        <v>11405</v>
      </c>
    </row>
    <row r="4630" customFormat="false" ht="12.8" hidden="true" customHeight="false" outlineLevel="0" collapsed="false">
      <c r="B4630" s="0" t="s">
        <v>5952</v>
      </c>
    </row>
    <row r="4631" customFormat="false" ht="12.8" hidden="true" customHeight="false" outlineLevel="0" collapsed="false">
      <c r="B4631" s="0" t="s">
        <v>5953</v>
      </c>
    </row>
    <row r="4632" customFormat="false" ht="12.8" hidden="true" customHeight="false" outlineLevel="0" collapsed="false">
      <c r="B4632" s="0" t="s">
        <v>5954</v>
      </c>
    </row>
    <row r="4633" customFormat="false" ht="12.8" hidden="false" customHeight="false" outlineLevel="0" collapsed="false">
      <c r="A4633" s="0" t="s">
        <v>5955</v>
      </c>
      <c r="B4633" s="0" t="s">
        <v>5956</v>
      </c>
      <c r="C4633" s="0" t="s">
        <v>3750</v>
      </c>
      <c r="D4633" s="0" t="s">
        <v>3205</v>
      </c>
      <c r="E4633" s="0" t="n">
        <v>9865</v>
      </c>
    </row>
    <row r="4634" customFormat="false" ht="12.8" hidden="true" customHeight="false" outlineLevel="0" collapsed="false">
      <c r="B4634" s="0" t="s">
        <v>5957</v>
      </c>
    </row>
    <row r="4635" customFormat="false" ht="12.8" hidden="false" customHeight="false" outlineLevel="0" collapsed="false">
      <c r="A4635" s="0" t="s">
        <v>5958</v>
      </c>
      <c r="B4635" s="0" t="s">
        <v>3467</v>
      </c>
      <c r="C4635" s="0" t="s">
        <v>3750</v>
      </c>
      <c r="D4635" s="0" t="s">
        <v>1799</v>
      </c>
      <c r="E4635" s="0" t="n">
        <v>14797.5</v>
      </c>
    </row>
    <row r="4636" customFormat="false" ht="12.8" hidden="true" customHeight="false" outlineLevel="0" collapsed="false">
      <c r="B4636" s="0" t="s">
        <v>3466</v>
      </c>
    </row>
    <row r="4637" customFormat="false" ht="12.8" hidden="false" customHeight="false" outlineLevel="0" collapsed="false">
      <c r="A4637" s="0" t="s">
        <v>5959</v>
      </c>
      <c r="B4637" s="0" t="s">
        <v>5960</v>
      </c>
      <c r="C4637" s="0" t="s">
        <v>3750</v>
      </c>
      <c r="D4637" s="0" t="s">
        <v>1799</v>
      </c>
      <c r="E4637" s="0" t="n">
        <v>14797.5</v>
      </c>
    </row>
    <row r="4638" customFormat="false" ht="12.8" hidden="true" customHeight="false" outlineLevel="0" collapsed="false">
      <c r="B4638" s="0" t="s">
        <v>5961</v>
      </c>
    </row>
    <row r="4639" customFormat="false" ht="12.8" hidden="false" customHeight="false" outlineLevel="0" collapsed="false">
      <c r="A4639" s="0" t="s">
        <v>5962</v>
      </c>
      <c r="B4639" s="0" t="s">
        <v>5457</v>
      </c>
      <c r="C4639" s="0" t="s">
        <v>3750</v>
      </c>
      <c r="D4639" s="0" t="s">
        <v>1799</v>
      </c>
      <c r="E4639" s="0" t="n">
        <v>14797.5</v>
      </c>
    </row>
    <row r="4640" customFormat="false" ht="12.8" hidden="true" customHeight="false" outlineLevel="0" collapsed="false">
      <c r="B4640" s="0" t="s">
        <v>5458</v>
      </c>
    </row>
    <row r="4641" customFormat="false" ht="12.8" hidden="false" customHeight="false" outlineLevel="0" collapsed="false">
      <c r="A4641" s="0" t="s">
        <v>5963</v>
      </c>
      <c r="B4641" s="0" t="s">
        <v>5964</v>
      </c>
      <c r="C4641" s="0" t="s">
        <v>3750</v>
      </c>
      <c r="D4641" s="0" t="s">
        <v>1799</v>
      </c>
      <c r="E4641" s="0" t="n">
        <v>24435</v>
      </c>
    </row>
    <row r="4642" customFormat="false" ht="12.8" hidden="true" customHeight="false" outlineLevel="0" collapsed="false">
      <c r="B4642" s="0" t="s">
        <v>5965</v>
      </c>
    </row>
    <row r="4643" customFormat="false" ht="12.8" hidden="true" customHeight="false" outlineLevel="0" collapsed="false">
      <c r="B4643" s="0" t="s">
        <v>5966</v>
      </c>
    </row>
    <row r="4644" customFormat="false" ht="12.8" hidden="true" customHeight="false" outlineLevel="0" collapsed="false">
      <c r="B4644" s="0" t="s">
        <v>5967</v>
      </c>
    </row>
    <row r="4645" customFormat="false" ht="12.8" hidden="false" customHeight="false" outlineLevel="0" collapsed="false">
      <c r="A4645" s="0" t="s">
        <v>5968</v>
      </c>
      <c r="B4645" s="0" t="s">
        <v>5969</v>
      </c>
      <c r="C4645" s="0" t="s">
        <v>3750</v>
      </c>
      <c r="D4645" s="0" t="s">
        <v>1799</v>
      </c>
      <c r="E4645" s="0" t="n">
        <v>14797.5</v>
      </c>
    </row>
    <row r="4646" customFormat="false" ht="12.8" hidden="true" customHeight="false" outlineLevel="0" collapsed="false">
      <c r="B4646" s="0" t="s">
        <v>5970</v>
      </c>
    </row>
    <row r="4647" customFormat="false" ht="12.8" hidden="false" customHeight="false" outlineLevel="0" collapsed="false">
      <c r="A4647" s="0" t="s">
        <v>5971</v>
      </c>
      <c r="B4647" s="0" t="s">
        <v>5972</v>
      </c>
      <c r="C4647" s="0" t="s">
        <v>3750</v>
      </c>
      <c r="D4647" s="0" t="s">
        <v>1799</v>
      </c>
      <c r="E4647" s="0" t="n">
        <v>17317.5</v>
      </c>
    </row>
    <row r="4648" customFormat="false" ht="12.8" hidden="true" customHeight="false" outlineLevel="0" collapsed="false">
      <c r="B4648" s="0" t="s">
        <v>5973</v>
      </c>
    </row>
    <row r="4649" customFormat="false" ht="12.8" hidden="false" customHeight="false" outlineLevel="0" collapsed="false">
      <c r="A4649" s="0" t="s">
        <v>5974</v>
      </c>
      <c r="B4649" s="0" t="s">
        <v>5975</v>
      </c>
      <c r="C4649" s="0" t="s">
        <v>3750</v>
      </c>
      <c r="D4649" s="0" t="s">
        <v>1799</v>
      </c>
      <c r="E4649" s="0" t="n">
        <v>20842.5</v>
      </c>
    </row>
    <row r="4650" customFormat="false" ht="12.8" hidden="true" customHeight="false" outlineLevel="0" collapsed="false">
      <c r="B4650" s="0" t="s">
        <v>5976</v>
      </c>
    </row>
    <row r="4651" customFormat="false" ht="12.8" hidden="false" customHeight="false" outlineLevel="0" collapsed="false">
      <c r="A4651" s="0" t="s">
        <v>5977</v>
      </c>
      <c r="B4651" s="0" t="s">
        <v>5978</v>
      </c>
      <c r="C4651" s="0" t="s">
        <v>3750</v>
      </c>
      <c r="D4651" s="0" t="s">
        <v>3205</v>
      </c>
      <c r="E4651" s="0" t="n">
        <v>13352.5</v>
      </c>
    </row>
    <row r="4652" customFormat="false" ht="12.8" hidden="true" customHeight="false" outlineLevel="0" collapsed="false">
      <c r="B4652" s="0" t="s">
        <v>5979</v>
      </c>
    </row>
    <row r="4653" customFormat="false" ht="12.8" hidden="true" customHeight="false" outlineLevel="0" collapsed="false">
      <c r="B4653" s="0" t="s">
        <v>5980</v>
      </c>
    </row>
    <row r="4654" customFormat="false" ht="12.8" hidden="false" customHeight="false" outlineLevel="0" collapsed="false">
      <c r="A4654" s="0" t="s">
        <v>5981</v>
      </c>
      <c r="B4654" s="0" t="s">
        <v>5982</v>
      </c>
      <c r="C4654" s="0" t="s">
        <v>3750</v>
      </c>
      <c r="D4654" s="0" t="s">
        <v>3519</v>
      </c>
      <c r="E4654" s="0" t="n">
        <v>4932.5</v>
      </c>
    </row>
    <row r="4655" customFormat="false" ht="12.8" hidden="true" customHeight="false" outlineLevel="0" collapsed="false">
      <c r="B4655" s="0" t="s">
        <v>5983</v>
      </c>
    </row>
    <row r="4656" customFormat="false" ht="12.8" hidden="false" customHeight="false" outlineLevel="0" collapsed="false">
      <c r="A4656" s="0" t="s">
        <v>5984</v>
      </c>
      <c r="B4656" s="0" t="s">
        <v>999</v>
      </c>
      <c r="C4656" s="0" t="s">
        <v>3750</v>
      </c>
      <c r="D4656" s="0" t="s">
        <v>3519</v>
      </c>
      <c r="E4656" s="0" t="n">
        <v>6107.5</v>
      </c>
    </row>
    <row r="4657" customFormat="false" ht="12.8" hidden="true" customHeight="false" outlineLevel="0" collapsed="false">
      <c r="B4657" s="0" t="s">
        <v>5657</v>
      </c>
    </row>
    <row r="4658" customFormat="false" ht="12.8" hidden="true" customHeight="false" outlineLevel="0" collapsed="false">
      <c r="B4658" s="0" t="s">
        <v>5658</v>
      </c>
    </row>
    <row r="4659" customFormat="false" ht="12.8" hidden="false" customHeight="false" outlineLevel="0" collapsed="false">
      <c r="A4659" s="0" t="s">
        <v>5985</v>
      </c>
      <c r="B4659" s="0" t="s">
        <v>5643</v>
      </c>
      <c r="C4659" s="0" t="s">
        <v>3750</v>
      </c>
      <c r="D4659" s="0" t="s">
        <v>3519</v>
      </c>
      <c r="E4659" s="0" t="n">
        <v>5207.5</v>
      </c>
    </row>
    <row r="4660" customFormat="false" ht="12.8" hidden="true" customHeight="false" outlineLevel="0" collapsed="false">
      <c r="B4660" s="0" t="s">
        <v>5986</v>
      </c>
    </row>
    <row r="4661" customFormat="false" ht="12.8" hidden="true" customHeight="false" outlineLevel="0" collapsed="false">
      <c r="B4661" s="0" t="s">
        <v>5645</v>
      </c>
    </row>
    <row r="4662" customFormat="false" ht="12.8" hidden="false" customHeight="false" outlineLevel="0" collapsed="false">
      <c r="A4662" s="0" t="s">
        <v>5987</v>
      </c>
      <c r="B4662" s="0" t="s">
        <v>4951</v>
      </c>
      <c r="C4662" s="0" t="s">
        <v>3750</v>
      </c>
      <c r="D4662" s="0" t="s">
        <v>3519</v>
      </c>
      <c r="E4662" s="0" t="n">
        <v>4932.5</v>
      </c>
    </row>
    <row r="4663" customFormat="false" ht="12.8" hidden="true" customHeight="false" outlineLevel="0" collapsed="false">
      <c r="B4663" s="0" t="s">
        <v>5166</v>
      </c>
    </row>
    <row r="4664" customFormat="false" ht="12.8" hidden="false" customHeight="false" outlineLevel="0" collapsed="false">
      <c r="A4664" s="0" t="s">
        <v>5988</v>
      </c>
      <c r="B4664" s="0" t="s">
        <v>5989</v>
      </c>
      <c r="C4664" s="0" t="s">
        <v>3750</v>
      </c>
      <c r="D4664" s="0" t="s">
        <v>3519</v>
      </c>
      <c r="E4664" s="0" t="n">
        <v>4932.5</v>
      </c>
    </row>
    <row r="4665" customFormat="false" ht="12.8" hidden="true" customHeight="false" outlineLevel="0" collapsed="false">
      <c r="B4665" s="0" t="s">
        <v>5061</v>
      </c>
    </row>
    <row r="4666" customFormat="false" ht="12.8" hidden="false" customHeight="false" outlineLevel="0" collapsed="false">
      <c r="A4666" s="0" t="s">
        <v>5990</v>
      </c>
      <c r="B4666" s="0" t="s">
        <v>4723</v>
      </c>
      <c r="C4666" s="0" t="s">
        <v>3750</v>
      </c>
      <c r="D4666" s="0" t="s">
        <v>3519</v>
      </c>
      <c r="E4666" s="0" t="n">
        <v>4932.5</v>
      </c>
    </row>
    <row r="4667" customFormat="false" ht="12.8" hidden="true" customHeight="false" outlineLevel="0" collapsed="false">
      <c r="B4667" s="0" t="s">
        <v>4722</v>
      </c>
    </row>
    <row r="4668" customFormat="false" ht="12.8" hidden="false" customHeight="false" outlineLevel="0" collapsed="false">
      <c r="A4668" s="0" t="s">
        <v>5991</v>
      </c>
      <c r="B4668" s="0" t="s">
        <v>5992</v>
      </c>
      <c r="C4668" s="0" t="s">
        <v>3750</v>
      </c>
      <c r="D4668" s="0" t="s">
        <v>3205</v>
      </c>
      <c r="E4668" s="0" t="n">
        <v>9865</v>
      </c>
    </row>
    <row r="4669" customFormat="false" ht="12.8" hidden="true" customHeight="false" outlineLevel="0" collapsed="false">
      <c r="B4669" s="0" t="s">
        <v>5993</v>
      </c>
    </row>
    <row r="4670" customFormat="false" ht="12.8" hidden="false" customHeight="false" outlineLevel="0" collapsed="false">
      <c r="A4670" s="0" t="s">
        <v>5994</v>
      </c>
      <c r="B4670" s="0" t="s">
        <v>5995</v>
      </c>
      <c r="C4670" s="0" t="s">
        <v>3750</v>
      </c>
      <c r="D4670" s="0" t="s">
        <v>3205</v>
      </c>
      <c r="E4670" s="0" t="n">
        <v>12215</v>
      </c>
    </row>
    <row r="4671" customFormat="false" ht="12.8" hidden="true" customHeight="false" outlineLevel="0" collapsed="false">
      <c r="B4671" s="0" t="s">
        <v>5996</v>
      </c>
    </row>
    <row r="4672" customFormat="false" ht="12.8" hidden="false" customHeight="false" outlineLevel="0" collapsed="false">
      <c r="A4672" s="0" t="s">
        <v>5997</v>
      </c>
      <c r="B4672" s="0" t="s">
        <v>5998</v>
      </c>
      <c r="C4672" s="0" t="s">
        <v>3750</v>
      </c>
      <c r="D4672" s="0" t="s">
        <v>3205</v>
      </c>
      <c r="E4672" s="0" t="n">
        <v>9865</v>
      </c>
    </row>
    <row r="4673" customFormat="false" ht="12.8" hidden="true" customHeight="false" outlineLevel="0" collapsed="false">
      <c r="B4673" s="0" t="s">
        <v>5999</v>
      </c>
    </row>
    <row r="4674" customFormat="false" ht="12.8" hidden="false" customHeight="false" outlineLevel="0" collapsed="false">
      <c r="A4674" s="0" t="s">
        <v>6000</v>
      </c>
      <c r="B4674" s="0" t="s">
        <v>6001</v>
      </c>
      <c r="C4674" s="0" t="s">
        <v>3750</v>
      </c>
      <c r="D4674" s="0" t="s">
        <v>3205</v>
      </c>
      <c r="E4674" s="0" t="n">
        <v>11545</v>
      </c>
    </row>
    <row r="4675" customFormat="false" ht="12.8" hidden="true" customHeight="false" outlineLevel="0" collapsed="false">
      <c r="B4675" s="0" t="s">
        <v>6002</v>
      </c>
    </row>
    <row r="4676" customFormat="false" ht="12.8" hidden="false" customHeight="false" outlineLevel="0" collapsed="false">
      <c r="A4676" s="0" t="s">
        <v>6003</v>
      </c>
      <c r="B4676" s="0" t="s">
        <v>6004</v>
      </c>
      <c r="C4676" s="0" t="s">
        <v>3750</v>
      </c>
      <c r="D4676" s="0" t="s">
        <v>3205</v>
      </c>
      <c r="E4676" s="0" t="n">
        <v>12215</v>
      </c>
    </row>
    <row r="4677" customFormat="false" ht="12.8" hidden="true" customHeight="false" outlineLevel="0" collapsed="false">
      <c r="B4677" s="0" t="s">
        <v>6005</v>
      </c>
    </row>
    <row r="4678" customFormat="false" ht="12.8" hidden="false" customHeight="false" outlineLevel="0" collapsed="false">
      <c r="A4678" s="0" t="s">
        <v>6006</v>
      </c>
      <c r="B4678" s="0" t="s">
        <v>6007</v>
      </c>
      <c r="C4678" s="0" t="s">
        <v>3750</v>
      </c>
      <c r="D4678" s="0" t="s">
        <v>3205</v>
      </c>
      <c r="E4678" s="0" t="n">
        <v>12215</v>
      </c>
    </row>
    <row r="4679" customFormat="false" ht="12.8" hidden="true" customHeight="false" outlineLevel="0" collapsed="false">
      <c r="B4679" s="0" t="s">
        <v>6008</v>
      </c>
    </row>
    <row r="4680" customFormat="false" ht="12.8" hidden="false" customHeight="false" outlineLevel="0" collapsed="false">
      <c r="A4680" s="0" t="s">
        <v>6009</v>
      </c>
      <c r="B4680" s="0" t="s">
        <v>6010</v>
      </c>
      <c r="C4680" s="0" t="s">
        <v>3750</v>
      </c>
      <c r="D4680" s="0" t="s">
        <v>3205</v>
      </c>
      <c r="E4680" s="0" t="n">
        <v>12865</v>
      </c>
    </row>
    <row r="4681" customFormat="false" ht="12.8" hidden="true" customHeight="false" outlineLevel="0" collapsed="false">
      <c r="B4681" s="0" t="s">
        <v>6011</v>
      </c>
    </row>
    <row r="4682" customFormat="false" ht="12.8" hidden="true" customHeight="false" outlineLevel="0" collapsed="false">
      <c r="B4682" s="0" t="s">
        <v>6012</v>
      </c>
    </row>
    <row r="4683" customFormat="false" ht="12.8" hidden="true" customHeight="false" outlineLevel="0" collapsed="false">
      <c r="B4683" s="0" t="s">
        <v>6013</v>
      </c>
    </row>
    <row r="4684" customFormat="false" ht="12.8" hidden="false" customHeight="false" outlineLevel="0" collapsed="false">
      <c r="A4684" s="0" t="s">
        <v>6014</v>
      </c>
      <c r="B4684" s="0" t="s">
        <v>6015</v>
      </c>
      <c r="C4684" s="0" t="s">
        <v>3750</v>
      </c>
      <c r="D4684" s="0" t="s">
        <v>3205</v>
      </c>
      <c r="E4684" s="0" t="n">
        <v>9865</v>
      </c>
    </row>
    <row r="4685" customFormat="false" ht="12.8" hidden="true" customHeight="false" outlineLevel="0" collapsed="false">
      <c r="B4685" s="0" t="s">
        <v>6016</v>
      </c>
    </row>
    <row r="4686" customFormat="false" ht="12.8" hidden="false" customHeight="false" outlineLevel="0" collapsed="false">
      <c r="A4686" s="0" t="s">
        <v>6017</v>
      </c>
      <c r="B4686" s="0" t="s">
        <v>6018</v>
      </c>
      <c r="C4686" s="0" t="s">
        <v>3750</v>
      </c>
      <c r="D4686" s="0" t="s">
        <v>3205</v>
      </c>
      <c r="E4686" s="0" t="n">
        <v>9865</v>
      </c>
    </row>
    <row r="4687" customFormat="false" ht="12.8" hidden="true" customHeight="false" outlineLevel="0" collapsed="false">
      <c r="B4687" s="0" t="s">
        <v>6019</v>
      </c>
    </row>
    <row r="4688" customFormat="false" ht="12.8" hidden="false" customHeight="false" outlineLevel="0" collapsed="false">
      <c r="A4688" s="0" t="s">
        <v>6020</v>
      </c>
      <c r="B4688" s="0" t="s">
        <v>6021</v>
      </c>
      <c r="C4688" s="0" t="s">
        <v>3750</v>
      </c>
      <c r="D4688" s="0" t="s">
        <v>3205</v>
      </c>
      <c r="E4688" s="0" t="n">
        <v>9865</v>
      </c>
    </row>
    <row r="4689" customFormat="false" ht="12.8" hidden="true" customHeight="false" outlineLevel="0" collapsed="false">
      <c r="B4689" s="0" t="s">
        <v>6022</v>
      </c>
    </row>
    <row r="4690" customFormat="false" ht="12.8" hidden="false" customHeight="false" outlineLevel="0" collapsed="false">
      <c r="A4690" s="0" t="s">
        <v>6023</v>
      </c>
      <c r="B4690" s="0" t="s">
        <v>6024</v>
      </c>
      <c r="C4690" s="0" t="s">
        <v>3750</v>
      </c>
      <c r="D4690" s="0" t="s">
        <v>3205</v>
      </c>
      <c r="E4690" s="0" t="n">
        <v>9865</v>
      </c>
    </row>
    <row r="4691" customFormat="false" ht="12.8" hidden="true" customHeight="false" outlineLevel="0" collapsed="false">
      <c r="B4691" s="0" t="s">
        <v>6025</v>
      </c>
    </row>
    <row r="4692" customFormat="false" ht="12.8" hidden="true" customHeight="false" outlineLevel="0" collapsed="false">
      <c r="B4692" s="0" t="s">
        <v>6024</v>
      </c>
    </row>
    <row r="4693" customFormat="false" ht="12.8" hidden="false" customHeight="false" outlineLevel="0" collapsed="false">
      <c r="A4693" s="0" t="s">
        <v>6026</v>
      </c>
      <c r="B4693" s="0" t="s">
        <v>6027</v>
      </c>
      <c r="C4693" s="0" t="s">
        <v>3750</v>
      </c>
      <c r="D4693" s="0" t="s">
        <v>3205</v>
      </c>
      <c r="E4693" s="0" t="n">
        <v>9865</v>
      </c>
    </row>
    <row r="4694" customFormat="false" ht="12.8" hidden="true" customHeight="false" outlineLevel="0" collapsed="false">
      <c r="B4694" s="0" t="s">
        <v>6028</v>
      </c>
    </row>
    <row r="4695" customFormat="false" ht="12.8" hidden="false" customHeight="false" outlineLevel="0" collapsed="false">
      <c r="A4695" s="0" t="s">
        <v>6029</v>
      </c>
      <c r="B4695" s="0" t="s">
        <v>6030</v>
      </c>
      <c r="C4695" s="0" t="s">
        <v>3750</v>
      </c>
      <c r="D4695" s="0" t="s">
        <v>3205</v>
      </c>
      <c r="E4695" s="0" t="n">
        <v>13645</v>
      </c>
    </row>
    <row r="4696" customFormat="false" ht="12.8" hidden="true" customHeight="false" outlineLevel="0" collapsed="false">
      <c r="B4696" s="0" t="s">
        <v>6031</v>
      </c>
    </row>
    <row r="4697" customFormat="false" ht="12.8" hidden="false" customHeight="false" outlineLevel="0" collapsed="false">
      <c r="A4697" s="0" t="s">
        <v>6032</v>
      </c>
      <c r="B4697" s="0" t="s">
        <v>6033</v>
      </c>
      <c r="C4697" s="0" t="s">
        <v>3750</v>
      </c>
      <c r="D4697" s="0" t="s">
        <v>3205</v>
      </c>
      <c r="E4697" s="0" t="n">
        <v>9865</v>
      </c>
    </row>
    <row r="4698" customFormat="false" ht="12.8" hidden="true" customHeight="false" outlineLevel="0" collapsed="false">
      <c r="B4698" s="0" t="s">
        <v>6034</v>
      </c>
    </row>
    <row r="4699" customFormat="false" ht="12.8" hidden="false" customHeight="false" outlineLevel="0" collapsed="false">
      <c r="A4699" s="0" t="s">
        <v>6035</v>
      </c>
      <c r="B4699" s="0" t="s">
        <v>6036</v>
      </c>
      <c r="C4699" s="0" t="s">
        <v>3750</v>
      </c>
      <c r="D4699" s="0" t="s">
        <v>3205</v>
      </c>
      <c r="E4699" s="0" t="n">
        <v>12865</v>
      </c>
    </row>
    <row r="4700" customFormat="false" ht="12.8" hidden="true" customHeight="false" outlineLevel="0" collapsed="false">
      <c r="B4700" s="0" t="s">
        <v>6037</v>
      </c>
    </row>
    <row r="4701" customFormat="false" ht="12.8" hidden="true" customHeight="false" outlineLevel="0" collapsed="false">
      <c r="B4701" s="0" t="s">
        <v>6038</v>
      </c>
    </row>
    <row r="4702" customFormat="false" ht="12.8" hidden="true" customHeight="false" outlineLevel="0" collapsed="false">
      <c r="B4702" s="0" t="s">
        <v>6039</v>
      </c>
    </row>
    <row r="4703" customFormat="false" ht="12.8" hidden="false" customHeight="false" outlineLevel="0" collapsed="false">
      <c r="A4703" s="0" t="s">
        <v>6040</v>
      </c>
      <c r="B4703" s="0" t="s">
        <v>6041</v>
      </c>
      <c r="C4703" s="0" t="s">
        <v>3750</v>
      </c>
      <c r="D4703" s="0" t="s">
        <v>3205</v>
      </c>
      <c r="E4703" s="0" t="n">
        <v>11185</v>
      </c>
    </row>
    <row r="4704" customFormat="false" ht="12.8" hidden="true" customHeight="false" outlineLevel="0" collapsed="false">
      <c r="B4704" s="0" t="s">
        <v>6042</v>
      </c>
    </row>
    <row r="4705" customFormat="false" ht="12.8" hidden="true" customHeight="false" outlineLevel="0" collapsed="false">
      <c r="B4705" s="0" t="s">
        <v>6043</v>
      </c>
    </row>
    <row r="4706" customFormat="false" ht="12.8" hidden="true" customHeight="false" outlineLevel="0" collapsed="false">
      <c r="B4706" s="0" t="s">
        <v>6044</v>
      </c>
    </row>
    <row r="4707" customFormat="false" ht="12.8" hidden="false" customHeight="false" outlineLevel="0" collapsed="false">
      <c r="A4707" s="0" t="s">
        <v>6045</v>
      </c>
      <c r="B4707" s="0" t="s">
        <v>6046</v>
      </c>
      <c r="C4707" s="0" t="s">
        <v>3750</v>
      </c>
      <c r="D4707" s="0" t="s">
        <v>1799</v>
      </c>
      <c r="E4707" s="0" t="n">
        <v>14797.5</v>
      </c>
    </row>
    <row r="4708" customFormat="false" ht="12.8" hidden="true" customHeight="false" outlineLevel="0" collapsed="false">
      <c r="B4708" s="0" t="s">
        <v>6047</v>
      </c>
    </row>
    <row r="4709" customFormat="false" ht="12.8" hidden="false" customHeight="false" outlineLevel="0" collapsed="false">
      <c r="A4709" s="0" t="s">
        <v>6048</v>
      </c>
      <c r="B4709" s="0" t="s">
        <v>6049</v>
      </c>
      <c r="C4709" s="0" t="s">
        <v>3750</v>
      </c>
      <c r="D4709" s="0" t="s">
        <v>4582</v>
      </c>
      <c r="E4709" s="0" t="n">
        <v>23470</v>
      </c>
    </row>
    <row r="4710" customFormat="false" ht="12.8" hidden="true" customHeight="false" outlineLevel="0" collapsed="false">
      <c r="B4710" s="0" t="s">
        <v>6050</v>
      </c>
    </row>
    <row r="4711" customFormat="false" ht="12.8" hidden="true" customHeight="false" outlineLevel="0" collapsed="false">
      <c r="B4711" s="0" t="s">
        <v>6051</v>
      </c>
    </row>
    <row r="4712" customFormat="false" ht="12.8" hidden="true" customHeight="false" outlineLevel="0" collapsed="false">
      <c r="B4712" s="0" t="s">
        <v>6052</v>
      </c>
    </row>
    <row r="4713" customFormat="false" ht="12.8" hidden="false" customHeight="false" outlineLevel="0" collapsed="false">
      <c r="A4713" s="0" t="s">
        <v>6053</v>
      </c>
      <c r="B4713" s="0" t="s">
        <v>6054</v>
      </c>
      <c r="C4713" s="0" t="s">
        <v>3750</v>
      </c>
      <c r="D4713" s="0" t="s">
        <v>4582</v>
      </c>
      <c r="E4713" s="0" t="n">
        <v>19730</v>
      </c>
    </row>
    <row r="4714" customFormat="false" ht="12.8" hidden="true" customHeight="false" outlineLevel="0" collapsed="false">
      <c r="B4714" s="0" t="s">
        <v>6055</v>
      </c>
    </row>
    <row r="4715" customFormat="false" ht="12.8" hidden="false" customHeight="false" outlineLevel="0" collapsed="false">
      <c r="A4715" s="0" t="s">
        <v>6056</v>
      </c>
      <c r="B4715" s="0" t="s">
        <v>6057</v>
      </c>
      <c r="C4715" s="0" t="s">
        <v>3750</v>
      </c>
      <c r="D4715" s="0" t="s">
        <v>4582</v>
      </c>
      <c r="E4715" s="0" t="n">
        <v>26705</v>
      </c>
    </row>
    <row r="4716" customFormat="false" ht="12.8" hidden="true" customHeight="false" outlineLevel="0" collapsed="false">
      <c r="B4716" s="0" t="s">
        <v>6058</v>
      </c>
    </row>
    <row r="4717" customFormat="false" ht="12.8" hidden="true" customHeight="false" outlineLevel="0" collapsed="false">
      <c r="B4717" s="0" t="s">
        <v>6059</v>
      </c>
    </row>
    <row r="4718" customFormat="false" ht="12.8" hidden="true" customHeight="false" outlineLevel="0" collapsed="false">
      <c r="B4718" s="0" t="s">
        <v>6060</v>
      </c>
    </row>
    <row r="4719" customFormat="false" ht="12.8" hidden="false" customHeight="false" outlineLevel="0" collapsed="false">
      <c r="A4719" s="0" t="s">
        <v>6061</v>
      </c>
      <c r="B4719" s="0" t="s">
        <v>6062</v>
      </c>
      <c r="C4719" s="0" t="s">
        <v>3750</v>
      </c>
      <c r="D4719" s="0" t="s">
        <v>4398</v>
      </c>
      <c r="E4719" s="0" t="n">
        <v>30537.5</v>
      </c>
    </row>
    <row r="4720" customFormat="false" ht="12.8" hidden="true" customHeight="false" outlineLevel="0" collapsed="false">
      <c r="B4720" s="0" t="s">
        <v>6063</v>
      </c>
    </row>
    <row r="4721" customFormat="false" ht="12.8" hidden="false" customHeight="false" outlineLevel="0" collapsed="false">
      <c r="A4721" s="0" t="s">
        <v>6064</v>
      </c>
      <c r="B4721" s="0" t="s">
        <v>6065</v>
      </c>
      <c r="C4721" s="0" t="s">
        <v>3750</v>
      </c>
      <c r="D4721" s="0" t="s">
        <v>4917</v>
      </c>
      <c r="E4721" s="0" t="n">
        <v>36645</v>
      </c>
    </row>
    <row r="4722" customFormat="false" ht="12.8" hidden="true" customHeight="false" outlineLevel="0" collapsed="false">
      <c r="B4722" s="0" t="s">
        <v>6066</v>
      </c>
    </row>
    <row r="4723" customFormat="false" ht="12.8" hidden="false" customHeight="false" outlineLevel="0" collapsed="false">
      <c r="A4723" s="0" t="s">
        <v>6067</v>
      </c>
      <c r="B4723" s="0" t="s">
        <v>6068</v>
      </c>
      <c r="C4723" s="0" t="s">
        <v>3750</v>
      </c>
      <c r="D4723" s="0" t="s">
        <v>5386</v>
      </c>
      <c r="E4723" s="0" t="n">
        <v>36452.5</v>
      </c>
    </row>
    <row r="4724" customFormat="false" ht="12.8" hidden="true" customHeight="false" outlineLevel="0" collapsed="false">
      <c r="B4724" s="0" t="s">
        <v>6069</v>
      </c>
    </row>
    <row r="4725" customFormat="false" ht="12.8" hidden="true" customHeight="false" outlineLevel="0" collapsed="false">
      <c r="B4725" s="0" t="s">
        <v>6070</v>
      </c>
    </row>
    <row r="4726" customFormat="false" ht="12.8" hidden="false" customHeight="false" outlineLevel="0" collapsed="false">
      <c r="A4726" s="0" t="s">
        <v>6071</v>
      </c>
      <c r="B4726" s="0" t="s">
        <v>6072</v>
      </c>
      <c r="C4726" s="0" t="s">
        <v>3750</v>
      </c>
      <c r="D4726" s="0" t="s">
        <v>5386</v>
      </c>
      <c r="E4726" s="0" t="n">
        <v>48632.5</v>
      </c>
    </row>
    <row r="4727" customFormat="false" ht="12.8" hidden="true" customHeight="false" outlineLevel="0" collapsed="false">
      <c r="B4727" s="0" t="s">
        <v>6073</v>
      </c>
    </row>
    <row r="4728" customFormat="false" ht="12.8" hidden="true" customHeight="false" outlineLevel="0" collapsed="false">
      <c r="B4728" s="0" t="s">
        <v>6074</v>
      </c>
    </row>
    <row r="4729" customFormat="false" ht="12.8" hidden="true" customHeight="false" outlineLevel="0" collapsed="false">
      <c r="B4729" s="0" t="s">
        <v>6075</v>
      </c>
    </row>
    <row r="4730" customFormat="false" ht="12.8" hidden="false" customHeight="false" outlineLevel="0" collapsed="false">
      <c r="A4730" s="0" t="s">
        <v>6076</v>
      </c>
      <c r="B4730" s="0" t="s">
        <v>6077</v>
      </c>
      <c r="C4730" s="0" t="s">
        <v>3750</v>
      </c>
      <c r="D4730" s="0" t="s">
        <v>5386</v>
      </c>
      <c r="E4730" s="0" t="n">
        <v>33250</v>
      </c>
    </row>
    <row r="4731" customFormat="false" ht="12.8" hidden="true" customHeight="false" outlineLevel="0" collapsed="false">
      <c r="B4731" s="0" t="s">
        <v>6078</v>
      </c>
    </row>
    <row r="4732" customFormat="false" ht="12.8" hidden="false" customHeight="false" outlineLevel="0" collapsed="false">
      <c r="A4732" s="0" t="s">
        <v>6079</v>
      </c>
      <c r="B4732" s="0" t="s">
        <v>6080</v>
      </c>
      <c r="C4732" s="0" t="s">
        <v>3750</v>
      </c>
      <c r="D4732" s="0" t="s">
        <v>5386</v>
      </c>
      <c r="E4732" s="0" t="n">
        <v>33250</v>
      </c>
    </row>
    <row r="4733" customFormat="false" ht="12.8" hidden="true" customHeight="false" outlineLevel="0" collapsed="false">
      <c r="B4733" s="0" t="s">
        <v>6081</v>
      </c>
    </row>
    <row r="4734" customFormat="false" ht="12.8" hidden="false" customHeight="false" outlineLevel="0" collapsed="false">
      <c r="A4734" s="0" t="s">
        <v>6082</v>
      </c>
      <c r="B4734" s="0" t="s">
        <v>6083</v>
      </c>
      <c r="C4734" s="0" t="s">
        <v>3750</v>
      </c>
      <c r="D4734" s="0" t="s">
        <v>5148</v>
      </c>
      <c r="E4734" s="0" t="n">
        <v>53410</v>
      </c>
    </row>
    <row r="4735" customFormat="false" ht="12.8" hidden="true" customHeight="false" outlineLevel="0" collapsed="false">
      <c r="B4735" s="0" t="s">
        <v>6084</v>
      </c>
    </row>
    <row r="4736" customFormat="false" ht="12.8" hidden="true" customHeight="false" outlineLevel="0" collapsed="false">
      <c r="B4736" s="0" t="s">
        <v>6085</v>
      </c>
    </row>
    <row r="4737" customFormat="false" ht="12.8" hidden="false" customHeight="false" outlineLevel="0" collapsed="false">
      <c r="A4737" s="0" t="s">
        <v>6086</v>
      </c>
      <c r="B4737" s="0" t="s">
        <v>6087</v>
      </c>
      <c r="C4737" s="0" t="s">
        <v>3750</v>
      </c>
      <c r="D4737" s="0" t="s">
        <v>5148</v>
      </c>
      <c r="E4737" s="0" t="n">
        <v>66500</v>
      </c>
    </row>
    <row r="4738" customFormat="false" ht="12.8" hidden="true" customHeight="false" outlineLevel="0" collapsed="false">
      <c r="B4738" s="0" t="s">
        <v>6088</v>
      </c>
    </row>
    <row r="4739" customFormat="false" ht="12.8" hidden="true" customHeight="false" outlineLevel="0" collapsed="false">
      <c r="B4739" s="0" t="s">
        <v>6089</v>
      </c>
    </row>
    <row r="4740" customFormat="false" ht="12.8" hidden="true" customHeight="false" outlineLevel="0" collapsed="false">
      <c r="B4740" s="0" t="s">
        <v>6090</v>
      </c>
    </row>
    <row r="4741" customFormat="false" ht="12.8" hidden="false" customHeight="false" outlineLevel="0" collapsed="false">
      <c r="A4741" s="0" t="s">
        <v>6091</v>
      </c>
      <c r="B4741" s="0" t="s">
        <v>6092</v>
      </c>
      <c r="C4741" s="0" t="s">
        <v>3750</v>
      </c>
      <c r="D4741" s="0" t="s">
        <v>3532</v>
      </c>
      <c r="E4741" s="0" t="n">
        <v>88785</v>
      </c>
    </row>
    <row r="4742" customFormat="false" ht="12.8" hidden="true" customHeight="false" outlineLevel="0" collapsed="false">
      <c r="B4742" s="0" t="s">
        <v>6093</v>
      </c>
    </row>
    <row r="4743" customFormat="false" ht="12.8" hidden="true" customHeight="false" outlineLevel="0" collapsed="false">
      <c r="B4743" s="0" t="s">
        <v>6094</v>
      </c>
    </row>
    <row r="4744" customFormat="false" ht="12.8" hidden="true" customHeight="false" outlineLevel="0" collapsed="false">
      <c r="B4744" s="0" t="s">
        <v>6095</v>
      </c>
    </row>
    <row r="4745" customFormat="false" ht="12.8" hidden="true" customHeight="false" outlineLevel="0" collapsed="false">
      <c r="B4745" s="0" t="s">
        <v>6096</v>
      </c>
    </row>
    <row r="4746" customFormat="false" ht="12.8" hidden="true" customHeight="false" outlineLevel="0" collapsed="false">
      <c r="B4746" s="0" t="s">
        <v>6097</v>
      </c>
    </row>
    <row r="4747" customFormat="false" ht="12.8" hidden="false" customHeight="false" outlineLevel="0" collapsed="false">
      <c r="A4747" s="0" t="s">
        <v>6098</v>
      </c>
      <c r="B4747" s="0" t="s">
        <v>6099</v>
      </c>
      <c r="C4747" s="0" t="s">
        <v>3750</v>
      </c>
      <c r="D4747" s="0" t="s">
        <v>3205</v>
      </c>
      <c r="E4747" s="0" t="n">
        <v>9865</v>
      </c>
    </row>
    <row r="4748" customFormat="false" ht="12.8" hidden="true" customHeight="false" outlineLevel="0" collapsed="false">
      <c r="B4748" s="0" t="s">
        <v>6100</v>
      </c>
    </row>
    <row r="4749" customFormat="false" ht="12.8" hidden="false" customHeight="false" outlineLevel="0" collapsed="false">
      <c r="A4749" s="0" t="s">
        <v>6101</v>
      </c>
      <c r="B4749" s="0" t="s">
        <v>6102</v>
      </c>
      <c r="C4749" s="0" t="s">
        <v>3750</v>
      </c>
      <c r="D4749" s="0" t="s">
        <v>4582</v>
      </c>
      <c r="E4749" s="0" t="n">
        <v>19730</v>
      </c>
    </row>
    <row r="4750" customFormat="false" ht="12.8" hidden="true" customHeight="false" outlineLevel="0" collapsed="false">
      <c r="B4750" s="0" t="s">
        <v>6103</v>
      </c>
    </row>
    <row r="4751" customFormat="false" ht="12.8" hidden="false" customHeight="false" outlineLevel="0" collapsed="false">
      <c r="A4751" s="0" t="s">
        <v>6104</v>
      </c>
      <c r="B4751" s="0" t="s">
        <v>6105</v>
      </c>
      <c r="C4751" s="0" t="s">
        <v>3750</v>
      </c>
      <c r="D4751" s="0" t="s">
        <v>5386</v>
      </c>
      <c r="E4751" s="0" t="n">
        <v>34527.5</v>
      </c>
    </row>
    <row r="4752" customFormat="false" ht="12.8" hidden="true" customHeight="false" outlineLevel="0" collapsed="false">
      <c r="B4752" s="0" t="s">
        <v>6106</v>
      </c>
    </row>
    <row r="4753" customFormat="false" ht="12.8" hidden="true" customHeight="false" outlineLevel="0" collapsed="false">
      <c r="B4753" s="0" t="s">
        <v>6107</v>
      </c>
    </row>
    <row r="4754" customFormat="false" ht="12.8" hidden="false" customHeight="false" outlineLevel="0" collapsed="false">
      <c r="A4754" s="0" t="s">
        <v>6108</v>
      </c>
      <c r="B4754" s="0" t="s">
        <v>6109</v>
      </c>
      <c r="C4754" s="0" t="s">
        <v>3750</v>
      </c>
      <c r="D4754" s="0" t="s">
        <v>4917</v>
      </c>
      <c r="E4754" s="0" t="n">
        <v>29595</v>
      </c>
    </row>
    <row r="4755" customFormat="false" ht="12.8" hidden="true" customHeight="false" outlineLevel="0" collapsed="false">
      <c r="B4755" s="0" t="s">
        <v>6110</v>
      </c>
    </row>
    <row r="4756" customFormat="false" ht="12.8" hidden="false" customHeight="false" outlineLevel="0" collapsed="false">
      <c r="A4756" s="0" t="s">
        <v>6111</v>
      </c>
      <c r="B4756" s="0" t="s">
        <v>6112</v>
      </c>
      <c r="C4756" s="0" t="s">
        <v>3750</v>
      </c>
      <c r="D4756" s="0" t="s">
        <v>5386</v>
      </c>
      <c r="E4756" s="0" t="n">
        <v>34527.5</v>
      </c>
    </row>
    <row r="4757" customFormat="false" ht="12.8" hidden="true" customHeight="false" outlineLevel="0" collapsed="false">
      <c r="B4757" s="0" t="s">
        <v>6113</v>
      </c>
    </row>
    <row r="4758" customFormat="false" ht="12.8" hidden="false" customHeight="false" outlineLevel="0" collapsed="false">
      <c r="A4758" s="0" t="s">
        <v>6114</v>
      </c>
      <c r="B4758" s="0" t="s">
        <v>6115</v>
      </c>
      <c r="C4758" s="0" t="s">
        <v>3750</v>
      </c>
      <c r="D4758" s="0" t="s">
        <v>3532</v>
      </c>
      <c r="E4758" s="0" t="n">
        <v>44392.5</v>
      </c>
    </row>
    <row r="4759" customFormat="false" ht="12.8" hidden="true" customHeight="false" outlineLevel="0" collapsed="false">
      <c r="B4759" s="0" t="s">
        <v>6116</v>
      </c>
    </row>
    <row r="4760" customFormat="false" ht="12.8" hidden="false" customHeight="false" outlineLevel="0" collapsed="false">
      <c r="A4760" s="0" t="s">
        <v>6117</v>
      </c>
      <c r="B4760" s="0" t="s">
        <v>6118</v>
      </c>
      <c r="C4760" s="0" t="s">
        <v>3750</v>
      </c>
      <c r="D4760" s="0" t="s">
        <v>6119</v>
      </c>
      <c r="E4760" s="0" t="n">
        <v>61977.5</v>
      </c>
    </row>
    <row r="4761" customFormat="false" ht="12.8" hidden="true" customHeight="false" outlineLevel="0" collapsed="false">
      <c r="B4761" s="0" t="s">
        <v>6120</v>
      </c>
    </row>
    <row r="4762" customFormat="false" ht="12.8" hidden="true" customHeight="false" outlineLevel="0" collapsed="false">
      <c r="B4762" s="0" t="s">
        <v>6121</v>
      </c>
    </row>
    <row r="4763" customFormat="false" ht="12.8" hidden="true" customHeight="false" outlineLevel="0" collapsed="false">
      <c r="B4763" s="0" t="s">
        <v>6122</v>
      </c>
    </row>
    <row r="4765" customFormat="false" ht="12.8" hidden="false" customHeight="false" outlineLevel="0" collapsed="false">
      <c r="A4765" s="0" t="s">
        <v>6123</v>
      </c>
      <c r="B4765" s="0" t="s">
        <v>6124</v>
      </c>
      <c r="C4765" s="0" t="s">
        <v>3519</v>
      </c>
      <c r="D4765" s="0" t="s">
        <v>3205</v>
      </c>
      <c r="E4765" s="0" t="n">
        <v>4932.5</v>
      </c>
    </row>
    <row r="4766" customFormat="false" ht="12.8" hidden="true" customHeight="false" outlineLevel="0" collapsed="false">
      <c r="B4766" s="0" t="s">
        <v>6125</v>
      </c>
    </row>
    <row r="4767" customFormat="false" ht="12.8" hidden="false" customHeight="false" outlineLevel="0" collapsed="false">
      <c r="A4767" s="0" t="s">
        <v>6126</v>
      </c>
      <c r="B4767" s="0" t="s">
        <v>6127</v>
      </c>
      <c r="C4767" s="0" t="s">
        <v>3519</v>
      </c>
      <c r="D4767" s="0" t="s">
        <v>3205</v>
      </c>
      <c r="E4767" s="0" t="n">
        <v>4932.5</v>
      </c>
    </row>
    <row r="4768" customFormat="false" ht="12.8" hidden="true" customHeight="false" outlineLevel="0" collapsed="false">
      <c r="B4768" s="0" t="s">
        <v>6128</v>
      </c>
    </row>
    <row r="4769" customFormat="false" ht="12.8" hidden="false" customHeight="false" outlineLevel="0" collapsed="false">
      <c r="A4769" s="0" t="s">
        <v>6129</v>
      </c>
      <c r="B4769" s="0" t="s">
        <v>6130</v>
      </c>
      <c r="C4769" s="0" t="s">
        <v>3519</v>
      </c>
      <c r="D4769" s="0" t="s">
        <v>3205</v>
      </c>
      <c r="E4769" s="0" t="n">
        <v>4932.5</v>
      </c>
    </row>
    <row r="4770" customFormat="false" ht="12.8" hidden="true" customHeight="false" outlineLevel="0" collapsed="false">
      <c r="B4770" s="0" t="s">
        <v>6131</v>
      </c>
    </row>
    <row r="4771" customFormat="false" ht="12.8" hidden="false" customHeight="false" outlineLevel="0" collapsed="false">
      <c r="A4771" s="0" t="s">
        <v>6132</v>
      </c>
      <c r="B4771" s="0" t="s">
        <v>5821</v>
      </c>
      <c r="C4771" s="0" t="s">
        <v>3519</v>
      </c>
      <c r="D4771" s="0" t="s">
        <v>3205</v>
      </c>
      <c r="E4771" s="0" t="n">
        <v>4932.5</v>
      </c>
    </row>
    <row r="4772" customFormat="false" ht="12.8" hidden="true" customHeight="false" outlineLevel="0" collapsed="false">
      <c r="B4772" s="0" t="s">
        <v>6133</v>
      </c>
    </row>
    <row r="4773" customFormat="false" ht="12.8" hidden="false" customHeight="false" outlineLevel="0" collapsed="false">
      <c r="A4773" s="0" t="s">
        <v>6134</v>
      </c>
      <c r="B4773" s="0" t="s">
        <v>6135</v>
      </c>
      <c r="C4773" s="0" t="s">
        <v>3519</v>
      </c>
      <c r="D4773" s="0" t="s">
        <v>3205</v>
      </c>
      <c r="E4773" s="0" t="n">
        <v>4932.5</v>
      </c>
    </row>
    <row r="4774" customFormat="false" ht="12.8" hidden="true" customHeight="false" outlineLevel="0" collapsed="false">
      <c r="B4774" s="0" t="s">
        <v>6136</v>
      </c>
    </row>
    <row r="4775" customFormat="false" ht="12.8" hidden="false" customHeight="false" outlineLevel="0" collapsed="false">
      <c r="A4775" s="0" t="s">
        <v>6137</v>
      </c>
      <c r="B4775" s="0" t="s">
        <v>2071</v>
      </c>
      <c r="C4775" s="0" t="s">
        <v>3519</v>
      </c>
      <c r="D4775" s="0" t="s">
        <v>3205</v>
      </c>
      <c r="E4775" s="0" t="n">
        <v>4932.5</v>
      </c>
    </row>
    <row r="4776" customFormat="false" ht="12.8" hidden="true" customHeight="false" outlineLevel="0" collapsed="false">
      <c r="B4776" s="0" t="s">
        <v>2074</v>
      </c>
    </row>
    <row r="4777" customFormat="false" ht="12.8" hidden="false" customHeight="false" outlineLevel="0" collapsed="false">
      <c r="A4777" s="0" t="s">
        <v>6138</v>
      </c>
      <c r="B4777" s="0" t="s">
        <v>6139</v>
      </c>
      <c r="C4777" s="0" t="s">
        <v>3519</v>
      </c>
      <c r="D4777" s="0" t="s">
        <v>3205</v>
      </c>
      <c r="E4777" s="0" t="n">
        <v>5592.5</v>
      </c>
    </row>
    <row r="4778" customFormat="false" ht="12.8" hidden="true" customHeight="false" outlineLevel="0" collapsed="false">
      <c r="B4778" s="0" t="s">
        <v>6140</v>
      </c>
    </row>
    <row r="4779" customFormat="false" ht="12.8" hidden="true" customHeight="false" outlineLevel="0" collapsed="false">
      <c r="B4779" s="0" t="s">
        <v>6141</v>
      </c>
    </row>
    <row r="4780" customFormat="false" ht="12.8" hidden="true" customHeight="false" outlineLevel="0" collapsed="false">
      <c r="B4780" s="0" t="s">
        <v>6142</v>
      </c>
    </row>
    <row r="4781" customFormat="false" ht="12.8" hidden="false" customHeight="false" outlineLevel="0" collapsed="false">
      <c r="A4781" s="0" t="s">
        <v>6143</v>
      </c>
      <c r="B4781" s="0" t="s">
        <v>6144</v>
      </c>
      <c r="C4781" s="0" t="s">
        <v>3519</v>
      </c>
      <c r="D4781" s="0" t="s">
        <v>3205</v>
      </c>
      <c r="E4781" s="0" t="n">
        <v>6822.5</v>
      </c>
    </row>
    <row r="4782" customFormat="false" ht="12.8" hidden="true" customHeight="false" outlineLevel="0" collapsed="false">
      <c r="B4782" s="0" t="s">
        <v>6145</v>
      </c>
    </row>
    <row r="4783" customFormat="false" ht="12.8" hidden="false" customHeight="false" outlineLevel="0" collapsed="false">
      <c r="A4783" s="0" t="s">
        <v>6146</v>
      </c>
      <c r="B4783" s="0" t="s">
        <v>6147</v>
      </c>
      <c r="C4783" s="0" t="s">
        <v>3519</v>
      </c>
      <c r="D4783" s="0" t="s">
        <v>3205</v>
      </c>
      <c r="E4783" s="0" t="n">
        <v>4932.5</v>
      </c>
    </row>
    <row r="4784" customFormat="false" ht="12.8" hidden="true" customHeight="false" outlineLevel="0" collapsed="false">
      <c r="B4784" s="0" t="s">
        <v>6148</v>
      </c>
    </row>
    <row r="4785" customFormat="false" ht="12.8" hidden="false" customHeight="false" outlineLevel="0" collapsed="false">
      <c r="A4785" s="0" t="s">
        <v>6149</v>
      </c>
      <c r="B4785" s="0" t="s">
        <v>3545</v>
      </c>
      <c r="C4785" s="0" t="s">
        <v>3519</v>
      </c>
      <c r="D4785" s="0" t="s">
        <v>3205</v>
      </c>
      <c r="E4785" s="0" t="n">
        <v>5207.5</v>
      </c>
    </row>
    <row r="4786" customFormat="false" ht="12.8" hidden="true" customHeight="false" outlineLevel="0" collapsed="false">
      <c r="B4786" s="0" t="s">
        <v>6150</v>
      </c>
    </row>
    <row r="4787" customFormat="false" ht="12.8" hidden="true" customHeight="false" outlineLevel="0" collapsed="false">
      <c r="B4787" s="0" t="s">
        <v>6151</v>
      </c>
    </row>
    <row r="4788" customFormat="false" ht="12.8" hidden="false" customHeight="false" outlineLevel="0" collapsed="false">
      <c r="A4788" s="0" t="s">
        <v>6152</v>
      </c>
      <c r="B4788" s="0" t="s">
        <v>6153</v>
      </c>
      <c r="C4788" s="0" t="s">
        <v>3519</v>
      </c>
      <c r="D4788" s="0" t="s">
        <v>3205</v>
      </c>
      <c r="E4788" s="0" t="n">
        <v>5592.5</v>
      </c>
    </row>
    <row r="4789" customFormat="false" ht="12.8" hidden="true" customHeight="false" outlineLevel="0" collapsed="false">
      <c r="B4789" s="0" t="s">
        <v>6154</v>
      </c>
    </row>
    <row r="4790" customFormat="false" ht="12.8" hidden="true" customHeight="false" outlineLevel="0" collapsed="false">
      <c r="B4790" s="0" t="s">
        <v>6155</v>
      </c>
    </row>
    <row r="4791" customFormat="false" ht="12.8" hidden="true" customHeight="false" outlineLevel="0" collapsed="false">
      <c r="B4791" s="0" t="s">
        <v>6156</v>
      </c>
    </row>
    <row r="4792" customFormat="false" ht="12.8" hidden="false" customHeight="false" outlineLevel="0" collapsed="false">
      <c r="A4792" s="0" t="s">
        <v>6157</v>
      </c>
      <c r="B4792" s="0" t="s">
        <v>6158</v>
      </c>
      <c r="C4792" s="0" t="s">
        <v>3519</v>
      </c>
      <c r="D4792" s="0" t="s">
        <v>1799</v>
      </c>
      <c r="E4792" s="0" t="n">
        <v>12315</v>
      </c>
    </row>
    <row r="4793" customFormat="false" ht="12.8" hidden="true" customHeight="false" outlineLevel="0" collapsed="false">
      <c r="B4793" s="0" t="s">
        <v>6159</v>
      </c>
    </row>
    <row r="4794" customFormat="false" ht="12.8" hidden="true" customHeight="false" outlineLevel="0" collapsed="false">
      <c r="B4794" s="0" t="s">
        <v>6160</v>
      </c>
    </row>
    <row r="4795" customFormat="false" ht="12.8" hidden="false" customHeight="false" outlineLevel="0" collapsed="false">
      <c r="A4795" s="0" t="s">
        <v>6161</v>
      </c>
      <c r="B4795" s="0" t="s">
        <v>6162</v>
      </c>
      <c r="C4795" s="0" t="s">
        <v>3519</v>
      </c>
      <c r="D4795" s="0" t="s">
        <v>1799</v>
      </c>
      <c r="E4795" s="0" t="n">
        <v>10415</v>
      </c>
    </row>
    <row r="4796" customFormat="false" ht="12.8" hidden="true" customHeight="false" outlineLevel="0" collapsed="false">
      <c r="B4796" s="0" t="s">
        <v>6163</v>
      </c>
    </row>
    <row r="4797" customFormat="false" ht="12.8" hidden="true" customHeight="false" outlineLevel="0" collapsed="false">
      <c r="B4797" s="0" t="s">
        <v>6164</v>
      </c>
    </row>
    <row r="4798" customFormat="false" ht="12.8" hidden="false" customHeight="false" outlineLevel="0" collapsed="false">
      <c r="A4798" s="0" t="s">
        <v>6165</v>
      </c>
      <c r="B4798" s="0" t="s">
        <v>6166</v>
      </c>
      <c r="C4798" s="0" t="s">
        <v>3519</v>
      </c>
      <c r="D4798" s="0" t="s">
        <v>1799</v>
      </c>
      <c r="E4798" s="0" t="n">
        <v>24430</v>
      </c>
    </row>
    <row r="4799" customFormat="false" ht="12.8" hidden="true" customHeight="false" outlineLevel="0" collapsed="false">
      <c r="B4799" s="0" t="s">
        <v>6167</v>
      </c>
    </row>
    <row r="4800" customFormat="false" ht="12.8" hidden="true" customHeight="false" outlineLevel="0" collapsed="false">
      <c r="B4800" s="0" t="s">
        <v>3252</v>
      </c>
    </row>
    <row r="4801" customFormat="false" ht="12.8" hidden="true" customHeight="false" outlineLevel="0" collapsed="false">
      <c r="B4801" s="0" t="s">
        <v>3253</v>
      </c>
    </row>
    <row r="4802" customFormat="false" ht="12.8" hidden="false" customHeight="false" outlineLevel="0" collapsed="false">
      <c r="A4802" s="0" t="s">
        <v>6168</v>
      </c>
      <c r="B4802" s="0" t="s">
        <v>6169</v>
      </c>
      <c r="C4802" s="0" t="s">
        <v>3519</v>
      </c>
      <c r="D4802" s="0" t="s">
        <v>1799</v>
      </c>
      <c r="E4802" s="0" t="n">
        <v>13645</v>
      </c>
    </row>
    <row r="4803" customFormat="false" ht="12.8" hidden="true" customHeight="false" outlineLevel="0" collapsed="false">
      <c r="B4803" s="0" t="s">
        <v>3529</v>
      </c>
    </row>
    <row r="4804" customFormat="false" ht="12.8" hidden="false" customHeight="false" outlineLevel="0" collapsed="false">
      <c r="A4804" s="0" t="s">
        <v>6170</v>
      </c>
      <c r="B4804" s="0" t="s">
        <v>6171</v>
      </c>
      <c r="C4804" s="0" t="s">
        <v>3519</v>
      </c>
      <c r="D4804" s="0" t="s">
        <v>1799</v>
      </c>
      <c r="E4804" s="0" t="n">
        <v>11545</v>
      </c>
    </row>
    <row r="4805" customFormat="false" ht="12.8" hidden="true" customHeight="false" outlineLevel="0" collapsed="false">
      <c r="B4805" s="0" t="s">
        <v>6172</v>
      </c>
    </row>
    <row r="4806" customFormat="false" ht="12.8" hidden="false" customHeight="false" outlineLevel="0" collapsed="false">
      <c r="A4806" s="0" t="s">
        <v>6173</v>
      </c>
      <c r="B4806" s="0" t="s">
        <v>6174</v>
      </c>
      <c r="C4806" s="0" t="s">
        <v>3519</v>
      </c>
      <c r="D4806" s="0" t="s">
        <v>1799</v>
      </c>
      <c r="E4806" s="0" t="n">
        <v>9865</v>
      </c>
    </row>
    <row r="4807" customFormat="false" ht="12.8" hidden="true" customHeight="false" outlineLevel="0" collapsed="false">
      <c r="B4807" s="0" t="s">
        <v>6175</v>
      </c>
    </row>
    <row r="4808" customFormat="false" ht="12.8" hidden="true" customHeight="false" outlineLevel="0" collapsed="false">
      <c r="B4808" s="0" t="s">
        <v>6176</v>
      </c>
    </row>
    <row r="4809" customFormat="false" ht="12.8" hidden="true" customHeight="false" outlineLevel="0" collapsed="false">
      <c r="B4809" s="0" t="s">
        <v>6177</v>
      </c>
    </row>
    <row r="4810" customFormat="false" ht="12.8" hidden="false" customHeight="false" outlineLevel="0" collapsed="false">
      <c r="A4810" s="0" t="s">
        <v>6178</v>
      </c>
      <c r="B4810" s="0" t="s">
        <v>6179</v>
      </c>
      <c r="C4810" s="0" t="s">
        <v>3519</v>
      </c>
      <c r="D4810" s="0" t="s">
        <v>1799</v>
      </c>
      <c r="E4810" s="0" t="n">
        <v>16290</v>
      </c>
    </row>
    <row r="4811" customFormat="false" ht="12.8" hidden="true" customHeight="false" outlineLevel="0" collapsed="false">
      <c r="B4811" s="0" t="s">
        <v>6180</v>
      </c>
    </row>
    <row r="4812" customFormat="false" ht="12.8" hidden="true" customHeight="false" outlineLevel="0" collapsed="false">
      <c r="B4812" s="0" t="s">
        <v>6181</v>
      </c>
    </row>
    <row r="4813" customFormat="false" ht="12.8" hidden="false" customHeight="false" outlineLevel="0" collapsed="false">
      <c r="A4813" s="0" t="s">
        <v>6182</v>
      </c>
      <c r="B4813" s="0" t="s">
        <v>4630</v>
      </c>
      <c r="C4813" s="0" t="s">
        <v>3519</v>
      </c>
      <c r="D4813" s="0" t="s">
        <v>3205</v>
      </c>
      <c r="E4813" s="0" t="n">
        <v>13645</v>
      </c>
    </row>
    <row r="4814" customFormat="false" ht="12.8" hidden="true" customHeight="false" outlineLevel="0" collapsed="false">
      <c r="B4814" s="0" t="s">
        <v>4631</v>
      </c>
    </row>
    <row r="4815" customFormat="false" ht="12.8" hidden="true" customHeight="false" outlineLevel="0" collapsed="false">
      <c r="B4815" s="0" t="s">
        <v>6183</v>
      </c>
    </row>
    <row r="4816" customFormat="false" ht="12.8" hidden="true" customHeight="false" outlineLevel="0" collapsed="false">
      <c r="B4816" s="0" t="s">
        <v>6184</v>
      </c>
    </row>
    <row r="4817" customFormat="false" ht="12.8" hidden="false" customHeight="false" outlineLevel="0" collapsed="false">
      <c r="A4817" s="0" t="s">
        <v>6185</v>
      </c>
      <c r="B4817" s="0" t="s">
        <v>6186</v>
      </c>
      <c r="C4817" s="0" t="s">
        <v>3519</v>
      </c>
      <c r="D4817" s="0" t="s">
        <v>3205</v>
      </c>
      <c r="E4817" s="0" t="n">
        <v>7097.5</v>
      </c>
    </row>
    <row r="4818" customFormat="false" ht="12.8" hidden="true" customHeight="false" outlineLevel="0" collapsed="false">
      <c r="B4818" s="0" t="s">
        <v>6187</v>
      </c>
    </row>
    <row r="4819" customFormat="false" ht="12.8" hidden="true" customHeight="false" outlineLevel="0" collapsed="false">
      <c r="B4819" s="0" t="s">
        <v>6188</v>
      </c>
    </row>
    <row r="4820" customFormat="false" ht="12.8" hidden="false" customHeight="false" outlineLevel="0" collapsed="false">
      <c r="A4820" s="0" t="s">
        <v>6189</v>
      </c>
      <c r="B4820" s="0" t="s">
        <v>6190</v>
      </c>
      <c r="C4820" s="0" t="s">
        <v>3519</v>
      </c>
      <c r="D4820" s="0" t="s">
        <v>3205</v>
      </c>
      <c r="E4820" s="0" t="n">
        <v>4932.5</v>
      </c>
    </row>
    <row r="4821" customFormat="false" ht="12.8" hidden="true" customHeight="false" outlineLevel="0" collapsed="false">
      <c r="B4821" s="0" t="s">
        <v>6191</v>
      </c>
    </row>
    <row r="4822" customFormat="false" ht="12.8" hidden="false" customHeight="false" outlineLevel="0" collapsed="false">
      <c r="A4822" s="0" t="s">
        <v>6192</v>
      </c>
      <c r="B4822" s="0" t="s">
        <v>6193</v>
      </c>
      <c r="C4822" s="0" t="s">
        <v>3519</v>
      </c>
      <c r="D4822" s="0" t="s">
        <v>3205</v>
      </c>
      <c r="E4822" s="0" t="n">
        <v>6157.5</v>
      </c>
    </row>
    <row r="4823" customFormat="false" ht="12.8" hidden="true" customHeight="false" outlineLevel="0" collapsed="false">
      <c r="B4823" s="0" t="s">
        <v>6194</v>
      </c>
    </row>
    <row r="4824" customFormat="false" ht="12.8" hidden="true" customHeight="false" outlineLevel="0" collapsed="false">
      <c r="B4824" s="0" t="s">
        <v>6195</v>
      </c>
    </row>
    <row r="4825" customFormat="false" ht="12.8" hidden="false" customHeight="false" outlineLevel="0" collapsed="false">
      <c r="A4825" s="0" t="s">
        <v>6196</v>
      </c>
      <c r="B4825" s="0" t="s">
        <v>6197</v>
      </c>
      <c r="C4825" s="0" t="s">
        <v>3519</v>
      </c>
      <c r="D4825" s="0" t="s">
        <v>3205</v>
      </c>
      <c r="E4825" s="0" t="n">
        <v>14047.5</v>
      </c>
    </row>
    <row r="4826" customFormat="false" ht="12.8" hidden="true" customHeight="false" outlineLevel="0" collapsed="false">
      <c r="B4826" s="0" t="s">
        <v>6198</v>
      </c>
    </row>
    <row r="4827" customFormat="false" ht="12.8" hidden="true" customHeight="false" outlineLevel="0" collapsed="false">
      <c r="B4827" s="0" t="s">
        <v>6199</v>
      </c>
    </row>
    <row r="4828" customFormat="false" ht="12.8" hidden="true" customHeight="false" outlineLevel="0" collapsed="false">
      <c r="B4828" s="0" t="s">
        <v>6200</v>
      </c>
    </row>
    <row r="4829" customFormat="false" ht="12.8" hidden="false" customHeight="false" outlineLevel="0" collapsed="false">
      <c r="A4829" s="0" t="s">
        <v>6201</v>
      </c>
      <c r="B4829" s="0" t="s">
        <v>6202</v>
      </c>
      <c r="C4829" s="0" t="s">
        <v>3519</v>
      </c>
      <c r="D4829" s="0" t="s">
        <v>3205</v>
      </c>
      <c r="E4829" s="0" t="n">
        <v>6822.5</v>
      </c>
    </row>
    <row r="4830" customFormat="false" ht="12.8" hidden="true" customHeight="false" outlineLevel="0" collapsed="false">
      <c r="B4830" s="0" t="s">
        <v>6203</v>
      </c>
    </row>
    <row r="4831" customFormat="false" ht="12.8" hidden="false" customHeight="false" outlineLevel="0" collapsed="false">
      <c r="A4831" s="0" t="s">
        <v>6204</v>
      </c>
      <c r="B4831" s="0" t="s">
        <v>4933</v>
      </c>
      <c r="C4831" s="0" t="s">
        <v>3519</v>
      </c>
      <c r="D4831" s="0" t="s">
        <v>3205</v>
      </c>
      <c r="E4831" s="0" t="n">
        <v>4932.5</v>
      </c>
    </row>
    <row r="4832" customFormat="false" ht="12.8" hidden="true" customHeight="false" outlineLevel="0" collapsed="false">
      <c r="B4832" s="0" t="s">
        <v>4932</v>
      </c>
    </row>
    <row r="4833" customFormat="false" ht="12.8" hidden="false" customHeight="false" outlineLevel="0" collapsed="false">
      <c r="A4833" s="0" t="s">
        <v>6205</v>
      </c>
      <c r="B4833" s="0" t="s">
        <v>6206</v>
      </c>
      <c r="C4833" s="0" t="s">
        <v>3519</v>
      </c>
      <c r="D4833" s="0" t="s">
        <v>3205</v>
      </c>
      <c r="E4833" s="0" t="n">
        <v>4932.5</v>
      </c>
    </row>
    <row r="4834" customFormat="false" ht="12.8" hidden="true" customHeight="false" outlineLevel="0" collapsed="false">
      <c r="B4834" s="0" t="s">
        <v>6207</v>
      </c>
    </row>
    <row r="4835" customFormat="false" ht="12.8" hidden="false" customHeight="false" outlineLevel="0" collapsed="false">
      <c r="A4835" s="0" t="s">
        <v>6208</v>
      </c>
      <c r="B4835" s="0" t="s">
        <v>2462</v>
      </c>
      <c r="C4835" s="0" t="s">
        <v>3519</v>
      </c>
      <c r="D4835" s="0" t="s">
        <v>1799</v>
      </c>
      <c r="E4835" s="0" t="n">
        <v>13352.5</v>
      </c>
    </row>
    <row r="4836" customFormat="false" ht="12.8" hidden="true" customHeight="false" outlineLevel="0" collapsed="false">
      <c r="B4836" s="0" t="s">
        <v>2463</v>
      </c>
    </row>
    <row r="4837" customFormat="false" ht="12.8" hidden="true" customHeight="false" outlineLevel="0" collapsed="false">
      <c r="B4837" s="0" t="s">
        <v>2464</v>
      </c>
    </row>
    <row r="4838" customFormat="false" ht="12.8" hidden="true" customHeight="false" outlineLevel="0" collapsed="false">
      <c r="B4838" s="0" t="s">
        <v>2465</v>
      </c>
    </row>
    <row r="4839" customFormat="false" ht="12.8" hidden="false" customHeight="false" outlineLevel="0" collapsed="false">
      <c r="A4839" s="0" t="s">
        <v>6209</v>
      </c>
      <c r="B4839" s="0" t="s">
        <v>6210</v>
      </c>
      <c r="C4839" s="0" t="s">
        <v>3519</v>
      </c>
      <c r="D4839" s="0" t="s">
        <v>1799</v>
      </c>
      <c r="E4839" s="0" t="n">
        <v>11405</v>
      </c>
    </row>
    <row r="4840" customFormat="false" ht="12.8" hidden="true" customHeight="false" outlineLevel="0" collapsed="false">
      <c r="B4840" s="0" t="s">
        <v>6211</v>
      </c>
    </row>
    <row r="4841" customFormat="false" ht="12.8" hidden="true" customHeight="false" outlineLevel="0" collapsed="false">
      <c r="B4841" s="0" t="s">
        <v>6212</v>
      </c>
    </row>
    <row r="4842" customFormat="false" ht="12.8" hidden="true" customHeight="false" outlineLevel="0" collapsed="false">
      <c r="B4842" s="0" t="s">
        <v>6213</v>
      </c>
    </row>
    <row r="4843" customFormat="false" ht="12.8" hidden="false" customHeight="false" outlineLevel="0" collapsed="false">
      <c r="A4843" s="0" t="s">
        <v>6214</v>
      </c>
      <c r="B4843" s="0" t="s">
        <v>6215</v>
      </c>
      <c r="C4843" s="0" t="s">
        <v>3519</v>
      </c>
      <c r="D4843" s="0" t="s">
        <v>1799</v>
      </c>
      <c r="E4843" s="0" t="n">
        <v>24060</v>
      </c>
    </row>
    <row r="4844" customFormat="false" ht="12.8" hidden="true" customHeight="false" outlineLevel="0" collapsed="false">
      <c r="B4844" s="0" t="s">
        <v>6216</v>
      </c>
    </row>
    <row r="4845" customFormat="false" ht="12.8" hidden="true" customHeight="false" outlineLevel="0" collapsed="false">
      <c r="B4845" s="0" t="s">
        <v>6217</v>
      </c>
    </row>
    <row r="4846" customFormat="false" ht="12.8" hidden="true" customHeight="false" outlineLevel="0" collapsed="false">
      <c r="B4846" s="0" t="s">
        <v>6218</v>
      </c>
    </row>
    <row r="4847" customFormat="false" ht="12.8" hidden="true" customHeight="false" outlineLevel="0" collapsed="false">
      <c r="B4847" s="0" t="s">
        <v>6219</v>
      </c>
    </row>
    <row r="4848" customFormat="false" ht="12.8" hidden="false" customHeight="false" outlineLevel="0" collapsed="false">
      <c r="A4848" s="0" t="s">
        <v>6220</v>
      </c>
      <c r="B4848" s="0" t="s">
        <v>6221</v>
      </c>
      <c r="C4848" s="0" t="s">
        <v>3519</v>
      </c>
      <c r="D4848" s="0" t="s">
        <v>1799</v>
      </c>
      <c r="E4848" s="0" t="n">
        <v>9865</v>
      </c>
    </row>
    <row r="4849" customFormat="false" ht="12.8" hidden="true" customHeight="false" outlineLevel="0" collapsed="false">
      <c r="B4849" s="0" t="s">
        <v>6222</v>
      </c>
    </row>
    <row r="4850" customFormat="false" ht="12.8" hidden="false" customHeight="false" outlineLevel="0" collapsed="false">
      <c r="A4850" s="0" t="s">
        <v>6223</v>
      </c>
      <c r="B4850" s="0" t="s">
        <v>4890</v>
      </c>
      <c r="C4850" s="0" t="s">
        <v>3519</v>
      </c>
      <c r="D4850" s="0" t="s">
        <v>3205</v>
      </c>
      <c r="E4850" s="0" t="n">
        <v>4932.5</v>
      </c>
    </row>
    <row r="4851" customFormat="false" ht="12.8" hidden="true" customHeight="false" outlineLevel="0" collapsed="false">
      <c r="B4851" s="0" t="s">
        <v>4891</v>
      </c>
    </row>
    <row r="4852" customFormat="false" ht="12.8" hidden="false" customHeight="false" outlineLevel="0" collapsed="false">
      <c r="A4852" s="0" t="s">
        <v>6224</v>
      </c>
      <c r="B4852" s="0" t="s">
        <v>6225</v>
      </c>
      <c r="C4852" s="0" t="s">
        <v>3519</v>
      </c>
      <c r="D4852" s="0" t="s">
        <v>4582</v>
      </c>
      <c r="E4852" s="0" t="n">
        <v>20711.25</v>
      </c>
    </row>
    <row r="4853" customFormat="false" ht="12.8" hidden="true" customHeight="false" outlineLevel="0" collapsed="false">
      <c r="B4853" s="0" t="s">
        <v>6226</v>
      </c>
    </row>
    <row r="4854" customFormat="false" ht="12.8" hidden="true" customHeight="false" outlineLevel="0" collapsed="false">
      <c r="B4854" s="0" t="s">
        <v>6227</v>
      </c>
    </row>
    <row r="4855" customFormat="false" ht="12.8" hidden="false" customHeight="false" outlineLevel="0" collapsed="false">
      <c r="A4855" s="0" t="s">
        <v>6228</v>
      </c>
      <c r="B4855" s="0" t="s">
        <v>6229</v>
      </c>
      <c r="C4855" s="0" t="s">
        <v>3519</v>
      </c>
      <c r="D4855" s="0" t="s">
        <v>1799</v>
      </c>
      <c r="E4855" s="0" t="n">
        <v>13352.5</v>
      </c>
    </row>
    <row r="4856" customFormat="false" ht="12.8" hidden="true" customHeight="false" outlineLevel="0" collapsed="false">
      <c r="B4856" s="0" t="s">
        <v>6230</v>
      </c>
    </row>
    <row r="4857" customFormat="false" ht="12.8" hidden="true" customHeight="false" outlineLevel="0" collapsed="false">
      <c r="B4857" s="0" t="s">
        <v>6231</v>
      </c>
    </row>
    <row r="4858" customFormat="false" ht="12.8" hidden="false" customHeight="false" outlineLevel="0" collapsed="false">
      <c r="A4858" s="0" t="s">
        <v>6232</v>
      </c>
      <c r="B4858" s="0" t="s">
        <v>6233</v>
      </c>
      <c r="C4858" s="0" t="s">
        <v>3519</v>
      </c>
      <c r="D4858" s="0" t="s">
        <v>1799</v>
      </c>
      <c r="E4858" s="0" t="n">
        <v>147040</v>
      </c>
    </row>
    <row r="4859" customFormat="false" ht="12.8" hidden="true" customHeight="false" outlineLevel="0" collapsed="false">
      <c r="B4859" s="0" t="s">
        <v>6234</v>
      </c>
    </row>
    <row r="4860" customFormat="false" ht="12.8" hidden="true" customHeight="false" outlineLevel="0" collapsed="false">
      <c r="B4860" s="0" t="s">
        <v>6235</v>
      </c>
    </row>
    <row r="4861" customFormat="false" ht="12.8" hidden="true" customHeight="false" outlineLevel="0" collapsed="false">
      <c r="B4861" s="0" t="s">
        <v>6236</v>
      </c>
    </row>
    <row r="4862" customFormat="false" ht="12.8" hidden="true" customHeight="false" outlineLevel="0" collapsed="false">
      <c r="B4862" s="0" t="s">
        <v>6237</v>
      </c>
    </row>
    <row r="4863" customFormat="false" ht="12.8" hidden="true" customHeight="false" outlineLevel="0" collapsed="false">
      <c r="B4863" s="0" t="s">
        <v>6238</v>
      </c>
    </row>
    <row r="4864" customFormat="false" ht="12.8" hidden="true" customHeight="false" outlineLevel="0" collapsed="false">
      <c r="B4864" s="0" t="s">
        <v>6239</v>
      </c>
    </row>
    <row r="4865" customFormat="false" ht="12.8" hidden="true" customHeight="false" outlineLevel="0" collapsed="false">
      <c r="B4865" s="0" t="s">
        <v>6240</v>
      </c>
    </row>
    <row r="4866" customFormat="false" ht="12.8" hidden="true" customHeight="false" outlineLevel="0" collapsed="false">
      <c r="B4866" s="0" t="s">
        <v>6241</v>
      </c>
    </row>
    <row r="4867" customFormat="false" ht="12.8" hidden="true" customHeight="false" outlineLevel="0" collapsed="false">
      <c r="B4867" s="0" t="s">
        <v>6242</v>
      </c>
    </row>
    <row r="4868" customFormat="false" ht="12.8" hidden="true" customHeight="false" outlineLevel="0" collapsed="false">
      <c r="B4868" s="0" t="s">
        <v>6243</v>
      </c>
    </row>
    <row r="4869" customFormat="false" ht="12.8" hidden="true" customHeight="false" outlineLevel="0" collapsed="false">
      <c r="B4869" s="0" t="s">
        <v>6244</v>
      </c>
    </row>
    <row r="4870" customFormat="false" ht="12.8" hidden="true" customHeight="false" outlineLevel="0" collapsed="false">
      <c r="B4870" s="0" t="s">
        <v>6245</v>
      </c>
    </row>
    <row r="4871" customFormat="false" ht="12.8" hidden="true" customHeight="false" outlineLevel="0" collapsed="false">
      <c r="B4871" s="0" t="s">
        <v>6246</v>
      </c>
    </row>
    <row r="4872" customFormat="false" ht="12.8" hidden="true" customHeight="false" outlineLevel="0" collapsed="false">
      <c r="B4872" s="0" t="s">
        <v>6247</v>
      </c>
    </row>
    <row r="4873" customFormat="false" ht="12.8" hidden="true" customHeight="false" outlineLevel="0" collapsed="false">
      <c r="B4873" s="0" t="s">
        <v>6248</v>
      </c>
    </row>
    <row r="4874" customFormat="false" ht="12.8" hidden="true" customHeight="false" outlineLevel="0" collapsed="false">
      <c r="B4874" s="0" t="s">
        <v>6249</v>
      </c>
    </row>
    <row r="4875" customFormat="false" ht="12.8" hidden="true" customHeight="false" outlineLevel="0" collapsed="false">
      <c r="B4875" s="0" t="s">
        <v>6250</v>
      </c>
    </row>
    <row r="4876" customFormat="false" ht="12.8" hidden="true" customHeight="false" outlineLevel="0" collapsed="false">
      <c r="B4876" s="0" t="s">
        <v>6251</v>
      </c>
    </row>
    <row r="4877" customFormat="false" ht="12.8" hidden="true" customHeight="false" outlineLevel="0" collapsed="false">
      <c r="B4877" s="0" t="s">
        <v>6252</v>
      </c>
    </row>
    <row r="4878" customFormat="false" ht="12.8" hidden="true" customHeight="false" outlineLevel="0" collapsed="false">
      <c r="B4878" s="0" t="s">
        <v>6253</v>
      </c>
    </row>
    <row r="4879" customFormat="false" ht="12.8" hidden="true" customHeight="false" outlineLevel="0" collapsed="false">
      <c r="B4879" s="0" t="s">
        <v>6254</v>
      </c>
    </row>
    <row r="4880" customFormat="false" ht="12.8" hidden="true" customHeight="false" outlineLevel="0" collapsed="false">
      <c r="B4880" s="0" t="s">
        <v>6255</v>
      </c>
    </row>
    <row r="4881" customFormat="false" ht="12.8" hidden="true" customHeight="false" outlineLevel="0" collapsed="false">
      <c r="B4881" s="0" t="s">
        <v>6256</v>
      </c>
    </row>
    <row r="4882" customFormat="false" ht="12.8" hidden="true" customHeight="false" outlineLevel="0" collapsed="false">
      <c r="B4882" s="0" t="s">
        <v>6257</v>
      </c>
    </row>
    <row r="4883" customFormat="false" ht="12.8" hidden="true" customHeight="false" outlineLevel="0" collapsed="false">
      <c r="B4883" s="0" t="s">
        <v>6258</v>
      </c>
    </row>
    <row r="4884" customFormat="false" ht="12.8" hidden="false" customHeight="false" outlineLevel="0" collapsed="false">
      <c r="A4884" s="0" t="s">
        <v>6259</v>
      </c>
      <c r="B4884" s="0" t="s">
        <v>6260</v>
      </c>
      <c r="C4884" s="0" t="s">
        <v>3519</v>
      </c>
      <c r="D4884" s="0" t="s">
        <v>4582</v>
      </c>
      <c r="E4884" s="0" t="n">
        <v>19297.5</v>
      </c>
    </row>
    <row r="4885" customFormat="false" ht="12.8" hidden="true" customHeight="false" outlineLevel="0" collapsed="false">
      <c r="B4885" s="0" t="s">
        <v>6261</v>
      </c>
    </row>
    <row r="4886" customFormat="false" ht="12.8" hidden="true" customHeight="false" outlineLevel="0" collapsed="false">
      <c r="B4886" s="0" t="s">
        <v>6262</v>
      </c>
    </row>
    <row r="4887" customFormat="false" ht="12.8" hidden="true" customHeight="false" outlineLevel="0" collapsed="false">
      <c r="B4887" s="0" t="s">
        <v>6263</v>
      </c>
    </row>
    <row r="4888" customFormat="false" ht="12.8" hidden="false" customHeight="false" outlineLevel="0" collapsed="false">
      <c r="A4888" s="0" t="s">
        <v>6264</v>
      </c>
      <c r="B4888" s="0" t="s">
        <v>6265</v>
      </c>
      <c r="C4888" s="0" t="s">
        <v>3519</v>
      </c>
      <c r="D4888" s="0" t="s">
        <v>4398</v>
      </c>
      <c r="E4888" s="0" t="n">
        <v>19730</v>
      </c>
    </row>
    <row r="4889" customFormat="false" ht="12.8" hidden="true" customHeight="false" outlineLevel="0" collapsed="false">
      <c r="B4889" s="0" t="s">
        <v>6266</v>
      </c>
    </row>
    <row r="4890" customFormat="false" ht="12.8" hidden="false" customHeight="false" outlineLevel="0" collapsed="false">
      <c r="A4890" s="0" t="s">
        <v>6267</v>
      </c>
      <c r="B4890" s="0" t="s">
        <v>6268</v>
      </c>
      <c r="C4890" s="0" t="s">
        <v>3519</v>
      </c>
      <c r="D4890" s="0" t="s">
        <v>4582</v>
      </c>
      <c r="E4890" s="0" t="n">
        <v>16170</v>
      </c>
    </row>
    <row r="4891" customFormat="false" ht="12.8" hidden="true" customHeight="false" outlineLevel="0" collapsed="false">
      <c r="B4891" s="0" t="s">
        <v>6269</v>
      </c>
    </row>
    <row r="4892" customFormat="false" ht="12.8" hidden="true" customHeight="false" outlineLevel="0" collapsed="false">
      <c r="B4892" s="0" t="s">
        <v>6270</v>
      </c>
    </row>
    <row r="4893" customFormat="false" ht="12.8" hidden="true" customHeight="false" outlineLevel="0" collapsed="false">
      <c r="B4893" s="0" t="s">
        <v>6271</v>
      </c>
    </row>
    <row r="4894" customFormat="false" ht="12.8" hidden="false" customHeight="false" outlineLevel="0" collapsed="false">
      <c r="A4894" s="0" t="s">
        <v>6272</v>
      </c>
      <c r="B4894" s="0" t="s">
        <v>6273</v>
      </c>
      <c r="C4894" s="0" t="s">
        <v>3519</v>
      </c>
      <c r="D4894" s="0" t="s">
        <v>4917</v>
      </c>
      <c r="E4894" s="0" t="n">
        <v>36862.5</v>
      </c>
    </row>
    <row r="4895" customFormat="false" ht="12.8" hidden="true" customHeight="false" outlineLevel="0" collapsed="false">
      <c r="B4895" s="0" t="s">
        <v>6274</v>
      </c>
    </row>
    <row r="4896" customFormat="false" ht="12.8" hidden="true" customHeight="false" outlineLevel="0" collapsed="false">
      <c r="B4896" s="0" t="s">
        <v>6275</v>
      </c>
    </row>
    <row r="4897" customFormat="false" ht="12.8" hidden="false" customHeight="false" outlineLevel="0" collapsed="false">
      <c r="A4897" s="0" t="s">
        <v>6276</v>
      </c>
      <c r="B4897" s="0" t="s">
        <v>6277</v>
      </c>
      <c r="C4897" s="0" t="s">
        <v>3519</v>
      </c>
      <c r="D4897" s="0" t="s">
        <v>4917</v>
      </c>
      <c r="E4897" s="0" t="n">
        <v>30537.5</v>
      </c>
    </row>
    <row r="4898" customFormat="false" ht="12.8" hidden="true" customHeight="false" outlineLevel="0" collapsed="false">
      <c r="B4898" s="0" t="s">
        <v>6278</v>
      </c>
    </row>
    <row r="4899" customFormat="false" ht="12.8" hidden="false" customHeight="false" outlineLevel="0" collapsed="false">
      <c r="A4899" s="0" t="s">
        <v>6279</v>
      </c>
      <c r="B4899" s="0" t="s">
        <v>6280</v>
      </c>
      <c r="C4899" s="0" t="s">
        <v>3519</v>
      </c>
      <c r="D4899" s="0" t="s">
        <v>5386</v>
      </c>
      <c r="E4899" s="0" t="n">
        <v>29595</v>
      </c>
    </row>
    <row r="4900" customFormat="false" ht="12.8" hidden="true" customHeight="false" outlineLevel="0" collapsed="false">
      <c r="B4900" s="0" t="s">
        <v>6281</v>
      </c>
    </row>
    <row r="4901" customFormat="false" ht="12.8" hidden="false" customHeight="false" outlineLevel="0" collapsed="false">
      <c r="A4901" s="0" t="s">
        <v>6282</v>
      </c>
      <c r="B4901" s="0" t="s">
        <v>6283</v>
      </c>
      <c r="C4901" s="0" t="s">
        <v>3519</v>
      </c>
      <c r="D4901" s="0" t="s">
        <v>5386</v>
      </c>
      <c r="E4901" s="0" t="n">
        <v>29595</v>
      </c>
    </row>
    <row r="4902" customFormat="false" ht="12.8" hidden="true" customHeight="false" outlineLevel="0" collapsed="false">
      <c r="B4902" s="0" t="s">
        <v>6284</v>
      </c>
    </row>
    <row r="4903" customFormat="false" ht="12.8" hidden="false" customHeight="false" outlineLevel="0" collapsed="false">
      <c r="A4903" s="0" t="s">
        <v>6285</v>
      </c>
      <c r="B4903" s="0" t="s">
        <v>3114</v>
      </c>
      <c r="C4903" s="0" t="s">
        <v>3519</v>
      </c>
      <c r="D4903" s="0" t="s">
        <v>5386</v>
      </c>
      <c r="E4903" s="0" t="n">
        <v>61155</v>
      </c>
    </row>
    <row r="4904" customFormat="false" ht="12.8" hidden="true" customHeight="false" outlineLevel="0" collapsed="false">
      <c r="B4904" s="0" t="s">
        <v>6286</v>
      </c>
    </row>
    <row r="4905" customFormat="false" ht="12.8" hidden="true" customHeight="false" outlineLevel="0" collapsed="false">
      <c r="B4905" s="0" t="s">
        <v>6287</v>
      </c>
    </row>
    <row r="4906" customFormat="false" ht="12.8" hidden="true" customHeight="false" outlineLevel="0" collapsed="false">
      <c r="B4906" s="0" t="s">
        <v>6288</v>
      </c>
    </row>
    <row r="4907" customFormat="false" ht="12.8" hidden="false" customHeight="false" outlineLevel="0" collapsed="false">
      <c r="A4907" s="0" t="s">
        <v>6289</v>
      </c>
      <c r="B4907" s="0" t="s">
        <v>6290</v>
      </c>
      <c r="C4907" s="0" t="s">
        <v>3519</v>
      </c>
      <c r="D4907" s="0" t="s">
        <v>5386</v>
      </c>
      <c r="E4907" s="0" t="n">
        <v>31905</v>
      </c>
    </row>
    <row r="4908" customFormat="false" ht="12.8" hidden="true" customHeight="false" outlineLevel="0" collapsed="false">
      <c r="B4908" s="0" t="s">
        <v>6291</v>
      </c>
    </row>
    <row r="4909" customFormat="false" ht="12.8" hidden="true" customHeight="false" outlineLevel="0" collapsed="false">
      <c r="B4909" s="0" t="s">
        <v>6292</v>
      </c>
    </row>
    <row r="4910" customFormat="false" ht="12.8" hidden="false" customHeight="false" outlineLevel="0" collapsed="false">
      <c r="A4910" s="0" t="s">
        <v>6293</v>
      </c>
      <c r="B4910" s="0" t="s">
        <v>6294</v>
      </c>
      <c r="C4910" s="0" t="s">
        <v>3519</v>
      </c>
      <c r="D4910" s="0" t="s">
        <v>5386</v>
      </c>
      <c r="E4910" s="0" t="n">
        <v>29595</v>
      </c>
    </row>
    <row r="4911" customFormat="false" ht="12.8" hidden="true" customHeight="false" outlineLevel="0" collapsed="false">
      <c r="B4911" s="0" t="s">
        <v>6295</v>
      </c>
    </row>
    <row r="4912" customFormat="false" ht="12.8" hidden="false" customHeight="false" outlineLevel="0" collapsed="false">
      <c r="A4912" s="0" t="s">
        <v>6296</v>
      </c>
      <c r="B4912" s="0" t="s">
        <v>6297</v>
      </c>
      <c r="C4912" s="0" t="s">
        <v>3519</v>
      </c>
      <c r="D4912" s="0" t="s">
        <v>5386</v>
      </c>
      <c r="E4912" s="0" t="n">
        <v>36645</v>
      </c>
    </row>
    <row r="4913" customFormat="false" ht="12.8" hidden="true" customHeight="false" outlineLevel="0" collapsed="false">
      <c r="B4913" s="0" t="s">
        <v>6298</v>
      </c>
    </row>
    <row r="4914" customFormat="false" ht="12.8" hidden="true" customHeight="false" outlineLevel="0" collapsed="false">
      <c r="B4914" s="0" t="s">
        <v>6299</v>
      </c>
    </row>
    <row r="4915" customFormat="false" ht="12.8" hidden="false" customHeight="false" outlineLevel="0" collapsed="false">
      <c r="A4915" s="0" t="s">
        <v>6300</v>
      </c>
      <c r="B4915" s="0" t="s">
        <v>6301</v>
      </c>
      <c r="C4915" s="0" t="s">
        <v>3519</v>
      </c>
      <c r="D4915" s="0" t="s">
        <v>5148</v>
      </c>
      <c r="E4915" s="0" t="n">
        <v>40363.75</v>
      </c>
    </row>
    <row r="4916" customFormat="false" ht="12.8" hidden="true" customHeight="false" outlineLevel="0" collapsed="false">
      <c r="B4916" s="0" t="s">
        <v>6302</v>
      </c>
    </row>
    <row r="4917" customFormat="false" ht="12.8" hidden="false" customHeight="false" outlineLevel="0" collapsed="false">
      <c r="A4917" s="0" t="s">
        <v>6303</v>
      </c>
      <c r="B4917" s="0" t="s">
        <v>6304</v>
      </c>
      <c r="C4917" s="0" t="s">
        <v>3519</v>
      </c>
      <c r="D4917" s="0" t="s">
        <v>5148</v>
      </c>
      <c r="E4917" s="0" t="n">
        <v>49682.5</v>
      </c>
    </row>
    <row r="4918" customFormat="false" ht="12.8" hidden="true" customHeight="false" outlineLevel="0" collapsed="false">
      <c r="B4918" s="0" t="s">
        <v>6305</v>
      </c>
    </row>
    <row r="4919" customFormat="false" ht="12.8" hidden="true" customHeight="false" outlineLevel="0" collapsed="false">
      <c r="B4919" s="0" t="s">
        <v>6306</v>
      </c>
    </row>
    <row r="4920" customFormat="false" ht="12.8" hidden="false" customHeight="false" outlineLevel="0" collapsed="false">
      <c r="A4920" s="0" t="s">
        <v>6307</v>
      </c>
      <c r="B4920" s="0" t="s">
        <v>6308</v>
      </c>
      <c r="C4920" s="0" t="s">
        <v>3519</v>
      </c>
      <c r="D4920" s="0" t="s">
        <v>3532</v>
      </c>
      <c r="E4920" s="0" t="n">
        <v>46130</v>
      </c>
    </row>
    <row r="4921" customFormat="false" ht="12.8" hidden="true" customHeight="false" outlineLevel="0" collapsed="false">
      <c r="B4921" s="0" t="s">
        <v>6309</v>
      </c>
    </row>
    <row r="4922" customFormat="false" ht="12.8" hidden="false" customHeight="false" outlineLevel="0" collapsed="false">
      <c r="A4922" s="0" t="s">
        <v>6310</v>
      </c>
      <c r="B4922" s="0" t="s">
        <v>6311</v>
      </c>
      <c r="C4922" s="0" t="s">
        <v>3519</v>
      </c>
      <c r="D4922" s="0" t="s">
        <v>1799</v>
      </c>
      <c r="E4922" s="0" t="n">
        <v>9500</v>
      </c>
    </row>
    <row r="4923" customFormat="false" ht="12.8" hidden="true" customHeight="false" outlineLevel="0" collapsed="false">
      <c r="B4923" s="0" t="s">
        <v>6312</v>
      </c>
    </row>
    <row r="4924" customFormat="false" ht="12.8" hidden="false" customHeight="false" outlineLevel="0" collapsed="false">
      <c r="A4924" s="0" t="s">
        <v>6313</v>
      </c>
      <c r="B4924" s="0" t="s">
        <v>6314</v>
      </c>
      <c r="C4924" s="0" t="s">
        <v>3519</v>
      </c>
      <c r="D4924" s="0" t="s">
        <v>4582</v>
      </c>
      <c r="E4924" s="0" t="n">
        <v>18322.5</v>
      </c>
    </row>
    <row r="4925" customFormat="false" ht="12.8" hidden="true" customHeight="false" outlineLevel="0" collapsed="false">
      <c r="B4925" s="0" t="s">
        <v>6315</v>
      </c>
    </row>
    <row r="4926" customFormat="false" ht="12.8" hidden="false" customHeight="false" outlineLevel="0" collapsed="false">
      <c r="A4926" s="0" t="s">
        <v>6316</v>
      </c>
      <c r="B4926" s="0" t="s">
        <v>6317</v>
      </c>
      <c r="C4926" s="0" t="s">
        <v>3519</v>
      </c>
      <c r="D4926" s="0" t="s">
        <v>4582</v>
      </c>
      <c r="E4926" s="0" t="n">
        <v>14797.5</v>
      </c>
    </row>
    <row r="4927" customFormat="false" ht="12.8" hidden="true" customHeight="false" outlineLevel="0" collapsed="false">
      <c r="B4927" s="0" t="s">
        <v>6318</v>
      </c>
    </row>
    <row r="4928" customFormat="false" ht="12.8" hidden="false" customHeight="false" outlineLevel="0" collapsed="false">
      <c r="A4928" s="0" t="s">
        <v>6319</v>
      </c>
      <c r="B4928" s="0" t="s">
        <v>6320</v>
      </c>
      <c r="C4928" s="0" t="s">
        <v>3519</v>
      </c>
      <c r="D4928" s="0" t="s">
        <v>4398</v>
      </c>
      <c r="E4928" s="0" t="n">
        <v>27290</v>
      </c>
    </row>
    <row r="4929" customFormat="false" ht="12.8" hidden="true" customHeight="false" outlineLevel="0" collapsed="false">
      <c r="B4929" s="0" t="s">
        <v>6321</v>
      </c>
    </row>
    <row r="4930" customFormat="false" ht="12.8" hidden="false" customHeight="false" outlineLevel="0" collapsed="false">
      <c r="A4930" s="0" t="s">
        <v>6322</v>
      </c>
      <c r="B4930" s="0" t="s">
        <v>6323</v>
      </c>
      <c r="C4930" s="0" t="s">
        <v>3519</v>
      </c>
      <c r="D4930" s="0" t="s">
        <v>4398</v>
      </c>
      <c r="E4930" s="0" t="n">
        <v>25680</v>
      </c>
    </row>
    <row r="4931" customFormat="false" ht="12.8" hidden="true" customHeight="false" outlineLevel="0" collapsed="false">
      <c r="B4931" s="0" t="s">
        <v>6324</v>
      </c>
    </row>
    <row r="4932" customFormat="false" ht="12.8" hidden="false" customHeight="false" outlineLevel="0" collapsed="false">
      <c r="A4932" s="0" t="s">
        <v>6325</v>
      </c>
      <c r="B4932" s="0" t="s">
        <v>6326</v>
      </c>
      <c r="C4932" s="0" t="s">
        <v>3519</v>
      </c>
      <c r="D4932" s="0" t="s">
        <v>5386</v>
      </c>
      <c r="E4932" s="0" t="n">
        <v>36645</v>
      </c>
    </row>
    <row r="4933" customFormat="false" ht="12.8" hidden="true" customHeight="false" outlineLevel="0" collapsed="false">
      <c r="B4933" s="0" t="s">
        <v>6327</v>
      </c>
    </row>
    <row r="4934" customFormat="false" ht="12.8" hidden="true" customHeight="false" outlineLevel="0" collapsed="false">
      <c r="B4934" s="0" t="s">
        <v>6328</v>
      </c>
    </row>
    <row r="4935" customFormat="false" ht="12.8" hidden="false" customHeight="false" outlineLevel="0" collapsed="false">
      <c r="A4935" s="0" t="s">
        <v>6329</v>
      </c>
      <c r="B4935" s="0" t="s">
        <v>6330</v>
      </c>
      <c r="C4935" s="0" t="s">
        <v>3519</v>
      </c>
      <c r="D4935" s="0" t="s">
        <v>5386</v>
      </c>
      <c r="E4935" s="0" t="n">
        <v>29595</v>
      </c>
    </row>
    <row r="4936" customFormat="false" ht="12.8" hidden="true" customHeight="false" outlineLevel="0" collapsed="false">
      <c r="B4936" s="0" t="s">
        <v>6331</v>
      </c>
    </row>
    <row r="4937" customFormat="false" ht="12.8" hidden="true" customHeight="false" outlineLevel="0" collapsed="false">
      <c r="B4937" s="0" t="s">
        <v>6332</v>
      </c>
    </row>
    <row r="4938" customFormat="false" ht="12.8" hidden="false" customHeight="false" outlineLevel="0" collapsed="false">
      <c r="A4938" s="0" t="s">
        <v>6333</v>
      </c>
      <c r="B4938" s="0" t="s">
        <v>6334</v>
      </c>
      <c r="C4938" s="0" t="s">
        <v>3519</v>
      </c>
      <c r="D4938" s="0" t="s">
        <v>5148</v>
      </c>
      <c r="E4938" s="0" t="n">
        <v>50977.5</v>
      </c>
    </row>
    <row r="4939" customFormat="false" ht="12.8" hidden="true" customHeight="false" outlineLevel="0" collapsed="false">
      <c r="B4939" s="0" t="s">
        <v>6335</v>
      </c>
    </row>
    <row r="4940" customFormat="false" ht="12.8" hidden="false" customHeight="false" outlineLevel="0" collapsed="false">
      <c r="A4940" s="0" t="s">
        <v>6336</v>
      </c>
      <c r="B4940" s="0" t="s">
        <v>6337</v>
      </c>
      <c r="C4940" s="0" t="s">
        <v>3519</v>
      </c>
      <c r="D4940" s="0" t="s">
        <v>5386</v>
      </c>
      <c r="E4940" s="0" t="n">
        <v>29595</v>
      </c>
    </row>
    <row r="4941" customFormat="false" ht="12.8" hidden="true" customHeight="false" outlineLevel="0" collapsed="false">
      <c r="B4941" s="0" t="s">
        <v>6338</v>
      </c>
    </row>
    <row r="4942" customFormat="false" ht="12.8" hidden="false" customHeight="false" outlineLevel="0" collapsed="false">
      <c r="A4942" s="0" t="s">
        <v>6339</v>
      </c>
      <c r="B4942" s="0" t="s">
        <v>6340</v>
      </c>
      <c r="C4942" s="0" t="s">
        <v>3519</v>
      </c>
      <c r="D4942" s="0" t="s">
        <v>6119</v>
      </c>
      <c r="E4942" s="0" t="n">
        <v>54967.5</v>
      </c>
    </row>
    <row r="4943" customFormat="false" ht="12.8" hidden="true" customHeight="false" outlineLevel="0" collapsed="false">
      <c r="B4943" s="0" t="s">
        <v>6341</v>
      </c>
    </row>
    <row r="4944" customFormat="false" ht="12.8" hidden="false" customHeight="false" outlineLevel="0" collapsed="false">
      <c r="A4944" s="0" t="s">
        <v>6342</v>
      </c>
      <c r="B4944" s="0" t="s">
        <v>6343</v>
      </c>
      <c r="C4944" s="0" t="s">
        <v>3519</v>
      </c>
      <c r="D4944" s="0" t="s">
        <v>5811</v>
      </c>
      <c r="E4944" s="0" t="n">
        <v>67212.5</v>
      </c>
    </row>
    <row r="4945" customFormat="false" ht="12.8" hidden="true" customHeight="false" outlineLevel="0" collapsed="false">
      <c r="B4945" s="0" t="s">
        <v>6344</v>
      </c>
    </row>
    <row r="4946" customFormat="false" ht="12.8" hidden="true" customHeight="false" outlineLevel="0" collapsed="false">
      <c r="B4946" s="0" t="s">
        <v>6345</v>
      </c>
    </row>
    <row r="4947" customFormat="false" ht="12.8" hidden="false" customHeight="false" outlineLevel="0" collapsed="false">
      <c r="A4947" s="0" t="s">
        <v>6346</v>
      </c>
      <c r="B4947" s="0" t="s">
        <v>1429</v>
      </c>
      <c r="C4947" s="0" t="s">
        <v>3519</v>
      </c>
      <c r="D4947" s="0" t="s">
        <v>5393</v>
      </c>
      <c r="E4947" s="0" t="n">
        <v>80107.5</v>
      </c>
    </row>
    <row r="4948" customFormat="false" ht="12.8" hidden="true" customHeight="false" outlineLevel="0" collapsed="false">
      <c r="B4948" s="0" t="s">
        <v>6347</v>
      </c>
    </row>
    <row r="4949" customFormat="false" ht="12.8" hidden="false" customHeight="false" outlineLevel="0" collapsed="false">
      <c r="A4949" s="0" t="s">
        <v>6348</v>
      </c>
      <c r="B4949" s="0" t="s">
        <v>6349</v>
      </c>
      <c r="C4949" s="0" t="s">
        <v>3519</v>
      </c>
      <c r="D4949" s="0" t="s">
        <v>6350</v>
      </c>
      <c r="E4949" s="0" t="n">
        <v>105592.5</v>
      </c>
    </row>
    <row r="4950" customFormat="false" ht="12.8" hidden="true" customHeight="false" outlineLevel="0" collapsed="false">
      <c r="B4950" s="0" t="s">
        <v>6351</v>
      </c>
    </row>
    <row r="4951" customFormat="false" ht="12.8" hidden="true" customHeight="false" outlineLevel="0" collapsed="false">
      <c r="B4951" s="0" t="s">
        <v>6352</v>
      </c>
    </row>
    <row r="4952" customFormat="false" ht="12.8" hidden="true" customHeight="false" outlineLevel="0" collapsed="false">
      <c r="B4952" s="0" t="s">
        <v>6353</v>
      </c>
    </row>
    <row r="4954" customFormat="false" ht="12.8" hidden="false" customHeight="false" outlineLevel="0" collapsed="false">
      <c r="A4954" s="0" t="s">
        <v>6354</v>
      </c>
      <c r="B4954" s="0" t="s">
        <v>6355</v>
      </c>
      <c r="C4954" s="0" t="s">
        <v>3205</v>
      </c>
      <c r="D4954" s="0" t="s">
        <v>1799</v>
      </c>
      <c r="E4954" s="0" t="n">
        <v>4932.5</v>
      </c>
    </row>
    <row r="4955" customFormat="false" ht="12.8" hidden="true" customHeight="false" outlineLevel="0" collapsed="false">
      <c r="B4955" s="0" t="s">
        <v>6356</v>
      </c>
    </row>
    <row r="4956" customFormat="false" ht="12.8" hidden="false" customHeight="false" outlineLevel="0" collapsed="false">
      <c r="A4956" s="0" t="s">
        <v>6357</v>
      </c>
      <c r="B4956" s="0" t="s">
        <v>3349</v>
      </c>
      <c r="C4956" s="0" t="s">
        <v>3205</v>
      </c>
      <c r="D4956" s="0" t="s">
        <v>1799</v>
      </c>
      <c r="E4956" s="0" t="n">
        <v>6947.5</v>
      </c>
    </row>
    <row r="4957" customFormat="false" ht="12.8" hidden="true" customHeight="false" outlineLevel="0" collapsed="false">
      <c r="B4957" s="0" t="s">
        <v>6358</v>
      </c>
    </row>
    <row r="4958" customFormat="false" ht="12.8" hidden="false" customHeight="false" outlineLevel="0" collapsed="false">
      <c r="A4958" s="0" t="s">
        <v>6359</v>
      </c>
      <c r="B4958" s="0" t="s">
        <v>2593</v>
      </c>
      <c r="C4958" s="0" t="s">
        <v>3205</v>
      </c>
      <c r="D4958" s="0" t="s">
        <v>1799</v>
      </c>
      <c r="E4958" s="0" t="n">
        <v>4932.5</v>
      </c>
    </row>
    <row r="4959" customFormat="false" ht="12.8" hidden="true" customHeight="false" outlineLevel="0" collapsed="false">
      <c r="B4959" s="0" t="s">
        <v>6360</v>
      </c>
    </row>
    <row r="4960" customFormat="false" ht="12.8" hidden="false" customHeight="false" outlineLevel="0" collapsed="false">
      <c r="A4960" s="0" t="s">
        <v>6361</v>
      </c>
      <c r="B4960" s="0" t="s">
        <v>5312</v>
      </c>
      <c r="C4960" s="0" t="s">
        <v>3205</v>
      </c>
      <c r="D4960" s="0" t="s">
        <v>1799</v>
      </c>
      <c r="E4960" s="0" t="n">
        <v>6047.5</v>
      </c>
    </row>
    <row r="4961" customFormat="false" ht="12.8" hidden="true" customHeight="false" outlineLevel="0" collapsed="false">
      <c r="B4961" s="0" t="s">
        <v>5311</v>
      </c>
    </row>
    <row r="4962" customFormat="false" ht="12.8" hidden="true" customHeight="false" outlineLevel="0" collapsed="false">
      <c r="B4962" s="0" t="s">
        <v>5313</v>
      </c>
    </row>
    <row r="4963" customFormat="false" ht="12.8" hidden="false" customHeight="false" outlineLevel="0" collapsed="false">
      <c r="A4963" s="0" t="s">
        <v>6362</v>
      </c>
      <c r="B4963" s="0" t="s">
        <v>6363</v>
      </c>
      <c r="C4963" s="0" t="s">
        <v>3205</v>
      </c>
      <c r="D4963" s="0" t="s">
        <v>1799</v>
      </c>
      <c r="E4963" s="0" t="n">
        <v>4932.5</v>
      </c>
    </row>
    <row r="4964" customFormat="false" ht="12.8" hidden="true" customHeight="false" outlineLevel="0" collapsed="false">
      <c r="B4964" s="0" t="s">
        <v>6364</v>
      </c>
    </row>
    <row r="4965" customFormat="false" ht="12.8" hidden="false" customHeight="false" outlineLevel="0" collapsed="false">
      <c r="A4965" s="0" t="s">
        <v>6365</v>
      </c>
      <c r="B4965" s="0" t="s">
        <v>5692</v>
      </c>
      <c r="C4965" s="0" t="s">
        <v>3205</v>
      </c>
      <c r="D4965" s="0" t="s">
        <v>1799</v>
      </c>
      <c r="E4965" s="0" t="n">
        <v>5482.5</v>
      </c>
    </row>
    <row r="4966" customFormat="false" ht="12.8" hidden="true" customHeight="false" outlineLevel="0" collapsed="false">
      <c r="B4966" s="0" t="s">
        <v>5693</v>
      </c>
    </row>
    <row r="4967" customFormat="false" ht="12.8" hidden="true" customHeight="false" outlineLevel="0" collapsed="false">
      <c r="B4967" s="0" t="s">
        <v>5695</v>
      </c>
    </row>
    <row r="4968" customFormat="false" ht="12.8" hidden="true" customHeight="false" outlineLevel="0" collapsed="false">
      <c r="B4968" s="0" t="s">
        <v>5694</v>
      </c>
    </row>
    <row r="4969" customFormat="false" ht="12.8" hidden="false" customHeight="false" outlineLevel="0" collapsed="false">
      <c r="A4969" s="0" t="s">
        <v>6366</v>
      </c>
      <c r="B4969" s="0" t="s">
        <v>3204</v>
      </c>
      <c r="C4969" s="0" t="s">
        <v>3205</v>
      </c>
      <c r="D4969" s="0" t="s">
        <v>1799</v>
      </c>
      <c r="E4969" s="0" t="n">
        <v>4932.5</v>
      </c>
    </row>
    <row r="4970" customFormat="false" ht="12.8" hidden="true" customHeight="false" outlineLevel="0" collapsed="false">
      <c r="B4970" s="0" t="s">
        <v>836</v>
      </c>
    </row>
    <row r="4971" customFormat="false" ht="12.8" hidden="false" customHeight="false" outlineLevel="0" collapsed="false">
      <c r="A4971" s="0" t="s">
        <v>6367</v>
      </c>
      <c r="B4971" s="0" t="s">
        <v>6368</v>
      </c>
      <c r="C4971" s="0" t="s">
        <v>3205</v>
      </c>
      <c r="D4971" s="0" t="s">
        <v>1799</v>
      </c>
      <c r="E4971" s="0" t="n">
        <v>5772.5</v>
      </c>
    </row>
    <row r="4972" customFormat="false" ht="12.8" hidden="true" customHeight="false" outlineLevel="0" collapsed="false">
      <c r="B4972" s="0" t="s">
        <v>6368</v>
      </c>
    </row>
    <row r="4973" customFormat="false" ht="12.8" hidden="false" customHeight="false" outlineLevel="0" collapsed="false">
      <c r="A4973" s="0" t="s">
        <v>6369</v>
      </c>
      <c r="B4973" s="0" t="s">
        <v>6370</v>
      </c>
      <c r="C4973" s="0" t="s">
        <v>3205</v>
      </c>
      <c r="D4973" s="0" t="s">
        <v>1799</v>
      </c>
      <c r="E4973" s="0" t="n">
        <v>4932.5</v>
      </c>
    </row>
    <row r="4974" customFormat="false" ht="12.8" hidden="true" customHeight="false" outlineLevel="0" collapsed="false">
      <c r="B4974" s="0" t="s">
        <v>6371</v>
      </c>
    </row>
    <row r="4975" customFormat="false" ht="12.8" hidden="false" customHeight="false" outlineLevel="0" collapsed="false">
      <c r="A4975" s="0" t="s">
        <v>6372</v>
      </c>
      <c r="B4975" s="0" t="s">
        <v>6373</v>
      </c>
      <c r="C4975" s="0" t="s">
        <v>3205</v>
      </c>
      <c r="D4975" s="0" t="s">
        <v>1799</v>
      </c>
      <c r="E4975" s="0" t="n">
        <v>4932.5</v>
      </c>
    </row>
    <row r="4976" customFormat="false" ht="12.8" hidden="true" customHeight="false" outlineLevel="0" collapsed="false">
      <c r="B4976" s="0" t="s">
        <v>6373</v>
      </c>
    </row>
    <row r="4977" customFormat="false" ht="12.8" hidden="false" customHeight="false" outlineLevel="0" collapsed="false">
      <c r="A4977" s="0" t="s">
        <v>6374</v>
      </c>
      <c r="B4977" s="0" t="s">
        <v>6375</v>
      </c>
      <c r="C4977" s="0" t="s">
        <v>3205</v>
      </c>
      <c r="D4977" s="0" t="s">
        <v>4582</v>
      </c>
      <c r="E4977" s="0" t="n">
        <v>13645</v>
      </c>
    </row>
    <row r="4978" customFormat="false" ht="12.8" hidden="true" customHeight="false" outlineLevel="0" collapsed="false">
      <c r="B4978" s="0" t="s">
        <v>6376</v>
      </c>
    </row>
    <row r="4979" customFormat="false" ht="12.8" hidden="false" customHeight="false" outlineLevel="0" collapsed="false">
      <c r="A4979" s="0" t="s">
        <v>6377</v>
      </c>
      <c r="B4979" s="0" t="s">
        <v>4152</v>
      </c>
      <c r="C4979" s="0" t="s">
        <v>3205</v>
      </c>
      <c r="D4979" s="0" t="s">
        <v>4582</v>
      </c>
      <c r="E4979" s="0" t="n">
        <v>27290</v>
      </c>
    </row>
    <row r="4980" customFormat="false" ht="12.8" hidden="true" customHeight="false" outlineLevel="0" collapsed="false">
      <c r="B4980" s="0" t="s">
        <v>3269</v>
      </c>
    </row>
    <row r="4981" customFormat="false" ht="12.8" hidden="true" customHeight="false" outlineLevel="0" collapsed="false">
      <c r="B4981" s="0" t="s">
        <v>6378</v>
      </c>
    </row>
    <row r="4982" customFormat="false" ht="12.8" hidden="true" customHeight="false" outlineLevel="0" collapsed="false">
      <c r="B4982" s="0" t="s">
        <v>4305</v>
      </c>
    </row>
    <row r="4983" customFormat="false" ht="12.8" hidden="false" customHeight="false" outlineLevel="0" collapsed="false">
      <c r="A4983" s="0" t="s">
        <v>6379</v>
      </c>
      <c r="B4983" s="0" t="s">
        <v>6380</v>
      </c>
      <c r="C4983" s="0" t="s">
        <v>3205</v>
      </c>
      <c r="D4983" s="0" t="s">
        <v>4582</v>
      </c>
      <c r="E4983" s="0" t="n">
        <v>13645</v>
      </c>
    </row>
    <row r="4984" customFormat="false" ht="12.8" hidden="true" customHeight="false" outlineLevel="0" collapsed="false">
      <c r="B4984" s="0" t="s">
        <v>6381</v>
      </c>
    </row>
    <row r="4985" customFormat="false" ht="12.8" hidden="false" customHeight="false" outlineLevel="0" collapsed="false">
      <c r="A4985" s="0" t="s">
        <v>6382</v>
      </c>
      <c r="B4985" s="0" t="s">
        <v>6383</v>
      </c>
      <c r="C4985" s="0" t="s">
        <v>3205</v>
      </c>
      <c r="D4985" s="0" t="s">
        <v>4582</v>
      </c>
      <c r="E4985" s="0" t="n">
        <v>13645</v>
      </c>
    </row>
    <row r="4986" customFormat="false" ht="12.8" hidden="true" customHeight="false" outlineLevel="0" collapsed="false">
      <c r="B4986" s="0" t="s">
        <v>6384</v>
      </c>
    </row>
    <row r="4987" customFormat="false" ht="12.8" hidden="false" customHeight="false" outlineLevel="0" collapsed="false">
      <c r="A4987" s="0" t="s">
        <v>6385</v>
      </c>
      <c r="B4987" s="0" t="s">
        <v>6386</v>
      </c>
      <c r="C4987" s="0" t="s">
        <v>3205</v>
      </c>
      <c r="D4987" s="0" t="s">
        <v>4582</v>
      </c>
      <c r="E4987" s="0" t="n">
        <v>12215</v>
      </c>
    </row>
    <row r="4988" customFormat="false" ht="12.8" hidden="true" customHeight="false" outlineLevel="0" collapsed="false">
      <c r="B4988" s="0" t="s">
        <v>6387</v>
      </c>
    </row>
    <row r="4989" customFormat="false" ht="12.8" hidden="false" customHeight="false" outlineLevel="0" collapsed="false">
      <c r="A4989" s="0" t="s">
        <v>6388</v>
      </c>
      <c r="B4989" s="0" t="s">
        <v>6389</v>
      </c>
      <c r="C4989" s="0" t="s">
        <v>3205</v>
      </c>
      <c r="D4989" s="0" t="s">
        <v>4582</v>
      </c>
      <c r="E4989" s="0" t="n">
        <v>13645</v>
      </c>
    </row>
    <row r="4990" customFormat="false" ht="12.8" hidden="true" customHeight="false" outlineLevel="0" collapsed="false">
      <c r="B4990" s="0" t="s">
        <v>6390</v>
      </c>
    </row>
    <row r="4991" customFormat="false" ht="12.8" hidden="false" customHeight="false" outlineLevel="0" collapsed="false">
      <c r="A4991" s="0" t="s">
        <v>6391</v>
      </c>
      <c r="B4991" s="0" t="s">
        <v>6392</v>
      </c>
      <c r="C4991" s="0" t="s">
        <v>3205</v>
      </c>
      <c r="D4991" s="0" t="s">
        <v>4582</v>
      </c>
      <c r="E4991" s="0" t="n">
        <v>27290</v>
      </c>
    </row>
    <row r="4992" customFormat="false" ht="12.8" hidden="true" customHeight="false" outlineLevel="0" collapsed="false">
      <c r="B4992" s="0" t="s">
        <v>6393</v>
      </c>
    </row>
    <row r="4993" customFormat="false" ht="12.8" hidden="true" customHeight="false" outlineLevel="0" collapsed="false">
      <c r="B4993" s="0" t="s">
        <v>6394</v>
      </c>
    </row>
    <row r="4994" customFormat="false" ht="12.8" hidden="true" customHeight="false" outlineLevel="0" collapsed="false">
      <c r="B4994" s="0" t="s">
        <v>6395</v>
      </c>
    </row>
    <row r="4995" customFormat="false" ht="12.8" hidden="false" customHeight="false" outlineLevel="0" collapsed="false">
      <c r="A4995" s="0" t="s">
        <v>6396</v>
      </c>
      <c r="B4995" s="0" t="s">
        <v>6397</v>
      </c>
      <c r="C4995" s="0" t="s">
        <v>3205</v>
      </c>
      <c r="D4995" s="0" t="s">
        <v>4582</v>
      </c>
      <c r="E4995" s="0" t="n">
        <v>11545</v>
      </c>
    </row>
    <row r="4996" customFormat="false" ht="12.8" hidden="true" customHeight="false" outlineLevel="0" collapsed="false">
      <c r="B4996" s="0" t="s">
        <v>6398</v>
      </c>
    </row>
    <row r="4997" customFormat="false" ht="12.8" hidden="false" customHeight="false" outlineLevel="0" collapsed="false">
      <c r="A4997" s="0" t="s">
        <v>6399</v>
      </c>
      <c r="B4997" s="0" t="s">
        <v>6400</v>
      </c>
      <c r="C4997" s="0" t="s">
        <v>3205</v>
      </c>
      <c r="D4997" s="0" t="s">
        <v>4582</v>
      </c>
      <c r="E4997" s="0" t="n">
        <v>10995</v>
      </c>
    </row>
    <row r="4998" customFormat="false" ht="12.8" hidden="true" customHeight="false" outlineLevel="0" collapsed="false">
      <c r="B4998" s="0" t="s">
        <v>6401</v>
      </c>
    </row>
    <row r="4999" customFormat="false" ht="12.8" hidden="false" customHeight="false" outlineLevel="0" collapsed="false">
      <c r="A4999" s="0" t="s">
        <v>6402</v>
      </c>
      <c r="B4999" s="0" t="s">
        <v>6403</v>
      </c>
      <c r="C4999" s="0" t="s">
        <v>3205</v>
      </c>
      <c r="D4999" s="0" t="s">
        <v>6404</v>
      </c>
      <c r="E4999" s="0" t="n">
        <v>405457.5</v>
      </c>
    </row>
    <row r="5000" customFormat="false" ht="12.8" hidden="true" customHeight="false" outlineLevel="0" collapsed="false">
      <c r="B5000" s="0" t="s">
        <v>6405</v>
      </c>
    </row>
    <row r="5001" customFormat="false" ht="12.8" hidden="true" customHeight="false" outlineLevel="0" collapsed="false">
      <c r="B5001" s="0" t="s">
        <v>6406</v>
      </c>
    </row>
    <row r="5002" customFormat="false" ht="12.8" hidden="true" customHeight="false" outlineLevel="0" collapsed="false">
      <c r="B5002" s="0" t="s">
        <v>6407</v>
      </c>
    </row>
    <row r="5003" customFormat="false" ht="12.8" hidden="true" customHeight="false" outlineLevel="0" collapsed="false">
      <c r="B5003" s="0" t="s">
        <v>6408</v>
      </c>
    </row>
    <row r="5004" customFormat="false" ht="12.8" hidden="true" customHeight="false" outlineLevel="0" collapsed="false">
      <c r="B5004" s="0" t="s">
        <v>6409</v>
      </c>
    </row>
    <row r="5005" customFormat="false" ht="12.8" hidden="true" customHeight="false" outlineLevel="0" collapsed="false">
      <c r="B5005" s="0" t="s">
        <v>6410</v>
      </c>
    </row>
    <row r="5006" customFormat="false" ht="12.8" hidden="true" customHeight="false" outlineLevel="0" collapsed="false">
      <c r="B5006" s="0" t="s">
        <v>6411</v>
      </c>
    </row>
    <row r="5007" customFormat="false" ht="12.8" hidden="true" customHeight="false" outlineLevel="0" collapsed="false">
      <c r="B5007" s="0" t="s">
        <v>6412</v>
      </c>
    </row>
    <row r="5008" customFormat="false" ht="12.8" hidden="true" customHeight="false" outlineLevel="0" collapsed="false">
      <c r="B5008" s="0" t="s">
        <v>6413</v>
      </c>
    </row>
    <row r="5009" customFormat="false" ht="12.8" hidden="true" customHeight="false" outlineLevel="0" collapsed="false">
      <c r="B5009" s="0" t="s">
        <v>6414</v>
      </c>
    </row>
    <row r="5010" customFormat="false" ht="12.8" hidden="true" customHeight="false" outlineLevel="0" collapsed="false">
      <c r="B5010" s="0" t="s">
        <v>6415</v>
      </c>
    </row>
    <row r="5011" customFormat="false" ht="12.8" hidden="false" customHeight="false" outlineLevel="0" collapsed="false">
      <c r="A5011" s="0" t="s">
        <v>6416</v>
      </c>
      <c r="B5011" s="0" t="s">
        <v>6417</v>
      </c>
      <c r="C5011" s="0" t="s">
        <v>3205</v>
      </c>
      <c r="D5011" s="0" t="s">
        <v>1799</v>
      </c>
      <c r="E5011" s="0" t="n">
        <v>5772.5</v>
      </c>
    </row>
    <row r="5012" customFormat="false" ht="12.8" hidden="true" customHeight="false" outlineLevel="0" collapsed="false">
      <c r="B5012" s="0" t="s">
        <v>6418</v>
      </c>
    </row>
    <row r="5013" customFormat="false" ht="12.8" hidden="false" customHeight="false" outlineLevel="0" collapsed="false">
      <c r="A5013" s="0" t="s">
        <v>6419</v>
      </c>
      <c r="B5013" s="0" t="s">
        <v>6420</v>
      </c>
      <c r="C5013" s="0" t="s">
        <v>3205</v>
      </c>
      <c r="D5013" s="0" t="s">
        <v>1799</v>
      </c>
      <c r="E5013" s="0" t="n">
        <v>7282.5</v>
      </c>
    </row>
    <row r="5014" customFormat="false" ht="12.8" hidden="true" customHeight="false" outlineLevel="0" collapsed="false">
      <c r="B5014" s="0" t="s">
        <v>6421</v>
      </c>
    </row>
    <row r="5015" customFormat="false" ht="12.8" hidden="false" customHeight="false" outlineLevel="0" collapsed="false">
      <c r="A5015" s="0" t="s">
        <v>6422</v>
      </c>
      <c r="B5015" s="0" t="s">
        <v>6423</v>
      </c>
      <c r="C5015" s="0" t="s">
        <v>3205</v>
      </c>
      <c r="D5015" s="0" t="s">
        <v>1799</v>
      </c>
      <c r="E5015" s="0" t="n">
        <v>4932.5</v>
      </c>
    </row>
    <row r="5016" customFormat="false" ht="12.8" hidden="true" customHeight="false" outlineLevel="0" collapsed="false">
      <c r="B5016" s="0" t="s">
        <v>6424</v>
      </c>
    </row>
    <row r="5017" customFormat="false" ht="12.8" hidden="false" customHeight="false" outlineLevel="0" collapsed="false">
      <c r="A5017" s="0" t="s">
        <v>6425</v>
      </c>
      <c r="B5017" s="0" t="s">
        <v>6426</v>
      </c>
      <c r="C5017" s="0" t="s">
        <v>3205</v>
      </c>
      <c r="D5017" s="0" t="s">
        <v>1799</v>
      </c>
      <c r="E5017" s="0" t="n">
        <v>4932.5</v>
      </c>
    </row>
    <row r="5018" customFormat="false" ht="12.8" hidden="true" customHeight="false" outlineLevel="0" collapsed="false">
      <c r="B5018" s="0" t="s">
        <v>6427</v>
      </c>
    </row>
    <row r="5019" customFormat="false" ht="12.8" hidden="false" customHeight="false" outlineLevel="0" collapsed="false">
      <c r="A5019" s="0" t="s">
        <v>6428</v>
      </c>
      <c r="B5019" s="0" t="s">
        <v>6429</v>
      </c>
      <c r="C5019" s="0" t="s">
        <v>3205</v>
      </c>
      <c r="D5019" s="0" t="s">
        <v>1799</v>
      </c>
      <c r="E5019" s="0" t="n">
        <v>5772.5</v>
      </c>
    </row>
    <row r="5020" customFormat="false" ht="12.8" hidden="true" customHeight="false" outlineLevel="0" collapsed="false">
      <c r="B5020" s="0" t="s">
        <v>6430</v>
      </c>
    </row>
    <row r="5021" customFormat="false" ht="12.8" hidden="false" customHeight="false" outlineLevel="0" collapsed="false">
      <c r="A5021" s="0" t="s">
        <v>6431</v>
      </c>
      <c r="B5021" s="0" t="s">
        <v>6432</v>
      </c>
      <c r="C5021" s="0" t="s">
        <v>3205</v>
      </c>
      <c r="D5021" s="0" t="s">
        <v>4582</v>
      </c>
      <c r="E5021" s="0" t="n">
        <v>12215</v>
      </c>
    </row>
    <row r="5022" customFormat="false" ht="12.8" hidden="true" customHeight="false" outlineLevel="0" collapsed="false">
      <c r="B5022" s="0" t="s">
        <v>6433</v>
      </c>
    </row>
    <row r="5023" customFormat="false" ht="12.8" hidden="false" customHeight="false" outlineLevel="0" collapsed="false">
      <c r="A5023" s="0" t="s">
        <v>6434</v>
      </c>
      <c r="B5023" s="0" t="s">
        <v>6435</v>
      </c>
      <c r="C5023" s="0" t="s">
        <v>3205</v>
      </c>
      <c r="D5023" s="0" t="s">
        <v>1799</v>
      </c>
      <c r="E5023" s="0" t="n">
        <v>4932.5</v>
      </c>
    </row>
    <row r="5024" customFormat="false" ht="12.8" hidden="true" customHeight="false" outlineLevel="0" collapsed="false">
      <c r="B5024" s="0" t="s">
        <v>6436</v>
      </c>
    </row>
    <row r="5025" customFormat="false" ht="12.8" hidden="false" customHeight="false" outlineLevel="0" collapsed="false">
      <c r="A5025" s="0" t="s">
        <v>6437</v>
      </c>
      <c r="B5025" s="0" t="s">
        <v>6438</v>
      </c>
      <c r="C5025" s="0" t="s">
        <v>3205</v>
      </c>
      <c r="D5025" s="0" t="s">
        <v>1799</v>
      </c>
      <c r="E5025" s="0" t="n">
        <v>10635</v>
      </c>
    </row>
    <row r="5026" customFormat="false" ht="12.8" hidden="true" customHeight="false" outlineLevel="0" collapsed="false">
      <c r="B5026" s="0" t="s">
        <v>6439</v>
      </c>
    </row>
    <row r="5027" customFormat="false" ht="12.8" hidden="true" customHeight="false" outlineLevel="0" collapsed="false">
      <c r="B5027" s="0" t="s">
        <v>6440</v>
      </c>
    </row>
    <row r="5028" customFormat="false" ht="12.8" hidden="true" customHeight="false" outlineLevel="0" collapsed="false">
      <c r="B5028" s="0" t="s">
        <v>6441</v>
      </c>
    </row>
    <row r="5029" customFormat="false" ht="12.8" hidden="true" customHeight="false" outlineLevel="0" collapsed="false">
      <c r="B5029" s="0" t="s">
        <v>6442</v>
      </c>
    </row>
    <row r="5030" customFormat="false" ht="12.8" hidden="true" customHeight="false" outlineLevel="0" collapsed="false">
      <c r="B5030" s="0" t="s">
        <v>6443</v>
      </c>
    </row>
    <row r="5031" customFormat="false" ht="12.8" hidden="true" customHeight="false" outlineLevel="0" collapsed="false">
      <c r="B5031" s="0" t="s">
        <v>6444</v>
      </c>
    </row>
    <row r="5032" customFormat="false" ht="12.8" hidden="false" customHeight="false" outlineLevel="0" collapsed="false">
      <c r="A5032" s="0" t="s">
        <v>6445</v>
      </c>
      <c r="B5032" s="0" t="s">
        <v>6446</v>
      </c>
      <c r="C5032" s="0" t="s">
        <v>3205</v>
      </c>
      <c r="D5032" s="0" t="s">
        <v>4582</v>
      </c>
      <c r="E5032" s="0" t="n">
        <v>10415</v>
      </c>
    </row>
    <row r="5033" customFormat="false" ht="12.8" hidden="true" customHeight="false" outlineLevel="0" collapsed="false">
      <c r="B5033" s="0" t="s">
        <v>6447</v>
      </c>
    </row>
    <row r="5034" customFormat="false" ht="12.8" hidden="true" customHeight="false" outlineLevel="0" collapsed="false">
      <c r="B5034" s="0" t="s">
        <v>6448</v>
      </c>
    </row>
    <row r="5035" customFormat="false" ht="12.8" hidden="false" customHeight="false" outlineLevel="0" collapsed="false">
      <c r="A5035" s="0" t="s">
        <v>6449</v>
      </c>
      <c r="B5035" s="0" t="s">
        <v>6450</v>
      </c>
      <c r="C5035" s="0" t="s">
        <v>3205</v>
      </c>
      <c r="D5035" s="0" t="s">
        <v>4582</v>
      </c>
      <c r="E5035" s="0" t="n">
        <v>13645</v>
      </c>
    </row>
    <row r="5036" customFormat="false" ht="12.8" hidden="true" customHeight="false" outlineLevel="0" collapsed="false">
      <c r="B5036" s="0" t="s">
        <v>6451</v>
      </c>
    </row>
    <row r="5037" customFormat="false" ht="12.8" hidden="false" customHeight="false" outlineLevel="0" collapsed="false">
      <c r="A5037" s="0" t="s">
        <v>6452</v>
      </c>
      <c r="B5037" s="0" t="s">
        <v>6453</v>
      </c>
      <c r="C5037" s="0" t="s">
        <v>3205</v>
      </c>
      <c r="D5037" s="0" t="s">
        <v>4582</v>
      </c>
      <c r="E5037" s="0" t="n">
        <v>27290</v>
      </c>
    </row>
    <row r="5038" customFormat="false" ht="12.8" hidden="true" customHeight="false" outlineLevel="0" collapsed="false">
      <c r="B5038" s="0" t="s">
        <v>6454</v>
      </c>
    </row>
    <row r="5039" customFormat="false" ht="12.8" hidden="true" customHeight="false" outlineLevel="0" collapsed="false">
      <c r="B5039" s="0" t="s">
        <v>6455</v>
      </c>
    </row>
    <row r="5040" customFormat="false" ht="12.8" hidden="true" customHeight="false" outlineLevel="0" collapsed="false">
      <c r="B5040" s="0" t="s">
        <v>6456</v>
      </c>
    </row>
    <row r="5041" customFormat="false" ht="12.8" hidden="false" customHeight="false" outlineLevel="0" collapsed="false">
      <c r="A5041" s="0" t="s">
        <v>6457</v>
      </c>
      <c r="B5041" s="0" t="s">
        <v>6458</v>
      </c>
      <c r="C5041" s="0" t="s">
        <v>3205</v>
      </c>
      <c r="D5041" s="0" t="s">
        <v>4582</v>
      </c>
      <c r="E5041" s="0" t="n">
        <v>11545</v>
      </c>
    </row>
    <row r="5042" customFormat="false" ht="12.8" hidden="true" customHeight="false" outlineLevel="0" collapsed="false">
      <c r="B5042" s="0" t="s">
        <v>6459</v>
      </c>
    </row>
    <row r="5043" customFormat="false" ht="12.8" hidden="false" customHeight="false" outlineLevel="0" collapsed="false">
      <c r="A5043" s="0" t="s">
        <v>6460</v>
      </c>
      <c r="B5043" s="0" t="s">
        <v>6461</v>
      </c>
      <c r="C5043" s="0" t="s">
        <v>3205</v>
      </c>
      <c r="D5043" s="0" t="s">
        <v>4582</v>
      </c>
      <c r="E5043" s="0" t="n">
        <v>9865</v>
      </c>
    </row>
    <row r="5044" customFormat="false" ht="12.8" hidden="true" customHeight="false" outlineLevel="0" collapsed="false">
      <c r="B5044" s="0" t="s">
        <v>6462</v>
      </c>
    </row>
    <row r="5045" customFormat="false" ht="12.8" hidden="false" customHeight="false" outlineLevel="0" collapsed="false">
      <c r="A5045" s="0" t="s">
        <v>6463</v>
      </c>
      <c r="B5045" s="0" t="s">
        <v>6464</v>
      </c>
      <c r="C5045" s="0" t="s">
        <v>3205</v>
      </c>
      <c r="D5045" s="0" t="s">
        <v>4582</v>
      </c>
      <c r="E5045" s="0" t="n">
        <v>9865</v>
      </c>
    </row>
    <row r="5046" customFormat="false" ht="12.8" hidden="true" customHeight="false" outlineLevel="0" collapsed="false">
      <c r="B5046" s="0" t="s">
        <v>1959</v>
      </c>
    </row>
    <row r="5047" customFormat="false" ht="12.8" hidden="false" customHeight="false" outlineLevel="0" collapsed="false">
      <c r="A5047" s="0" t="s">
        <v>6465</v>
      </c>
      <c r="B5047" s="0" t="s">
        <v>6466</v>
      </c>
      <c r="C5047" s="0" t="s">
        <v>3205</v>
      </c>
      <c r="D5047" s="0" t="s">
        <v>4582</v>
      </c>
      <c r="E5047" s="0" t="n">
        <v>9865</v>
      </c>
    </row>
    <row r="5048" customFormat="false" ht="12.8" hidden="true" customHeight="false" outlineLevel="0" collapsed="false">
      <c r="B5048" s="0" t="s">
        <v>2673</v>
      </c>
    </row>
    <row r="5049" customFormat="false" ht="12.8" hidden="false" customHeight="false" outlineLevel="0" collapsed="false">
      <c r="A5049" s="0" t="s">
        <v>6467</v>
      </c>
      <c r="B5049" s="0" t="s">
        <v>6468</v>
      </c>
      <c r="C5049" s="0" t="s">
        <v>3205</v>
      </c>
      <c r="D5049" s="0" t="s">
        <v>4582</v>
      </c>
      <c r="E5049" s="0" t="n">
        <v>9865</v>
      </c>
    </row>
    <row r="5050" customFormat="false" ht="12.8" hidden="true" customHeight="false" outlineLevel="0" collapsed="false">
      <c r="B5050" s="0" t="s">
        <v>6469</v>
      </c>
    </row>
    <row r="5051" customFormat="false" ht="12.8" hidden="false" customHeight="false" outlineLevel="0" collapsed="false">
      <c r="A5051" s="0" t="s">
        <v>6470</v>
      </c>
      <c r="B5051" s="0" t="s">
        <v>4068</v>
      </c>
      <c r="C5051" s="0" t="s">
        <v>3205</v>
      </c>
      <c r="D5051" s="0" t="s">
        <v>4582</v>
      </c>
      <c r="E5051" s="0" t="n">
        <v>9865</v>
      </c>
    </row>
    <row r="5052" customFormat="false" ht="12.8" hidden="true" customHeight="false" outlineLevel="0" collapsed="false">
      <c r="B5052" s="0" t="s">
        <v>4067</v>
      </c>
    </row>
    <row r="5053" customFormat="false" ht="12.8" hidden="false" customHeight="false" outlineLevel="0" collapsed="false">
      <c r="A5053" s="0" t="s">
        <v>6471</v>
      </c>
      <c r="B5053" s="0" t="s">
        <v>6472</v>
      </c>
      <c r="C5053" s="0" t="s">
        <v>3205</v>
      </c>
      <c r="D5053" s="0" t="s">
        <v>4582</v>
      </c>
      <c r="E5053" s="0" t="n">
        <v>9865</v>
      </c>
    </row>
    <row r="5054" customFormat="false" ht="12.8" hidden="true" customHeight="false" outlineLevel="0" collapsed="false">
      <c r="B5054" s="0" t="s">
        <v>6473</v>
      </c>
    </row>
    <row r="5055" customFormat="false" ht="12.8" hidden="false" customHeight="false" outlineLevel="0" collapsed="false">
      <c r="A5055" s="0" t="s">
        <v>6474</v>
      </c>
      <c r="B5055" s="0" t="s">
        <v>6475</v>
      </c>
      <c r="C5055" s="0" t="s">
        <v>3205</v>
      </c>
      <c r="D5055" s="0" t="s">
        <v>4582</v>
      </c>
      <c r="E5055" s="0" t="n">
        <v>12215</v>
      </c>
    </row>
    <row r="5056" customFormat="false" ht="12.8" hidden="true" customHeight="false" outlineLevel="0" collapsed="false">
      <c r="B5056" s="0" t="s">
        <v>6476</v>
      </c>
    </row>
    <row r="5057" customFormat="false" ht="12.8" hidden="false" customHeight="false" outlineLevel="0" collapsed="false">
      <c r="A5057" s="0" t="s">
        <v>6477</v>
      </c>
      <c r="B5057" s="0" t="s">
        <v>6478</v>
      </c>
      <c r="C5057" s="0" t="s">
        <v>3205</v>
      </c>
      <c r="D5057" s="0" t="s">
        <v>4582</v>
      </c>
      <c r="E5057" s="0" t="n">
        <v>9865</v>
      </c>
    </row>
    <row r="5058" customFormat="false" ht="12.8" hidden="true" customHeight="false" outlineLevel="0" collapsed="false">
      <c r="B5058" s="0" t="s">
        <v>6479</v>
      </c>
    </row>
    <row r="5059" customFormat="false" ht="12.8" hidden="false" customHeight="false" outlineLevel="0" collapsed="false">
      <c r="A5059" s="0" t="s">
        <v>6480</v>
      </c>
      <c r="B5059" s="0" t="s">
        <v>6481</v>
      </c>
      <c r="C5059" s="0" t="s">
        <v>3205</v>
      </c>
      <c r="D5059" s="0" t="s">
        <v>4582</v>
      </c>
      <c r="E5059" s="0" t="n">
        <v>10635</v>
      </c>
    </row>
    <row r="5060" customFormat="false" ht="12.8" hidden="true" customHeight="false" outlineLevel="0" collapsed="false">
      <c r="B5060" s="0" t="s">
        <v>6482</v>
      </c>
    </row>
    <row r="5061" customFormat="false" ht="12.8" hidden="true" customHeight="false" outlineLevel="0" collapsed="false">
      <c r="B5061" s="0" t="s">
        <v>6483</v>
      </c>
    </row>
    <row r="5062" customFormat="false" ht="12.8" hidden="false" customHeight="false" outlineLevel="0" collapsed="false">
      <c r="A5062" s="0" t="s">
        <v>6484</v>
      </c>
      <c r="B5062" s="0" t="s">
        <v>6485</v>
      </c>
      <c r="C5062" s="0" t="s">
        <v>3205</v>
      </c>
      <c r="D5062" s="0" t="s">
        <v>4582</v>
      </c>
      <c r="E5062" s="0" t="n">
        <v>12215</v>
      </c>
    </row>
    <row r="5063" customFormat="false" ht="12.8" hidden="true" customHeight="false" outlineLevel="0" collapsed="false">
      <c r="B5063" s="0" t="s">
        <v>6486</v>
      </c>
    </row>
    <row r="5064" customFormat="false" ht="12.8" hidden="false" customHeight="false" outlineLevel="0" collapsed="false">
      <c r="A5064" s="0" t="s">
        <v>6487</v>
      </c>
      <c r="B5064" s="0" t="s">
        <v>6488</v>
      </c>
      <c r="C5064" s="0" t="s">
        <v>3205</v>
      </c>
      <c r="D5064" s="0" t="s">
        <v>4582</v>
      </c>
      <c r="E5064" s="0" t="n">
        <v>9865</v>
      </c>
    </row>
    <row r="5065" customFormat="false" ht="12.8" hidden="true" customHeight="false" outlineLevel="0" collapsed="false">
      <c r="B5065" s="0" t="s">
        <v>6488</v>
      </c>
    </row>
    <row r="5066" customFormat="false" ht="12.8" hidden="false" customHeight="false" outlineLevel="0" collapsed="false">
      <c r="A5066" s="0" t="s">
        <v>6489</v>
      </c>
      <c r="B5066" s="0" t="s">
        <v>6490</v>
      </c>
      <c r="C5066" s="0" t="s">
        <v>3205</v>
      </c>
      <c r="D5066" s="0" t="s">
        <v>4582</v>
      </c>
      <c r="E5066" s="0" t="n">
        <v>9865</v>
      </c>
    </row>
    <row r="5067" customFormat="false" ht="12.8" hidden="true" customHeight="false" outlineLevel="0" collapsed="false">
      <c r="B5067" s="0" t="s">
        <v>6491</v>
      </c>
    </row>
    <row r="5068" customFormat="false" ht="12.8" hidden="false" customHeight="false" outlineLevel="0" collapsed="false">
      <c r="A5068" s="0" t="s">
        <v>6492</v>
      </c>
      <c r="B5068" s="0" t="s">
        <v>6493</v>
      </c>
      <c r="C5068" s="0" t="s">
        <v>3205</v>
      </c>
      <c r="D5068" s="0" t="s">
        <v>4582</v>
      </c>
      <c r="E5068" s="0" t="n">
        <v>9865</v>
      </c>
    </row>
    <row r="5069" customFormat="false" ht="12.8" hidden="true" customHeight="false" outlineLevel="0" collapsed="false">
      <c r="B5069" s="0" t="s">
        <v>6494</v>
      </c>
    </row>
    <row r="5070" customFormat="false" ht="12.8" hidden="false" customHeight="false" outlineLevel="0" collapsed="false">
      <c r="A5070" s="0" t="s">
        <v>6495</v>
      </c>
      <c r="B5070" s="0" t="s">
        <v>6496</v>
      </c>
      <c r="C5070" s="0" t="s">
        <v>3205</v>
      </c>
      <c r="D5070" s="0" t="s">
        <v>4582</v>
      </c>
      <c r="E5070" s="0" t="n">
        <v>19730</v>
      </c>
    </row>
    <row r="5071" customFormat="false" ht="12.8" hidden="true" customHeight="false" outlineLevel="0" collapsed="false">
      <c r="B5071" s="0" t="s">
        <v>6497</v>
      </c>
    </row>
    <row r="5072" customFormat="false" ht="12.8" hidden="true" customHeight="false" outlineLevel="0" collapsed="false">
      <c r="B5072" s="0" t="s">
        <v>6498</v>
      </c>
    </row>
    <row r="5073" customFormat="false" ht="12.8" hidden="true" customHeight="false" outlineLevel="0" collapsed="false">
      <c r="B5073" s="0" t="s">
        <v>6499</v>
      </c>
    </row>
    <row r="5074" customFormat="false" ht="12.8" hidden="false" customHeight="false" outlineLevel="0" collapsed="false">
      <c r="A5074" s="0" t="s">
        <v>6500</v>
      </c>
      <c r="B5074" s="0" t="s">
        <v>6501</v>
      </c>
      <c r="C5074" s="0" t="s">
        <v>3205</v>
      </c>
      <c r="D5074" s="0" t="s">
        <v>4582</v>
      </c>
      <c r="E5074" s="0" t="n">
        <v>29595</v>
      </c>
    </row>
    <row r="5075" customFormat="false" ht="12.8" hidden="true" customHeight="false" outlineLevel="0" collapsed="false">
      <c r="B5075" s="0" t="s">
        <v>6502</v>
      </c>
    </row>
    <row r="5076" customFormat="false" ht="12.8" hidden="true" customHeight="false" outlineLevel="0" collapsed="false">
      <c r="B5076" s="0" t="s">
        <v>6503</v>
      </c>
    </row>
    <row r="5077" customFormat="false" ht="12.8" hidden="true" customHeight="false" outlineLevel="0" collapsed="false">
      <c r="B5077" s="0" t="s">
        <v>6504</v>
      </c>
    </row>
    <row r="5078" customFormat="false" ht="12.8" hidden="true" customHeight="false" outlineLevel="0" collapsed="false">
      <c r="B5078" s="0" t="s">
        <v>6505</v>
      </c>
    </row>
    <row r="5079" customFormat="false" ht="12.8" hidden="true" customHeight="false" outlineLevel="0" collapsed="false">
      <c r="B5079" s="0" t="s">
        <v>6506</v>
      </c>
    </row>
    <row r="5080" customFormat="false" ht="12.8" hidden="false" customHeight="false" outlineLevel="0" collapsed="false">
      <c r="A5080" s="0" t="s">
        <v>6507</v>
      </c>
      <c r="B5080" s="0" t="s">
        <v>6508</v>
      </c>
      <c r="C5080" s="0" t="s">
        <v>3205</v>
      </c>
      <c r="D5080" s="0" t="s">
        <v>4582</v>
      </c>
      <c r="E5080" s="0" t="n">
        <v>9865</v>
      </c>
    </row>
    <row r="5081" customFormat="false" ht="12.8" hidden="true" customHeight="false" outlineLevel="0" collapsed="false">
      <c r="B5081" s="0" t="s">
        <v>6509</v>
      </c>
    </row>
    <row r="5082" customFormat="false" ht="12.8" hidden="false" customHeight="false" outlineLevel="0" collapsed="false">
      <c r="A5082" s="0" t="s">
        <v>6510</v>
      </c>
      <c r="B5082" s="0" t="s">
        <v>6511</v>
      </c>
      <c r="C5082" s="0" t="s">
        <v>3205</v>
      </c>
      <c r="D5082" s="0" t="s">
        <v>4582</v>
      </c>
      <c r="E5082" s="0" t="n">
        <v>10635</v>
      </c>
    </row>
    <row r="5083" customFormat="false" ht="12.8" hidden="true" customHeight="false" outlineLevel="0" collapsed="false">
      <c r="B5083" s="0" t="s">
        <v>6512</v>
      </c>
    </row>
    <row r="5084" customFormat="false" ht="12.8" hidden="true" customHeight="false" outlineLevel="0" collapsed="false">
      <c r="B5084" s="0" t="s">
        <v>6513</v>
      </c>
    </row>
    <row r="5085" customFormat="false" ht="12.8" hidden="false" customHeight="false" outlineLevel="0" collapsed="false">
      <c r="A5085" s="0" t="s">
        <v>6514</v>
      </c>
      <c r="B5085" s="0" t="s">
        <v>6515</v>
      </c>
      <c r="C5085" s="0" t="s">
        <v>3205</v>
      </c>
      <c r="D5085" s="0" t="s">
        <v>4582</v>
      </c>
      <c r="E5085" s="0" t="n">
        <v>11405</v>
      </c>
    </row>
    <row r="5086" customFormat="false" ht="12.8" hidden="true" customHeight="false" outlineLevel="0" collapsed="false">
      <c r="B5086" s="0" t="s">
        <v>6516</v>
      </c>
    </row>
    <row r="5087" customFormat="false" ht="12.8" hidden="true" customHeight="false" outlineLevel="0" collapsed="false">
      <c r="B5087" s="0" t="s">
        <v>6517</v>
      </c>
    </row>
    <row r="5088" customFormat="false" ht="12.8" hidden="true" customHeight="false" outlineLevel="0" collapsed="false">
      <c r="B5088" s="0" t="s">
        <v>6518</v>
      </c>
    </row>
    <row r="5089" customFormat="false" ht="12.8" hidden="false" customHeight="false" outlineLevel="0" collapsed="false">
      <c r="A5089" s="0" t="s">
        <v>6519</v>
      </c>
      <c r="B5089" s="0" t="s">
        <v>6520</v>
      </c>
      <c r="C5089" s="0" t="s">
        <v>3205</v>
      </c>
      <c r="D5089" s="0" t="s">
        <v>4582</v>
      </c>
      <c r="E5089" s="0" t="n">
        <v>13415</v>
      </c>
    </row>
    <row r="5090" customFormat="false" ht="12.8" hidden="true" customHeight="false" outlineLevel="0" collapsed="false">
      <c r="B5090" s="0" t="s">
        <v>6521</v>
      </c>
    </row>
    <row r="5091" customFormat="false" ht="12.8" hidden="true" customHeight="false" outlineLevel="0" collapsed="false">
      <c r="B5091" s="0" t="s">
        <v>6522</v>
      </c>
    </row>
    <row r="5092" customFormat="false" ht="12.8" hidden="true" customHeight="false" outlineLevel="0" collapsed="false">
      <c r="B5092" s="0" t="s">
        <v>6523</v>
      </c>
    </row>
    <row r="5093" customFormat="false" ht="12.8" hidden="false" customHeight="false" outlineLevel="0" collapsed="false">
      <c r="A5093" s="0" t="s">
        <v>6524</v>
      </c>
      <c r="B5093" s="0" t="s">
        <v>6525</v>
      </c>
      <c r="C5093" s="0" t="s">
        <v>3205</v>
      </c>
      <c r="D5093" s="0" t="s">
        <v>4582</v>
      </c>
      <c r="E5093" s="0" t="n">
        <v>13530</v>
      </c>
    </row>
    <row r="5094" customFormat="false" ht="12.8" hidden="true" customHeight="false" outlineLevel="0" collapsed="false">
      <c r="B5094" s="0" t="s">
        <v>6526</v>
      </c>
    </row>
    <row r="5095" customFormat="false" ht="12.8" hidden="false" customHeight="false" outlineLevel="0" collapsed="false">
      <c r="A5095" s="0" t="s">
        <v>6527</v>
      </c>
      <c r="B5095" s="0" t="s">
        <v>6528</v>
      </c>
      <c r="C5095" s="0" t="s">
        <v>3205</v>
      </c>
      <c r="D5095" s="0" t="s">
        <v>4582</v>
      </c>
      <c r="E5095" s="0" t="n">
        <v>9865</v>
      </c>
    </row>
    <row r="5096" customFormat="false" ht="12.8" hidden="true" customHeight="false" outlineLevel="0" collapsed="false">
      <c r="B5096" s="0" t="s">
        <v>6529</v>
      </c>
    </row>
    <row r="5097" customFormat="false" ht="12.8" hidden="false" customHeight="false" outlineLevel="0" collapsed="false">
      <c r="A5097" s="0" t="s">
        <v>6530</v>
      </c>
      <c r="B5097" s="0" t="s">
        <v>6531</v>
      </c>
      <c r="C5097" s="0" t="s">
        <v>3205</v>
      </c>
      <c r="D5097" s="0" t="s">
        <v>4582</v>
      </c>
      <c r="E5097" s="0" t="n">
        <v>19395</v>
      </c>
    </row>
    <row r="5098" customFormat="false" ht="12.8" hidden="true" customHeight="false" outlineLevel="0" collapsed="false">
      <c r="B5098" s="0" t="s">
        <v>6532</v>
      </c>
    </row>
    <row r="5099" customFormat="false" ht="12.8" hidden="true" customHeight="false" outlineLevel="0" collapsed="false">
      <c r="B5099" s="0" t="s">
        <v>6533</v>
      </c>
    </row>
    <row r="5100" customFormat="false" ht="12.8" hidden="true" customHeight="false" outlineLevel="0" collapsed="false">
      <c r="B5100" s="0" t="s">
        <v>6534</v>
      </c>
    </row>
    <row r="5101" customFormat="false" ht="12.8" hidden="false" customHeight="false" outlineLevel="0" collapsed="false">
      <c r="A5101" s="0" t="s">
        <v>6535</v>
      </c>
      <c r="B5101" s="0" t="s">
        <v>6536</v>
      </c>
      <c r="C5101" s="0" t="s">
        <v>3205</v>
      </c>
      <c r="D5101" s="0" t="s">
        <v>4398</v>
      </c>
      <c r="E5101" s="0" t="n">
        <v>14797.5</v>
      </c>
    </row>
    <row r="5102" customFormat="false" ht="12.8" hidden="true" customHeight="false" outlineLevel="0" collapsed="false">
      <c r="B5102" s="0" t="s">
        <v>6537</v>
      </c>
    </row>
    <row r="5103" customFormat="false" ht="12.8" hidden="false" customHeight="false" outlineLevel="0" collapsed="false">
      <c r="A5103" s="0" t="s">
        <v>6538</v>
      </c>
      <c r="B5103" s="0" t="s">
        <v>6539</v>
      </c>
      <c r="C5103" s="0" t="s">
        <v>3205</v>
      </c>
      <c r="D5103" s="0" t="s">
        <v>4398</v>
      </c>
      <c r="E5103" s="0" t="n">
        <v>14797.5</v>
      </c>
    </row>
    <row r="5104" customFormat="false" ht="12.8" hidden="true" customHeight="false" outlineLevel="0" collapsed="false">
      <c r="B5104" s="0" t="s">
        <v>6540</v>
      </c>
    </row>
    <row r="5105" customFormat="false" ht="12.8" hidden="true" customHeight="false" outlineLevel="0" collapsed="false">
      <c r="B5105" s="0" t="s">
        <v>6541</v>
      </c>
    </row>
    <row r="5106" customFormat="false" ht="12.8" hidden="false" customHeight="false" outlineLevel="0" collapsed="false">
      <c r="A5106" s="0" t="s">
        <v>6542</v>
      </c>
      <c r="B5106" s="0" t="s">
        <v>6543</v>
      </c>
      <c r="C5106" s="0" t="s">
        <v>3205</v>
      </c>
      <c r="D5106" s="0" t="s">
        <v>4398</v>
      </c>
      <c r="E5106" s="0" t="n">
        <v>14797.5</v>
      </c>
    </row>
    <row r="5107" customFormat="false" ht="12.8" hidden="true" customHeight="false" outlineLevel="0" collapsed="false">
      <c r="B5107" s="0" t="s">
        <v>6544</v>
      </c>
    </row>
    <row r="5108" customFormat="false" ht="12.8" hidden="true" customHeight="false" outlineLevel="0" collapsed="false">
      <c r="B5108" s="0" t="s">
        <v>6545</v>
      </c>
    </row>
    <row r="5109" customFormat="false" ht="12.8" hidden="false" customHeight="false" outlineLevel="0" collapsed="false">
      <c r="A5109" s="0" t="s">
        <v>6546</v>
      </c>
      <c r="B5109" s="0" t="s">
        <v>6547</v>
      </c>
      <c r="C5109" s="0" t="s">
        <v>3205</v>
      </c>
      <c r="D5109" s="0" t="s">
        <v>4398</v>
      </c>
      <c r="E5109" s="0" t="n">
        <v>18322.5</v>
      </c>
    </row>
    <row r="5110" customFormat="false" ht="12.8" hidden="true" customHeight="false" outlineLevel="0" collapsed="false">
      <c r="B5110" s="0" t="s">
        <v>6548</v>
      </c>
    </row>
    <row r="5111" customFormat="false" ht="12.8" hidden="false" customHeight="false" outlineLevel="0" collapsed="false">
      <c r="A5111" s="0" t="s">
        <v>6549</v>
      </c>
      <c r="B5111" s="0" t="s">
        <v>6550</v>
      </c>
      <c r="C5111" s="0" t="s">
        <v>3205</v>
      </c>
      <c r="D5111" s="0" t="s">
        <v>4398</v>
      </c>
      <c r="E5111" s="0" t="n">
        <v>14797.5</v>
      </c>
    </row>
    <row r="5112" customFormat="false" ht="12.8" hidden="true" customHeight="false" outlineLevel="0" collapsed="false">
      <c r="B5112" s="0" t="s">
        <v>6551</v>
      </c>
    </row>
    <row r="5113" customFormat="false" ht="12.8" hidden="false" customHeight="false" outlineLevel="0" collapsed="false">
      <c r="A5113" s="0" t="s">
        <v>6552</v>
      </c>
      <c r="B5113" s="0" t="s">
        <v>6553</v>
      </c>
      <c r="C5113" s="0" t="s">
        <v>3205</v>
      </c>
      <c r="D5113" s="0" t="s">
        <v>4398</v>
      </c>
      <c r="E5113" s="0" t="n">
        <v>22417.5</v>
      </c>
    </row>
    <row r="5114" customFormat="false" ht="12.8" hidden="true" customHeight="false" outlineLevel="0" collapsed="false">
      <c r="B5114" s="0" t="s">
        <v>6554</v>
      </c>
    </row>
    <row r="5115" customFormat="false" ht="12.8" hidden="true" customHeight="false" outlineLevel="0" collapsed="false">
      <c r="B5115" s="0" t="s">
        <v>6555</v>
      </c>
    </row>
    <row r="5116" customFormat="false" ht="12.8" hidden="true" customHeight="false" outlineLevel="0" collapsed="false">
      <c r="B5116" s="0" t="s">
        <v>6556</v>
      </c>
    </row>
    <row r="5117" customFormat="false" ht="12.8" hidden="false" customHeight="false" outlineLevel="0" collapsed="false">
      <c r="A5117" s="0" t="s">
        <v>6557</v>
      </c>
      <c r="B5117" s="0" t="s">
        <v>6558</v>
      </c>
      <c r="C5117" s="0" t="s">
        <v>3205</v>
      </c>
      <c r="D5117" s="0" t="s">
        <v>4398</v>
      </c>
      <c r="E5117" s="0" t="n">
        <v>14797.5</v>
      </c>
    </row>
    <row r="5118" customFormat="false" ht="12.8" hidden="true" customHeight="false" outlineLevel="0" collapsed="false">
      <c r="B5118" s="0" t="s">
        <v>6559</v>
      </c>
    </row>
    <row r="5119" customFormat="false" ht="12.8" hidden="false" customHeight="false" outlineLevel="0" collapsed="false">
      <c r="A5119" s="0" t="s">
        <v>6560</v>
      </c>
      <c r="B5119" s="0" t="s">
        <v>6561</v>
      </c>
      <c r="C5119" s="0" t="s">
        <v>3205</v>
      </c>
      <c r="D5119" s="0" t="s">
        <v>4398</v>
      </c>
      <c r="E5119" s="0" t="n">
        <v>20842.5</v>
      </c>
    </row>
    <row r="5120" customFormat="false" ht="12.8" hidden="true" customHeight="false" outlineLevel="0" collapsed="false">
      <c r="B5120" s="0" t="s">
        <v>6562</v>
      </c>
    </row>
    <row r="5121" customFormat="false" ht="12.8" hidden="false" customHeight="false" outlineLevel="0" collapsed="false">
      <c r="A5121" s="0" t="s">
        <v>6563</v>
      </c>
      <c r="B5121" s="0" t="s">
        <v>6564</v>
      </c>
      <c r="C5121" s="0" t="s">
        <v>3205</v>
      </c>
      <c r="D5121" s="0" t="s">
        <v>4398</v>
      </c>
      <c r="E5121" s="0" t="n">
        <v>14797.5</v>
      </c>
    </row>
    <row r="5122" customFormat="false" ht="12.8" hidden="true" customHeight="false" outlineLevel="0" collapsed="false">
      <c r="B5122" s="0" t="s">
        <v>4762</v>
      </c>
    </row>
    <row r="5123" customFormat="false" ht="12.8" hidden="false" customHeight="false" outlineLevel="0" collapsed="false">
      <c r="A5123" s="0" t="s">
        <v>6565</v>
      </c>
      <c r="B5123" s="0" t="s">
        <v>6566</v>
      </c>
      <c r="C5123" s="0" t="s">
        <v>3205</v>
      </c>
      <c r="D5123" s="0" t="s">
        <v>4917</v>
      </c>
      <c r="E5123" s="0" t="n">
        <v>19730</v>
      </c>
    </row>
    <row r="5124" customFormat="false" ht="12.8" hidden="true" customHeight="false" outlineLevel="0" collapsed="false">
      <c r="B5124" s="0" t="s">
        <v>6567</v>
      </c>
    </row>
    <row r="5125" customFormat="false" ht="12.8" hidden="false" customHeight="false" outlineLevel="0" collapsed="false">
      <c r="A5125" s="0" t="s">
        <v>6568</v>
      </c>
      <c r="B5125" s="0" t="s">
        <v>6569</v>
      </c>
      <c r="C5125" s="0" t="s">
        <v>3205</v>
      </c>
      <c r="D5125" s="0" t="s">
        <v>4917</v>
      </c>
      <c r="E5125" s="0" t="n">
        <v>19730</v>
      </c>
    </row>
    <row r="5126" customFormat="false" ht="12.8" hidden="true" customHeight="false" outlineLevel="0" collapsed="false">
      <c r="B5126" s="0" t="s">
        <v>6570</v>
      </c>
    </row>
    <row r="5127" customFormat="false" ht="12.8" hidden="false" customHeight="false" outlineLevel="0" collapsed="false">
      <c r="A5127" s="0" t="s">
        <v>6571</v>
      </c>
      <c r="B5127" s="0" t="s">
        <v>4035</v>
      </c>
      <c r="C5127" s="0" t="s">
        <v>3205</v>
      </c>
      <c r="D5127" s="0" t="s">
        <v>4917</v>
      </c>
      <c r="E5127" s="0" t="n">
        <v>19730</v>
      </c>
    </row>
    <row r="5128" customFormat="false" ht="12.8" hidden="true" customHeight="false" outlineLevel="0" collapsed="false">
      <c r="B5128" s="0" t="s">
        <v>4036</v>
      </c>
    </row>
    <row r="5129" customFormat="false" ht="12.8" hidden="false" customHeight="false" outlineLevel="0" collapsed="false">
      <c r="A5129" s="0" t="s">
        <v>6572</v>
      </c>
      <c r="B5129" s="0" t="s">
        <v>6573</v>
      </c>
      <c r="C5129" s="0" t="s">
        <v>3205</v>
      </c>
      <c r="D5129" s="0" t="s">
        <v>5386</v>
      </c>
      <c r="E5129" s="0" t="n">
        <v>30537.5</v>
      </c>
    </row>
    <row r="5130" customFormat="false" ht="12.8" hidden="true" customHeight="false" outlineLevel="0" collapsed="false">
      <c r="B5130" s="0" t="s">
        <v>6574</v>
      </c>
    </row>
    <row r="5131" customFormat="false" ht="12.8" hidden="false" customHeight="false" outlineLevel="0" collapsed="false">
      <c r="A5131" s="0" t="s">
        <v>6575</v>
      </c>
      <c r="B5131" s="0" t="s">
        <v>6576</v>
      </c>
      <c r="C5131" s="0" t="s">
        <v>3205</v>
      </c>
      <c r="D5131" s="0" t="s">
        <v>5386</v>
      </c>
      <c r="E5131" s="0" t="n">
        <v>24662.5</v>
      </c>
    </row>
    <row r="5132" customFormat="false" ht="12.8" hidden="true" customHeight="false" outlineLevel="0" collapsed="false">
      <c r="B5132" s="0" t="s">
        <v>6577</v>
      </c>
    </row>
    <row r="5133" customFormat="false" ht="12.8" hidden="false" customHeight="false" outlineLevel="0" collapsed="false">
      <c r="A5133" s="0" t="s">
        <v>6578</v>
      </c>
      <c r="B5133" s="0" t="s">
        <v>6579</v>
      </c>
      <c r="C5133" s="0" t="s">
        <v>3205</v>
      </c>
      <c r="D5133" s="0" t="s">
        <v>5386</v>
      </c>
      <c r="E5133" s="0" t="n">
        <v>24662.5</v>
      </c>
    </row>
    <row r="5134" customFormat="false" ht="12.8" hidden="true" customHeight="false" outlineLevel="0" collapsed="false">
      <c r="B5134" s="0" t="s">
        <v>6580</v>
      </c>
    </row>
    <row r="5135" customFormat="false" ht="12.8" hidden="false" customHeight="false" outlineLevel="0" collapsed="false">
      <c r="A5135" s="0" t="s">
        <v>6581</v>
      </c>
      <c r="B5135" s="0" t="s">
        <v>6582</v>
      </c>
      <c r="C5135" s="0" t="s">
        <v>3205</v>
      </c>
      <c r="D5135" s="0" t="s">
        <v>5386</v>
      </c>
      <c r="E5135" s="0" t="n">
        <v>36225</v>
      </c>
    </row>
    <row r="5136" customFormat="false" ht="12.8" hidden="true" customHeight="false" outlineLevel="0" collapsed="false">
      <c r="B5136" s="0" t="s">
        <v>6583</v>
      </c>
    </row>
    <row r="5137" customFormat="false" ht="12.8" hidden="true" customHeight="false" outlineLevel="0" collapsed="false">
      <c r="B5137" s="0" t="s">
        <v>6584</v>
      </c>
    </row>
    <row r="5138" customFormat="false" ht="12.8" hidden="false" customHeight="false" outlineLevel="0" collapsed="false">
      <c r="A5138" s="0" t="s">
        <v>6585</v>
      </c>
      <c r="B5138" s="0" t="s">
        <v>6586</v>
      </c>
      <c r="C5138" s="0" t="s">
        <v>3205</v>
      </c>
      <c r="D5138" s="0" t="s">
        <v>5386</v>
      </c>
      <c r="E5138" s="0" t="n">
        <v>24662.5</v>
      </c>
    </row>
    <row r="5139" customFormat="false" ht="12.8" hidden="true" customHeight="false" outlineLevel="0" collapsed="false">
      <c r="B5139" s="0" t="s">
        <v>6587</v>
      </c>
    </row>
    <row r="5140" customFormat="false" ht="12.8" hidden="false" customHeight="false" outlineLevel="0" collapsed="false">
      <c r="A5140" s="0" t="s">
        <v>6588</v>
      </c>
      <c r="B5140" s="0" t="s">
        <v>6589</v>
      </c>
      <c r="C5140" s="0" t="s">
        <v>3205</v>
      </c>
      <c r="D5140" s="0" t="s">
        <v>5386</v>
      </c>
      <c r="E5140" s="0" t="n">
        <v>24662.5</v>
      </c>
    </row>
    <row r="5141" customFormat="false" ht="12.8" hidden="true" customHeight="false" outlineLevel="0" collapsed="false">
      <c r="B5141" s="0" t="s">
        <v>5102</v>
      </c>
    </row>
    <row r="5142" customFormat="false" ht="12.8" hidden="false" customHeight="false" outlineLevel="0" collapsed="false">
      <c r="A5142" s="0" t="s">
        <v>6590</v>
      </c>
      <c r="B5142" s="0" t="s">
        <v>6591</v>
      </c>
      <c r="C5142" s="0" t="s">
        <v>3205</v>
      </c>
      <c r="D5142" s="0" t="s">
        <v>5148</v>
      </c>
      <c r="E5142" s="0" t="n">
        <v>40057.5</v>
      </c>
    </row>
    <row r="5143" customFormat="false" ht="12.8" hidden="true" customHeight="false" outlineLevel="0" collapsed="false">
      <c r="B5143" s="0" t="s">
        <v>6592</v>
      </c>
    </row>
    <row r="5144" customFormat="false" ht="12.8" hidden="true" customHeight="false" outlineLevel="0" collapsed="false">
      <c r="B5144" s="0" t="s">
        <v>6593</v>
      </c>
    </row>
    <row r="5145" customFormat="false" ht="12.8" hidden="true" customHeight="false" outlineLevel="0" collapsed="false">
      <c r="B5145" s="0" t="s">
        <v>6594</v>
      </c>
    </row>
    <row r="5146" customFormat="false" ht="12.8" hidden="false" customHeight="false" outlineLevel="0" collapsed="false">
      <c r="A5146" s="0" t="s">
        <v>6595</v>
      </c>
      <c r="B5146" s="0" t="s">
        <v>6596</v>
      </c>
      <c r="C5146" s="0" t="s">
        <v>3205</v>
      </c>
      <c r="D5146" s="0" t="s">
        <v>5148</v>
      </c>
      <c r="E5146" s="0" t="n">
        <v>40057.5</v>
      </c>
    </row>
    <row r="5147" customFormat="false" ht="12.8" hidden="true" customHeight="false" outlineLevel="0" collapsed="false">
      <c r="B5147" s="0" t="s">
        <v>6597</v>
      </c>
    </row>
    <row r="5148" customFormat="false" ht="12.8" hidden="true" customHeight="false" outlineLevel="0" collapsed="false">
      <c r="B5148" s="0" t="s">
        <v>6598</v>
      </c>
    </row>
    <row r="5149" customFormat="false" ht="12.8" hidden="true" customHeight="false" outlineLevel="0" collapsed="false">
      <c r="B5149" s="0" t="s">
        <v>6596</v>
      </c>
    </row>
    <row r="5150" customFormat="false" ht="12.8" hidden="false" customHeight="false" outlineLevel="0" collapsed="false">
      <c r="A5150" s="0" t="s">
        <v>6599</v>
      </c>
      <c r="B5150" s="0" t="s">
        <v>6600</v>
      </c>
      <c r="C5150" s="0" t="s">
        <v>3205</v>
      </c>
      <c r="D5150" s="0" t="s">
        <v>3532</v>
      </c>
      <c r="E5150" s="0" t="n">
        <v>34527.5</v>
      </c>
    </row>
    <row r="5151" customFormat="false" ht="12.8" hidden="true" customHeight="false" outlineLevel="0" collapsed="false">
      <c r="B5151" s="0" t="s">
        <v>6601</v>
      </c>
    </row>
    <row r="5152" customFormat="false" ht="12.8" hidden="false" customHeight="false" outlineLevel="0" collapsed="false">
      <c r="A5152" s="0" t="s">
        <v>6602</v>
      </c>
      <c r="B5152" s="0" t="s">
        <v>3762</v>
      </c>
      <c r="C5152" s="0" t="s">
        <v>3205</v>
      </c>
      <c r="D5152" s="0" t="s">
        <v>3532</v>
      </c>
      <c r="E5152" s="0" t="n">
        <v>34527.5</v>
      </c>
    </row>
    <row r="5153" customFormat="false" ht="12.8" hidden="true" customHeight="false" outlineLevel="0" collapsed="false">
      <c r="B5153" s="0" t="s">
        <v>3313</v>
      </c>
    </row>
    <row r="5154" customFormat="false" ht="12.8" hidden="false" customHeight="false" outlineLevel="0" collapsed="false">
      <c r="A5154" s="0" t="s">
        <v>6603</v>
      </c>
      <c r="B5154" s="0" t="s">
        <v>6604</v>
      </c>
      <c r="C5154" s="0" t="s">
        <v>3205</v>
      </c>
      <c r="D5154" s="0" t="s">
        <v>4582</v>
      </c>
      <c r="E5154" s="0" t="n">
        <v>12215</v>
      </c>
    </row>
    <row r="5155" customFormat="false" ht="12.8" hidden="true" customHeight="false" outlineLevel="0" collapsed="false">
      <c r="B5155" s="0" t="s">
        <v>6605</v>
      </c>
    </row>
    <row r="5156" customFormat="false" ht="12.8" hidden="false" customHeight="false" outlineLevel="0" collapsed="false">
      <c r="A5156" s="0" t="s">
        <v>6606</v>
      </c>
      <c r="B5156" s="0" t="s">
        <v>6607</v>
      </c>
      <c r="C5156" s="0" t="s">
        <v>3205</v>
      </c>
      <c r="D5156" s="0" t="s">
        <v>4582</v>
      </c>
      <c r="E5156" s="0" t="n">
        <v>16082.5</v>
      </c>
    </row>
    <row r="5157" customFormat="false" ht="12.8" hidden="true" customHeight="false" outlineLevel="0" collapsed="false">
      <c r="B5157" s="0" t="s">
        <v>6608</v>
      </c>
    </row>
    <row r="5158" customFormat="false" ht="12.8" hidden="true" customHeight="false" outlineLevel="0" collapsed="false">
      <c r="B5158" s="0" t="s">
        <v>6609</v>
      </c>
    </row>
    <row r="5159" customFormat="false" ht="12.8" hidden="true" customHeight="false" outlineLevel="0" collapsed="false">
      <c r="B5159" s="0" t="s">
        <v>6610</v>
      </c>
    </row>
    <row r="5160" customFormat="false" ht="12.8" hidden="false" customHeight="false" outlineLevel="0" collapsed="false">
      <c r="A5160" s="0" t="s">
        <v>6611</v>
      </c>
      <c r="B5160" s="0" t="s">
        <v>6612</v>
      </c>
      <c r="C5160" s="0" t="s">
        <v>3205</v>
      </c>
      <c r="D5160" s="0" t="s">
        <v>4582</v>
      </c>
      <c r="E5160" s="0" t="n">
        <v>14565</v>
      </c>
    </row>
    <row r="5161" customFormat="false" ht="12.8" hidden="true" customHeight="false" outlineLevel="0" collapsed="false">
      <c r="B5161" s="0" t="s">
        <v>6613</v>
      </c>
    </row>
    <row r="5162" customFormat="false" ht="12.8" hidden="false" customHeight="false" outlineLevel="0" collapsed="false">
      <c r="A5162" s="0" t="s">
        <v>6614</v>
      </c>
      <c r="B5162" s="0" t="s">
        <v>6615</v>
      </c>
      <c r="C5162" s="0" t="s">
        <v>3205</v>
      </c>
      <c r="D5162" s="0" t="s">
        <v>4582</v>
      </c>
      <c r="E5162" s="0" t="n">
        <v>9865</v>
      </c>
    </row>
    <row r="5163" customFormat="false" ht="12.8" hidden="true" customHeight="false" outlineLevel="0" collapsed="false">
      <c r="B5163" s="0" t="s">
        <v>6616</v>
      </c>
    </row>
    <row r="5164" customFormat="false" ht="12.8" hidden="false" customHeight="false" outlineLevel="0" collapsed="false">
      <c r="A5164" s="0" t="s">
        <v>6617</v>
      </c>
      <c r="B5164" s="0" t="s">
        <v>5426</v>
      </c>
      <c r="C5164" s="0" t="s">
        <v>3205</v>
      </c>
      <c r="D5164" s="0" t="s">
        <v>4582</v>
      </c>
      <c r="E5164" s="0" t="n">
        <v>9865</v>
      </c>
    </row>
    <row r="5165" customFormat="false" ht="12.8" hidden="true" customHeight="false" outlineLevel="0" collapsed="false">
      <c r="B5165" s="0" t="s">
        <v>5427</v>
      </c>
    </row>
    <row r="5166" customFormat="false" ht="12.8" hidden="false" customHeight="false" outlineLevel="0" collapsed="false">
      <c r="A5166" s="0" t="s">
        <v>6618</v>
      </c>
      <c r="B5166" s="0" t="s">
        <v>6619</v>
      </c>
      <c r="C5166" s="0" t="s">
        <v>3205</v>
      </c>
      <c r="D5166" s="0" t="s">
        <v>4582</v>
      </c>
      <c r="E5166" s="0" t="n">
        <v>9865</v>
      </c>
    </row>
    <row r="5167" customFormat="false" ht="12.8" hidden="true" customHeight="false" outlineLevel="0" collapsed="false">
      <c r="B5167" s="0" t="s">
        <v>4295</v>
      </c>
    </row>
    <row r="5168" customFormat="false" ht="12.8" hidden="false" customHeight="false" outlineLevel="0" collapsed="false">
      <c r="A5168" s="0" t="s">
        <v>6620</v>
      </c>
      <c r="B5168" s="0" t="s">
        <v>4058</v>
      </c>
      <c r="C5168" s="0" t="s">
        <v>3205</v>
      </c>
      <c r="D5168" s="0" t="s">
        <v>4582</v>
      </c>
      <c r="E5168" s="0" t="n">
        <v>19730</v>
      </c>
    </row>
    <row r="5169" customFormat="false" ht="12.8" hidden="true" customHeight="false" outlineLevel="0" collapsed="false">
      <c r="B5169" s="0" t="s">
        <v>6621</v>
      </c>
    </row>
    <row r="5170" customFormat="false" ht="12.8" hidden="true" customHeight="false" outlineLevel="0" collapsed="false">
      <c r="B5170" s="0" t="s">
        <v>6622</v>
      </c>
    </row>
    <row r="5171" customFormat="false" ht="12.8" hidden="true" customHeight="false" outlineLevel="0" collapsed="false">
      <c r="B5171" s="0" t="s">
        <v>6623</v>
      </c>
    </row>
    <row r="5172" customFormat="false" ht="12.8" hidden="false" customHeight="false" outlineLevel="0" collapsed="false">
      <c r="A5172" s="0" t="s">
        <v>6624</v>
      </c>
      <c r="B5172" s="0" t="s">
        <v>6625</v>
      </c>
      <c r="C5172" s="0" t="s">
        <v>3205</v>
      </c>
      <c r="D5172" s="0" t="s">
        <v>5148</v>
      </c>
      <c r="E5172" s="0" t="n">
        <v>54045</v>
      </c>
    </row>
    <row r="5173" customFormat="false" ht="12.8" hidden="true" customHeight="false" outlineLevel="0" collapsed="false">
      <c r="B5173" s="0" t="s">
        <v>6626</v>
      </c>
    </row>
    <row r="5174" customFormat="false" ht="12.8" hidden="true" customHeight="false" outlineLevel="0" collapsed="false">
      <c r="B5174" s="0" t="s">
        <v>6627</v>
      </c>
    </row>
    <row r="5175" customFormat="false" ht="12.8" hidden="false" customHeight="false" outlineLevel="0" collapsed="false">
      <c r="A5175" s="0" t="s">
        <v>6628</v>
      </c>
      <c r="B5175" s="0" t="s">
        <v>6629</v>
      </c>
      <c r="C5175" s="0" t="s">
        <v>3205</v>
      </c>
      <c r="D5175" s="0" t="s">
        <v>4398</v>
      </c>
      <c r="E5175" s="0" t="n">
        <v>14797.5</v>
      </c>
    </row>
    <row r="5176" customFormat="false" ht="12.8" hidden="true" customHeight="false" outlineLevel="0" collapsed="false">
      <c r="B5176" s="0" t="s">
        <v>6630</v>
      </c>
    </row>
    <row r="5177" customFormat="false" ht="12.8" hidden="false" customHeight="false" outlineLevel="0" collapsed="false">
      <c r="A5177" s="0" t="s">
        <v>6631</v>
      </c>
      <c r="B5177" s="0" t="s">
        <v>6632</v>
      </c>
      <c r="C5177" s="0" t="s">
        <v>3205</v>
      </c>
      <c r="D5177" s="0" t="s">
        <v>5386</v>
      </c>
      <c r="E5177" s="0" t="n">
        <v>75042.5</v>
      </c>
    </row>
    <row r="5178" customFormat="false" ht="12.8" hidden="true" customHeight="false" outlineLevel="0" collapsed="false">
      <c r="B5178" s="0" t="s">
        <v>6633</v>
      </c>
    </row>
    <row r="5179" customFormat="false" ht="12.8" hidden="true" customHeight="false" outlineLevel="0" collapsed="false">
      <c r="B5179" s="0" t="s">
        <v>6634</v>
      </c>
    </row>
    <row r="5180" customFormat="false" ht="12.8" hidden="true" customHeight="false" outlineLevel="0" collapsed="false">
      <c r="B5180" s="0" t="s">
        <v>6633</v>
      </c>
    </row>
    <row r="5181" customFormat="false" ht="12.8" hidden="true" customHeight="false" outlineLevel="0" collapsed="false">
      <c r="B5181" s="0" t="s">
        <v>6635</v>
      </c>
    </row>
    <row r="5182" customFormat="false" ht="12.8" hidden="true" customHeight="false" outlineLevel="0" collapsed="false">
      <c r="B5182" s="0" t="s">
        <v>6636</v>
      </c>
    </row>
    <row r="5183" customFormat="false" ht="12.8" hidden="false" customHeight="false" outlineLevel="0" collapsed="false">
      <c r="A5183" s="0" t="s">
        <v>6637</v>
      </c>
      <c r="B5183" s="0" t="s">
        <v>6638</v>
      </c>
      <c r="C5183" s="0" t="s">
        <v>3205</v>
      </c>
      <c r="D5183" s="0" t="s">
        <v>4917</v>
      </c>
      <c r="E5183" s="0" t="n">
        <v>32165</v>
      </c>
    </row>
    <row r="5184" customFormat="false" ht="12.8" hidden="true" customHeight="false" outlineLevel="0" collapsed="false">
      <c r="B5184" s="0" t="s">
        <v>3305</v>
      </c>
    </row>
    <row r="5185" customFormat="false" ht="12.8" hidden="true" customHeight="false" outlineLevel="0" collapsed="false">
      <c r="B5185" s="0" t="s">
        <v>6639</v>
      </c>
    </row>
    <row r="5186" customFormat="false" ht="12.8" hidden="true" customHeight="false" outlineLevel="0" collapsed="false">
      <c r="B5186" s="0" t="s">
        <v>6640</v>
      </c>
    </row>
    <row r="5187" customFormat="false" ht="12.8" hidden="true" customHeight="false" outlineLevel="0" collapsed="false">
      <c r="B5187" s="0" t="s">
        <v>6641</v>
      </c>
    </row>
    <row r="5188" customFormat="false" ht="12.8" hidden="false" customHeight="false" outlineLevel="0" collapsed="false">
      <c r="A5188" s="0" t="s">
        <v>6642</v>
      </c>
      <c r="B5188" s="0" t="s">
        <v>6643</v>
      </c>
      <c r="C5188" s="0" t="s">
        <v>3205</v>
      </c>
      <c r="D5188" s="0" t="s">
        <v>4917</v>
      </c>
      <c r="E5188" s="0" t="n">
        <v>24430</v>
      </c>
    </row>
    <row r="5189" customFormat="false" ht="12.8" hidden="true" customHeight="false" outlineLevel="0" collapsed="false">
      <c r="B5189" s="0" t="s">
        <v>6644</v>
      </c>
    </row>
    <row r="5190" customFormat="false" ht="12.8" hidden="false" customHeight="false" outlineLevel="0" collapsed="false">
      <c r="A5190" s="0" t="s">
        <v>6645</v>
      </c>
      <c r="B5190" s="0" t="s">
        <v>6646</v>
      </c>
      <c r="C5190" s="0" t="s">
        <v>3205</v>
      </c>
      <c r="D5190" s="0" t="s">
        <v>5386</v>
      </c>
      <c r="E5190" s="0" t="n">
        <v>24662.5</v>
      </c>
    </row>
    <row r="5191" customFormat="false" ht="12.8" hidden="true" customHeight="false" outlineLevel="0" collapsed="false">
      <c r="B5191" s="0" t="s">
        <v>6647</v>
      </c>
    </row>
    <row r="5192" customFormat="false" ht="12.8" hidden="false" customHeight="false" outlineLevel="0" collapsed="false">
      <c r="A5192" s="0" t="s">
        <v>6648</v>
      </c>
      <c r="B5192" s="0" t="s">
        <v>6649</v>
      </c>
      <c r="C5192" s="0" t="s">
        <v>3205</v>
      </c>
      <c r="D5192" s="0" t="s">
        <v>5148</v>
      </c>
      <c r="E5192" s="0" t="n">
        <v>39255</v>
      </c>
    </row>
    <row r="5193" customFormat="false" ht="12.8" hidden="true" customHeight="false" outlineLevel="0" collapsed="false">
      <c r="B5193" s="0" t="s">
        <v>6650</v>
      </c>
    </row>
    <row r="5194" customFormat="false" ht="12.8" hidden="true" customHeight="false" outlineLevel="0" collapsed="false">
      <c r="B5194" s="0" t="s">
        <v>6651</v>
      </c>
    </row>
    <row r="5195" customFormat="false" ht="12.8" hidden="true" customHeight="false" outlineLevel="0" collapsed="false">
      <c r="B5195" s="0" t="s">
        <v>6652</v>
      </c>
    </row>
    <row r="5196" customFormat="false" ht="12.8" hidden="true" customHeight="false" outlineLevel="0" collapsed="false">
      <c r="B5196" s="0" t="s">
        <v>6653</v>
      </c>
    </row>
    <row r="5197" customFormat="false" ht="12.8" hidden="false" customHeight="false" outlineLevel="0" collapsed="false">
      <c r="A5197" s="0" t="s">
        <v>6654</v>
      </c>
      <c r="B5197" s="0" t="s">
        <v>6655</v>
      </c>
      <c r="C5197" s="0" t="s">
        <v>3205</v>
      </c>
      <c r="D5197" s="0" t="s">
        <v>5148</v>
      </c>
      <c r="E5197" s="0" t="n">
        <v>36645</v>
      </c>
    </row>
    <row r="5198" customFormat="false" ht="12.8" hidden="true" customHeight="false" outlineLevel="0" collapsed="false">
      <c r="B5198" s="0" t="s">
        <v>6656</v>
      </c>
    </row>
    <row r="5199" customFormat="false" ht="12.8" hidden="true" customHeight="false" outlineLevel="0" collapsed="false">
      <c r="B5199" s="0" t="s">
        <v>6657</v>
      </c>
    </row>
    <row r="5200" customFormat="false" ht="12.8" hidden="true" customHeight="false" outlineLevel="0" collapsed="false">
      <c r="B5200" s="0" t="s">
        <v>6658</v>
      </c>
    </row>
    <row r="5201" customFormat="false" ht="12.8" hidden="false" customHeight="false" outlineLevel="0" collapsed="false">
      <c r="A5201" s="0" t="s">
        <v>6659</v>
      </c>
      <c r="B5201" s="0" t="s">
        <v>6660</v>
      </c>
      <c r="C5201" s="0" t="s">
        <v>3205</v>
      </c>
      <c r="D5201" s="0" t="s">
        <v>5148</v>
      </c>
      <c r="E5201" s="0" t="n">
        <v>36645</v>
      </c>
    </row>
    <row r="5202" customFormat="false" ht="12.8" hidden="true" customHeight="false" outlineLevel="0" collapsed="false">
      <c r="B5202" s="0" t="s">
        <v>6661</v>
      </c>
    </row>
    <row r="5203" customFormat="false" ht="12.8" hidden="true" customHeight="false" outlineLevel="0" collapsed="false">
      <c r="B5203" s="0" t="s">
        <v>6662</v>
      </c>
    </row>
    <row r="5204" customFormat="false" ht="12.8" hidden="true" customHeight="false" outlineLevel="0" collapsed="false">
      <c r="B5204" s="0" t="s">
        <v>6663</v>
      </c>
    </row>
    <row r="5205" customFormat="false" ht="12.8" hidden="false" customHeight="false" outlineLevel="0" collapsed="false">
      <c r="A5205" s="0" t="s">
        <v>6664</v>
      </c>
      <c r="B5205" s="0" t="s">
        <v>6665</v>
      </c>
      <c r="C5205" s="0" t="s">
        <v>3205</v>
      </c>
      <c r="D5205" s="0" t="s">
        <v>3532</v>
      </c>
      <c r="E5205" s="0" t="n">
        <v>42752.5</v>
      </c>
    </row>
    <row r="5206" customFormat="false" ht="12.8" hidden="true" customHeight="false" outlineLevel="0" collapsed="false">
      <c r="B5206" s="0" t="s">
        <v>6666</v>
      </c>
    </row>
    <row r="5207" customFormat="false" ht="12.8" hidden="false" customHeight="false" outlineLevel="0" collapsed="false">
      <c r="A5207" s="0" t="s">
        <v>6667</v>
      </c>
      <c r="B5207" s="0" t="s">
        <v>2077</v>
      </c>
      <c r="C5207" s="0" t="s">
        <v>3205</v>
      </c>
      <c r="D5207" s="0" t="s">
        <v>4582</v>
      </c>
      <c r="E5207" s="0" t="n">
        <v>9865</v>
      </c>
    </row>
    <row r="5208" customFormat="false" ht="12.8" hidden="true" customHeight="false" outlineLevel="0" collapsed="false">
      <c r="B5208" s="0" t="s">
        <v>6668</v>
      </c>
    </row>
    <row r="5209" customFormat="false" ht="12.8" hidden="false" customHeight="false" outlineLevel="0" collapsed="false">
      <c r="A5209" s="0" t="s">
        <v>6669</v>
      </c>
      <c r="B5209" s="0" t="s">
        <v>6670</v>
      </c>
      <c r="C5209" s="0" t="s">
        <v>3205</v>
      </c>
      <c r="D5209" s="0" t="s">
        <v>3532</v>
      </c>
      <c r="E5209" s="0" t="n">
        <v>41475</v>
      </c>
    </row>
    <row r="5210" customFormat="false" ht="12.8" hidden="true" customHeight="false" outlineLevel="0" collapsed="false">
      <c r="B5210" s="0" t="s">
        <v>6671</v>
      </c>
    </row>
    <row r="5211" customFormat="false" ht="12.8" hidden="true" customHeight="false" outlineLevel="0" collapsed="false">
      <c r="B5211" s="0" t="s">
        <v>6672</v>
      </c>
    </row>
    <row r="5212" customFormat="false" ht="12.8" hidden="false" customHeight="false" outlineLevel="0" collapsed="false">
      <c r="A5212" s="0" t="s">
        <v>6673</v>
      </c>
      <c r="B5212" s="0" t="s">
        <v>6674</v>
      </c>
      <c r="C5212" s="0" t="s">
        <v>3205</v>
      </c>
      <c r="D5212" s="0" t="s">
        <v>3532</v>
      </c>
      <c r="E5212" s="0" t="n">
        <v>99750</v>
      </c>
    </row>
    <row r="5213" customFormat="false" ht="12.8" hidden="true" customHeight="false" outlineLevel="0" collapsed="false">
      <c r="B5213" s="0" t="s">
        <v>6675</v>
      </c>
    </row>
    <row r="5214" customFormat="false" ht="12.8" hidden="true" customHeight="false" outlineLevel="0" collapsed="false">
      <c r="B5214" s="0" t="s">
        <v>6676</v>
      </c>
    </row>
    <row r="5215" customFormat="false" ht="12.8" hidden="true" customHeight="false" outlineLevel="0" collapsed="false">
      <c r="B5215" s="0" t="s">
        <v>6677</v>
      </c>
    </row>
    <row r="5216" customFormat="false" ht="12.8" hidden="true" customHeight="false" outlineLevel="0" collapsed="false">
      <c r="B5216" s="0" t="s">
        <v>6678</v>
      </c>
    </row>
    <row r="5217" customFormat="false" ht="12.8" hidden="true" customHeight="false" outlineLevel="0" collapsed="false">
      <c r="B5217" s="0" t="s">
        <v>6679</v>
      </c>
    </row>
    <row r="5218" customFormat="false" ht="12.8" hidden="false" customHeight="false" outlineLevel="0" collapsed="false">
      <c r="A5218" s="0" t="s">
        <v>6680</v>
      </c>
      <c r="B5218" s="0" t="s">
        <v>6681</v>
      </c>
      <c r="C5218" s="0" t="s">
        <v>3205</v>
      </c>
      <c r="D5218" s="0" t="s">
        <v>3532</v>
      </c>
      <c r="E5218" s="0" t="n">
        <v>66500</v>
      </c>
    </row>
    <row r="5219" customFormat="false" ht="12.8" hidden="true" customHeight="false" outlineLevel="0" collapsed="false">
      <c r="B5219" s="0" t="s">
        <v>6682</v>
      </c>
    </row>
    <row r="5220" customFormat="false" ht="12.8" hidden="true" customHeight="false" outlineLevel="0" collapsed="false">
      <c r="B5220" s="0" t="s">
        <v>6683</v>
      </c>
    </row>
    <row r="5221" customFormat="false" ht="12.8" hidden="true" customHeight="false" outlineLevel="0" collapsed="false">
      <c r="B5221" s="0" t="s">
        <v>6684</v>
      </c>
    </row>
    <row r="5222" customFormat="false" ht="12.8" hidden="false" customHeight="false" outlineLevel="0" collapsed="false">
      <c r="A5222" s="0" t="s">
        <v>6685</v>
      </c>
      <c r="B5222" s="0" t="s">
        <v>6686</v>
      </c>
      <c r="C5222" s="0" t="s">
        <v>3205</v>
      </c>
      <c r="D5222" s="0" t="s">
        <v>6119</v>
      </c>
      <c r="E5222" s="0" t="n">
        <v>47400</v>
      </c>
    </row>
    <row r="5223" customFormat="false" ht="12.8" hidden="true" customHeight="false" outlineLevel="0" collapsed="false">
      <c r="B5223" s="0" t="s">
        <v>6687</v>
      </c>
    </row>
    <row r="5224" customFormat="false" ht="12.8" hidden="false" customHeight="false" outlineLevel="0" collapsed="false">
      <c r="A5224" s="0" t="s">
        <v>6688</v>
      </c>
      <c r="B5224" s="0" t="s">
        <v>6689</v>
      </c>
      <c r="C5224" s="0" t="s">
        <v>3205</v>
      </c>
      <c r="D5224" s="0" t="s">
        <v>5393</v>
      </c>
      <c r="E5224" s="0" t="n">
        <v>53175</v>
      </c>
    </row>
    <row r="5225" customFormat="false" ht="12.8" hidden="true" customHeight="false" outlineLevel="0" collapsed="false">
      <c r="B5225" s="0" t="s">
        <v>6690</v>
      </c>
    </row>
    <row r="5226" customFormat="false" ht="12.8" hidden="true" customHeight="false" outlineLevel="0" collapsed="false">
      <c r="B5226" s="0" t="s">
        <v>6691</v>
      </c>
    </row>
    <row r="5227" customFormat="false" ht="12.8" hidden="false" customHeight="false" outlineLevel="0" collapsed="false">
      <c r="A5227" s="0" t="s">
        <v>6692</v>
      </c>
      <c r="B5227" s="0" t="s">
        <v>6693</v>
      </c>
      <c r="C5227" s="0" t="s">
        <v>3205</v>
      </c>
      <c r="D5227" s="0" t="s">
        <v>6694</v>
      </c>
      <c r="E5227" s="0" t="n">
        <v>55275</v>
      </c>
    </row>
    <row r="5228" customFormat="false" ht="12.8" hidden="true" customHeight="false" outlineLevel="0" collapsed="false">
      <c r="B5228" s="0" t="s">
        <v>6695</v>
      </c>
    </row>
    <row r="5229" customFormat="false" ht="12.8" hidden="true" customHeight="false" outlineLevel="0" collapsed="false">
      <c r="B5229" s="0" t="s">
        <v>6696</v>
      </c>
    </row>
    <row r="5230" customFormat="false" ht="12.8" hidden="false" customHeight="false" outlineLevel="0" collapsed="false">
      <c r="A5230" s="0" t="s">
        <v>6697</v>
      </c>
      <c r="B5230" s="0" t="s">
        <v>6698</v>
      </c>
      <c r="C5230" s="0" t="s">
        <v>3205</v>
      </c>
      <c r="D5230" s="0" t="s">
        <v>6699</v>
      </c>
      <c r="E5230" s="0" t="n">
        <v>96652.5</v>
      </c>
    </row>
    <row r="5231" customFormat="false" ht="12.8" hidden="true" customHeight="false" outlineLevel="0" collapsed="false">
      <c r="B5231" s="0" t="s">
        <v>6700</v>
      </c>
    </row>
    <row r="5232" customFormat="false" ht="12.8" hidden="true" customHeight="false" outlineLevel="0" collapsed="false">
      <c r="B5232" s="0" t="s">
        <v>6701</v>
      </c>
    </row>
    <row r="5233" customFormat="false" ht="12.8" hidden="false" customHeight="false" outlineLevel="0" collapsed="false">
      <c r="A5233" s="0" t="s">
        <v>6702</v>
      </c>
      <c r="B5233" s="0" t="s">
        <v>6703</v>
      </c>
      <c r="C5233" s="0" t="s">
        <v>3205</v>
      </c>
      <c r="D5233" s="0" t="s">
        <v>6704</v>
      </c>
      <c r="E5233" s="0" t="n">
        <v>75375</v>
      </c>
    </row>
    <row r="5234" customFormat="false" ht="12.8" hidden="true" customHeight="false" outlineLevel="0" collapsed="false">
      <c r="B5234" s="0" t="s">
        <v>6705</v>
      </c>
    </row>
    <row r="5235" customFormat="false" ht="12.8" hidden="true" customHeight="false" outlineLevel="0" collapsed="false">
      <c r="B5235" s="0" t="s">
        <v>6706</v>
      </c>
    </row>
    <row r="5236" customFormat="false" ht="12.8" hidden="false" customHeight="false" outlineLevel="0" collapsed="false">
      <c r="A5236" s="0" t="s">
        <v>6707</v>
      </c>
      <c r="B5236" s="0" t="s">
        <v>6708</v>
      </c>
      <c r="C5236" s="0" t="s">
        <v>3205</v>
      </c>
      <c r="D5236" s="0" t="s">
        <v>6709</v>
      </c>
      <c r="E5236" s="0" t="n">
        <v>80750</v>
      </c>
    </row>
    <row r="5237" customFormat="false" ht="12.8" hidden="true" customHeight="false" outlineLevel="0" collapsed="false">
      <c r="B5237" s="0" t="s">
        <v>6710</v>
      </c>
    </row>
    <row r="5238" customFormat="false" ht="12.8" hidden="false" customHeight="false" outlineLevel="0" collapsed="false">
      <c r="A5238" s="0" t="s">
        <v>6711</v>
      </c>
      <c r="B5238" s="0" t="s">
        <v>6712</v>
      </c>
      <c r="C5238" s="0" t="s">
        <v>3205</v>
      </c>
      <c r="D5238" s="0" t="s">
        <v>6709</v>
      </c>
      <c r="E5238" s="0" t="n">
        <v>85425</v>
      </c>
    </row>
    <row r="5239" customFormat="false" ht="12.8" hidden="true" customHeight="false" outlineLevel="0" collapsed="false">
      <c r="B5239" s="0" t="s">
        <v>456</v>
      </c>
    </row>
    <row r="5240" customFormat="false" ht="12.8" hidden="true" customHeight="false" outlineLevel="0" collapsed="false">
      <c r="B5240" s="0" t="s">
        <v>457</v>
      </c>
    </row>
    <row r="5241" customFormat="false" ht="12.8" hidden="false" customHeight="false" outlineLevel="0" collapsed="false">
      <c r="A5241" s="0" t="s">
        <v>6713</v>
      </c>
      <c r="B5241" s="0" t="s">
        <v>6714</v>
      </c>
      <c r="C5241" s="0" t="s">
        <v>3205</v>
      </c>
      <c r="D5241" s="0" t="s">
        <v>6709</v>
      </c>
      <c r="E5241" s="0" t="n">
        <v>80750</v>
      </c>
    </row>
    <row r="5242" customFormat="false" ht="12.8" hidden="true" customHeight="false" outlineLevel="0" collapsed="false">
      <c r="B5242" s="0" t="s">
        <v>6715</v>
      </c>
    </row>
    <row r="5243" customFormat="false" ht="12.8" hidden="false" customHeight="false" outlineLevel="0" collapsed="false">
      <c r="A5243" s="0" t="s">
        <v>6716</v>
      </c>
      <c r="B5243" s="0" t="s">
        <v>6717</v>
      </c>
      <c r="C5243" s="0" t="s">
        <v>3205</v>
      </c>
      <c r="D5243" s="0" t="s">
        <v>6694</v>
      </c>
      <c r="E5243" s="0" t="n">
        <v>80107.5</v>
      </c>
    </row>
    <row r="5244" customFormat="false" ht="12.8" hidden="true" customHeight="false" outlineLevel="0" collapsed="false">
      <c r="B5244" s="0" t="s">
        <v>6718</v>
      </c>
    </row>
    <row r="5245" customFormat="false" ht="12.8" hidden="true" customHeight="false" outlineLevel="0" collapsed="false">
      <c r="B5245" s="0" t="s">
        <v>6719</v>
      </c>
    </row>
    <row r="5246" customFormat="false" ht="12.8" hidden="false" customHeight="false" outlineLevel="0" collapsed="false">
      <c r="A5246" s="0" t="s">
        <v>6720</v>
      </c>
      <c r="B5246" s="0" t="s">
        <v>6721</v>
      </c>
      <c r="C5246" s="0" t="s">
        <v>3205</v>
      </c>
      <c r="D5246" s="0" t="s">
        <v>6704</v>
      </c>
      <c r="E5246" s="0" t="n">
        <v>71250</v>
      </c>
    </row>
    <row r="5247" customFormat="false" ht="12.8" hidden="true" customHeight="false" outlineLevel="0" collapsed="false">
      <c r="B5247" s="0" t="s">
        <v>6722</v>
      </c>
    </row>
    <row r="5249" customFormat="false" ht="12.8" hidden="false" customHeight="false" outlineLevel="0" collapsed="false">
      <c r="A5249" s="0" t="s">
        <v>6723</v>
      </c>
      <c r="B5249" s="0" t="s">
        <v>6724</v>
      </c>
      <c r="C5249" s="0" t="s">
        <v>1799</v>
      </c>
      <c r="D5249" s="0" t="s">
        <v>4582</v>
      </c>
      <c r="E5249" s="0" t="n">
        <v>4932.5</v>
      </c>
    </row>
    <row r="5250" customFormat="false" ht="12.8" hidden="true" customHeight="false" outlineLevel="0" collapsed="false">
      <c r="B5250" s="0" t="s">
        <v>6725</v>
      </c>
    </row>
    <row r="5251" customFormat="false" ht="12.8" hidden="false" customHeight="false" outlineLevel="0" collapsed="false">
      <c r="A5251" s="0" t="s">
        <v>6726</v>
      </c>
      <c r="B5251" s="0" t="s">
        <v>6727</v>
      </c>
      <c r="C5251" s="0" t="s">
        <v>1799</v>
      </c>
      <c r="D5251" s="0" t="s">
        <v>4582</v>
      </c>
      <c r="E5251" s="0" t="n">
        <v>4932.5</v>
      </c>
    </row>
    <row r="5252" customFormat="false" ht="12.8" hidden="true" customHeight="false" outlineLevel="0" collapsed="false">
      <c r="B5252" s="0" t="s">
        <v>6728</v>
      </c>
    </row>
    <row r="5253" customFormat="false" ht="12.8" hidden="false" customHeight="false" outlineLevel="0" collapsed="false">
      <c r="A5253" s="0" t="s">
        <v>6729</v>
      </c>
      <c r="B5253" s="0" t="s">
        <v>6730</v>
      </c>
      <c r="C5253" s="0" t="s">
        <v>1799</v>
      </c>
      <c r="D5253" s="0" t="s">
        <v>4582</v>
      </c>
      <c r="E5253" s="0" t="n">
        <v>4932.5</v>
      </c>
    </row>
    <row r="5254" customFormat="false" ht="12.8" hidden="true" customHeight="false" outlineLevel="0" collapsed="false">
      <c r="B5254" s="0" t="s">
        <v>6731</v>
      </c>
    </row>
    <row r="5255" customFormat="false" ht="12.8" hidden="false" customHeight="false" outlineLevel="0" collapsed="false">
      <c r="A5255" s="0" t="s">
        <v>6732</v>
      </c>
      <c r="B5255" s="0" t="s">
        <v>6158</v>
      </c>
      <c r="C5255" s="0" t="s">
        <v>1799</v>
      </c>
      <c r="D5255" s="0" t="s">
        <v>4582</v>
      </c>
      <c r="E5255" s="0" t="n">
        <v>6157.5</v>
      </c>
    </row>
    <row r="5256" customFormat="false" ht="12.8" hidden="true" customHeight="false" outlineLevel="0" collapsed="false">
      <c r="B5256" s="0" t="s">
        <v>6159</v>
      </c>
    </row>
    <row r="5257" customFormat="false" ht="12.8" hidden="true" customHeight="false" outlineLevel="0" collapsed="false">
      <c r="B5257" s="0" t="s">
        <v>6160</v>
      </c>
    </row>
    <row r="5258" customFormat="false" ht="12.8" hidden="false" customHeight="false" outlineLevel="0" collapsed="false">
      <c r="A5258" s="0" t="s">
        <v>6733</v>
      </c>
      <c r="B5258" s="0" t="s">
        <v>6169</v>
      </c>
      <c r="C5258" s="0" t="s">
        <v>1799</v>
      </c>
      <c r="D5258" s="0" t="s">
        <v>4582</v>
      </c>
      <c r="E5258" s="0" t="n">
        <v>4932.5</v>
      </c>
    </row>
    <row r="5259" customFormat="false" ht="12.8" hidden="true" customHeight="false" outlineLevel="0" collapsed="false">
      <c r="B5259" s="0" t="s">
        <v>6734</v>
      </c>
    </row>
    <row r="5260" customFormat="false" ht="12.8" hidden="false" customHeight="false" outlineLevel="0" collapsed="false">
      <c r="A5260" s="0" t="s">
        <v>6735</v>
      </c>
      <c r="B5260" s="0" t="s">
        <v>6736</v>
      </c>
      <c r="C5260" s="0" t="s">
        <v>1799</v>
      </c>
      <c r="D5260" s="0" t="s">
        <v>4582</v>
      </c>
      <c r="E5260" s="0" t="n">
        <v>4932.5</v>
      </c>
    </row>
    <row r="5261" customFormat="false" ht="12.8" hidden="true" customHeight="false" outlineLevel="0" collapsed="false">
      <c r="B5261" s="0" t="s">
        <v>6737</v>
      </c>
    </row>
    <row r="5262" customFormat="false" ht="12.8" hidden="false" customHeight="false" outlineLevel="0" collapsed="false">
      <c r="A5262" s="0" t="s">
        <v>6738</v>
      </c>
      <c r="B5262" s="0" t="s">
        <v>6739</v>
      </c>
      <c r="C5262" s="0" t="s">
        <v>1799</v>
      </c>
      <c r="D5262" s="0" t="s">
        <v>4582</v>
      </c>
      <c r="E5262" s="0" t="n">
        <v>9697.5</v>
      </c>
    </row>
    <row r="5263" customFormat="false" ht="12.8" hidden="true" customHeight="false" outlineLevel="0" collapsed="false">
      <c r="B5263" s="0" t="s">
        <v>6740</v>
      </c>
    </row>
    <row r="5264" customFormat="false" ht="12.8" hidden="true" customHeight="false" outlineLevel="0" collapsed="false">
      <c r="B5264" s="0" t="s">
        <v>6741</v>
      </c>
    </row>
    <row r="5265" customFormat="false" ht="12.8" hidden="true" customHeight="false" outlineLevel="0" collapsed="false">
      <c r="B5265" s="0" t="s">
        <v>6742</v>
      </c>
    </row>
    <row r="5266" customFormat="false" ht="12.8" hidden="false" customHeight="false" outlineLevel="0" collapsed="false">
      <c r="A5266" s="0" t="s">
        <v>6743</v>
      </c>
      <c r="B5266" s="0" t="s">
        <v>6744</v>
      </c>
      <c r="C5266" s="0" t="s">
        <v>1799</v>
      </c>
      <c r="D5266" s="0" t="s">
        <v>4582</v>
      </c>
      <c r="E5266" s="0" t="n">
        <v>6322.5</v>
      </c>
    </row>
    <row r="5267" customFormat="false" ht="12.8" hidden="true" customHeight="false" outlineLevel="0" collapsed="false">
      <c r="B5267" s="0" t="s">
        <v>6745</v>
      </c>
    </row>
    <row r="5268" customFormat="false" ht="12.8" hidden="true" customHeight="false" outlineLevel="0" collapsed="false">
      <c r="B5268" s="0" t="s">
        <v>6746</v>
      </c>
    </row>
    <row r="5269" customFormat="false" ht="12.8" hidden="false" customHeight="false" outlineLevel="0" collapsed="false">
      <c r="A5269" s="0" t="s">
        <v>6747</v>
      </c>
      <c r="B5269" s="0" t="s">
        <v>4723</v>
      </c>
      <c r="C5269" s="0" t="s">
        <v>1799</v>
      </c>
      <c r="D5269" s="0" t="s">
        <v>4582</v>
      </c>
      <c r="E5269" s="0" t="n">
        <v>6107.5</v>
      </c>
    </row>
    <row r="5270" customFormat="false" ht="12.8" hidden="true" customHeight="false" outlineLevel="0" collapsed="false">
      <c r="B5270" s="0" t="s">
        <v>4722</v>
      </c>
    </row>
    <row r="5271" customFormat="false" ht="12.8" hidden="false" customHeight="false" outlineLevel="0" collapsed="false">
      <c r="A5271" s="0" t="s">
        <v>6748</v>
      </c>
      <c r="B5271" s="0" t="s">
        <v>6749</v>
      </c>
      <c r="C5271" s="0" t="s">
        <v>1799</v>
      </c>
      <c r="D5271" s="0" t="s">
        <v>4582</v>
      </c>
      <c r="E5271" s="0" t="n">
        <v>4932.5</v>
      </c>
    </row>
    <row r="5272" customFormat="false" ht="12.8" hidden="true" customHeight="false" outlineLevel="0" collapsed="false">
      <c r="B5272" s="0" t="s">
        <v>6417</v>
      </c>
    </row>
    <row r="5273" customFormat="false" ht="12.8" hidden="false" customHeight="false" outlineLevel="0" collapsed="false">
      <c r="A5273" s="0" t="s">
        <v>6750</v>
      </c>
      <c r="B5273" s="0" t="s">
        <v>6751</v>
      </c>
      <c r="C5273" s="0" t="s">
        <v>1799</v>
      </c>
      <c r="D5273" s="0" t="s">
        <v>4582</v>
      </c>
      <c r="E5273" s="0" t="n">
        <v>4932.5</v>
      </c>
    </row>
    <row r="5274" customFormat="false" ht="12.8" hidden="true" customHeight="false" outlineLevel="0" collapsed="false">
      <c r="B5274" s="0" t="s">
        <v>6752</v>
      </c>
    </row>
    <row r="5275" customFormat="false" ht="12.8" hidden="false" customHeight="false" outlineLevel="0" collapsed="false">
      <c r="A5275" s="0" t="s">
        <v>6753</v>
      </c>
      <c r="B5275" s="0" t="s">
        <v>6754</v>
      </c>
      <c r="C5275" s="0" t="s">
        <v>1799</v>
      </c>
      <c r="D5275" s="0" t="s">
        <v>4582</v>
      </c>
      <c r="E5275" s="0" t="n">
        <v>4932.5</v>
      </c>
    </row>
    <row r="5276" customFormat="false" ht="12.8" hidden="true" customHeight="false" outlineLevel="0" collapsed="false">
      <c r="B5276" s="0" t="s">
        <v>6429</v>
      </c>
    </row>
    <row r="5277" customFormat="false" ht="12.8" hidden="false" customHeight="false" outlineLevel="0" collapsed="false">
      <c r="A5277" s="0" t="s">
        <v>6755</v>
      </c>
      <c r="B5277" s="0" t="s">
        <v>4647</v>
      </c>
      <c r="C5277" s="0" t="s">
        <v>1799</v>
      </c>
      <c r="D5277" s="0" t="s">
        <v>4582</v>
      </c>
      <c r="E5277" s="0" t="n">
        <v>4932.5</v>
      </c>
    </row>
    <row r="5278" customFormat="false" ht="12.8" hidden="true" customHeight="false" outlineLevel="0" collapsed="false">
      <c r="B5278" s="0" t="s">
        <v>4648</v>
      </c>
    </row>
    <row r="5279" customFormat="false" ht="12.8" hidden="false" customHeight="false" outlineLevel="0" collapsed="false">
      <c r="A5279" s="0" t="s">
        <v>6756</v>
      </c>
      <c r="B5279" s="0" t="s">
        <v>6757</v>
      </c>
      <c r="C5279" s="0" t="s">
        <v>1799</v>
      </c>
      <c r="D5279" s="0" t="s">
        <v>4582</v>
      </c>
      <c r="E5279" s="0" t="n">
        <v>4932.5</v>
      </c>
    </row>
    <row r="5280" customFormat="false" ht="12.8" hidden="true" customHeight="false" outlineLevel="0" collapsed="false">
      <c r="B5280" s="0" t="s">
        <v>6758</v>
      </c>
    </row>
    <row r="5281" customFormat="false" ht="12.8" hidden="false" customHeight="false" outlineLevel="0" collapsed="false">
      <c r="A5281" s="0" t="s">
        <v>6759</v>
      </c>
      <c r="B5281" s="0" t="s">
        <v>6760</v>
      </c>
      <c r="C5281" s="0" t="s">
        <v>1799</v>
      </c>
      <c r="D5281" s="0" t="s">
        <v>4582</v>
      </c>
      <c r="E5281" s="0" t="n">
        <v>6047.5</v>
      </c>
    </row>
    <row r="5282" customFormat="false" ht="12.8" hidden="true" customHeight="false" outlineLevel="0" collapsed="false">
      <c r="B5282" s="0" t="s">
        <v>6761</v>
      </c>
    </row>
    <row r="5283" customFormat="false" ht="12.8" hidden="true" customHeight="false" outlineLevel="0" collapsed="false">
      <c r="B5283" s="0" t="s">
        <v>6762</v>
      </c>
    </row>
    <row r="5284" customFormat="false" ht="12.8" hidden="false" customHeight="false" outlineLevel="0" collapsed="false">
      <c r="A5284" s="0" t="s">
        <v>6763</v>
      </c>
      <c r="B5284" s="0" t="s">
        <v>6764</v>
      </c>
      <c r="C5284" s="0" t="s">
        <v>1799</v>
      </c>
      <c r="D5284" s="0" t="s">
        <v>4398</v>
      </c>
      <c r="E5284" s="0" t="n">
        <v>11545</v>
      </c>
    </row>
    <row r="5285" customFormat="false" ht="12.8" hidden="true" customHeight="false" outlineLevel="0" collapsed="false">
      <c r="B5285" s="0" t="s">
        <v>6765</v>
      </c>
    </row>
    <row r="5286" customFormat="false" ht="12.8" hidden="true" customHeight="false" outlineLevel="0" collapsed="false">
      <c r="B5286" s="0" t="s">
        <v>6764</v>
      </c>
    </row>
    <row r="5287" customFormat="false" ht="12.8" hidden="true" customHeight="false" outlineLevel="0" collapsed="false">
      <c r="B5287" s="0" t="s">
        <v>6765</v>
      </c>
    </row>
    <row r="5288" customFormat="false" ht="12.8" hidden="false" customHeight="false" outlineLevel="0" collapsed="false">
      <c r="A5288" s="0" t="s">
        <v>6766</v>
      </c>
      <c r="B5288" s="0" t="s">
        <v>6767</v>
      </c>
      <c r="C5288" s="0" t="s">
        <v>1799</v>
      </c>
      <c r="D5288" s="0" t="s">
        <v>4398</v>
      </c>
      <c r="E5288" s="0" t="n">
        <v>12215</v>
      </c>
    </row>
    <row r="5289" customFormat="false" ht="12.8" hidden="true" customHeight="false" outlineLevel="0" collapsed="false">
      <c r="B5289" s="0" t="s">
        <v>6768</v>
      </c>
    </row>
    <row r="5290" customFormat="false" ht="12.8" hidden="true" customHeight="false" outlineLevel="0" collapsed="false">
      <c r="B5290" s="0" t="s">
        <v>6769</v>
      </c>
    </row>
    <row r="5291" customFormat="false" ht="12.8" hidden="false" customHeight="false" outlineLevel="0" collapsed="false">
      <c r="A5291" s="0" t="s">
        <v>6770</v>
      </c>
      <c r="B5291" s="0" t="s">
        <v>6771</v>
      </c>
      <c r="C5291" s="0" t="s">
        <v>1799</v>
      </c>
      <c r="D5291" s="0" t="s">
        <v>4398</v>
      </c>
      <c r="E5291" s="0" t="n">
        <v>16290</v>
      </c>
    </row>
    <row r="5292" customFormat="false" ht="12.8" hidden="true" customHeight="false" outlineLevel="0" collapsed="false">
      <c r="B5292" s="0" t="s">
        <v>6772</v>
      </c>
    </row>
    <row r="5293" customFormat="false" ht="12.8" hidden="true" customHeight="false" outlineLevel="0" collapsed="false">
      <c r="B5293" s="0" t="s">
        <v>6773</v>
      </c>
    </row>
    <row r="5294" customFormat="false" ht="12.8" hidden="false" customHeight="false" outlineLevel="0" collapsed="false">
      <c r="A5294" s="0" t="s">
        <v>6774</v>
      </c>
      <c r="B5294" s="0" t="s">
        <v>6775</v>
      </c>
      <c r="C5294" s="0" t="s">
        <v>1799</v>
      </c>
      <c r="D5294" s="0" t="s">
        <v>4398</v>
      </c>
      <c r="E5294" s="0" t="n">
        <v>10965</v>
      </c>
    </row>
    <row r="5295" customFormat="false" ht="12.8" hidden="true" customHeight="false" outlineLevel="0" collapsed="false">
      <c r="B5295" s="0" t="s">
        <v>6776</v>
      </c>
    </row>
    <row r="5296" customFormat="false" ht="12.8" hidden="true" customHeight="false" outlineLevel="0" collapsed="false">
      <c r="B5296" s="0" t="s">
        <v>6777</v>
      </c>
    </row>
    <row r="5297" customFormat="false" ht="12.8" hidden="false" customHeight="false" outlineLevel="0" collapsed="false">
      <c r="A5297" s="0" t="s">
        <v>6778</v>
      </c>
      <c r="B5297" s="0" t="s">
        <v>6779</v>
      </c>
      <c r="C5297" s="0" t="s">
        <v>1799</v>
      </c>
      <c r="D5297" s="0" t="s">
        <v>4398</v>
      </c>
      <c r="E5297" s="0" t="n">
        <v>9865</v>
      </c>
    </row>
    <row r="5298" customFormat="false" ht="12.8" hidden="true" customHeight="false" outlineLevel="0" collapsed="false">
      <c r="B5298" s="0" t="s">
        <v>6780</v>
      </c>
    </row>
    <row r="5299" customFormat="false" ht="12.8" hidden="false" customHeight="false" outlineLevel="0" collapsed="false">
      <c r="A5299" s="0" t="s">
        <v>6781</v>
      </c>
      <c r="B5299" s="0" t="s">
        <v>3253</v>
      </c>
      <c r="C5299" s="0" t="s">
        <v>1799</v>
      </c>
      <c r="D5299" s="0" t="s">
        <v>4398</v>
      </c>
      <c r="E5299" s="0" t="n">
        <v>24430</v>
      </c>
    </row>
    <row r="5300" customFormat="false" ht="12.8" hidden="true" customHeight="false" outlineLevel="0" collapsed="false">
      <c r="B5300" s="0" t="s">
        <v>3252</v>
      </c>
    </row>
    <row r="5301" customFormat="false" ht="12.8" hidden="true" customHeight="false" outlineLevel="0" collapsed="false">
      <c r="B5301" s="0" t="s">
        <v>6167</v>
      </c>
    </row>
    <row r="5302" customFormat="false" ht="12.8" hidden="true" customHeight="false" outlineLevel="0" collapsed="false">
      <c r="B5302" s="0" t="s">
        <v>6166</v>
      </c>
    </row>
    <row r="5303" customFormat="false" ht="12.8" hidden="false" customHeight="false" outlineLevel="0" collapsed="false">
      <c r="A5303" s="0" t="s">
        <v>6782</v>
      </c>
      <c r="B5303" s="0" t="s">
        <v>6783</v>
      </c>
      <c r="C5303" s="0" t="s">
        <v>1799</v>
      </c>
      <c r="D5303" s="0" t="s">
        <v>4398</v>
      </c>
      <c r="E5303" s="0" t="n">
        <v>12215</v>
      </c>
    </row>
    <row r="5304" customFormat="false" ht="12.8" hidden="true" customHeight="false" outlineLevel="0" collapsed="false">
      <c r="B5304" s="0" t="s">
        <v>6784</v>
      </c>
    </row>
    <row r="5305" customFormat="false" ht="12.8" hidden="true" customHeight="false" outlineLevel="0" collapsed="false">
      <c r="B5305" s="0" t="s">
        <v>6785</v>
      </c>
    </row>
    <row r="5306" customFormat="false" ht="12.8" hidden="false" customHeight="false" outlineLevel="0" collapsed="false">
      <c r="A5306" s="0" t="s">
        <v>6786</v>
      </c>
      <c r="B5306" s="0" t="s">
        <v>6787</v>
      </c>
      <c r="C5306" s="0" t="s">
        <v>1799</v>
      </c>
      <c r="D5306" s="0" t="s">
        <v>4398</v>
      </c>
      <c r="E5306" s="0" t="n">
        <v>12215</v>
      </c>
    </row>
    <row r="5307" customFormat="false" ht="12.8" hidden="true" customHeight="false" outlineLevel="0" collapsed="false">
      <c r="B5307" s="0" t="s">
        <v>3874</v>
      </c>
    </row>
    <row r="5308" customFormat="false" ht="12.8" hidden="false" customHeight="false" outlineLevel="0" collapsed="false">
      <c r="A5308" s="0" t="s">
        <v>6788</v>
      </c>
      <c r="B5308" s="0" t="s">
        <v>6789</v>
      </c>
      <c r="C5308" s="0" t="s">
        <v>1799</v>
      </c>
      <c r="D5308" s="0" t="s">
        <v>4398</v>
      </c>
      <c r="E5308" s="0" t="n">
        <v>11185</v>
      </c>
    </row>
    <row r="5309" customFormat="false" ht="12.8" hidden="true" customHeight="false" outlineLevel="0" collapsed="false">
      <c r="B5309" s="0" t="s">
        <v>6790</v>
      </c>
    </row>
    <row r="5310" customFormat="false" ht="12.8" hidden="true" customHeight="false" outlineLevel="0" collapsed="false">
      <c r="B5310" s="0" t="s">
        <v>6791</v>
      </c>
    </row>
    <row r="5311" customFormat="false" ht="12.8" hidden="true" customHeight="false" outlineLevel="0" collapsed="false">
      <c r="B5311" s="0" t="s">
        <v>6792</v>
      </c>
    </row>
    <row r="5312" customFormat="false" ht="12.8" hidden="false" customHeight="false" outlineLevel="0" collapsed="false">
      <c r="A5312" s="0" t="s">
        <v>6793</v>
      </c>
      <c r="B5312" s="0" t="s">
        <v>6794</v>
      </c>
      <c r="C5312" s="0" t="s">
        <v>1799</v>
      </c>
      <c r="D5312" s="0" t="s">
        <v>4398</v>
      </c>
      <c r="E5312" s="0" t="n">
        <v>12215</v>
      </c>
    </row>
    <row r="5313" customFormat="false" ht="12.8" hidden="true" customHeight="false" outlineLevel="0" collapsed="false">
      <c r="B5313" s="0" t="s">
        <v>6795</v>
      </c>
    </row>
    <row r="5314" customFormat="false" ht="12.8" hidden="true" customHeight="false" outlineLevel="0" collapsed="false">
      <c r="B5314" s="0" t="s">
        <v>6796</v>
      </c>
    </row>
    <row r="5315" customFormat="false" ht="12.8" hidden="false" customHeight="false" outlineLevel="0" collapsed="false">
      <c r="A5315" s="0" t="s">
        <v>6797</v>
      </c>
      <c r="B5315" s="0" t="s">
        <v>6798</v>
      </c>
      <c r="C5315" s="0" t="s">
        <v>1799</v>
      </c>
      <c r="D5315" s="0" t="s">
        <v>4398</v>
      </c>
      <c r="E5315" s="0" t="n">
        <v>13085</v>
      </c>
    </row>
    <row r="5316" customFormat="false" ht="12.8" hidden="true" customHeight="false" outlineLevel="0" collapsed="false">
      <c r="B5316" s="0" t="s">
        <v>2064</v>
      </c>
    </row>
    <row r="5317" customFormat="false" ht="12.8" hidden="true" customHeight="false" outlineLevel="0" collapsed="false">
      <c r="B5317" s="0" t="s">
        <v>6799</v>
      </c>
    </row>
    <row r="5318" customFormat="false" ht="12.8" hidden="true" customHeight="false" outlineLevel="0" collapsed="false">
      <c r="B5318" s="0" t="s">
        <v>6800</v>
      </c>
    </row>
    <row r="5319" customFormat="false" ht="12.8" hidden="false" customHeight="false" outlineLevel="0" collapsed="false">
      <c r="A5319" s="0" t="s">
        <v>6801</v>
      </c>
      <c r="B5319" s="0" t="s">
        <v>5960</v>
      </c>
      <c r="C5319" s="0" t="s">
        <v>1799</v>
      </c>
      <c r="D5319" s="0" t="s">
        <v>4398</v>
      </c>
      <c r="E5319" s="0" t="n">
        <v>12215</v>
      </c>
    </row>
    <row r="5320" customFormat="false" ht="12.8" hidden="true" customHeight="false" outlineLevel="0" collapsed="false">
      <c r="B5320" s="0" t="s">
        <v>5961</v>
      </c>
    </row>
    <row r="5321" customFormat="false" ht="12.8" hidden="false" customHeight="false" outlineLevel="0" collapsed="false">
      <c r="A5321" s="0" t="s">
        <v>6802</v>
      </c>
      <c r="B5321" s="0" t="s">
        <v>6803</v>
      </c>
      <c r="C5321" s="0" t="s">
        <v>1799</v>
      </c>
      <c r="D5321" s="0" t="s">
        <v>4398</v>
      </c>
      <c r="E5321" s="0" t="n">
        <v>9865</v>
      </c>
    </row>
    <row r="5322" customFormat="false" ht="12.8" hidden="true" customHeight="false" outlineLevel="0" collapsed="false">
      <c r="B5322" s="0" t="s">
        <v>1236</v>
      </c>
    </row>
    <row r="5323" customFormat="false" ht="12.8" hidden="false" customHeight="false" outlineLevel="0" collapsed="false">
      <c r="A5323" s="0" t="s">
        <v>6804</v>
      </c>
      <c r="B5323" s="0" t="s">
        <v>6805</v>
      </c>
      <c r="C5323" s="0" t="s">
        <v>1799</v>
      </c>
      <c r="D5323" s="0" t="s">
        <v>4917</v>
      </c>
      <c r="E5323" s="0" t="n">
        <v>18322.5</v>
      </c>
    </row>
    <row r="5324" customFormat="false" ht="12.8" hidden="true" customHeight="false" outlineLevel="0" collapsed="false">
      <c r="B5324" s="0" t="s">
        <v>6806</v>
      </c>
    </row>
    <row r="5325" customFormat="false" ht="12.8" hidden="false" customHeight="false" outlineLevel="0" collapsed="false">
      <c r="A5325" s="0" t="s">
        <v>6807</v>
      </c>
      <c r="B5325" s="0" t="s">
        <v>6808</v>
      </c>
      <c r="C5325" s="0" t="s">
        <v>1799</v>
      </c>
      <c r="D5325" s="0" t="s">
        <v>4917</v>
      </c>
      <c r="E5325" s="0" t="n">
        <v>15952.5</v>
      </c>
    </row>
    <row r="5326" customFormat="false" ht="12.8" hidden="true" customHeight="false" outlineLevel="0" collapsed="false">
      <c r="B5326" s="0" t="s">
        <v>6809</v>
      </c>
    </row>
    <row r="5327" customFormat="false" ht="12.8" hidden="true" customHeight="false" outlineLevel="0" collapsed="false">
      <c r="B5327" s="0" t="s">
        <v>6810</v>
      </c>
    </row>
    <row r="5328" customFormat="false" ht="12.8" hidden="false" customHeight="false" outlineLevel="0" collapsed="false">
      <c r="A5328" s="0" t="s">
        <v>6811</v>
      </c>
      <c r="B5328" s="0" t="s">
        <v>6812</v>
      </c>
      <c r="C5328" s="0" t="s">
        <v>1799</v>
      </c>
      <c r="D5328" s="0" t="s">
        <v>4917</v>
      </c>
      <c r="E5328" s="0" t="n">
        <v>14797.5</v>
      </c>
    </row>
    <row r="5329" customFormat="false" ht="12.8" hidden="true" customHeight="false" outlineLevel="0" collapsed="false">
      <c r="B5329" s="0" t="s">
        <v>6813</v>
      </c>
    </row>
    <row r="5330" customFormat="false" ht="12.8" hidden="false" customHeight="false" outlineLevel="0" collapsed="false">
      <c r="A5330" s="0" t="s">
        <v>6814</v>
      </c>
      <c r="B5330" s="0" t="s">
        <v>6815</v>
      </c>
      <c r="C5330" s="0" t="s">
        <v>1799</v>
      </c>
      <c r="D5330" s="0" t="s">
        <v>4917</v>
      </c>
      <c r="E5330" s="0" t="n">
        <v>18322.5</v>
      </c>
    </row>
    <row r="5331" customFormat="false" ht="12.8" hidden="true" customHeight="false" outlineLevel="0" collapsed="false">
      <c r="B5331" s="0" t="s">
        <v>6816</v>
      </c>
    </row>
    <row r="5332" customFormat="false" ht="12.8" hidden="false" customHeight="false" outlineLevel="0" collapsed="false">
      <c r="A5332" s="0" t="s">
        <v>6817</v>
      </c>
      <c r="B5332" s="0" t="s">
        <v>6818</v>
      </c>
      <c r="C5332" s="0" t="s">
        <v>1799</v>
      </c>
      <c r="D5332" s="0" t="s">
        <v>4917</v>
      </c>
      <c r="E5332" s="0" t="n">
        <v>29595</v>
      </c>
    </row>
    <row r="5333" customFormat="false" ht="12.8" hidden="true" customHeight="false" outlineLevel="0" collapsed="false">
      <c r="B5333" s="0" t="s">
        <v>6819</v>
      </c>
    </row>
    <row r="5334" customFormat="false" ht="12.8" hidden="true" customHeight="false" outlineLevel="0" collapsed="false">
      <c r="B5334" s="0" t="s">
        <v>6820</v>
      </c>
    </row>
    <row r="5335" customFormat="false" ht="12.8" hidden="true" customHeight="false" outlineLevel="0" collapsed="false">
      <c r="B5335" s="0" t="s">
        <v>6821</v>
      </c>
    </row>
    <row r="5336" customFormat="false" ht="12.8" hidden="false" customHeight="false" outlineLevel="0" collapsed="false">
      <c r="A5336" s="0" t="s">
        <v>6822</v>
      </c>
      <c r="B5336" s="0" t="s">
        <v>3284</v>
      </c>
      <c r="C5336" s="0" t="s">
        <v>1799</v>
      </c>
      <c r="D5336" s="0" t="s">
        <v>4917</v>
      </c>
      <c r="E5336" s="0" t="n">
        <v>23441.25</v>
      </c>
    </row>
    <row r="5337" customFormat="false" ht="12.8" hidden="true" customHeight="false" outlineLevel="0" collapsed="false">
      <c r="B5337" s="0" t="s">
        <v>6823</v>
      </c>
    </row>
    <row r="5338" customFormat="false" ht="12.8" hidden="true" customHeight="false" outlineLevel="0" collapsed="false">
      <c r="B5338" s="0" t="s">
        <v>5524</v>
      </c>
    </row>
    <row r="5339" customFormat="false" ht="12.8" hidden="true" customHeight="false" outlineLevel="0" collapsed="false">
      <c r="B5339" s="0" t="s">
        <v>5525</v>
      </c>
    </row>
    <row r="5340" customFormat="false" ht="12.8" hidden="false" customHeight="false" outlineLevel="0" collapsed="false">
      <c r="A5340" s="0" t="s">
        <v>6824</v>
      </c>
      <c r="B5340" s="0" t="s">
        <v>6825</v>
      </c>
      <c r="C5340" s="0" t="s">
        <v>1799</v>
      </c>
      <c r="D5340" s="0" t="s">
        <v>4917</v>
      </c>
      <c r="E5340" s="0" t="n">
        <v>14797.5</v>
      </c>
    </row>
    <row r="5341" customFormat="false" ht="12.8" hidden="true" customHeight="false" outlineLevel="0" collapsed="false">
      <c r="B5341" s="0" t="s">
        <v>6826</v>
      </c>
    </row>
    <row r="5342" customFormat="false" ht="12.8" hidden="false" customHeight="false" outlineLevel="0" collapsed="false">
      <c r="A5342" s="0" t="s">
        <v>6827</v>
      </c>
      <c r="B5342" s="0" t="s">
        <v>5753</v>
      </c>
      <c r="C5342" s="0" t="s">
        <v>1799</v>
      </c>
      <c r="D5342" s="0" t="s">
        <v>4917</v>
      </c>
      <c r="E5342" s="0" t="n">
        <v>41107.5</v>
      </c>
    </row>
    <row r="5343" customFormat="false" ht="12.8" hidden="true" customHeight="false" outlineLevel="0" collapsed="false">
      <c r="B5343" s="0" t="s">
        <v>6828</v>
      </c>
    </row>
    <row r="5344" customFormat="false" ht="12.8" hidden="true" customHeight="false" outlineLevel="0" collapsed="false">
      <c r="B5344" s="0" t="s">
        <v>6829</v>
      </c>
    </row>
    <row r="5345" customFormat="false" ht="12.8" hidden="true" customHeight="false" outlineLevel="0" collapsed="false">
      <c r="B5345" s="0" t="s">
        <v>6830</v>
      </c>
    </row>
    <row r="5346" customFormat="false" ht="12.8" hidden="false" customHeight="false" outlineLevel="0" collapsed="false">
      <c r="A5346" s="0" t="s">
        <v>6831</v>
      </c>
      <c r="B5346" s="0" t="s">
        <v>6832</v>
      </c>
      <c r="C5346" s="0" t="s">
        <v>1799</v>
      </c>
      <c r="D5346" s="0" t="s">
        <v>4917</v>
      </c>
      <c r="E5346" s="0" t="n">
        <v>14797.5</v>
      </c>
    </row>
    <row r="5347" customFormat="false" ht="12.8" hidden="true" customHeight="false" outlineLevel="0" collapsed="false">
      <c r="B5347" s="0" t="s">
        <v>6833</v>
      </c>
    </row>
    <row r="5348" customFormat="false" ht="12.8" hidden="false" customHeight="false" outlineLevel="0" collapsed="false">
      <c r="A5348" s="0" t="s">
        <v>6834</v>
      </c>
      <c r="B5348" s="0" t="s">
        <v>6835</v>
      </c>
      <c r="C5348" s="0" t="s">
        <v>1799</v>
      </c>
      <c r="D5348" s="0" t="s">
        <v>4917</v>
      </c>
      <c r="E5348" s="0" t="n">
        <v>20711.25</v>
      </c>
    </row>
    <row r="5349" customFormat="false" ht="12.8" hidden="true" customHeight="false" outlineLevel="0" collapsed="false">
      <c r="B5349" s="0" t="s">
        <v>6836</v>
      </c>
    </row>
    <row r="5350" customFormat="false" ht="12.8" hidden="true" customHeight="false" outlineLevel="0" collapsed="false">
      <c r="B5350" s="0" t="s">
        <v>6837</v>
      </c>
    </row>
    <row r="5351" customFormat="false" ht="12.8" hidden="false" customHeight="false" outlineLevel="0" collapsed="false">
      <c r="A5351" s="0" t="s">
        <v>6838</v>
      </c>
      <c r="B5351" s="0" t="s">
        <v>6839</v>
      </c>
      <c r="C5351" s="0" t="s">
        <v>1799</v>
      </c>
      <c r="D5351" s="0" t="s">
        <v>4917</v>
      </c>
      <c r="E5351" s="0" t="n">
        <v>15952.5</v>
      </c>
    </row>
    <row r="5352" customFormat="false" ht="12.8" hidden="true" customHeight="false" outlineLevel="0" collapsed="false">
      <c r="B5352" s="0" t="s">
        <v>6840</v>
      </c>
    </row>
    <row r="5353" customFormat="false" ht="12.8" hidden="true" customHeight="false" outlineLevel="0" collapsed="false">
      <c r="B5353" s="0" t="s">
        <v>6841</v>
      </c>
    </row>
    <row r="5354" customFormat="false" ht="12.8" hidden="false" customHeight="false" outlineLevel="0" collapsed="false">
      <c r="A5354" s="0" t="s">
        <v>6842</v>
      </c>
      <c r="B5354" s="0" t="s">
        <v>6843</v>
      </c>
      <c r="C5354" s="0" t="s">
        <v>1799</v>
      </c>
      <c r="D5354" s="0" t="s">
        <v>4917</v>
      </c>
      <c r="E5354" s="0" t="n">
        <v>14797.5</v>
      </c>
    </row>
    <row r="5355" customFormat="false" ht="12.8" hidden="true" customHeight="false" outlineLevel="0" collapsed="false">
      <c r="B5355" s="0" t="s">
        <v>6844</v>
      </c>
    </row>
    <row r="5356" customFormat="false" ht="12.8" hidden="false" customHeight="false" outlineLevel="0" collapsed="false">
      <c r="A5356" s="0" t="s">
        <v>6845</v>
      </c>
      <c r="B5356" s="0" t="s">
        <v>6846</v>
      </c>
      <c r="C5356" s="0" t="s">
        <v>1799</v>
      </c>
      <c r="D5356" s="0" t="s">
        <v>4917</v>
      </c>
      <c r="E5356" s="0" t="n">
        <v>19627.5</v>
      </c>
    </row>
    <row r="5357" customFormat="false" ht="12.8" hidden="true" customHeight="false" outlineLevel="0" collapsed="false">
      <c r="B5357" s="0" t="s">
        <v>6847</v>
      </c>
    </row>
    <row r="5358" customFormat="false" ht="12.8" hidden="true" customHeight="false" outlineLevel="0" collapsed="false">
      <c r="B5358" s="0" t="s">
        <v>6848</v>
      </c>
    </row>
    <row r="5359" customFormat="false" ht="12.8" hidden="true" customHeight="false" outlineLevel="0" collapsed="false">
      <c r="B5359" s="0" t="s">
        <v>6849</v>
      </c>
    </row>
    <row r="5360" customFormat="false" ht="12.8" hidden="false" customHeight="false" outlineLevel="0" collapsed="false">
      <c r="A5360" s="0" t="s">
        <v>6850</v>
      </c>
      <c r="B5360" s="0" t="s">
        <v>5457</v>
      </c>
      <c r="C5360" s="0" t="s">
        <v>1799</v>
      </c>
      <c r="D5360" s="0" t="s">
        <v>5386</v>
      </c>
      <c r="E5360" s="0" t="n">
        <v>19730</v>
      </c>
    </row>
    <row r="5361" customFormat="false" ht="12.8" hidden="true" customHeight="false" outlineLevel="0" collapsed="false">
      <c r="B5361" s="0" t="s">
        <v>5458</v>
      </c>
    </row>
    <row r="5362" customFormat="false" ht="12.8" hidden="false" customHeight="false" outlineLevel="0" collapsed="false">
      <c r="A5362" s="0" t="s">
        <v>6851</v>
      </c>
      <c r="B5362" s="0" t="s">
        <v>6852</v>
      </c>
      <c r="C5362" s="0" t="s">
        <v>1799</v>
      </c>
      <c r="D5362" s="0" t="s">
        <v>5386</v>
      </c>
      <c r="E5362" s="0" t="n">
        <v>21270</v>
      </c>
    </row>
    <row r="5363" customFormat="false" ht="12.8" hidden="true" customHeight="false" outlineLevel="0" collapsed="false">
      <c r="B5363" s="0" t="s">
        <v>6853</v>
      </c>
    </row>
    <row r="5364" customFormat="false" ht="12.8" hidden="true" customHeight="false" outlineLevel="0" collapsed="false">
      <c r="B5364" s="0" t="s">
        <v>6854</v>
      </c>
    </row>
    <row r="5365" customFormat="false" ht="12.8" hidden="false" customHeight="false" outlineLevel="0" collapsed="false">
      <c r="A5365" s="0" t="s">
        <v>6855</v>
      </c>
      <c r="B5365" s="0" t="s">
        <v>6856</v>
      </c>
      <c r="C5365" s="0" t="s">
        <v>1799</v>
      </c>
      <c r="D5365" s="0" t="s">
        <v>5386</v>
      </c>
      <c r="E5365" s="0" t="n">
        <v>24430</v>
      </c>
    </row>
    <row r="5366" customFormat="false" ht="12.8" hidden="true" customHeight="false" outlineLevel="0" collapsed="false">
      <c r="B5366" s="0" t="s">
        <v>2760</v>
      </c>
    </row>
    <row r="5367" customFormat="false" ht="12.8" hidden="false" customHeight="false" outlineLevel="0" collapsed="false">
      <c r="A5367" s="0" t="s">
        <v>6857</v>
      </c>
      <c r="B5367" s="0" t="s">
        <v>6858</v>
      </c>
      <c r="C5367" s="0" t="s">
        <v>1799</v>
      </c>
      <c r="D5367" s="0" t="s">
        <v>5386</v>
      </c>
      <c r="E5367" s="0" t="n">
        <v>29130</v>
      </c>
    </row>
    <row r="5368" customFormat="false" ht="12.8" hidden="true" customHeight="false" outlineLevel="0" collapsed="false">
      <c r="B5368" s="0" t="s">
        <v>6859</v>
      </c>
    </row>
    <row r="5369" customFormat="false" ht="12.8" hidden="true" customHeight="false" outlineLevel="0" collapsed="false">
      <c r="B5369" s="0" t="s">
        <v>6860</v>
      </c>
    </row>
    <row r="5370" customFormat="false" ht="12.8" hidden="false" customHeight="false" outlineLevel="0" collapsed="false">
      <c r="A5370" s="0" t="s">
        <v>6861</v>
      </c>
      <c r="B5370" s="0" t="s">
        <v>6862</v>
      </c>
      <c r="C5370" s="0" t="s">
        <v>1799</v>
      </c>
      <c r="D5370" s="0" t="s">
        <v>5386</v>
      </c>
      <c r="E5370" s="0" t="n">
        <v>30800</v>
      </c>
    </row>
    <row r="5371" customFormat="false" ht="12.8" hidden="true" customHeight="false" outlineLevel="0" collapsed="false">
      <c r="B5371" s="0" t="s">
        <v>6863</v>
      </c>
    </row>
    <row r="5372" customFormat="false" ht="12.8" hidden="true" customHeight="false" outlineLevel="0" collapsed="false">
      <c r="B5372" s="0" t="s">
        <v>6864</v>
      </c>
    </row>
    <row r="5373" customFormat="false" ht="12.8" hidden="true" customHeight="false" outlineLevel="0" collapsed="false">
      <c r="B5373" s="0" t="s">
        <v>6865</v>
      </c>
    </row>
    <row r="5374" customFormat="false" ht="12.8" hidden="false" customHeight="false" outlineLevel="0" collapsed="false">
      <c r="A5374" s="0" t="s">
        <v>6866</v>
      </c>
      <c r="B5374" s="0" t="s">
        <v>6867</v>
      </c>
      <c r="C5374" s="0" t="s">
        <v>1799</v>
      </c>
      <c r="D5374" s="0" t="s">
        <v>5386</v>
      </c>
      <c r="E5374" s="0" t="n">
        <v>23065</v>
      </c>
    </row>
    <row r="5375" customFormat="false" ht="12.8" hidden="true" customHeight="false" outlineLevel="0" collapsed="false">
      <c r="B5375" s="0" t="s">
        <v>6868</v>
      </c>
    </row>
    <row r="5376" customFormat="false" ht="12.8" hidden="false" customHeight="false" outlineLevel="0" collapsed="false">
      <c r="A5376" s="0" t="s">
        <v>6869</v>
      </c>
      <c r="B5376" s="0" t="s">
        <v>6870</v>
      </c>
      <c r="C5376" s="0" t="s">
        <v>1799</v>
      </c>
      <c r="D5376" s="0" t="s">
        <v>5386</v>
      </c>
      <c r="E5376" s="0" t="n">
        <v>19730</v>
      </c>
    </row>
    <row r="5377" customFormat="false" ht="12.8" hidden="true" customHeight="false" outlineLevel="0" collapsed="false">
      <c r="B5377" s="0" t="s">
        <v>6871</v>
      </c>
    </row>
    <row r="5378" customFormat="false" ht="12.8" hidden="false" customHeight="false" outlineLevel="0" collapsed="false">
      <c r="A5378" s="0" t="s">
        <v>6872</v>
      </c>
      <c r="B5378" s="0" t="s">
        <v>6873</v>
      </c>
      <c r="C5378" s="0" t="s">
        <v>1799</v>
      </c>
      <c r="D5378" s="0" t="s">
        <v>5386</v>
      </c>
      <c r="E5378" s="0" t="n">
        <v>22155</v>
      </c>
    </row>
    <row r="5379" customFormat="false" ht="12.8" hidden="true" customHeight="false" outlineLevel="0" collapsed="false">
      <c r="B5379" s="0" t="s">
        <v>6874</v>
      </c>
    </row>
    <row r="5380" customFormat="false" ht="12.8" hidden="false" customHeight="false" outlineLevel="0" collapsed="false">
      <c r="A5380" s="0" t="s">
        <v>6875</v>
      </c>
      <c r="B5380" s="0" t="s">
        <v>6876</v>
      </c>
      <c r="C5380" s="0" t="s">
        <v>1799</v>
      </c>
      <c r="D5380" s="0" t="s">
        <v>5386</v>
      </c>
      <c r="E5380" s="0" t="n">
        <v>32580</v>
      </c>
    </row>
    <row r="5381" customFormat="false" ht="12.8" hidden="true" customHeight="false" outlineLevel="0" collapsed="false">
      <c r="B5381" s="0" t="s">
        <v>6877</v>
      </c>
    </row>
    <row r="5382" customFormat="false" ht="12.8" hidden="true" customHeight="false" outlineLevel="0" collapsed="false">
      <c r="B5382" s="0" t="s">
        <v>6878</v>
      </c>
    </row>
    <row r="5383" customFormat="false" ht="12.8" hidden="false" customHeight="false" outlineLevel="0" collapsed="false">
      <c r="A5383" s="0" t="s">
        <v>6879</v>
      </c>
      <c r="B5383" s="0" t="s">
        <v>6880</v>
      </c>
      <c r="C5383" s="0" t="s">
        <v>1799</v>
      </c>
      <c r="D5383" s="0" t="s">
        <v>5386</v>
      </c>
      <c r="E5383" s="0" t="n">
        <v>19730</v>
      </c>
    </row>
    <row r="5384" customFormat="false" ht="12.8" hidden="true" customHeight="false" outlineLevel="0" collapsed="false">
      <c r="B5384" s="0" t="s">
        <v>6881</v>
      </c>
    </row>
    <row r="5385" customFormat="false" ht="12.8" hidden="false" customHeight="false" outlineLevel="0" collapsed="false">
      <c r="A5385" s="0" t="s">
        <v>6882</v>
      </c>
      <c r="B5385" s="0" t="s">
        <v>6883</v>
      </c>
      <c r="C5385" s="0" t="s">
        <v>1799</v>
      </c>
      <c r="D5385" s="0" t="s">
        <v>5386</v>
      </c>
      <c r="E5385" s="0" t="n">
        <v>24430</v>
      </c>
    </row>
    <row r="5386" customFormat="false" ht="12.8" hidden="true" customHeight="false" outlineLevel="0" collapsed="false">
      <c r="B5386" s="0" t="s">
        <v>6884</v>
      </c>
    </row>
    <row r="5387" customFormat="false" ht="12.8" hidden="false" customHeight="false" outlineLevel="0" collapsed="false">
      <c r="A5387" s="0" t="s">
        <v>6885</v>
      </c>
      <c r="B5387" s="0" t="s">
        <v>6886</v>
      </c>
      <c r="C5387" s="0" t="s">
        <v>1799</v>
      </c>
      <c r="D5387" s="0" t="s">
        <v>5386</v>
      </c>
      <c r="E5387" s="0" t="n">
        <v>28830</v>
      </c>
    </row>
    <row r="5388" customFormat="false" ht="12.8" hidden="true" customHeight="false" outlineLevel="0" collapsed="false">
      <c r="B5388" s="0" t="s">
        <v>6887</v>
      </c>
    </row>
    <row r="5389" customFormat="false" ht="12.8" hidden="true" customHeight="false" outlineLevel="0" collapsed="false">
      <c r="B5389" s="0" t="s">
        <v>6888</v>
      </c>
    </row>
    <row r="5390" customFormat="false" ht="12.8" hidden="false" customHeight="false" outlineLevel="0" collapsed="false">
      <c r="A5390" s="0" t="s">
        <v>6889</v>
      </c>
      <c r="B5390" s="0" t="s">
        <v>6890</v>
      </c>
      <c r="C5390" s="0" t="s">
        <v>1799</v>
      </c>
      <c r="D5390" s="0" t="s">
        <v>5386</v>
      </c>
      <c r="E5390" s="0" t="n">
        <v>37410</v>
      </c>
    </row>
    <row r="5391" customFormat="false" ht="12.8" hidden="true" customHeight="false" outlineLevel="0" collapsed="false">
      <c r="B5391" s="0" t="s">
        <v>6891</v>
      </c>
    </row>
    <row r="5392" customFormat="false" ht="12.8" hidden="true" customHeight="false" outlineLevel="0" collapsed="false">
      <c r="B5392" s="0" t="s">
        <v>6892</v>
      </c>
    </row>
    <row r="5393" customFormat="false" ht="12.8" hidden="true" customHeight="false" outlineLevel="0" collapsed="false">
      <c r="B5393" s="0" t="s">
        <v>6893</v>
      </c>
    </row>
    <row r="5394" customFormat="false" ht="12.8" hidden="false" customHeight="false" outlineLevel="0" collapsed="false">
      <c r="A5394" s="0" t="s">
        <v>6894</v>
      </c>
      <c r="B5394" s="0" t="s">
        <v>6895</v>
      </c>
      <c r="C5394" s="0" t="s">
        <v>1799</v>
      </c>
      <c r="D5394" s="0" t="s">
        <v>5148</v>
      </c>
      <c r="E5394" s="0" t="n">
        <v>40725</v>
      </c>
    </row>
    <row r="5395" customFormat="false" ht="12.8" hidden="true" customHeight="false" outlineLevel="0" collapsed="false">
      <c r="B5395" s="0" t="s">
        <v>6896</v>
      </c>
    </row>
    <row r="5396" customFormat="false" ht="12.8" hidden="true" customHeight="false" outlineLevel="0" collapsed="false">
      <c r="B5396" s="0" t="s">
        <v>6897</v>
      </c>
    </row>
    <row r="5397" customFormat="false" ht="12.8" hidden="false" customHeight="false" outlineLevel="0" collapsed="false">
      <c r="A5397" s="0" t="s">
        <v>6898</v>
      </c>
      <c r="B5397" s="0" t="s">
        <v>6899</v>
      </c>
      <c r="C5397" s="0" t="s">
        <v>1799</v>
      </c>
      <c r="D5397" s="0" t="s">
        <v>5148</v>
      </c>
      <c r="E5397" s="0" t="n">
        <v>28862.5</v>
      </c>
    </row>
    <row r="5398" customFormat="false" ht="12.8" hidden="true" customHeight="false" outlineLevel="0" collapsed="false">
      <c r="B5398" s="0" t="s">
        <v>6900</v>
      </c>
    </row>
    <row r="5399" customFormat="false" ht="12.8" hidden="false" customHeight="false" outlineLevel="0" collapsed="false">
      <c r="A5399" s="0" t="s">
        <v>6901</v>
      </c>
      <c r="B5399" s="0" t="s">
        <v>6902</v>
      </c>
      <c r="C5399" s="0" t="s">
        <v>1799</v>
      </c>
      <c r="D5399" s="0" t="s">
        <v>5148</v>
      </c>
      <c r="E5399" s="0" t="n">
        <v>28862.5</v>
      </c>
    </row>
    <row r="5400" customFormat="false" ht="12.8" hidden="true" customHeight="false" outlineLevel="0" collapsed="false">
      <c r="B5400" s="0" t="s">
        <v>6903</v>
      </c>
    </row>
    <row r="5401" customFormat="false" ht="12.8" hidden="false" customHeight="false" outlineLevel="0" collapsed="false">
      <c r="A5401" s="0" t="s">
        <v>6904</v>
      </c>
      <c r="B5401" s="0" t="s">
        <v>6905</v>
      </c>
      <c r="C5401" s="0" t="s">
        <v>1799</v>
      </c>
      <c r="D5401" s="0" t="s">
        <v>5148</v>
      </c>
      <c r="E5401" s="0" t="n">
        <v>30537.5</v>
      </c>
    </row>
    <row r="5402" customFormat="false" ht="12.8" hidden="true" customHeight="false" outlineLevel="0" collapsed="false">
      <c r="B5402" s="0" t="s">
        <v>6906</v>
      </c>
    </row>
    <row r="5403" customFormat="false" ht="12.8" hidden="false" customHeight="false" outlineLevel="0" collapsed="false">
      <c r="A5403" s="0" t="s">
        <v>6907</v>
      </c>
      <c r="B5403" s="0" t="s">
        <v>6908</v>
      </c>
      <c r="C5403" s="0" t="s">
        <v>1799</v>
      </c>
      <c r="D5403" s="0" t="s">
        <v>3532</v>
      </c>
      <c r="E5403" s="0" t="n">
        <v>36645</v>
      </c>
    </row>
    <row r="5404" customFormat="false" ht="12.8" hidden="true" customHeight="false" outlineLevel="0" collapsed="false">
      <c r="B5404" s="0" t="s">
        <v>6909</v>
      </c>
    </row>
    <row r="5405" customFormat="false" ht="12.8" hidden="true" customHeight="false" outlineLevel="0" collapsed="false">
      <c r="B5405" s="0" t="s">
        <v>6910</v>
      </c>
    </row>
    <row r="5406" customFormat="false" ht="12.8" hidden="false" customHeight="false" outlineLevel="0" collapsed="false">
      <c r="A5406" s="0" t="s">
        <v>6911</v>
      </c>
      <c r="B5406" s="0" t="s">
        <v>6912</v>
      </c>
      <c r="C5406" s="0" t="s">
        <v>1799</v>
      </c>
      <c r="D5406" s="0" t="s">
        <v>4582</v>
      </c>
      <c r="E5406" s="0" t="n">
        <v>8490</v>
      </c>
    </row>
    <row r="5407" customFormat="false" ht="12.8" hidden="true" customHeight="false" outlineLevel="0" collapsed="false">
      <c r="B5407" s="0" t="s">
        <v>6913</v>
      </c>
    </row>
    <row r="5408" customFormat="false" ht="12.8" hidden="true" customHeight="false" outlineLevel="0" collapsed="false">
      <c r="B5408" s="0" t="s">
        <v>6914</v>
      </c>
    </row>
    <row r="5409" customFormat="false" ht="12.8" hidden="false" customHeight="false" outlineLevel="0" collapsed="false">
      <c r="A5409" s="0" t="s">
        <v>6915</v>
      </c>
      <c r="B5409" s="0" t="s">
        <v>6916</v>
      </c>
      <c r="C5409" s="0" t="s">
        <v>1799</v>
      </c>
      <c r="D5409" s="0" t="s">
        <v>4398</v>
      </c>
      <c r="E5409" s="0" t="n">
        <v>10635</v>
      </c>
    </row>
    <row r="5410" customFormat="false" ht="12.8" hidden="true" customHeight="false" outlineLevel="0" collapsed="false">
      <c r="B5410" s="0" t="s">
        <v>6917</v>
      </c>
    </row>
    <row r="5411" customFormat="false" ht="12.8" hidden="true" customHeight="false" outlineLevel="0" collapsed="false">
      <c r="B5411" s="0" t="s">
        <v>6918</v>
      </c>
    </row>
    <row r="5412" customFormat="false" ht="12.8" hidden="false" customHeight="false" outlineLevel="0" collapsed="false">
      <c r="A5412" s="0" t="s">
        <v>6919</v>
      </c>
      <c r="B5412" s="0" t="s">
        <v>6920</v>
      </c>
      <c r="C5412" s="0" t="s">
        <v>1799</v>
      </c>
      <c r="D5412" s="0" t="s">
        <v>4398</v>
      </c>
      <c r="E5412" s="0" t="n">
        <v>13645</v>
      </c>
    </row>
    <row r="5413" customFormat="false" ht="12.8" hidden="true" customHeight="false" outlineLevel="0" collapsed="false">
      <c r="B5413" s="0" t="s">
        <v>6921</v>
      </c>
    </row>
    <row r="5414" customFormat="false" ht="12.8" hidden="true" customHeight="false" outlineLevel="0" collapsed="false">
      <c r="B5414" s="0" t="s">
        <v>6922</v>
      </c>
    </row>
    <row r="5415" customFormat="false" ht="12.8" hidden="true" customHeight="false" outlineLevel="0" collapsed="false">
      <c r="B5415" s="0" t="s">
        <v>6920</v>
      </c>
    </row>
    <row r="5416" customFormat="false" ht="12.8" hidden="true" customHeight="false" outlineLevel="0" collapsed="false">
      <c r="B5416" s="0" t="s">
        <v>6921</v>
      </c>
    </row>
    <row r="5417" customFormat="false" ht="12.8" hidden="true" customHeight="false" outlineLevel="0" collapsed="false">
      <c r="B5417" s="0" t="s">
        <v>6922</v>
      </c>
    </row>
    <row r="5418" customFormat="false" ht="12.8" hidden="false" customHeight="false" outlineLevel="0" collapsed="false">
      <c r="A5418" s="0" t="s">
        <v>6923</v>
      </c>
      <c r="B5418" s="0" t="s">
        <v>5203</v>
      </c>
      <c r="C5418" s="0" t="s">
        <v>1799</v>
      </c>
      <c r="D5418" s="0" t="s">
        <v>4398</v>
      </c>
      <c r="E5418" s="0" t="n">
        <v>12215</v>
      </c>
    </row>
    <row r="5419" customFormat="false" ht="12.8" hidden="true" customHeight="false" outlineLevel="0" collapsed="false">
      <c r="B5419" s="0" t="s">
        <v>97</v>
      </c>
    </row>
    <row r="5420" customFormat="false" ht="12.8" hidden="false" customHeight="false" outlineLevel="0" collapsed="false">
      <c r="A5420" s="0" t="s">
        <v>6924</v>
      </c>
      <c r="B5420" s="0" t="s">
        <v>6925</v>
      </c>
      <c r="C5420" s="0" t="s">
        <v>1799</v>
      </c>
      <c r="D5420" s="0" t="s">
        <v>4398</v>
      </c>
      <c r="E5420" s="0" t="n">
        <v>14945</v>
      </c>
    </row>
    <row r="5421" customFormat="false" ht="12.8" hidden="true" customHeight="false" outlineLevel="0" collapsed="false">
      <c r="B5421" s="0" t="s">
        <v>6926</v>
      </c>
    </row>
    <row r="5422" customFormat="false" ht="12.8" hidden="true" customHeight="false" outlineLevel="0" collapsed="false">
      <c r="B5422" s="0" t="s">
        <v>6927</v>
      </c>
    </row>
    <row r="5423" customFormat="false" ht="12.8" hidden="true" customHeight="false" outlineLevel="0" collapsed="false">
      <c r="B5423" s="0" t="s">
        <v>6928</v>
      </c>
    </row>
    <row r="5424" customFormat="false" ht="12.8" hidden="false" customHeight="false" outlineLevel="0" collapsed="false">
      <c r="A5424" s="0" t="s">
        <v>6929</v>
      </c>
      <c r="B5424" s="0" t="s">
        <v>6930</v>
      </c>
      <c r="C5424" s="0" t="s">
        <v>1799</v>
      </c>
      <c r="D5424" s="0" t="s">
        <v>5386</v>
      </c>
      <c r="E5424" s="0" t="n">
        <v>24430</v>
      </c>
    </row>
    <row r="5425" customFormat="false" ht="12.8" hidden="true" customHeight="false" outlineLevel="0" collapsed="false">
      <c r="B5425" s="0" t="s">
        <v>6931</v>
      </c>
    </row>
    <row r="5426" customFormat="false" ht="12.8" hidden="false" customHeight="false" outlineLevel="0" collapsed="false">
      <c r="A5426" s="0" t="s">
        <v>6932</v>
      </c>
      <c r="B5426" s="0" t="s">
        <v>6933</v>
      </c>
      <c r="C5426" s="0" t="s">
        <v>1799</v>
      </c>
      <c r="D5426" s="0" t="s">
        <v>4917</v>
      </c>
      <c r="E5426" s="0" t="n">
        <v>14910</v>
      </c>
    </row>
    <row r="5428" customFormat="false" ht="12.8" hidden="false" customHeight="false" outlineLevel="0" collapsed="false">
      <c r="A5428" s="0" t="s">
        <v>6934</v>
      </c>
      <c r="B5428" s="0" t="s">
        <v>6935</v>
      </c>
      <c r="C5428" s="0" t="s">
        <v>1799</v>
      </c>
      <c r="D5428" s="0" t="s">
        <v>5386</v>
      </c>
      <c r="E5428" s="0" t="n">
        <v>19730</v>
      </c>
    </row>
    <row r="5429" customFormat="false" ht="12.8" hidden="true" customHeight="false" outlineLevel="0" collapsed="false">
      <c r="B5429" s="0" t="s">
        <v>6936</v>
      </c>
    </row>
    <row r="5430" customFormat="false" ht="12.8" hidden="false" customHeight="false" outlineLevel="0" collapsed="false">
      <c r="A5430" s="0" t="s">
        <v>6937</v>
      </c>
      <c r="B5430" s="0" t="s">
        <v>6938</v>
      </c>
      <c r="C5430" s="0" t="s">
        <v>1799</v>
      </c>
      <c r="D5430" s="0" t="s">
        <v>5386</v>
      </c>
      <c r="E5430" s="0" t="n">
        <v>29130</v>
      </c>
    </row>
    <row r="5431" customFormat="false" ht="12.8" hidden="true" customHeight="false" outlineLevel="0" collapsed="false">
      <c r="B5431" s="0" t="s">
        <v>6939</v>
      </c>
    </row>
    <row r="5432" customFormat="false" ht="12.8" hidden="true" customHeight="false" outlineLevel="0" collapsed="false">
      <c r="B5432" s="0" t="s">
        <v>6940</v>
      </c>
    </row>
    <row r="5433" customFormat="false" ht="12.8" hidden="false" customHeight="false" outlineLevel="0" collapsed="false">
      <c r="A5433" s="0" t="s">
        <v>6941</v>
      </c>
      <c r="B5433" s="0" t="s">
        <v>6942</v>
      </c>
      <c r="C5433" s="0" t="s">
        <v>1799</v>
      </c>
      <c r="D5433" s="0" t="s">
        <v>5386</v>
      </c>
      <c r="E5433" s="0" t="n">
        <v>20830</v>
      </c>
    </row>
    <row r="5434" customFormat="false" ht="12.8" hidden="true" customHeight="false" outlineLevel="0" collapsed="false">
      <c r="B5434" s="0" t="s">
        <v>6943</v>
      </c>
    </row>
    <row r="5435" customFormat="false" ht="12.8" hidden="true" customHeight="false" outlineLevel="0" collapsed="false">
      <c r="B5435" s="0" t="s">
        <v>6944</v>
      </c>
    </row>
    <row r="5436" customFormat="false" ht="12.8" hidden="false" customHeight="false" outlineLevel="0" collapsed="false">
      <c r="A5436" s="0" t="s">
        <v>6945</v>
      </c>
      <c r="B5436" s="0" t="s">
        <v>6442</v>
      </c>
      <c r="C5436" s="0" t="s">
        <v>1799</v>
      </c>
      <c r="D5436" s="0" t="s">
        <v>4398</v>
      </c>
      <c r="E5436" s="0" t="n">
        <v>21270</v>
      </c>
    </row>
    <row r="5437" customFormat="false" ht="12.8" hidden="true" customHeight="false" outlineLevel="0" collapsed="false">
      <c r="B5437" s="0" t="s">
        <v>6443</v>
      </c>
    </row>
    <row r="5438" customFormat="false" ht="12.8" hidden="true" customHeight="false" outlineLevel="0" collapsed="false">
      <c r="B5438" s="0" t="s">
        <v>6444</v>
      </c>
    </row>
    <row r="5439" customFormat="false" ht="12.8" hidden="true" customHeight="false" outlineLevel="0" collapsed="false">
      <c r="B5439" s="0" t="s">
        <v>6438</v>
      </c>
    </row>
    <row r="5440" customFormat="false" ht="12.8" hidden="true" customHeight="false" outlineLevel="0" collapsed="false">
      <c r="B5440" s="0" t="s">
        <v>6439</v>
      </c>
    </row>
    <row r="5441" customFormat="false" ht="12.8" hidden="true" customHeight="false" outlineLevel="0" collapsed="false">
      <c r="B5441" s="0" t="s">
        <v>6441</v>
      </c>
    </row>
    <row r="5442" customFormat="false" ht="12.8" hidden="true" customHeight="false" outlineLevel="0" collapsed="false">
      <c r="B5442" s="0" t="s">
        <v>6440</v>
      </c>
    </row>
    <row r="5443" customFormat="false" ht="12.8" hidden="false" customHeight="false" outlineLevel="0" collapsed="false">
      <c r="A5443" s="0" t="s">
        <v>6946</v>
      </c>
      <c r="B5443" s="0" t="s">
        <v>6947</v>
      </c>
      <c r="C5443" s="0" t="s">
        <v>1799</v>
      </c>
      <c r="D5443" s="0" t="s">
        <v>4926</v>
      </c>
      <c r="E5443" s="0" t="n">
        <v>90195</v>
      </c>
    </row>
    <row r="5444" customFormat="false" ht="12.8" hidden="true" customHeight="false" outlineLevel="0" collapsed="false">
      <c r="B5444" s="0" t="s">
        <v>6948</v>
      </c>
    </row>
    <row r="5445" customFormat="false" ht="12.8" hidden="true" customHeight="false" outlineLevel="0" collapsed="false">
      <c r="B5445" s="0" t="s">
        <v>6949</v>
      </c>
    </row>
    <row r="5447" customFormat="false" ht="12.8" hidden="false" customHeight="false" outlineLevel="0" collapsed="false">
      <c r="A5447" s="0" t="s">
        <v>6950</v>
      </c>
      <c r="B5447" s="0" t="s">
        <v>6951</v>
      </c>
      <c r="C5447" s="0" t="s">
        <v>4582</v>
      </c>
      <c r="D5447" s="0" t="s">
        <v>4398</v>
      </c>
      <c r="E5447" s="0" t="n">
        <v>4932.5</v>
      </c>
    </row>
    <row r="5448" customFormat="false" ht="12.8" hidden="true" customHeight="false" outlineLevel="0" collapsed="false">
      <c r="B5448" s="0" t="s">
        <v>6952</v>
      </c>
    </row>
    <row r="5449" customFormat="false" ht="12.8" hidden="false" customHeight="false" outlineLevel="0" collapsed="false">
      <c r="A5449" s="0" t="s">
        <v>6953</v>
      </c>
      <c r="B5449" s="0" t="s">
        <v>6954</v>
      </c>
      <c r="C5449" s="0" t="s">
        <v>4582</v>
      </c>
      <c r="D5449" s="0" t="s">
        <v>4398</v>
      </c>
      <c r="E5449" s="0" t="n">
        <v>4932.5</v>
      </c>
    </row>
    <row r="5450" customFormat="false" ht="12.8" hidden="true" customHeight="false" outlineLevel="0" collapsed="false">
      <c r="B5450" s="0" t="s">
        <v>6955</v>
      </c>
    </row>
    <row r="5451" customFormat="false" ht="12.8" hidden="false" customHeight="false" outlineLevel="0" collapsed="false">
      <c r="A5451" s="0" t="s">
        <v>6956</v>
      </c>
      <c r="B5451" s="0" t="s">
        <v>6957</v>
      </c>
      <c r="C5451" s="0" t="s">
        <v>4582</v>
      </c>
      <c r="D5451" s="0" t="s">
        <v>4398</v>
      </c>
      <c r="E5451" s="0" t="n">
        <v>6822.5</v>
      </c>
    </row>
    <row r="5452" customFormat="false" ht="12.8" hidden="true" customHeight="false" outlineLevel="0" collapsed="false">
      <c r="B5452" s="0" t="s">
        <v>6958</v>
      </c>
    </row>
    <row r="5453" customFormat="false" ht="12.8" hidden="false" customHeight="false" outlineLevel="0" collapsed="false">
      <c r="A5453" s="0" t="s">
        <v>6959</v>
      </c>
      <c r="B5453" s="0" t="s">
        <v>6960</v>
      </c>
      <c r="C5453" s="0" t="s">
        <v>4582</v>
      </c>
      <c r="D5453" s="0" t="s">
        <v>4398</v>
      </c>
      <c r="E5453" s="0" t="n">
        <v>4932.5</v>
      </c>
    </row>
    <row r="5454" customFormat="false" ht="12.8" hidden="true" customHeight="false" outlineLevel="0" collapsed="false">
      <c r="B5454" s="0" t="s">
        <v>6961</v>
      </c>
    </row>
    <row r="5455" customFormat="false" ht="12.8" hidden="false" customHeight="false" outlineLevel="0" collapsed="false">
      <c r="A5455" s="0" t="s">
        <v>6962</v>
      </c>
      <c r="B5455" s="0" t="s">
        <v>6963</v>
      </c>
      <c r="C5455" s="0" t="s">
        <v>4582</v>
      </c>
      <c r="D5455" s="0" t="s">
        <v>4398</v>
      </c>
      <c r="E5455" s="0" t="n">
        <v>4932.5</v>
      </c>
    </row>
    <row r="5456" customFormat="false" ht="12.8" hidden="true" customHeight="false" outlineLevel="0" collapsed="false">
      <c r="B5456" s="0" t="s">
        <v>6964</v>
      </c>
    </row>
    <row r="5457" customFormat="false" ht="12.8" hidden="false" customHeight="false" outlineLevel="0" collapsed="false">
      <c r="A5457" s="0" t="s">
        <v>6965</v>
      </c>
      <c r="B5457" s="0" t="s">
        <v>1825</v>
      </c>
      <c r="C5457" s="0" t="s">
        <v>4582</v>
      </c>
      <c r="D5457" s="0" t="s">
        <v>4917</v>
      </c>
      <c r="E5457" s="0" t="n">
        <v>11545</v>
      </c>
    </row>
    <row r="5458" customFormat="false" ht="12.8" hidden="true" customHeight="false" outlineLevel="0" collapsed="false">
      <c r="B5458" s="0" t="s">
        <v>6966</v>
      </c>
    </row>
    <row r="5459" customFormat="false" ht="12.8" hidden="false" customHeight="false" outlineLevel="0" collapsed="false">
      <c r="A5459" s="0" t="s">
        <v>6967</v>
      </c>
      <c r="B5459" s="0" t="s">
        <v>6968</v>
      </c>
      <c r="C5459" s="0" t="s">
        <v>4582</v>
      </c>
      <c r="D5459" s="0" t="s">
        <v>4917</v>
      </c>
      <c r="E5459" s="0" t="n">
        <v>9865</v>
      </c>
    </row>
    <row r="5460" customFormat="false" ht="12.8" hidden="true" customHeight="false" outlineLevel="0" collapsed="false">
      <c r="B5460" s="0" t="s">
        <v>6969</v>
      </c>
    </row>
    <row r="5461" customFormat="false" ht="12.8" hidden="false" customHeight="false" outlineLevel="0" collapsed="false">
      <c r="A5461" s="0" t="s">
        <v>6970</v>
      </c>
      <c r="B5461" s="0" t="s">
        <v>6971</v>
      </c>
      <c r="C5461" s="0" t="s">
        <v>4582</v>
      </c>
      <c r="D5461" s="0" t="s">
        <v>4917</v>
      </c>
      <c r="E5461" s="0" t="n">
        <v>11545</v>
      </c>
    </row>
    <row r="5462" customFormat="false" ht="12.8" hidden="true" customHeight="false" outlineLevel="0" collapsed="false">
      <c r="B5462" s="0" t="s">
        <v>6972</v>
      </c>
    </row>
    <row r="5463" customFormat="false" ht="12.8" hidden="false" customHeight="false" outlineLevel="0" collapsed="false">
      <c r="A5463" s="0" t="s">
        <v>6973</v>
      </c>
      <c r="B5463" s="0" t="s">
        <v>6974</v>
      </c>
      <c r="C5463" s="0" t="s">
        <v>4582</v>
      </c>
      <c r="D5463" s="0" t="s">
        <v>4917</v>
      </c>
      <c r="E5463" s="0" t="n">
        <v>10415</v>
      </c>
    </row>
    <row r="5464" customFormat="false" ht="12.8" hidden="true" customHeight="false" outlineLevel="0" collapsed="false">
      <c r="B5464" s="0" t="s">
        <v>6975</v>
      </c>
    </row>
    <row r="5465" customFormat="false" ht="12.8" hidden="true" customHeight="false" outlineLevel="0" collapsed="false">
      <c r="B5465" s="0" t="s">
        <v>6976</v>
      </c>
    </row>
    <row r="5466" customFormat="false" ht="12.8" hidden="false" customHeight="false" outlineLevel="0" collapsed="false">
      <c r="A5466" s="0" t="s">
        <v>6977</v>
      </c>
      <c r="B5466" s="0" t="s">
        <v>6978</v>
      </c>
      <c r="C5466" s="0" t="s">
        <v>4582</v>
      </c>
      <c r="D5466" s="0" t="s">
        <v>4917</v>
      </c>
      <c r="E5466" s="0" t="n">
        <v>9865</v>
      </c>
    </row>
    <row r="5467" customFormat="false" ht="12.8" hidden="true" customHeight="false" outlineLevel="0" collapsed="false">
      <c r="B5467" s="0" t="s">
        <v>6979</v>
      </c>
    </row>
    <row r="5468" customFormat="false" ht="12.8" hidden="false" customHeight="false" outlineLevel="0" collapsed="false">
      <c r="A5468" s="0" t="s">
        <v>6980</v>
      </c>
      <c r="B5468" s="0" t="s">
        <v>6981</v>
      </c>
      <c r="C5468" s="0" t="s">
        <v>4582</v>
      </c>
      <c r="D5468" s="0" t="s">
        <v>4917</v>
      </c>
      <c r="E5468" s="0" t="n">
        <v>11545</v>
      </c>
    </row>
    <row r="5469" customFormat="false" ht="12.8" hidden="true" customHeight="false" outlineLevel="0" collapsed="false">
      <c r="B5469" s="0" t="s">
        <v>6982</v>
      </c>
    </row>
    <row r="5470" customFormat="false" ht="12.8" hidden="false" customHeight="false" outlineLevel="0" collapsed="false">
      <c r="A5470" s="0" t="s">
        <v>6983</v>
      </c>
      <c r="B5470" s="0" t="s">
        <v>6984</v>
      </c>
      <c r="C5470" s="0" t="s">
        <v>4582</v>
      </c>
      <c r="D5470" s="0" t="s">
        <v>4917</v>
      </c>
      <c r="E5470" s="0" t="n">
        <v>14945</v>
      </c>
    </row>
    <row r="5471" customFormat="false" ht="12.8" hidden="true" customHeight="false" outlineLevel="0" collapsed="false">
      <c r="B5471" s="0" t="s">
        <v>6985</v>
      </c>
    </row>
    <row r="5472" customFormat="false" ht="12.8" hidden="true" customHeight="false" outlineLevel="0" collapsed="false">
      <c r="B5472" s="0" t="s">
        <v>6986</v>
      </c>
    </row>
    <row r="5473" customFormat="false" ht="12.8" hidden="true" customHeight="false" outlineLevel="0" collapsed="false">
      <c r="B5473" s="0" t="s">
        <v>6987</v>
      </c>
    </row>
    <row r="5474" customFormat="false" ht="12.8" hidden="false" customHeight="false" outlineLevel="0" collapsed="false">
      <c r="A5474" s="0" t="s">
        <v>6988</v>
      </c>
      <c r="B5474" s="0" t="s">
        <v>6989</v>
      </c>
      <c r="C5474" s="0" t="s">
        <v>4582</v>
      </c>
      <c r="D5474" s="0" t="s">
        <v>4917</v>
      </c>
      <c r="E5474" s="0" t="n">
        <v>12215</v>
      </c>
    </row>
    <row r="5475" customFormat="false" ht="12.8" hidden="true" customHeight="false" outlineLevel="0" collapsed="false">
      <c r="B5475" s="0" t="s">
        <v>6990</v>
      </c>
    </row>
    <row r="5476" customFormat="false" ht="12.8" hidden="false" customHeight="false" outlineLevel="0" collapsed="false">
      <c r="A5476" s="0" t="s">
        <v>6991</v>
      </c>
      <c r="B5476" s="0" t="s">
        <v>6992</v>
      </c>
      <c r="C5476" s="0" t="s">
        <v>4582</v>
      </c>
      <c r="D5476" s="0" t="s">
        <v>4917</v>
      </c>
      <c r="E5476" s="0" t="n">
        <v>13645</v>
      </c>
    </row>
    <row r="5477" customFormat="false" ht="12.8" hidden="true" customHeight="false" outlineLevel="0" collapsed="false">
      <c r="B5477" s="0" t="s">
        <v>6993</v>
      </c>
    </row>
    <row r="5478" customFormat="false" ht="12.8" hidden="false" customHeight="false" outlineLevel="0" collapsed="false">
      <c r="A5478" s="0" t="s">
        <v>6994</v>
      </c>
      <c r="B5478" s="0" t="s">
        <v>6995</v>
      </c>
      <c r="C5478" s="0" t="s">
        <v>4582</v>
      </c>
      <c r="D5478" s="0" t="s">
        <v>4917</v>
      </c>
      <c r="E5478" s="0" t="n">
        <v>16290</v>
      </c>
    </row>
    <row r="5479" customFormat="false" ht="12.8" hidden="true" customHeight="false" outlineLevel="0" collapsed="false">
      <c r="B5479" s="0" t="s">
        <v>6996</v>
      </c>
    </row>
    <row r="5480" customFormat="false" ht="12.8" hidden="true" customHeight="false" outlineLevel="0" collapsed="false">
      <c r="B5480" s="0" t="s">
        <v>6997</v>
      </c>
    </row>
    <row r="5481" customFormat="false" ht="12.8" hidden="false" customHeight="false" outlineLevel="0" collapsed="false">
      <c r="A5481" s="0" t="s">
        <v>6998</v>
      </c>
      <c r="B5481" s="0" t="s">
        <v>6999</v>
      </c>
      <c r="C5481" s="0" t="s">
        <v>4582</v>
      </c>
      <c r="D5481" s="0" t="s">
        <v>4917</v>
      </c>
      <c r="E5481" s="0" t="n">
        <v>13645</v>
      </c>
    </row>
    <row r="5482" customFormat="false" ht="12.8" hidden="true" customHeight="false" outlineLevel="0" collapsed="false">
      <c r="B5482" s="0" t="s">
        <v>7000</v>
      </c>
    </row>
    <row r="5483" customFormat="false" ht="12.8" hidden="false" customHeight="false" outlineLevel="0" collapsed="false">
      <c r="A5483" s="0" t="s">
        <v>7001</v>
      </c>
      <c r="B5483" s="0" t="s">
        <v>7002</v>
      </c>
      <c r="C5483" s="0" t="s">
        <v>4582</v>
      </c>
      <c r="D5483" s="0" t="s">
        <v>4917</v>
      </c>
      <c r="E5483" s="0" t="n">
        <v>14565</v>
      </c>
    </row>
    <row r="5484" customFormat="false" ht="12.8" hidden="true" customHeight="false" outlineLevel="0" collapsed="false">
      <c r="B5484" s="0" t="s">
        <v>7003</v>
      </c>
    </row>
    <row r="5485" customFormat="false" ht="12.8" hidden="true" customHeight="false" outlineLevel="0" collapsed="false">
      <c r="B5485" s="0" t="s">
        <v>7004</v>
      </c>
    </row>
    <row r="5486" customFormat="false" ht="12.8" hidden="false" customHeight="false" outlineLevel="0" collapsed="false">
      <c r="A5486" s="0" t="s">
        <v>7005</v>
      </c>
      <c r="B5486" s="0" t="s">
        <v>4745</v>
      </c>
      <c r="C5486" s="0" t="s">
        <v>4582</v>
      </c>
      <c r="D5486" s="0" t="s">
        <v>4917</v>
      </c>
      <c r="E5486" s="0" t="n">
        <v>13645</v>
      </c>
    </row>
    <row r="5487" customFormat="false" ht="12.8" hidden="true" customHeight="false" outlineLevel="0" collapsed="false">
      <c r="B5487" s="0" t="s">
        <v>4746</v>
      </c>
    </row>
    <row r="5488" customFormat="false" ht="12.8" hidden="false" customHeight="false" outlineLevel="0" collapsed="false">
      <c r="A5488" s="0" t="s">
        <v>7006</v>
      </c>
      <c r="B5488" s="0" t="s">
        <v>7007</v>
      </c>
      <c r="C5488" s="0" t="s">
        <v>4582</v>
      </c>
      <c r="D5488" s="0" t="s">
        <v>4917</v>
      </c>
      <c r="E5488" s="0" t="n">
        <v>13645</v>
      </c>
    </row>
    <row r="5489" customFormat="false" ht="12.8" hidden="true" customHeight="false" outlineLevel="0" collapsed="false">
      <c r="B5489" s="0" t="s">
        <v>7008</v>
      </c>
    </row>
    <row r="5490" customFormat="false" ht="12.8" hidden="false" customHeight="false" outlineLevel="0" collapsed="false">
      <c r="A5490" s="0" t="s">
        <v>7009</v>
      </c>
      <c r="B5490" s="0" t="s">
        <v>7010</v>
      </c>
      <c r="C5490" s="0" t="s">
        <v>4582</v>
      </c>
      <c r="D5490" s="0" t="s">
        <v>4917</v>
      </c>
      <c r="E5490" s="0" t="n">
        <v>19730</v>
      </c>
    </row>
    <row r="5491" customFormat="false" ht="12.8" hidden="true" customHeight="false" outlineLevel="0" collapsed="false">
      <c r="B5491" s="0" t="s">
        <v>7011</v>
      </c>
    </row>
    <row r="5492" customFormat="false" ht="12.8" hidden="true" customHeight="false" outlineLevel="0" collapsed="false">
      <c r="B5492" s="0" t="s">
        <v>7012</v>
      </c>
    </row>
    <row r="5493" customFormat="false" ht="12.8" hidden="true" customHeight="false" outlineLevel="0" collapsed="false">
      <c r="B5493" s="0" t="s">
        <v>7013</v>
      </c>
    </row>
    <row r="5494" customFormat="false" ht="12.8" hidden="false" customHeight="false" outlineLevel="0" collapsed="false">
      <c r="A5494" s="0" t="s">
        <v>7014</v>
      </c>
      <c r="B5494" s="0" t="s">
        <v>7015</v>
      </c>
      <c r="C5494" s="0" t="s">
        <v>4582</v>
      </c>
      <c r="D5494" s="0" t="s">
        <v>4917</v>
      </c>
      <c r="E5494" s="0" t="n">
        <v>13645</v>
      </c>
    </row>
    <row r="5495" customFormat="false" ht="12.8" hidden="true" customHeight="false" outlineLevel="0" collapsed="false">
      <c r="B5495" s="0" t="s">
        <v>7016</v>
      </c>
    </row>
    <row r="5496" customFormat="false" ht="12.8" hidden="false" customHeight="false" outlineLevel="0" collapsed="false">
      <c r="A5496" s="0" t="s">
        <v>7017</v>
      </c>
      <c r="B5496" s="0" t="s">
        <v>7018</v>
      </c>
      <c r="C5496" s="0" t="s">
        <v>4582</v>
      </c>
      <c r="D5496" s="0" t="s">
        <v>4917</v>
      </c>
      <c r="E5496" s="0" t="n">
        <v>14565</v>
      </c>
    </row>
    <row r="5497" customFormat="false" ht="12.8" hidden="true" customHeight="false" outlineLevel="0" collapsed="false">
      <c r="B5497" s="0" t="s">
        <v>7019</v>
      </c>
    </row>
    <row r="5498" customFormat="false" ht="12.8" hidden="false" customHeight="false" outlineLevel="0" collapsed="false">
      <c r="A5498" s="0" t="s">
        <v>7020</v>
      </c>
      <c r="B5498" s="0" t="s">
        <v>7021</v>
      </c>
      <c r="C5498" s="0" t="s">
        <v>4582</v>
      </c>
      <c r="D5498" s="0" t="s">
        <v>4917</v>
      </c>
      <c r="E5498" s="0" t="n">
        <v>14565</v>
      </c>
    </row>
    <row r="5499" customFormat="false" ht="12.8" hidden="true" customHeight="false" outlineLevel="0" collapsed="false">
      <c r="B5499" s="0" t="s">
        <v>7022</v>
      </c>
    </row>
    <row r="5500" customFormat="false" ht="12.8" hidden="false" customHeight="false" outlineLevel="0" collapsed="false">
      <c r="A5500" s="0" t="s">
        <v>7023</v>
      </c>
      <c r="B5500" s="0" t="s">
        <v>7024</v>
      </c>
      <c r="C5500" s="0" t="s">
        <v>4582</v>
      </c>
      <c r="D5500" s="0" t="s">
        <v>4917</v>
      </c>
      <c r="E5500" s="0" t="n">
        <v>16980</v>
      </c>
    </row>
    <row r="5501" customFormat="false" ht="12.8" hidden="true" customHeight="false" outlineLevel="0" collapsed="false">
      <c r="B5501" s="0" t="s">
        <v>7025</v>
      </c>
    </row>
    <row r="5502" customFormat="false" ht="12.8" hidden="true" customHeight="false" outlineLevel="0" collapsed="false">
      <c r="B5502" s="0" t="s">
        <v>7026</v>
      </c>
    </row>
    <row r="5503" customFormat="false" ht="12.8" hidden="false" customHeight="false" outlineLevel="0" collapsed="false">
      <c r="A5503" s="0" t="s">
        <v>7027</v>
      </c>
      <c r="B5503" s="0" t="s">
        <v>7028</v>
      </c>
      <c r="C5503" s="0" t="s">
        <v>4582</v>
      </c>
      <c r="D5503" s="0" t="s">
        <v>5386</v>
      </c>
      <c r="E5503" s="0" t="n">
        <v>21847.5</v>
      </c>
    </row>
    <row r="5504" customFormat="false" ht="12.8" hidden="true" customHeight="false" outlineLevel="0" collapsed="false">
      <c r="B5504" s="0" t="s">
        <v>7029</v>
      </c>
    </row>
    <row r="5505" customFormat="false" ht="12.8" hidden="false" customHeight="false" outlineLevel="0" collapsed="false">
      <c r="A5505" s="0" t="s">
        <v>7030</v>
      </c>
      <c r="B5505" s="0" t="s">
        <v>7031</v>
      </c>
      <c r="C5505" s="0" t="s">
        <v>4582</v>
      </c>
      <c r="D5505" s="0" t="s">
        <v>5386</v>
      </c>
      <c r="E5505" s="0" t="n">
        <v>14797.5</v>
      </c>
    </row>
    <row r="5506" customFormat="false" ht="12.8" hidden="true" customHeight="false" outlineLevel="0" collapsed="false">
      <c r="B5506" s="0" t="s">
        <v>7032</v>
      </c>
    </row>
    <row r="5507" customFormat="false" ht="12.8" hidden="false" customHeight="false" outlineLevel="0" collapsed="false">
      <c r="A5507" s="0" t="s">
        <v>7033</v>
      </c>
      <c r="B5507" s="0" t="s">
        <v>7034</v>
      </c>
      <c r="C5507" s="0" t="s">
        <v>4582</v>
      </c>
      <c r="D5507" s="0" t="s">
        <v>5386</v>
      </c>
      <c r="E5507" s="0" t="n">
        <v>18322.5</v>
      </c>
    </row>
    <row r="5508" customFormat="false" ht="12.8" hidden="true" customHeight="false" outlineLevel="0" collapsed="false">
      <c r="B5508" s="0" t="s">
        <v>7035</v>
      </c>
    </row>
    <row r="5509" customFormat="false" ht="12.8" hidden="false" customHeight="false" outlineLevel="0" collapsed="false">
      <c r="A5509" s="0" t="s">
        <v>7036</v>
      </c>
      <c r="B5509" s="0" t="s">
        <v>7037</v>
      </c>
      <c r="C5509" s="0" t="s">
        <v>4582</v>
      </c>
      <c r="D5509" s="0" t="s">
        <v>5386</v>
      </c>
      <c r="E5509" s="0" t="n">
        <v>15952.5</v>
      </c>
    </row>
    <row r="5510" customFormat="false" ht="12.8" hidden="true" customHeight="false" outlineLevel="0" collapsed="false">
      <c r="B5510" s="0" t="s">
        <v>7038</v>
      </c>
    </row>
    <row r="5511" customFormat="false" ht="12.8" hidden="true" customHeight="false" outlineLevel="0" collapsed="false">
      <c r="B5511" s="0" t="s">
        <v>7039</v>
      </c>
    </row>
    <row r="5512" customFormat="false" ht="12.8" hidden="false" customHeight="false" outlineLevel="0" collapsed="false">
      <c r="A5512" s="0" t="s">
        <v>7040</v>
      </c>
      <c r="B5512" s="0" t="s">
        <v>1439</v>
      </c>
      <c r="C5512" s="0" t="s">
        <v>4582</v>
      </c>
      <c r="D5512" s="0" t="s">
        <v>5386</v>
      </c>
      <c r="E5512" s="0" t="n">
        <v>15952.5</v>
      </c>
    </row>
    <row r="5513" customFormat="false" ht="12.8" hidden="true" customHeight="false" outlineLevel="0" collapsed="false">
      <c r="B5513" s="0" t="s">
        <v>7041</v>
      </c>
    </row>
    <row r="5514" customFormat="false" ht="12.8" hidden="true" customHeight="false" outlineLevel="0" collapsed="false">
      <c r="B5514" s="0" t="s">
        <v>7042</v>
      </c>
    </row>
    <row r="5515" customFormat="false" ht="12.8" hidden="false" customHeight="false" outlineLevel="0" collapsed="false">
      <c r="A5515" s="0" t="s">
        <v>7043</v>
      </c>
      <c r="B5515" s="0" t="s">
        <v>7044</v>
      </c>
      <c r="C5515" s="0" t="s">
        <v>4582</v>
      </c>
      <c r="D5515" s="0" t="s">
        <v>4917</v>
      </c>
      <c r="E5515" s="0" t="n">
        <v>11185</v>
      </c>
    </row>
    <row r="5516" customFormat="false" ht="12.8" hidden="true" customHeight="false" outlineLevel="0" collapsed="false">
      <c r="B5516" s="0" t="s">
        <v>7045</v>
      </c>
    </row>
    <row r="5517" customFormat="false" ht="12.8" hidden="true" customHeight="false" outlineLevel="0" collapsed="false">
      <c r="B5517" s="0" t="s">
        <v>7046</v>
      </c>
    </row>
    <row r="5518" customFormat="false" ht="12.8" hidden="true" customHeight="false" outlineLevel="0" collapsed="false">
      <c r="B5518" s="0" t="s">
        <v>7047</v>
      </c>
    </row>
    <row r="5519" customFormat="false" ht="12.8" hidden="false" customHeight="false" outlineLevel="0" collapsed="false">
      <c r="A5519" s="0" t="s">
        <v>7048</v>
      </c>
      <c r="B5519" s="0" t="s">
        <v>6102</v>
      </c>
      <c r="C5519" s="0" t="s">
        <v>4582</v>
      </c>
      <c r="D5519" s="0" t="s">
        <v>5386</v>
      </c>
      <c r="E5519" s="0" t="n">
        <v>14797.5</v>
      </c>
    </row>
    <row r="5520" customFormat="false" ht="12.8" hidden="true" customHeight="false" outlineLevel="0" collapsed="false">
      <c r="B5520" s="0" t="s">
        <v>6055</v>
      </c>
    </row>
    <row r="5521" customFormat="false" ht="12.8" hidden="false" customHeight="false" outlineLevel="0" collapsed="false">
      <c r="A5521" s="0" t="s">
        <v>7049</v>
      </c>
      <c r="B5521" s="0" t="s">
        <v>7050</v>
      </c>
      <c r="C5521" s="0" t="s">
        <v>4582</v>
      </c>
      <c r="D5521" s="0" t="s">
        <v>5386</v>
      </c>
      <c r="E5521" s="0" t="n">
        <v>20467.5</v>
      </c>
    </row>
    <row r="5522" customFormat="false" ht="12.8" hidden="true" customHeight="false" outlineLevel="0" collapsed="false">
      <c r="B5522" s="0" t="s">
        <v>7051</v>
      </c>
    </row>
    <row r="5523" customFormat="false" ht="12.8" hidden="false" customHeight="false" outlineLevel="0" collapsed="false">
      <c r="A5523" s="0" t="s">
        <v>7052</v>
      </c>
      <c r="B5523" s="0" t="s">
        <v>7053</v>
      </c>
      <c r="C5523" s="0" t="s">
        <v>4582</v>
      </c>
      <c r="D5523" s="0" t="s">
        <v>5386</v>
      </c>
      <c r="E5523" s="0" t="n">
        <v>20467.5</v>
      </c>
    </row>
    <row r="5524" customFormat="false" ht="12.8" hidden="true" customHeight="false" outlineLevel="0" collapsed="false">
      <c r="B5524" s="0" t="s">
        <v>7054</v>
      </c>
    </row>
    <row r="5525" customFormat="false" ht="12.8" hidden="false" customHeight="false" outlineLevel="0" collapsed="false">
      <c r="A5525" s="0" t="s">
        <v>7055</v>
      </c>
      <c r="B5525" s="0" t="s">
        <v>7056</v>
      </c>
      <c r="C5525" s="0" t="s">
        <v>4582</v>
      </c>
      <c r="D5525" s="0" t="s">
        <v>5386</v>
      </c>
      <c r="E5525" s="0" t="n">
        <v>21847.5</v>
      </c>
    </row>
    <row r="5526" customFormat="false" ht="12.8" hidden="true" customHeight="false" outlineLevel="0" collapsed="false">
      <c r="B5526" s="0" t="s">
        <v>7057</v>
      </c>
    </row>
    <row r="5527" customFormat="false" ht="12.8" hidden="false" customHeight="false" outlineLevel="0" collapsed="false">
      <c r="A5527" s="0" t="s">
        <v>7058</v>
      </c>
      <c r="B5527" s="0" t="s">
        <v>7059</v>
      </c>
      <c r="C5527" s="0" t="s">
        <v>4582</v>
      </c>
      <c r="D5527" s="0" t="s">
        <v>5386</v>
      </c>
      <c r="E5527" s="0" t="n">
        <v>17107.5</v>
      </c>
    </row>
    <row r="5528" customFormat="false" ht="12.8" hidden="true" customHeight="false" outlineLevel="0" collapsed="false">
      <c r="B5528" s="0" t="s">
        <v>7060</v>
      </c>
    </row>
    <row r="5529" customFormat="false" ht="12.8" hidden="true" customHeight="false" outlineLevel="0" collapsed="false">
      <c r="B5529" s="0" t="s">
        <v>7061</v>
      </c>
    </row>
    <row r="5530" customFormat="false" ht="12.8" hidden="true" customHeight="false" outlineLevel="0" collapsed="false">
      <c r="B5530" s="0" t="s">
        <v>7062</v>
      </c>
    </row>
    <row r="5531" customFormat="false" ht="12.8" hidden="false" customHeight="false" outlineLevel="0" collapsed="false">
      <c r="A5531" s="0" t="s">
        <v>7063</v>
      </c>
      <c r="B5531" s="0" t="s">
        <v>7064</v>
      </c>
      <c r="C5531" s="0" t="s">
        <v>4582</v>
      </c>
      <c r="D5531" s="0" t="s">
        <v>5386</v>
      </c>
      <c r="E5531" s="0" t="n">
        <v>20711.25</v>
      </c>
    </row>
    <row r="5532" customFormat="false" ht="12.8" hidden="true" customHeight="false" outlineLevel="0" collapsed="false">
      <c r="B5532" s="0" t="s">
        <v>7065</v>
      </c>
    </row>
    <row r="5533" customFormat="false" ht="12.8" hidden="true" customHeight="false" outlineLevel="0" collapsed="false">
      <c r="B5533" s="0" t="s">
        <v>7066</v>
      </c>
    </row>
    <row r="5534" customFormat="false" ht="12.8" hidden="false" customHeight="false" outlineLevel="0" collapsed="false">
      <c r="A5534" s="0" t="s">
        <v>7067</v>
      </c>
      <c r="B5534" s="0" t="s">
        <v>7068</v>
      </c>
      <c r="C5534" s="0" t="s">
        <v>4582</v>
      </c>
      <c r="D5534" s="0" t="s">
        <v>5386</v>
      </c>
      <c r="E5534" s="0" t="n">
        <v>20028.75</v>
      </c>
    </row>
    <row r="5535" customFormat="false" ht="12.8" hidden="true" customHeight="false" outlineLevel="0" collapsed="false">
      <c r="B5535" s="0" t="s">
        <v>7069</v>
      </c>
    </row>
    <row r="5536" customFormat="false" ht="12.8" hidden="true" customHeight="false" outlineLevel="0" collapsed="false">
      <c r="B5536" s="0" t="s">
        <v>7070</v>
      </c>
    </row>
    <row r="5537" customFormat="false" ht="12.8" hidden="false" customHeight="false" outlineLevel="0" collapsed="false">
      <c r="A5537" s="0" t="s">
        <v>7071</v>
      </c>
      <c r="B5537" s="0" t="s">
        <v>7072</v>
      </c>
      <c r="C5537" s="0" t="s">
        <v>4582</v>
      </c>
      <c r="D5537" s="0" t="s">
        <v>5386</v>
      </c>
      <c r="E5537" s="0" t="n">
        <v>20028.75</v>
      </c>
    </row>
    <row r="5538" customFormat="false" ht="12.8" hidden="true" customHeight="false" outlineLevel="0" collapsed="false">
      <c r="B5538" s="0" t="s">
        <v>7073</v>
      </c>
    </row>
    <row r="5539" customFormat="false" ht="12.8" hidden="true" customHeight="false" outlineLevel="0" collapsed="false">
      <c r="B5539" s="0" t="s">
        <v>7074</v>
      </c>
    </row>
    <row r="5540" customFormat="false" ht="12.8" hidden="false" customHeight="false" outlineLevel="0" collapsed="false">
      <c r="A5540" s="0" t="s">
        <v>7075</v>
      </c>
      <c r="B5540" s="0" t="s">
        <v>7076</v>
      </c>
      <c r="C5540" s="0" t="s">
        <v>4582</v>
      </c>
      <c r="D5540" s="0" t="s">
        <v>5386</v>
      </c>
      <c r="E5540" s="0" t="n">
        <v>20711.25</v>
      </c>
    </row>
    <row r="5541" customFormat="false" ht="12.8" hidden="true" customHeight="false" outlineLevel="0" collapsed="false">
      <c r="B5541" s="0" t="s">
        <v>7077</v>
      </c>
    </row>
    <row r="5542" customFormat="false" ht="12.8" hidden="true" customHeight="false" outlineLevel="0" collapsed="false">
      <c r="B5542" s="0" t="s">
        <v>7078</v>
      </c>
    </row>
    <row r="5543" customFormat="false" ht="12.8" hidden="false" customHeight="false" outlineLevel="0" collapsed="false">
      <c r="A5543" s="0" t="s">
        <v>7079</v>
      </c>
      <c r="B5543" s="0" t="s">
        <v>7080</v>
      </c>
      <c r="C5543" s="0" t="s">
        <v>4582</v>
      </c>
      <c r="D5543" s="0" t="s">
        <v>5386</v>
      </c>
      <c r="E5543" s="0" t="n">
        <v>14797.5</v>
      </c>
    </row>
    <row r="5544" customFormat="false" ht="12.8" hidden="true" customHeight="false" outlineLevel="0" collapsed="false">
      <c r="B5544" s="0" t="s">
        <v>7081</v>
      </c>
    </row>
    <row r="5545" customFormat="false" ht="12.8" hidden="false" customHeight="false" outlineLevel="0" collapsed="false">
      <c r="A5545" s="0" t="s">
        <v>7082</v>
      </c>
      <c r="B5545" s="0" t="s">
        <v>7083</v>
      </c>
      <c r="C5545" s="0" t="s">
        <v>4582</v>
      </c>
      <c r="D5545" s="0" t="s">
        <v>5386</v>
      </c>
      <c r="E5545" s="0" t="n">
        <v>21847.5</v>
      </c>
    </row>
    <row r="5546" customFormat="false" ht="12.8" hidden="true" customHeight="false" outlineLevel="0" collapsed="false">
      <c r="B5546" s="0" t="s">
        <v>7084</v>
      </c>
    </row>
    <row r="5547" customFormat="false" ht="12.8" hidden="false" customHeight="false" outlineLevel="0" collapsed="false">
      <c r="A5547" s="0" t="s">
        <v>7085</v>
      </c>
      <c r="B5547" s="0" t="s">
        <v>7086</v>
      </c>
      <c r="C5547" s="0" t="s">
        <v>4582</v>
      </c>
      <c r="D5547" s="0" t="s">
        <v>5386</v>
      </c>
      <c r="E5547" s="0" t="n">
        <v>18142.5</v>
      </c>
    </row>
    <row r="5548" customFormat="false" ht="12.8" hidden="true" customHeight="false" outlineLevel="0" collapsed="false">
      <c r="B5548" s="0" t="s">
        <v>7087</v>
      </c>
    </row>
    <row r="5549" customFormat="false" ht="12.8" hidden="true" customHeight="false" outlineLevel="0" collapsed="false">
      <c r="B5549" s="0" t="s">
        <v>7088</v>
      </c>
    </row>
    <row r="5550" customFormat="false" ht="12.8" hidden="false" customHeight="false" outlineLevel="0" collapsed="false">
      <c r="A5550" s="0" t="s">
        <v>7089</v>
      </c>
      <c r="B5550" s="0" t="s">
        <v>7090</v>
      </c>
      <c r="C5550" s="0" t="s">
        <v>4582</v>
      </c>
      <c r="D5550" s="0" t="s">
        <v>5386</v>
      </c>
      <c r="E5550" s="0" t="n">
        <v>15622.5</v>
      </c>
    </row>
    <row r="5551" customFormat="false" ht="12.8" hidden="true" customHeight="false" outlineLevel="0" collapsed="false">
      <c r="B5551" s="0" t="s">
        <v>7091</v>
      </c>
    </row>
    <row r="5552" customFormat="false" ht="12.8" hidden="true" customHeight="false" outlineLevel="0" collapsed="false">
      <c r="B5552" s="0" t="s">
        <v>7092</v>
      </c>
    </row>
    <row r="5553" customFormat="false" ht="12.8" hidden="false" customHeight="false" outlineLevel="0" collapsed="false">
      <c r="A5553" s="0" t="s">
        <v>7093</v>
      </c>
      <c r="B5553" s="0" t="s">
        <v>7094</v>
      </c>
      <c r="C5553" s="0" t="s">
        <v>4582</v>
      </c>
      <c r="D5553" s="0" t="s">
        <v>5386</v>
      </c>
      <c r="E5553" s="0" t="n">
        <v>105180</v>
      </c>
    </row>
    <row r="5554" customFormat="false" ht="12.8" hidden="true" customHeight="false" outlineLevel="0" collapsed="false">
      <c r="B5554" s="0" t="s">
        <v>7095</v>
      </c>
    </row>
    <row r="5555" customFormat="false" ht="12.8" hidden="true" customHeight="false" outlineLevel="0" collapsed="false">
      <c r="B5555" s="0" t="s">
        <v>7096</v>
      </c>
    </row>
    <row r="5556" customFormat="false" ht="12.8" hidden="true" customHeight="false" outlineLevel="0" collapsed="false">
      <c r="B5556" s="0" t="s">
        <v>7097</v>
      </c>
    </row>
    <row r="5557" customFormat="false" ht="12.8" hidden="true" customHeight="false" outlineLevel="0" collapsed="false">
      <c r="B5557" s="0" t="s">
        <v>7098</v>
      </c>
    </row>
    <row r="5558" customFormat="false" ht="12.8" hidden="true" customHeight="false" outlineLevel="0" collapsed="false">
      <c r="B5558" s="0" t="s">
        <v>7099</v>
      </c>
    </row>
    <row r="5559" customFormat="false" ht="12.8" hidden="true" customHeight="false" outlineLevel="0" collapsed="false">
      <c r="B5559" s="0" t="s">
        <v>7100</v>
      </c>
    </row>
    <row r="5560" customFormat="false" ht="12.8" hidden="true" customHeight="false" outlineLevel="0" collapsed="false">
      <c r="B5560" s="0" t="s">
        <v>7101</v>
      </c>
    </row>
    <row r="5561" customFormat="false" ht="12.8" hidden="false" customHeight="false" outlineLevel="0" collapsed="false">
      <c r="A5561" s="0" t="s">
        <v>7102</v>
      </c>
      <c r="B5561" s="0" t="s">
        <v>7103</v>
      </c>
      <c r="C5561" s="0" t="s">
        <v>4582</v>
      </c>
      <c r="D5561" s="0" t="s">
        <v>5148</v>
      </c>
      <c r="E5561" s="0" t="n">
        <v>57505</v>
      </c>
    </row>
    <row r="5562" customFormat="false" ht="12.8" hidden="true" customHeight="false" outlineLevel="0" collapsed="false">
      <c r="B5562" s="0" t="s">
        <v>1532</v>
      </c>
    </row>
    <row r="5563" customFormat="false" ht="12.8" hidden="true" customHeight="false" outlineLevel="0" collapsed="false">
      <c r="B5563" s="0" t="s">
        <v>7104</v>
      </c>
    </row>
    <row r="5564" customFormat="false" ht="12.8" hidden="true" customHeight="false" outlineLevel="0" collapsed="false">
      <c r="B5564" s="0" t="s">
        <v>7105</v>
      </c>
    </row>
    <row r="5565" customFormat="false" ht="12.8" hidden="true" customHeight="false" outlineLevel="0" collapsed="false">
      <c r="B5565" s="0" t="s">
        <v>7106</v>
      </c>
    </row>
    <row r="5566" customFormat="false" ht="12.8" hidden="true" customHeight="false" outlineLevel="0" collapsed="false">
      <c r="B5566" s="0" t="s">
        <v>7107</v>
      </c>
    </row>
    <row r="5567" customFormat="false" ht="12.8" hidden="true" customHeight="false" outlineLevel="0" collapsed="false">
      <c r="B5567" s="0" t="s">
        <v>7108</v>
      </c>
    </row>
    <row r="5568" customFormat="false" ht="12.8" hidden="true" customHeight="false" outlineLevel="0" collapsed="false">
      <c r="B5568" s="0" t="s">
        <v>7109</v>
      </c>
    </row>
    <row r="5569" customFormat="false" ht="12.8" hidden="false" customHeight="false" outlineLevel="0" collapsed="false">
      <c r="A5569" s="0" t="s">
        <v>7110</v>
      </c>
      <c r="B5569" s="0" t="s">
        <v>7111</v>
      </c>
      <c r="C5569" s="0" t="s">
        <v>4582</v>
      </c>
      <c r="D5569" s="0" t="s">
        <v>5148</v>
      </c>
      <c r="E5569" s="0" t="n">
        <v>27290</v>
      </c>
    </row>
    <row r="5570" customFormat="false" ht="12.8" hidden="true" customHeight="false" outlineLevel="0" collapsed="false">
      <c r="B5570" s="0" t="s">
        <v>7112</v>
      </c>
    </row>
    <row r="5571" customFormat="false" ht="12.8" hidden="false" customHeight="false" outlineLevel="0" collapsed="false">
      <c r="A5571" s="0" t="s">
        <v>7113</v>
      </c>
      <c r="B5571" s="0" t="s">
        <v>7114</v>
      </c>
      <c r="C5571" s="0" t="s">
        <v>4582</v>
      </c>
      <c r="D5571" s="0" t="s">
        <v>5148</v>
      </c>
      <c r="E5571" s="0" t="n">
        <v>24430</v>
      </c>
    </row>
    <row r="5572" customFormat="false" ht="12.8" hidden="true" customHeight="false" outlineLevel="0" collapsed="false">
      <c r="B5572" s="0" t="s">
        <v>7115</v>
      </c>
    </row>
    <row r="5573" customFormat="false" ht="12.8" hidden="false" customHeight="false" outlineLevel="0" collapsed="false">
      <c r="A5573" s="0" t="s">
        <v>7116</v>
      </c>
      <c r="B5573" s="0" t="s">
        <v>7117</v>
      </c>
      <c r="C5573" s="0" t="s">
        <v>4582</v>
      </c>
      <c r="D5573" s="0" t="s">
        <v>5386</v>
      </c>
      <c r="E5573" s="0" t="n">
        <v>14797.5</v>
      </c>
    </row>
    <row r="5574" customFormat="false" ht="12.8" hidden="true" customHeight="false" outlineLevel="0" collapsed="false">
      <c r="B5574" s="0" t="s">
        <v>7118</v>
      </c>
    </row>
    <row r="5575" customFormat="false" ht="12.8" hidden="false" customHeight="false" outlineLevel="0" collapsed="false">
      <c r="A5575" s="0" t="s">
        <v>7119</v>
      </c>
      <c r="B5575" s="0" t="s">
        <v>7120</v>
      </c>
      <c r="C5575" s="0" t="s">
        <v>4582</v>
      </c>
      <c r="D5575" s="0" t="s">
        <v>3532</v>
      </c>
      <c r="E5575" s="0" t="n">
        <v>28442.5</v>
      </c>
    </row>
    <row r="5576" customFormat="false" ht="12.8" hidden="true" customHeight="false" outlineLevel="0" collapsed="false">
      <c r="B5576" s="0" t="s">
        <v>7121</v>
      </c>
    </row>
    <row r="5577" customFormat="false" ht="12.8" hidden="false" customHeight="false" outlineLevel="0" collapsed="false">
      <c r="A5577" s="0" t="s">
        <v>7122</v>
      </c>
      <c r="B5577" s="0" t="s">
        <v>7123</v>
      </c>
      <c r="C5577" s="0" t="s">
        <v>4582</v>
      </c>
      <c r="D5577" s="0" t="s">
        <v>3532</v>
      </c>
      <c r="E5577" s="0" t="n">
        <v>24662.5</v>
      </c>
    </row>
    <row r="5578" customFormat="false" ht="12.8" hidden="true" customHeight="false" outlineLevel="0" collapsed="false">
      <c r="B5578" s="0" t="s">
        <v>7124</v>
      </c>
    </row>
    <row r="5579" customFormat="false" ht="12.8" hidden="false" customHeight="false" outlineLevel="0" collapsed="false">
      <c r="A5579" s="0" t="s">
        <v>7125</v>
      </c>
      <c r="B5579" s="0" t="s">
        <v>7126</v>
      </c>
      <c r="C5579" s="0" t="s">
        <v>4582</v>
      </c>
      <c r="D5579" s="0" t="s">
        <v>3532</v>
      </c>
      <c r="E5579" s="0" t="n">
        <v>24662.5</v>
      </c>
    </row>
    <row r="5580" customFormat="false" ht="12.8" hidden="true" customHeight="false" outlineLevel="0" collapsed="false">
      <c r="B5580" s="0" t="s">
        <v>7127</v>
      </c>
    </row>
    <row r="5581" customFormat="false" ht="12.8" hidden="false" customHeight="false" outlineLevel="0" collapsed="false">
      <c r="A5581" s="0" t="s">
        <v>7128</v>
      </c>
      <c r="B5581" s="0" t="s">
        <v>7129</v>
      </c>
      <c r="C5581" s="0" t="s">
        <v>4582</v>
      </c>
      <c r="D5581" s="0" t="s">
        <v>3532</v>
      </c>
      <c r="E5581" s="0" t="n">
        <v>34112.5</v>
      </c>
    </row>
    <row r="5582" customFormat="false" ht="12.8" hidden="true" customHeight="false" outlineLevel="0" collapsed="false">
      <c r="B5582" s="0" t="s">
        <v>7130</v>
      </c>
    </row>
    <row r="5583" customFormat="false" ht="12.8" hidden="false" customHeight="false" outlineLevel="0" collapsed="false">
      <c r="A5583" s="0" t="s">
        <v>7131</v>
      </c>
      <c r="B5583" s="0" t="s">
        <v>7132</v>
      </c>
      <c r="C5583" s="0" t="s">
        <v>4582</v>
      </c>
      <c r="D5583" s="0" t="s">
        <v>4398</v>
      </c>
      <c r="E5583" s="0" t="n">
        <v>6107.5</v>
      </c>
    </row>
    <row r="5584" customFormat="false" ht="12.8" hidden="true" customHeight="false" outlineLevel="0" collapsed="false">
      <c r="B5584" s="0" t="s">
        <v>7133</v>
      </c>
    </row>
    <row r="5585" customFormat="false" ht="12.8" hidden="false" customHeight="false" outlineLevel="0" collapsed="false">
      <c r="A5585" s="0" t="s">
        <v>7134</v>
      </c>
      <c r="B5585" s="0" t="s">
        <v>7135</v>
      </c>
      <c r="C5585" s="0" t="s">
        <v>4582</v>
      </c>
      <c r="D5585" s="0" t="s">
        <v>4917</v>
      </c>
      <c r="E5585" s="0" t="n">
        <v>11545</v>
      </c>
    </row>
    <row r="5586" customFormat="false" ht="12.8" hidden="true" customHeight="false" outlineLevel="0" collapsed="false">
      <c r="B5586" s="0" t="s">
        <v>7136</v>
      </c>
    </row>
    <row r="5587" customFormat="false" ht="12.8" hidden="false" customHeight="false" outlineLevel="0" collapsed="false">
      <c r="A5587" s="0" t="s">
        <v>7137</v>
      </c>
      <c r="B5587" s="0" t="s">
        <v>7138</v>
      </c>
      <c r="C5587" s="0" t="s">
        <v>4582</v>
      </c>
      <c r="D5587" s="0" t="s">
        <v>4917</v>
      </c>
      <c r="E5587" s="0" t="n">
        <v>9865</v>
      </c>
    </row>
    <row r="5588" customFormat="false" ht="12.8" hidden="true" customHeight="false" outlineLevel="0" collapsed="false">
      <c r="B5588" s="0" t="s">
        <v>7139</v>
      </c>
    </row>
    <row r="5589" customFormat="false" ht="12.8" hidden="false" customHeight="false" outlineLevel="0" collapsed="false">
      <c r="A5589" s="0" t="s">
        <v>7140</v>
      </c>
      <c r="B5589" s="0" t="s">
        <v>4647</v>
      </c>
      <c r="C5589" s="0" t="s">
        <v>4582</v>
      </c>
      <c r="D5589" s="0" t="s">
        <v>4917</v>
      </c>
      <c r="E5589" s="0" t="n">
        <v>11545</v>
      </c>
    </row>
    <row r="5590" customFormat="false" ht="12.8" hidden="true" customHeight="false" outlineLevel="0" collapsed="false">
      <c r="B5590" s="0" t="s">
        <v>4648</v>
      </c>
    </row>
    <row r="5591" customFormat="false" ht="12.8" hidden="false" customHeight="false" outlineLevel="0" collapsed="false">
      <c r="A5591" s="0" t="s">
        <v>7141</v>
      </c>
      <c r="B5591" s="0" t="s">
        <v>7142</v>
      </c>
      <c r="C5591" s="0" t="s">
        <v>4582</v>
      </c>
      <c r="D5591" s="0" t="s">
        <v>4917</v>
      </c>
      <c r="E5591" s="0" t="n">
        <v>12215</v>
      </c>
    </row>
    <row r="5592" customFormat="false" ht="12.8" hidden="true" customHeight="false" outlineLevel="0" collapsed="false">
      <c r="B5592" s="0" t="s">
        <v>7143</v>
      </c>
    </row>
    <row r="5593" customFormat="false" ht="12.8" hidden="true" customHeight="false" outlineLevel="0" collapsed="false">
      <c r="B5593" s="0" t="s">
        <v>7144</v>
      </c>
    </row>
    <row r="5594" customFormat="false" ht="12.8" hidden="false" customHeight="false" outlineLevel="0" collapsed="false">
      <c r="A5594" s="0" t="s">
        <v>7145</v>
      </c>
      <c r="B5594" s="0" t="s">
        <v>7146</v>
      </c>
      <c r="C5594" s="0" t="s">
        <v>4582</v>
      </c>
      <c r="D5594" s="0" t="s">
        <v>4917</v>
      </c>
      <c r="E5594" s="0" t="n">
        <v>16980</v>
      </c>
    </row>
    <row r="5595" customFormat="false" ht="12.8" hidden="true" customHeight="false" outlineLevel="0" collapsed="false">
      <c r="B5595" s="0" t="s">
        <v>7147</v>
      </c>
    </row>
    <row r="5596" customFormat="false" ht="12.8" hidden="true" customHeight="false" outlineLevel="0" collapsed="false">
      <c r="B5596" s="0" t="s">
        <v>7148</v>
      </c>
    </row>
    <row r="5597" customFormat="false" ht="12.8" hidden="true" customHeight="false" outlineLevel="0" collapsed="false">
      <c r="B5597" s="0" t="s">
        <v>7149</v>
      </c>
    </row>
    <row r="5598" customFormat="false" ht="12.8" hidden="false" customHeight="false" outlineLevel="0" collapsed="false">
      <c r="A5598" s="0" t="s">
        <v>7150</v>
      </c>
      <c r="B5598" s="0" t="s">
        <v>7151</v>
      </c>
      <c r="C5598" s="0" t="s">
        <v>4582</v>
      </c>
      <c r="D5598" s="0" t="s">
        <v>4917</v>
      </c>
      <c r="E5598" s="0" t="n">
        <v>11545</v>
      </c>
    </row>
    <row r="5599" customFormat="false" ht="12.8" hidden="true" customHeight="false" outlineLevel="0" collapsed="false">
      <c r="B5599" s="0" t="s">
        <v>7152</v>
      </c>
    </row>
    <row r="5600" customFormat="false" ht="12.8" hidden="false" customHeight="false" outlineLevel="0" collapsed="false">
      <c r="A5600" s="0" t="s">
        <v>7153</v>
      </c>
      <c r="B5600" s="0" t="s">
        <v>7154</v>
      </c>
      <c r="C5600" s="0" t="s">
        <v>4582</v>
      </c>
      <c r="D5600" s="0" t="s">
        <v>4917</v>
      </c>
      <c r="E5600" s="0" t="n">
        <v>14565</v>
      </c>
    </row>
    <row r="5601" customFormat="false" ht="12.8" hidden="true" customHeight="false" outlineLevel="0" collapsed="false">
      <c r="B5601" s="0" t="s">
        <v>7155</v>
      </c>
    </row>
    <row r="5602" customFormat="false" ht="12.8" hidden="false" customHeight="false" outlineLevel="0" collapsed="false">
      <c r="A5602" s="0" t="s">
        <v>7156</v>
      </c>
      <c r="B5602" s="0" t="s">
        <v>7157</v>
      </c>
      <c r="C5602" s="0" t="s">
        <v>4582</v>
      </c>
      <c r="D5602" s="0" t="s">
        <v>4917</v>
      </c>
      <c r="E5602" s="0" t="n">
        <v>13352.5</v>
      </c>
    </row>
    <row r="5603" customFormat="false" ht="12.8" hidden="true" customHeight="false" outlineLevel="0" collapsed="false">
      <c r="B5603" s="0" t="s">
        <v>7158</v>
      </c>
    </row>
    <row r="5604" customFormat="false" ht="12.8" hidden="true" customHeight="false" outlineLevel="0" collapsed="false">
      <c r="B5604" s="0" t="s">
        <v>7159</v>
      </c>
    </row>
    <row r="5605" customFormat="false" ht="12.8" hidden="true" customHeight="false" outlineLevel="0" collapsed="false">
      <c r="B5605" s="0" t="s">
        <v>7160</v>
      </c>
    </row>
    <row r="5606" customFormat="false" ht="12.8" hidden="false" customHeight="false" outlineLevel="0" collapsed="false">
      <c r="A5606" s="0" t="s">
        <v>7161</v>
      </c>
      <c r="B5606" s="0" t="s">
        <v>7162</v>
      </c>
      <c r="C5606" s="0" t="s">
        <v>4582</v>
      </c>
      <c r="D5606" s="0" t="s">
        <v>4917</v>
      </c>
      <c r="E5606" s="0" t="n">
        <v>29207.5</v>
      </c>
    </row>
    <row r="5607" customFormat="false" ht="12.8" hidden="true" customHeight="false" outlineLevel="0" collapsed="false">
      <c r="B5607" s="0" t="s">
        <v>7163</v>
      </c>
    </row>
    <row r="5608" customFormat="false" ht="12.8" hidden="true" customHeight="false" outlineLevel="0" collapsed="false">
      <c r="B5608" s="0" t="s">
        <v>7164</v>
      </c>
    </row>
    <row r="5609" customFormat="false" ht="12.8" hidden="true" customHeight="false" outlineLevel="0" collapsed="false">
      <c r="B5609" s="0" t="s">
        <v>7165</v>
      </c>
    </row>
    <row r="5610" customFormat="false" ht="12.8" hidden="true" customHeight="false" outlineLevel="0" collapsed="false">
      <c r="B5610" s="0" t="s">
        <v>7166</v>
      </c>
    </row>
    <row r="5611" customFormat="false" ht="12.8" hidden="true" customHeight="false" outlineLevel="0" collapsed="false">
      <c r="B5611" s="0" t="s">
        <v>7167</v>
      </c>
    </row>
    <row r="5612" customFormat="false" ht="12.8" hidden="true" customHeight="false" outlineLevel="0" collapsed="false">
      <c r="B5612" s="0" t="s">
        <v>7168</v>
      </c>
    </row>
    <row r="5613" customFormat="false" ht="12.8" hidden="false" customHeight="false" outlineLevel="0" collapsed="false">
      <c r="A5613" s="0" t="s">
        <v>7169</v>
      </c>
      <c r="B5613" s="0" t="s">
        <v>7170</v>
      </c>
      <c r="C5613" s="0" t="s">
        <v>4582</v>
      </c>
      <c r="D5613" s="0" t="s">
        <v>4917</v>
      </c>
      <c r="E5613" s="0" t="n">
        <v>16980</v>
      </c>
    </row>
    <row r="5614" customFormat="false" ht="12.8" hidden="true" customHeight="false" outlineLevel="0" collapsed="false">
      <c r="B5614" s="0" t="s">
        <v>7171</v>
      </c>
    </row>
    <row r="5615" customFormat="false" ht="12.8" hidden="true" customHeight="false" outlineLevel="0" collapsed="false">
      <c r="B5615" s="0" t="s">
        <v>7172</v>
      </c>
    </row>
    <row r="5616" customFormat="false" ht="12.8" hidden="false" customHeight="false" outlineLevel="0" collapsed="false">
      <c r="A5616" s="0" t="s">
        <v>7173</v>
      </c>
      <c r="B5616" s="0" t="s">
        <v>7174</v>
      </c>
      <c r="C5616" s="0" t="s">
        <v>4582</v>
      </c>
      <c r="D5616" s="0" t="s">
        <v>5386</v>
      </c>
      <c r="E5616" s="0" t="n">
        <v>23100</v>
      </c>
    </row>
    <row r="5617" customFormat="false" ht="12.8" hidden="true" customHeight="false" outlineLevel="0" collapsed="false">
      <c r="B5617" s="0" t="s">
        <v>7175</v>
      </c>
    </row>
    <row r="5618" customFormat="false" ht="12.8" hidden="true" customHeight="false" outlineLevel="0" collapsed="false">
      <c r="B5618" s="0" t="s">
        <v>7176</v>
      </c>
    </row>
    <row r="5619" customFormat="false" ht="12.8" hidden="true" customHeight="false" outlineLevel="0" collapsed="false">
      <c r="B5619" s="0" t="s">
        <v>7177</v>
      </c>
    </row>
    <row r="5620" customFormat="false" ht="12.8" hidden="false" customHeight="false" outlineLevel="0" collapsed="false">
      <c r="A5620" s="0" t="s">
        <v>7178</v>
      </c>
      <c r="B5620" s="0" t="s">
        <v>6260</v>
      </c>
      <c r="C5620" s="0" t="s">
        <v>4582</v>
      </c>
      <c r="D5620" s="0" t="s">
        <v>5386</v>
      </c>
      <c r="E5620" s="0" t="n">
        <v>22417.5</v>
      </c>
    </row>
    <row r="5621" customFormat="false" ht="12.8" hidden="true" customHeight="false" outlineLevel="0" collapsed="false">
      <c r="B5621" s="0" t="s">
        <v>6261</v>
      </c>
    </row>
    <row r="5622" customFormat="false" ht="12.8" hidden="true" customHeight="false" outlineLevel="0" collapsed="false">
      <c r="B5622" s="0" t="s">
        <v>6262</v>
      </c>
    </row>
    <row r="5623" customFormat="false" ht="12.8" hidden="true" customHeight="false" outlineLevel="0" collapsed="false">
      <c r="B5623" s="0" t="s">
        <v>6263</v>
      </c>
    </row>
    <row r="5624" customFormat="false" ht="12.8" hidden="false" customHeight="false" outlineLevel="0" collapsed="false">
      <c r="A5624" s="0" t="s">
        <v>7179</v>
      </c>
      <c r="B5624" s="0" t="s">
        <v>7180</v>
      </c>
      <c r="C5624" s="0" t="s">
        <v>4582</v>
      </c>
      <c r="D5624" s="0" t="s">
        <v>5148</v>
      </c>
      <c r="E5624" s="0" t="n">
        <v>29130</v>
      </c>
    </row>
    <row r="5625" customFormat="false" ht="12.8" hidden="true" customHeight="false" outlineLevel="0" collapsed="false">
      <c r="B5625" s="0" t="s">
        <v>7181</v>
      </c>
    </row>
    <row r="5626" customFormat="false" ht="12.8" hidden="true" customHeight="false" outlineLevel="0" collapsed="false">
      <c r="B5626" s="0" t="s">
        <v>7182</v>
      </c>
    </row>
    <row r="5627" customFormat="false" ht="12.8" hidden="false" customHeight="false" outlineLevel="0" collapsed="false">
      <c r="A5627" s="0" t="s">
        <v>7183</v>
      </c>
      <c r="B5627" s="0" t="s">
        <v>7184</v>
      </c>
      <c r="C5627" s="0" t="s">
        <v>4582</v>
      </c>
      <c r="D5627" s="0" t="s">
        <v>5386</v>
      </c>
      <c r="E5627" s="0" t="n">
        <v>16447.5</v>
      </c>
    </row>
    <row r="5628" customFormat="false" ht="12.8" hidden="true" customHeight="false" outlineLevel="0" collapsed="false">
      <c r="B5628" s="0" t="s">
        <v>7185</v>
      </c>
    </row>
    <row r="5629" customFormat="false" ht="12.8" hidden="true" customHeight="false" outlineLevel="0" collapsed="false">
      <c r="B5629" s="0" t="s">
        <v>7186</v>
      </c>
    </row>
    <row r="5630" customFormat="false" ht="12.8" hidden="true" customHeight="false" outlineLevel="0" collapsed="false">
      <c r="B5630" s="0" t="s">
        <v>7187</v>
      </c>
    </row>
    <row r="5631" customFormat="false" ht="12.8" hidden="false" customHeight="false" outlineLevel="0" collapsed="false">
      <c r="A5631" s="0" t="s">
        <v>7188</v>
      </c>
      <c r="B5631" s="0" t="s">
        <v>7189</v>
      </c>
      <c r="C5631" s="0" t="s">
        <v>4582</v>
      </c>
      <c r="D5631" s="0" t="s">
        <v>5386</v>
      </c>
      <c r="E5631" s="0" t="n">
        <v>71752.5</v>
      </c>
    </row>
    <row r="5632" customFormat="false" ht="12.8" hidden="true" customHeight="false" outlineLevel="0" collapsed="false">
      <c r="B5632" s="0" t="s">
        <v>7190</v>
      </c>
    </row>
    <row r="5633" customFormat="false" ht="12.8" hidden="true" customHeight="false" outlineLevel="0" collapsed="false">
      <c r="B5633" s="0" t="s">
        <v>7191</v>
      </c>
    </row>
    <row r="5634" customFormat="false" ht="12.8" hidden="true" customHeight="false" outlineLevel="0" collapsed="false">
      <c r="B5634" s="0" t="s">
        <v>7192</v>
      </c>
    </row>
    <row r="5635" customFormat="false" ht="12.8" hidden="true" customHeight="false" outlineLevel="0" collapsed="false">
      <c r="B5635" s="0" t="s">
        <v>7193</v>
      </c>
    </row>
    <row r="5636" customFormat="false" ht="12.8" hidden="true" customHeight="false" outlineLevel="0" collapsed="false">
      <c r="B5636" s="0" t="s">
        <v>7192</v>
      </c>
    </row>
    <row r="5637" customFormat="false" ht="12.8" hidden="true" customHeight="false" outlineLevel="0" collapsed="false">
      <c r="B5637" s="0" t="s">
        <v>7194</v>
      </c>
    </row>
    <row r="5638" customFormat="false" ht="12.8" hidden="true" customHeight="false" outlineLevel="0" collapsed="false">
      <c r="B5638" s="0" t="s">
        <v>7195</v>
      </c>
    </row>
    <row r="5639" customFormat="false" ht="12.8" hidden="true" customHeight="false" outlineLevel="0" collapsed="false">
      <c r="B5639" s="0" t="s">
        <v>7196</v>
      </c>
    </row>
    <row r="5640" customFormat="false" ht="12.8" hidden="false" customHeight="false" outlineLevel="0" collapsed="false">
      <c r="A5640" s="0" t="s">
        <v>7197</v>
      </c>
      <c r="B5640" s="0" t="s">
        <v>7198</v>
      </c>
      <c r="C5640" s="0" t="s">
        <v>4582</v>
      </c>
      <c r="D5640" s="0" t="s">
        <v>4398</v>
      </c>
      <c r="E5640" s="0" t="n">
        <v>5772.5</v>
      </c>
    </row>
    <row r="5641" customFormat="false" ht="12.8" hidden="true" customHeight="false" outlineLevel="0" collapsed="false">
      <c r="B5641" s="0" t="s">
        <v>7199</v>
      </c>
    </row>
    <row r="5642" customFormat="false" ht="12.8" hidden="false" customHeight="false" outlineLevel="0" collapsed="false">
      <c r="A5642" s="0" t="s">
        <v>7200</v>
      </c>
      <c r="B5642" s="0" t="s">
        <v>7201</v>
      </c>
      <c r="C5642" s="0" t="s">
        <v>4582</v>
      </c>
      <c r="D5642" s="0" t="s">
        <v>3532</v>
      </c>
      <c r="E5642" s="0" t="n">
        <v>34518.75</v>
      </c>
    </row>
    <row r="5643" customFormat="false" ht="12.8" hidden="true" customHeight="false" outlineLevel="0" collapsed="false">
      <c r="B5643" s="0" t="s">
        <v>7202</v>
      </c>
    </row>
    <row r="5644" customFormat="false" ht="12.8" hidden="true" customHeight="false" outlineLevel="0" collapsed="false">
      <c r="B5644" s="0" t="s">
        <v>7203</v>
      </c>
    </row>
    <row r="5645" customFormat="false" ht="12.8" hidden="false" customHeight="false" outlineLevel="0" collapsed="false">
      <c r="A5645" s="0" t="s">
        <v>7204</v>
      </c>
      <c r="B5645" s="0" t="s">
        <v>7205</v>
      </c>
      <c r="C5645" s="0" t="s">
        <v>4582</v>
      </c>
      <c r="D5645" s="0" t="s">
        <v>6119</v>
      </c>
      <c r="E5645" s="0" t="n">
        <v>131775</v>
      </c>
    </row>
    <row r="5646" customFormat="false" ht="12.8" hidden="true" customHeight="false" outlineLevel="0" collapsed="false">
      <c r="B5646" s="0" t="s">
        <v>7206</v>
      </c>
    </row>
    <row r="5647" customFormat="false" ht="12.8" hidden="true" customHeight="false" outlineLevel="0" collapsed="false">
      <c r="B5647" s="0" t="s">
        <v>7207</v>
      </c>
    </row>
    <row r="5648" customFormat="false" ht="12.8" hidden="true" customHeight="false" outlineLevel="0" collapsed="false">
      <c r="B5648" s="0" t="s">
        <v>7208</v>
      </c>
    </row>
    <row r="5649" customFormat="false" ht="12.8" hidden="true" customHeight="false" outlineLevel="0" collapsed="false">
      <c r="B5649" s="0" t="s">
        <v>7209</v>
      </c>
    </row>
    <row r="5650" customFormat="false" ht="12.8" hidden="true" customHeight="false" outlineLevel="0" collapsed="false">
      <c r="B5650" s="0" t="s">
        <v>7210</v>
      </c>
    </row>
    <row r="5651" customFormat="false" ht="12.8" hidden="true" customHeight="false" outlineLevel="0" collapsed="false">
      <c r="B5651" s="0" t="s">
        <v>7211</v>
      </c>
    </row>
    <row r="5652" customFormat="false" ht="12.8" hidden="true" customHeight="false" outlineLevel="0" collapsed="false">
      <c r="B5652" s="0" t="s">
        <v>7212</v>
      </c>
    </row>
    <row r="5653" customFormat="false" ht="12.8" hidden="true" customHeight="false" outlineLevel="0" collapsed="false">
      <c r="B5653" s="0" t="s">
        <v>7213</v>
      </c>
    </row>
    <row r="5654" customFormat="false" ht="12.8" hidden="true" customHeight="false" outlineLevel="0" collapsed="false">
      <c r="B5654" s="0" t="s">
        <v>7214</v>
      </c>
    </row>
    <row r="5655" customFormat="false" ht="12.8" hidden="true" customHeight="false" outlineLevel="0" collapsed="false">
      <c r="B5655" s="0" t="s">
        <v>7215</v>
      </c>
    </row>
    <row r="5656" customFormat="false" ht="12.8" hidden="false" customHeight="false" outlineLevel="0" collapsed="false">
      <c r="A5656" s="0" t="s">
        <v>7216</v>
      </c>
      <c r="B5656" s="0" t="s">
        <v>7217</v>
      </c>
      <c r="C5656" s="0" t="s">
        <v>4582</v>
      </c>
      <c r="D5656" s="0" t="s">
        <v>6119</v>
      </c>
      <c r="E5656" s="0" t="n">
        <v>56115</v>
      </c>
    </row>
    <row r="5657" customFormat="false" ht="12.8" hidden="true" customHeight="false" outlineLevel="0" collapsed="false">
      <c r="B5657" s="0" t="s">
        <v>7218</v>
      </c>
    </row>
    <row r="5658" customFormat="false" ht="12.8" hidden="true" customHeight="false" outlineLevel="0" collapsed="false">
      <c r="B5658" s="0" t="s">
        <v>7219</v>
      </c>
    </row>
    <row r="5659" customFormat="false" ht="12.8" hidden="true" customHeight="false" outlineLevel="0" collapsed="false">
      <c r="B5659" s="0" t="s">
        <v>7220</v>
      </c>
    </row>
    <row r="5660" customFormat="false" ht="12.8" hidden="true" customHeight="false" outlineLevel="0" collapsed="false">
      <c r="B5660" s="0" t="s">
        <v>7221</v>
      </c>
    </row>
    <row r="5661" customFormat="false" ht="12.8" hidden="false" customHeight="false" outlineLevel="0" collapsed="false">
      <c r="A5661" s="0" t="s">
        <v>7222</v>
      </c>
      <c r="B5661" s="0" t="s">
        <v>7223</v>
      </c>
      <c r="C5661" s="0" t="s">
        <v>4582</v>
      </c>
      <c r="D5661" s="0" t="s">
        <v>6350</v>
      </c>
      <c r="E5661" s="0" t="n">
        <v>59250</v>
      </c>
    </row>
    <row r="5662" customFormat="false" ht="12.8" hidden="true" customHeight="false" outlineLevel="0" collapsed="false">
      <c r="B5662" s="0" t="s">
        <v>7224</v>
      </c>
    </row>
    <row r="5663" customFormat="false" ht="12.8" hidden="false" customHeight="false" outlineLevel="0" collapsed="false">
      <c r="A5663" s="0" t="s">
        <v>7225</v>
      </c>
      <c r="B5663" s="0" t="s">
        <v>7226</v>
      </c>
      <c r="C5663" s="0" t="s">
        <v>4582</v>
      </c>
      <c r="D5663" s="0" t="s">
        <v>4398</v>
      </c>
      <c r="E5663" s="0" t="n">
        <v>4932.5</v>
      </c>
    </row>
    <row r="5664" customFormat="false" ht="12.8" hidden="true" customHeight="false" outlineLevel="0" collapsed="false">
      <c r="B5664" s="0" t="s">
        <v>7227</v>
      </c>
    </row>
    <row r="5665" customFormat="false" ht="12.8" hidden="false" customHeight="false" outlineLevel="0" collapsed="false">
      <c r="A5665" s="0" t="s">
        <v>7228</v>
      </c>
      <c r="B5665" s="0" t="s">
        <v>7229</v>
      </c>
      <c r="C5665" s="0" t="s">
        <v>4582</v>
      </c>
      <c r="D5665" s="0" t="s">
        <v>6119</v>
      </c>
      <c r="E5665" s="0" t="n">
        <v>36645</v>
      </c>
    </row>
    <row r="5666" customFormat="false" ht="12.8" hidden="true" customHeight="false" outlineLevel="0" collapsed="false">
      <c r="B5666" s="0" t="s">
        <v>7230</v>
      </c>
    </row>
    <row r="5667" customFormat="false" ht="12.8" hidden="false" customHeight="false" outlineLevel="0" collapsed="false">
      <c r="A5667" s="0" t="s">
        <v>7231</v>
      </c>
      <c r="B5667" s="0" t="s">
        <v>7232</v>
      </c>
      <c r="C5667" s="0" t="s">
        <v>4582</v>
      </c>
      <c r="D5667" s="0" t="s">
        <v>5811</v>
      </c>
      <c r="E5667" s="0" t="n">
        <v>42752.5</v>
      </c>
    </row>
    <row r="5668" customFormat="false" ht="12.8" hidden="true" customHeight="false" outlineLevel="0" collapsed="false">
      <c r="B5668" s="0" t="s">
        <v>7233</v>
      </c>
    </row>
    <row r="5670" customFormat="false" ht="12.8" hidden="false" customHeight="false" outlineLevel="0" collapsed="false">
      <c r="A5670" s="0" t="s">
        <v>7234</v>
      </c>
      <c r="B5670" s="0" t="s">
        <v>7235</v>
      </c>
      <c r="C5670" s="0" t="s">
        <v>4398</v>
      </c>
      <c r="D5670" s="0" t="s">
        <v>7236</v>
      </c>
      <c r="E5670" s="0" t="n">
        <v>98650</v>
      </c>
    </row>
    <row r="5671" customFormat="false" ht="12.8" hidden="true" customHeight="false" outlineLevel="0" collapsed="false">
      <c r="B5671" s="0" t="s">
        <v>7237</v>
      </c>
    </row>
    <row r="5672" customFormat="false" ht="12.8" hidden="false" customHeight="false" outlineLevel="0" collapsed="false">
      <c r="A5672" s="0" t="s">
        <v>7238</v>
      </c>
      <c r="B5672" s="0" t="s">
        <v>7239</v>
      </c>
      <c r="C5672" s="0" t="s">
        <v>4398</v>
      </c>
      <c r="D5672" s="0" t="s">
        <v>4917</v>
      </c>
      <c r="E5672" s="0" t="n">
        <v>6047.5</v>
      </c>
    </row>
    <row r="5673" customFormat="false" ht="12.8" hidden="true" customHeight="false" outlineLevel="0" collapsed="false">
      <c r="B5673" s="0" t="s">
        <v>7240</v>
      </c>
    </row>
    <row r="5674" customFormat="false" ht="12.8" hidden="true" customHeight="false" outlineLevel="0" collapsed="false">
      <c r="B5674" s="0" t="s">
        <v>7241</v>
      </c>
    </row>
    <row r="5675" customFormat="false" ht="12.8" hidden="false" customHeight="false" outlineLevel="0" collapsed="false">
      <c r="A5675" s="0" t="s">
        <v>7242</v>
      </c>
      <c r="B5675" s="0" t="s">
        <v>7243</v>
      </c>
      <c r="C5675" s="0" t="s">
        <v>4398</v>
      </c>
      <c r="D5675" s="0" t="s">
        <v>4917</v>
      </c>
      <c r="E5675" s="0" t="n">
        <v>4932.5</v>
      </c>
    </row>
    <row r="5676" customFormat="false" ht="12.8" hidden="true" customHeight="false" outlineLevel="0" collapsed="false">
      <c r="B5676" s="0" t="s">
        <v>7244</v>
      </c>
    </row>
    <row r="5677" customFormat="false" ht="12.8" hidden="false" customHeight="false" outlineLevel="0" collapsed="false">
      <c r="A5677" s="0" t="s">
        <v>7245</v>
      </c>
      <c r="B5677" s="0" t="s">
        <v>7246</v>
      </c>
      <c r="C5677" s="0" t="s">
        <v>4398</v>
      </c>
      <c r="D5677" s="0" t="s">
        <v>4917</v>
      </c>
      <c r="E5677" s="0" t="n">
        <v>6107.5</v>
      </c>
    </row>
    <row r="5678" customFormat="false" ht="12.8" hidden="true" customHeight="false" outlineLevel="0" collapsed="false">
      <c r="B5678" s="0" t="s">
        <v>7247</v>
      </c>
    </row>
    <row r="5679" customFormat="false" ht="12.8" hidden="false" customHeight="false" outlineLevel="0" collapsed="false">
      <c r="A5679" s="0" t="s">
        <v>7248</v>
      </c>
      <c r="B5679" s="0" t="s">
        <v>7249</v>
      </c>
      <c r="C5679" s="0" t="s">
        <v>4398</v>
      </c>
      <c r="D5679" s="0" t="s">
        <v>4917</v>
      </c>
      <c r="E5679" s="0" t="n">
        <v>5317.5</v>
      </c>
    </row>
    <row r="5680" customFormat="false" ht="12.8" hidden="true" customHeight="false" outlineLevel="0" collapsed="false">
      <c r="B5680" s="0" t="s">
        <v>7250</v>
      </c>
    </row>
    <row r="5681" customFormat="false" ht="12.8" hidden="true" customHeight="false" outlineLevel="0" collapsed="false">
      <c r="B5681" s="0" t="s">
        <v>7251</v>
      </c>
    </row>
    <row r="5682" customFormat="false" ht="12.8" hidden="false" customHeight="false" outlineLevel="0" collapsed="false">
      <c r="A5682" s="0" t="s">
        <v>7252</v>
      </c>
      <c r="B5682" s="0" t="s">
        <v>7253</v>
      </c>
      <c r="C5682" s="0" t="s">
        <v>4398</v>
      </c>
      <c r="D5682" s="0" t="s">
        <v>4917</v>
      </c>
      <c r="E5682" s="0" t="n">
        <v>6903.75</v>
      </c>
    </row>
    <row r="5683" customFormat="false" ht="12.8" hidden="true" customHeight="false" outlineLevel="0" collapsed="false">
      <c r="B5683" s="0" t="s">
        <v>7254</v>
      </c>
    </row>
    <row r="5684" customFormat="false" ht="12.8" hidden="true" customHeight="false" outlineLevel="0" collapsed="false">
      <c r="B5684" s="0" t="s">
        <v>7255</v>
      </c>
    </row>
    <row r="5685" customFormat="false" ht="12.8" hidden="true" customHeight="false" outlineLevel="0" collapsed="false">
      <c r="B5685" s="0" t="s">
        <v>7256</v>
      </c>
    </row>
    <row r="5686" customFormat="false" ht="12.8" hidden="false" customHeight="false" outlineLevel="0" collapsed="false">
      <c r="A5686" s="0" t="s">
        <v>7257</v>
      </c>
      <c r="B5686" s="0" t="s">
        <v>7258</v>
      </c>
      <c r="C5686" s="0" t="s">
        <v>4398</v>
      </c>
      <c r="D5686" s="0" t="s">
        <v>4917</v>
      </c>
      <c r="E5686" s="0" t="n">
        <v>6676.25</v>
      </c>
    </row>
    <row r="5687" customFormat="false" ht="12.8" hidden="true" customHeight="false" outlineLevel="0" collapsed="false">
      <c r="B5687" s="0" t="s">
        <v>7259</v>
      </c>
    </row>
    <row r="5688" customFormat="false" ht="12.8" hidden="true" customHeight="false" outlineLevel="0" collapsed="false">
      <c r="B5688" s="0" t="s">
        <v>7260</v>
      </c>
    </row>
    <row r="5689" customFormat="false" ht="12.8" hidden="false" customHeight="false" outlineLevel="0" collapsed="false">
      <c r="A5689" s="0" t="s">
        <v>7261</v>
      </c>
      <c r="B5689" s="0" t="s">
        <v>7262</v>
      </c>
      <c r="C5689" s="0" t="s">
        <v>4398</v>
      </c>
      <c r="D5689" s="0" t="s">
        <v>5386</v>
      </c>
      <c r="E5689" s="0" t="n">
        <v>12215</v>
      </c>
    </row>
    <row r="5690" customFormat="false" ht="12.8" hidden="true" customHeight="false" outlineLevel="0" collapsed="false">
      <c r="B5690" s="0" t="s">
        <v>7263</v>
      </c>
    </row>
    <row r="5691" customFormat="false" ht="12.8" hidden="false" customHeight="false" outlineLevel="0" collapsed="false">
      <c r="A5691" s="0" t="s">
        <v>7264</v>
      </c>
      <c r="B5691" s="0" t="s">
        <v>7265</v>
      </c>
      <c r="C5691" s="0" t="s">
        <v>4398</v>
      </c>
      <c r="D5691" s="0" t="s">
        <v>5386</v>
      </c>
      <c r="E5691" s="0" t="n">
        <v>16290</v>
      </c>
    </row>
    <row r="5692" customFormat="false" ht="12.8" hidden="true" customHeight="false" outlineLevel="0" collapsed="false">
      <c r="B5692" s="0" t="s">
        <v>7266</v>
      </c>
    </row>
    <row r="5693" customFormat="false" ht="12.8" hidden="true" customHeight="false" outlineLevel="0" collapsed="false">
      <c r="B5693" s="0" t="s">
        <v>7267</v>
      </c>
    </row>
    <row r="5694" customFormat="false" ht="12.8" hidden="false" customHeight="false" outlineLevel="0" collapsed="false">
      <c r="A5694" s="0" t="s">
        <v>7268</v>
      </c>
      <c r="B5694" s="0" t="s">
        <v>7269</v>
      </c>
      <c r="C5694" s="0" t="s">
        <v>4398</v>
      </c>
      <c r="D5694" s="0" t="s">
        <v>5386</v>
      </c>
      <c r="E5694" s="0" t="n">
        <v>9865</v>
      </c>
    </row>
    <row r="5695" customFormat="false" ht="12.8" hidden="true" customHeight="false" outlineLevel="0" collapsed="false">
      <c r="B5695" s="0" t="s">
        <v>7270</v>
      </c>
    </row>
    <row r="5696" customFormat="false" ht="12.8" hidden="false" customHeight="false" outlineLevel="0" collapsed="false">
      <c r="A5696" s="0" t="s">
        <v>7271</v>
      </c>
      <c r="B5696" s="0" t="s">
        <v>7272</v>
      </c>
      <c r="C5696" s="0" t="s">
        <v>4398</v>
      </c>
      <c r="D5696" s="0" t="s">
        <v>5386</v>
      </c>
      <c r="E5696" s="0" t="n">
        <v>10415</v>
      </c>
    </row>
    <row r="5697" customFormat="false" ht="12.8" hidden="true" customHeight="false" outlineLevel="0" collapsed="false">
      <c r="B5697" s="0" t="s">
        <v>7273</v>
      </c>
    </row>
    <row r="5698" customFormat="false" ht="12.8" hidden="true" customHeight="false" outlineLevel="0" collapsed="false">
      <c r="B5698" s="0" t="s">
        <v>7274</v>
      </c>
    </row>
    <row r="5699" customFormat="false" ht="12.8" hidden="false" customHeight="false" outlineLevel="0" collapsed="false">
      <c r="A5699" s="0" t="s">
        <v>7275</v>
      </c>
      <c r="B5699" s="0" t="s">
        <v>7276</v>
      </c>
      <c r="C5699" s="0" t="s">
        <v>4398</v>
      </c>
      <c r="D5699" s="0" t="s">
        <v>5386</v>
      </c>
      <c r="E5699" s="0" t="n">
        <v>9865</v>
      </c>
    </row>
    <row r="5700" customFormat="false" ht="12.8" hidden="true" customHeight="false" outlineLevel="0" collapsed="false">
      <c r="B5700" s="0" t="s">
        <v>6297</v>
      </c>
    </row>
    <row r="5701" customFormat="false" ht="12.8" hidden="false" customHeight="false" outlineLevel="0" collapsed="false">
      <c r="A5701" s="0" t="s">
        <v>7277</v>
      </c>
      <c r="B5701" s="0" t="s">
        <v>7278</v>
      </c>
      <c r="C5701" s="0" t="s">
        <v>4398</v>
      </c>
      <c r="D5701" s="0" t="s">
        <v>5386</v>
      </c>
      <c r="E5701" s="0" t="n">
        <v>9865</v>
      </c>
    </row>
    <row r="5702" customFormat="false" ht="12.8" hidden="true" customHeight="false" outlineLevel="0" collapsed="false">
      <c r="B5702" s="0" t="s">
        <v>7279</v>
      </c>
    </row>
    <row r="5703" customFormat="false" ht="12.8" hidden="false" customHeight="false" outlineLevel="0" collapsed="false">
      <c r="A5703" s="0" t="s">
        <v>7280</v>
      </c>
      <c r="B5703" s="0" t="s">
        <v>7281</v>
      </c>
      <c r="C5703" s="0" t="s">
        <v>4398</v>
      </c>
      <c r="D5703" s="0" t="s">
        <v>5386</v>
      </c>
      <c r="E5703" s="0" t="n">
        <v>9865</v>
      </c>
    </row>
    <row r="5704" customFormat="false" ht="12.8" hidden="true" customHeight="false" outlineLevel="0" collapsed="false">
      <c r="B5704" s="0" t="s">
        <v>7282</v>
      </c>
    </row>
    <row r="5705" customFormat="false" ht="12.8" hidden="false" customHeight="false" outlineLevel="0" collapsed="false">
      <c r="A5705" s="0" t="s">
        <v>7283</v>
      </c>
      <c r="B5705" s="0" t="s">
        <v>7284</v>
      </c>
      <c r="C5705" s="0" t="s">
        <v>4398</v>
      </c>
      <c r="D5705" s="0" t="s">
        <v>5386</v>
      </c>
      <c r="E5705" s="0" t="n">
        <v>9865</v>
      </c>
    </row>
    <row r="5706" customFormat="false" ht="12.8" hidden="true" customHeight="false" outlineLevel="0" collapsed="false">
      <c r="B5706" s="0" t="s">
        <v>7285</v>
      </c>
    </row>
    <row r="5707" customFormat="false" ht="12.8" hidden="false" customHeight="false" outlineLevel="0" collapsed="false">
      <c r="A5707" s="0" t="s">
        <v>7286</v>
      </c>
      <c r="B5707" s="0" t="s">
        <v>7287</v>
      </c>
      <c r="C5707" s="0" t="s">
        <v>4398</v>
      </c>
      <c r="D5707" s="0" t="s">
        <v>5386</v>
      </c>
      <c r="E5707" s="0" t="n">
        <v>10415</v>
      </c>
    </row>
    <row r="5708" customFormat="false" ht="12.8" hidden="true" customHeight="false" outlineLevel="0" collapsed="false">
      <c r="B5708" s="0" t="s">
        <v>7288</v>
      </c>
    </row>
    <row r="5709" customFormat="false" ht="12.8" hidden="true" customHeight="false" outlineLevel="0" collapsed="false">
      <c r="B5709" s="0" t="s">
        <v>7289</v>
      </c>
    </row>
    <row r="5710" customFormat="false" ht="12.8" hidden="false" customHeight="false" outlineLevel="0" collapsed="false">
      <c r="A5710" s="0" t="s">
        <v>7290</v>
      </c>
      <c r="B5710" s="0" t="s">
        <v>7291</v>
      </c>
      <c r="C5710" s="0" t="s">
        <v>4398</v>
      </c>
      <c r="D5710" s="0" t="s">
        <v>5386</v>
      </c>
      <c r="E5710" s="0" t="n">
        <v>9865</v>
      </c>
    </row>
    <row r="5711" customFormat="false" ht="12.8" hidden="true" customHeight="false" outlineLevel="0" collapsed="false">
      <c r="B5711" s="0" t="s">
        <v>7292</v>
      </c>
    </row>
    <row r="5712" customFormat="false" ht="12.8" hidden="false" customHeight="false" outlineLevel="0" collapsed="false">
      <c r="A5712" s="0" t="s">
        <v>7293</v>
      </c>
      <c r="B5712" s="0" t="s">
        <v>7294</v>
      </c>
      <c r="C5712" s="0" t="s">
        <v>4398</v>
      </c>
      <c r="D5712" s="0" t="s">
        <v>5386</v>
      </c>
      <c r="E5712" s="0" t="n">
        <v>9865</v>
      </c>
    </row>
    <row r="5713" customFormat="false" ht="12.8" hidden="true" customHeight="false" outlineLevel="0" collapsed="false">
      <c r="B5713" s="0" t="s">
        <v>7295</v>
      </c>
    </row>
    <row r="5714" customFormat="false" ht="12.8" hidden="false" customHeight="false" outlineLevel="0" collapsed="false">
      <c r="A5714" s="0" t="s">
        <v>7296</v>
      </c>
      <c r="B5714" s="0" t="s">
        <v>7297</v>
      </c>
      <c r="C5714" s="0" t="s">
        <v>4398</v>
      </c>
      <c r="D5714" s="0" t="s">
        <v>5386</v>
      </c>
      <c r="E5714" s="0" t="n">
        <v>9865</v>
      </c>
    </row>
    <row r="5715" customFormat="false" ht="12.8" hidden="true" customHeight="false" outlineLevel="0" collapsed="false">
      <c r="B5715" s="0" t="s">
        <v>7298</v>
      </c>
    </row>
    <row r="5716" customFormat="false" ht="12.8" hidden="false" customHeight="false" outlineLevel="0" collapsed="false">
      <c r="A5716" s="0" t="s">
        <v>7299</v>
      </c>
      <c r="B5716" s="0" t="s">
        <v>7300</v>
      </c>
      <c r="C5716" s="0" t="s">
        <v>4398</v>
      </c>
      <c r="D5716" s="0" t="s">
        <v>5386</v>
      </c>
      <c r="E5716" s="0" t="n">
        <v>13645</v>
      </c>
    </row>
    <row r="5717" customFormat="false" ht="12.8" hidden="true" customHeight="false" outlineLevel="0" collapsed="false">
      <c r="B5717" s="0" t="s">
        <v>7301</v>
      </c>
    </row>
    <row r="5718" customFormat="false" ht="12.8" hidden="false" customHeight="false" outlineLevel="0" collapsed="false">
      <c r="A5718" s="0" t="s">
        <v>7302</v>
      </c>
      <c r="B5718" s="0" t="s">
        <v>7303</v>
      </c>
      <c r="C5718" s="0" t="s">
        <v>4398</v>
      </c>
      <c r="D5718" s="0" t="s">
        <v>5386</v>
      </c>
      <c r="E5718" s="0" t="n">
        <v>13645</v>
      </c>
    </row>
    <row r="5719" customFormat="false" ht="12.8" hidden="true" customHeight="false" outlineLevel="0" collapsed="false">
      <c r="B5719" s="0" t="s">
        <v>7304</v>
      </c>
    </row>
    <row r="5720" customFormat="false" ht="12.8" hidden="false" customHeight="false" outlineLevel="0" collapsed="false">
      <c r="A5720" s="0" t="s">
        <v>7305</v>
      </c>
      <c r="B5720" s="0" t="s">
        <v>7306</v>
      </c>
      <c r="C5720" s="0" t="s">
        <v>4398</v>
      </c>
      <c r="D5720" s="0" t="s">
        <v>5386</v>
      </c>
      <c r="E5720" s="0" t="n">
        <v>9865</v>
      </c>
    </row>
    <row r="5721" customFormat="false" ht="12.8" hidden="true" customHeight="false" outlineLevel="0" collapsed="false">
      <c r="B5721" s="0" t="s">
        <v>6103</v>
      </c>
    </row>
    <row r="5722" customFormat="false" ht="12.8" hidden="false" customHeight="false" outlineLevel="0" collapsed="false">
      <c r="A5722" s="0" t="s">
        <v>7307</v>
      </c>
      <c r="B5722" s="0" t="s">
        <v>7308</v>
      </c>
      <c r="C5722" s="0" t="s">
        <v>4398</v>
      </c>
      <c r="D5722" s="0" t="s">
        <v>5386</v>
      </c>
      <c r="E5722" s="0" t="n">
        <v>9865</v>
      </c>
    </row>
    <row r="5723" customFormat="false" ht="12.8" hidden="true" customHeight="false" outlineLevel="0" collapsed="false">
      <c r="B5723" s="0" t="s">
        <v>7309</v>
      </c>
    </row>
    <row r="5724" customFormat="false" ht="12.8" hidden="false" customHeight="false" outlineLevel="0" collapsed="false">
      <c r="A5724" s="0" t="s">
        <v>7310</v>
      </c>
      <c r="B5724" s="0" t="s">
        <v>7311</v>
      </c>
      <c r="C5724" s="0" t="s">
        <v>4398</v>
      </c>
      <c r="D5724" s="0" t="s">
        <v>5386</v>
      </c>
      <c r="E5724" s="0" t="n">
        <v>11405</v>
      </c>
    </row>
    <row r="5725" customFormat="false" ht="12.8" hidden="true" customHeight="false" outlineLevel="0" collapsed="false">
      <c r="B5725" s="0" t="s">
        <v>7312</v>
      </c>
    </row>
    <row r="5726" customFormat="false" ht="12.8" hidden="true" customHeight="false" outlineLevel="0" collapsed="false">
      <c r="B5726" s="0" t="s">
        <v>7313</v>
      </c>
    </row>
    <row r="5727" customFormat="false" ht="12.8" hidden="true" customHeight="false" outlineLevel="0" collapsed="false">
      <c r="B5727" s="0" t="s">
        <v>7314</v>
      </c>
    </row>
    <row r="5728" customFormat="false" ht="12.8" hidden="false" customHeight="false" outlineLevel="0" collapsed="false">
      <c r="A5728" s="0" t="s">
        <v>7315</v>
      </c>
      <c r="B5728" s="0" t="s">
        <v>7316</v>
      </c>
      <c r="C5728" s="0" t="s">
        <v>4398</v>
      </c>
      <c r="D5728" s="0" t="s">
        <v>5386</v>
      </c>
      <c r="E5728" s="0" t="n">
        <v>10415</v>
      </c>
    </row>
    <row r="5729" customFormat="false" ht="12.8" hidden="true" customHeight="false" outlineLevel="0" collapsed="false">
      <c r="B5729" s="0" t="s">
        <v>7317</v>
      </c>
    </row>
    <row r="5730" customFormat="false" ht="12.8" hidden="true" customHeight="false" outlineLevel="0" collapsed="false">
      <c r="B5730" s="0" t="s">
        <v>4209</v>
      </c>
    </row>
    <row r="5731" customFormat="false" ht="12.8" hidden="false" customHeight="false" outlineLevel="0" collapsed="false">
      <c r="A5731" s="0" t="s">
        <v>7318</v>
      </c>
      <c r="B5731" s="0" t="s">
        <v>7319</v>
      </c>
      <c r="C5731" s="0" t="s">
        <v>4398</v>
      </c>
      <c r="D5731" s="0" t="s">
        <v>5386</v>
      </c>
      <c r="E5731" s="0" t="n">
        <v>10965</v>
      </c>
    </row>
    <row r="5732" customFormat="false" ht="12.8" hidden="true" customHeight="false" outlineLevel="0" collapsed="false">
      <c r="B5732" s="0" t="s">
        <v>7320</v>
      </c>
    </row>
    <row r="5733" customFormat="false" ht="12.8" hidden="true" customHeight="false" outlineLevel="0" collapsed="false">
      <c r="B5733" s="0" t="s">
        <v>7321</v>
      </c>
    </row>
    <row r="5734" customFormat="false" ht="12.8" hidden="false" customHeight="false" outlineLevel="0" collapsed="false">
      <c r="A5734" s="0" t="s">
        <v>7322</v>
      </c>
      <c r="B5734" s="0" t="s">
        <v>7323</v>
      </c>
      <c r="C5734" s="0" t="s">
        <v>4398</v>
      </c>
      <c r="D5734" s="0" t="s">
        <v>5386</v>
      </c>
      <c r="E5734" s="0" t="n">
        <v>10415</v>
      </c>
    </row>
    <row r="5735" customFormat="false" ht="12.8" hidden="true" customHeight="false" outlineLevel="0" collapsed="false">
      <c r="B5735" s="0" t="s">
        <v>7324</v>
      </c>
    </row>
    <row r="5736" customFormat="false" ht="12.8" hidden="true" customHeight="false" outlineLevel="0" collapsed="false">
      <c r="B5736" s="0" t="s">
        <v>7325</v>
      </c>
    </row>
    <row r="5737" customFormat="false" ht="12.8" hidden="false" customHeight="false" outlineLevel="0" collapsed="false">
      <c r="A5737" s="0" t="s">
        <v>7326</v>
      </c>
      <c r="B5737" s="0" t="s">
        <v>7327</v>
      </c>
      <c r="C5737" s="0" t="s">
        <v>4398</v>
      </c>
      <c r="D5737" s="0" t="s">
        <v>5386</v>
      </c>
      <c r="E5737" s="0" t="n">
        <v>15400</v>
      </c>
    </row>
    <row r="5738" customFormat="false" ht="12.8" hidden="true" customHeight="false" outlineLevel="0" collapsed="false">
      <c r="B5738" s="0" t="s">
        <v>7328</v>
      </c>
    </row>
    <row r="5739" customFormat="false" ht="12.8" hidden="true" customHeight="false" outlineLevel="0" collapsed="false">
      <c r="B5739" s="0" t="s">
        <v>7329</v>
      </c>
    </row>
    <row r="5740" customFormat="false" ht="12.8" hidden="true" customHeight="false" outlineLevel="0" collapsed="false">
      <c r="B5740" s="0" t="s">
        <v>7330</v>
      </c>
    </row>
    <row r="5741" customFormat="false" ht="12.8" hidden="false" customHeight="false" outlineLevel="0" collapsed="false">
      <c r="A5741" s="0" t="s">
        <v>7331</v>
      </c>
      <c r="B5741" s="0" t="s">
        <v>7332</v>
      </c>
      <c r="C5741" s="0" t="s">
        <v>4398</v>
      </c>
      <c r="D5741" s="0" t="s">
        <v>5386</v>
      </c>
      <c r="E5741" s="0" t="n">
        <v>12215</v>
      </c>
    </row>
    <row r="5742" customFormat="false" ht="12.8" hidden="true" customHeight="false" outlineLevel="0" collapsed="false">
      <c r="B5742" s="0" t="s">
        <v>7333</v>
      </c>
    </row>
    <row r="5743" customFormat="false" ht="12.8" hidden="false" customHeight="false" outlineLevel="0" collapsed="false">
      <c r="A5743" s="0" t="s">
        <v>7334</v>
      </c>
      <c r="B5743" s="0" t="s">
        <v>7335</v>
      </c>
      <c r="C5743" s="0" t="s">
        <v>4398</v>
      </c>
      <c r="D5743" s="0" t="s">
        <v>5386</v>
      </c>
      <c r="E5743" s="0" t="n">
        <v>9865</v>
      </c>
    </row>
    <row r="5744" customFormat="false" ht="12.8" hidden="true" customHeight="false" outlineLevel="0" collapsed="false">
      <c r="B5744" s="0" t="s">
        <v>7336</v>
      </c>
    </row>
    <row r="5745" customFormat="false" ht="12.8" hidden="false" customHeight="false" outlineLevel="0" collapsed="false">
      <c r="A5745" s="0" t="s">
        <v>7337</v>
      </c>
      <c r="B5745" s="0" t="s">
        <v>7338</v>
      </c>
      <c r="C5745" s="0" t="s">
        <v>4398</v>
      </c>
      <c r="D5745" s="0" t="s">
        <v>5386</v>
      </c>
      <c r="E5745" s="0" t="n">
        <v>12215</v>
      </c>
    </row>
    <row r="5746" customFormat="false" ht="12.8" hidden="true" customHeight="false" outlineLevel="0" collapsed="false">
      <c r="B5746" s="0" t="s">
        <v>7339</v>
      </c>
    </row>
    <row r="5747" customFormat="false" ht="12.8" hidden="false" customHeight="false" outlineLevel="0" collapsed="false">
      <c r="A5747" s="0" t="s">
        <v>7340</v>
      </c>
      <c r="B5747" s="0" t="s">
        <v>7341</v>
      </c>
      <c r="C5747" s="0" t="s">
        <v>4398</v>
      </c>
      <c r="D5747" s="0" t="s">
        <v>5148</v>
      </c>
      <c r="E5747" s="0" t="n">
        <v>18322.5</v>
      </c>
    </row>
    <row r="5748" customFormat="false" ht="12.8" hidden="true" customHeight="false" outlineLevel="0" collapsed="false">
      <c r="B5748" s="0" t="s">
        <v>7342</v>
      </c>
    </row>
    <row r="5749" customFormat="false" ht="12.8" hidden="false" customHeight="false" outlineLevel="0" collapsed="false">
      <c r="A5749" s="0" t="s">
        <v>7343</v>
      </c>
      <c r="B5749" s="0" t="s">
        <v>7344</v>
      </c>
      <c r="C5749" s="0" t="s">
        <v>4398</v>
      </c>
      <c r="D5749" s="0" t="s">
        <v>5148</v>
      </c>
      <c r="E5749" s="0" t="n">
        <v>18322.5</v>
      </c>
    </row>
    <row r="5750" customFormat="false" ht="12.8" hidden="true" customHeight="false" outlineLevel="0" collapsed="false">
      <c r="B5750" s="0" t="s">
        <v>7345</v>
      </c>
    </row>
    <row r="5751" customFormat="false" ht="12.8" hidden="false" customHeight="false" outlineLevel="0" collapsed="false">
      <c r="A5751" s="0" t="s">
        <v>7346</v>
      </c>
      <c r="B5751" s="0" t="s">
        <v>5524</v>
      </c>
      <c r="C5751" s="0" t="s">
        <v>4398</v>
      </c>
      <c r="D5751" s="0" t="s">
        <v>3532</v>
      </c>
      <c r="E5751" s="0" t="n">
        <v>24430</v>
      </c>
    </row>
    <row r="5752" customFormat="false" ht="12.8" hidden="true" customHeight="false" outlineLevel="0" collapsed="false">
      <c r="B5752" s="0" t="s">
        <v>7347</v>
      </c>
    </row>
    <row r="5753" customFormat="false" ht="12.8" hidden="false" customHeight="false" outlineLevel="0" collapsed="false">
      <c r="A5753" s="0" t="s">
        <v>7348</v>
      </c>
      <c r="B5753" s="0" t="s">
        <v>7349</v>
      </c>
      <c r="C5753" s="0" t="s">
        <v>4398</v>
      </c>
      <c r="D5753" s="0" t="s">
        <v>3532</v>
      </c>
      <c r="E5753" s="0" t="n">
        <v>29130</v>
      </c>
    </row>
    <row r="5754" customFormat="false" ht="12.8" hidden="true" customHeight="false" outlineLevel="0" collapsed="false">
      <c r="B5754" s="0" t="s">
        <v>7350</v>
      </c>
    </row>
    <row r="5755" customFormat="false" ht="12.8" hidden="true" customHeight="false" outlineLevel="0" collapsed="false">
      <c r="B5755" s="0" t="s">
        <v>7351</v>
      </c>
    </row>
    <row r="5756" customFormat="false" ht="12.8" hidden="false" customHeight="false" outlineLevel="0" collapsed="false">
      <c r="A5756" s="0" t="s">
        <v>7352</v>
      </c>
      <c r="B5756" s="0" t="s">
        <v>7353</v>
      </c>
      <c r="C5756" s="0" t="s">
        <v>4398</v>
      </c>
      <c r="D5756" s="0" t="s">
        <v>3532</v>
      </c>
      <c r="E5756" s="0" t="n">
        <v>29130</v>
      </c>
    </row>
    <row r="5757" customFormat="false" ht="12.8" hidden="true" customHeight="false" outlineLevel="0" collapsed="false">
      <c r="B5757" s="0" t="s">
        <v>7354</v>
      </c>
    </row>
    <row r="5758" customFormat="false" ht="12.8" hidden="false" customHeight="false" outlineLevel="0" collapsed="false">
      <c r="A5758" s="0" t="s">
        <v>7355</v>
      </c>
      <c r="B5758" s="0" t="s">
        <v>3733</v>
      </c>
      <c r="C5758" s="0" t="s">
        <v>4398</v>
      </c>
      <c r="D5758" s="0" t="s">
        <v>3532</v>
      </c>
      <c r="E5758" s="0" t="n">
        <v>27615</v>
      </c>
    </row>
    <row r="5759" customFormat="false" ht="12.8" hidden="true" customHeight="false" outlineLevel="0" collapsed="false">
      <c r="B5759" s="0" t="s">
        <v>7356</v>
      </c>
    </row>
    <row r="5760" customFormat="false" ht="12.8" hidden="true" customHeight="false" outlineLevel="0" collapsed="false">
      <c r="B5760" s="0" t="s">
        <v>7357</v>
      </c>
    </row>
    <row r="5761" customFormat="false" ht="12.8" hidden="false" customHeight="false" outlineLevel="0" collapsed="false">
      <c r="A5761" s="0" t="s">
        <v>7358</v>
      </c>
      <c r="B5761" s="0" t="s">
        <v>7359</v>
      </c>
      <c r="C5761" s="0" t="s">
        <v>4398</v>
      </c>
      <c r="D5761" s="0" t="s">
        <v>3532</v>
      </c>
      <c r="E5761" s="0" t="n">
        <v>26705</v>
      </c>
    </row>
    <row r="5762" customFormat="false" ht="12.8" hidden="true" customHeight="false" outlineLevel="0" collapsed="false">
      <c r="B5762" s="0" t="s">
        <v>7360</v>
      </c>
    </row>
    <row r="5763" customFormat="false" ht="12.8" hidden="true" customHeight="false" outlineLevel="0" collapsed="false">
      <c r="B5763" s="0" t="s">
        <v>7361</v>
      </c>
    </row>
    <row r="5764" customFormat="false" ht="12.8" hidden="false" customHeight="false" outlineLevel="0" collapsed="false">
      <c r="A5764" s="0" t="s">
        <v>7362</v>
      </c>
      <c r="B5764" s="0" t="s">
        <v>7363</v>
      </c>
      <c r="C5764" s="0" t="s">
        <v>4398</v>
      </c>
      <c r="D5764" s="0" t="s">
        <v>3532</v>
      </c>
      <c r="E5764" s="0" t="n">
        <v>32580</v>
      </c>
    </row>
    <row r="5765" customFormat="false" ht="12.8" hidden="true" customHeight="false" outlineLevel="0" collapsed="false">
      <c r="B5765" s="0" t="s">
        <v>7364</v>
      </c>
    </row>
    <row r="5766" customFormat="false" ht="12.8" hidden="true" customHeight="false" outlineLevel="0" collapsed="false">
      <c r="B5766" s="0" t="s">
        <v>7365</v>
      </c>
    </row>
    <row r="5767" customFormat="false" ht="12.8" hidden="false" customHeight="false" outlineLevel="0" collapsed="false">
      <c r="A5767" s="0" t="s">
        <v>7366</v>
      </c>
      <c r="B5767" s="0" t="s">
        <v>7367</v>
      </c>
      <c r="C5767" s="0" t="s">
        <v>4398</v>
      </c>
      <c r="D5767" s="0" t="s">
        <v>3532</v>
      </c>
      <c r="E5767" s="0" t="n">
        <v>21270</v>
      </c>
    </row>
    <row r="5768" customFormat="false" ht="12.8" hidden="true" customHeight="false" outlineLevel="0" collapsed="false">
      <c r="B5768" s="0" t="s">
        <v>7368</v>
      </c>
    </row>
    <row r="5769" customFormat="false" ht="12.8" hidden="true" customHeight="false" outlineLevel="0" collapsed="false">
      <c r="B5769" s="0" t="s">
        <v>7369</v>
      </c>
    </row>
    <row r="5770" customFormat="false" ht="12.8" hidden="false" customHeight="false" outlineLevel="0" collapsed="false">
      <c r="A5770" s="0" t="s">
        <v>7370</v>
      </c>
      <c r="B5770" s="0" t="s">
        <v>7371</v>
      </c>
      <c r="C5770" s="0" t="s">
        <v>4398</v>
      </c>
      <c r="D5770" s="0" t="s">
        <v>3532</v>
      </c>
      <c r="E5770" s="0" t="n">
        <v>32490</v>
      </c>
    </row>
    <row r="5771" customFormat="false" ht="12.8" hidden="true" customHeight="false" outlineLevel="0" collapsed="false">
      <c r="B5771" s="0" t="s">
        <v>7372</v>
      </c>
    </row>
    <row r="5772" customFormat="false" ht="12.8" hidden="true" customHeight="false" outlineLevel="0" collapsed="false">
      <c r="B5772" s="0" t="s">
        <v>7373</v>
      </c>
    </row>
    <row r="5773" customFormat="false" ht="12.8" hidden="false" customHeight="false" outlineLevel="0" collapsed="false">
      <c r="A5773" s="0" t="s">
        <v>7374</v>
      </c>
      <c r="B5773" s="0" t="s">
        <v>4099</v>
      </c>
      <c r="C5773" s="0" t="s">
        <v>4398</v>
      </c>
      <c r="D5773" s="0" t="s">
        <v>3532</v>
      </c>
      <c r="E5773" s="0" t="n">
        <v>64980</v>
      </c>
    </row>
    <row r="5774" customFormat="false" ht="12.8" hidden="true" customHeight="false" outlineLevel="0" collapsed="false">
      <c r="B5774" s="0" t="s">
        <v>1747</v>
      </c>
    </row>
    <row r="5775" customFormat="false" ht="12.8" hidden="true" customHeight="false" outlineLevel="0" collapsed="false">
      <c r="B5775" s="0" t="s">
        <v>7375</v>
      </c>
    </row>
    <row r="5776" customFormat="false" ht="12.8" hidden="true" customHeight="false" outlineLevel="0" collapsed="false">
      <c r="B5776" s="0" t="s">
        <v>7376</v>
      </c>
    </row>
    <row r="5777" customFormat="false" ht="12.8" hidden="true" customHeight="false" outlineLevel="0" collapsed="false">
      <c r="B5777" s="0" t="s">
        <v>7377</v>
      </c>
    </row>
    <row r="5778" customFormat="false" ht="12.8" hidden="true" customHeight="false" outlineLevel="0" collapsed="false">
      <c r="B5778" s="0" t="s">
        <v>7378</v>
      </c>
    </row>
    <row r="5779" customFormat="false" ht="12.8" hidden="false" customHeight="false" outlineLevel="0" collapsed="false">
      <c r="A5779" s="0" t="s">
        <v>7379</v>
      </c>
      <c r="B5779" s="0" t="s">
        <v>7380</v>
      </c>
      <c r="C5779" s="0" t="s">
        <v>4398</v>
      </c>
      <c r="D5779" s="0" t="s">
        <v>3532</v>
      </c>
      <c r="E5779" s="0" t="n">
        <v>38360</v>
      </c>
    </row>
    <row r="5780" customFormat="false" ht="12.8" hidden="true" customHeight="false" outlineLevel="0" collapsed="false">
      <c r="B5780" s="0" t="s">
        <v>7381</v>
      </c>
    </row>
    <row r="5781" customFormat="false" ht="12.8" hidden="true" customHeight="false" outlineLevel="0" collapsed="false">
      <c r="B5781" s="0" t="s">
        <v>7382</v>
      </c>
    </row>
    <row r="5782" customFormat="false" ht="12.8" hidden="true" customHeight="false" outlineLevel="0" collapsed="false">
      <c r="B5782" s="0" t="s">
        <v>7383</v>
      </c>
    </row>
    <row r="5783" customFormat="false" ht="12.8" hidden="false" customHeight="false" outlineLevel="0" collapsed="false">
      <c r="A5783" s="0" t="s">
        <v>7384</v>
      </c>
      <c r="B5783" s="0" t="s">
        <v>5162</v>
      </c>
      <c r="C5783" s="0" t="s">
        <v>4398</v>
      </c>
      <c r="D5783" s="0" t="s">
        <v>4917</v>
      </c>
      <c r="E5783" s="0" t="n">
        <v>4932.5</v>
      </c>
    </row>
    <row r="5784" customFormat="false" ht="12.8" hidden="true" customHeight="false" outlineLevel="0" collapsed="false">
      <c r="B5784" s="0" t="s">
        <v>5162</v>
      </c>
    </row>
    <row r="5785" customFormat="false" ht="12.8" hidden="false" customHeight="false" outlineLevel="0" collapsed="false">
      <c r="A5785" s="0" t="s">
        <v>7385</v>
      </c>
      <c r="B5785" s="0" t="s">
        <v>7386</v>
      </c>
      <c r="C5785" s="0" t="s">
        <v>4398</v>
      </c>
      <c r="D5785" s="0" t="s">
        <v>4917</v>
      </c>
      <c r="E5785" s="0" t="n">
        <v>4932.5</v>
      </c>
    </row>
    <row r="5786" customFormat="false" ht="12.8" hidden="true" customHeight="false" outlineLevel="0" collapsed="false">
      <c r="B5786" s="0" t="s">
        <v>7387</v>
      </c>
    </row>
    <row r="5787" customFormat="false" ht="12.8" hidden="false" customHeight="false" outlineLevel="0" collapsed="false">
      <c r="A5787" s="0" t="s">
        <v>7388</v>
      </c>
      <c r="B5787" s="0" t="s">
        <v>7389</v>
      </c>
      <c r="C5787" s="0" t="s">
        <v>4398</v>
      </c>
      <c r="D5787" s="0" t="s">
        <v>5386</v>
      </c>
      <c r="E5787" s="0" t="n">
        <v>9865</v>
      </c>
    </row>
    <row r="5788" customFormat="false" ht="12.8" hidden="true" customHeight="false" outlineLevel="0" collapsed="false">
      <c r="B5788" s="0" t="s">
        <v>7390</v>
      </c>
    </row>
    <row r="5789" customFormat="false" ht="12.8" hidden="false" customHeight="false" outlineLevel="0" collapsed="false">
      <c r="A5789" s="0" t="s">
        <v>7391</v>
      </c>
      <c r="B5789" s="0" t="s">
        <v>7392</v>
      </c>
      <c r="C5789" s="0" t="s">
        <v>4398</v>
      </c>
      <c r="D5789" s="0" t="s">
        <v>5386</v>
      </c>
      <c r="E5789" s="0" t="n">
        <v>9865</v>
      </c>
    </row>
    <row r="5790" customFormat="false" ht="12.8" hidden="true" customHeight="false" outlineLevel="0" collapsed="false">
      <c r="B5790" s="0" t="s">
        <v>7393</v>
      </c>
    </row>
    <row r="5791" customFormat="false" ht="12.8" hidden="false" customHeight="false" outlineLevel="0" collapsed="false">
      <c r="A5791" s="0" t="s">
        <v>7394</v>
      </c>
      <c r="B5791" s="0" t="s">
        <v>7395</v>
      </c>
      <c r="C5791" s="0" t="s">
        <v>4398</v>
      </c>
      <c r="D5791" s="0" t="s">
        <v>5386</v>
      </c>
      <c r="E5791" s="0" t="n">
        <v>16082.5</v>
      </c>
    </row>
    <row r="5792" customFormat="false" ht="12.8" hidden="true" customHeight="false" outlineLevel="0" collapsed="false">
      <c r="B5792" s="0" t="s">
        <v>7396</v>
      </c>
    </row>
    <row r="5793" customFormat="false" ht="12.8" hidden="true" customHeight="false" outlineLevel="0" collapsed="false">
      <c r="B5793" s="0" t="s">
        <v>7397</v>
      </c>
    </row>
    <row r="5794" customFormat="false" ht="12.8" hidden="true" customHeight="false" outlineLevel="0" collapsed="false">
      <c r="B5794" s="0" t="s">
        <v>7398</v>
      </c>
    </row>
    <row r="5795" customFormat="false" ht="12.8" hidden="false" customHeight="false" outlineLevel="0" collapsed="false">
      <c r="A5795" s="0" t="s">
        <v>7399</v>
      </c>
      <c r="B5795" s="0" t="s">
        <v>7400</v>
      </c>
      <c r="C5795" s="0" t="s">
        <v>4398</v>
      </c>
      <c r="D5795" s="0" t="s">
        <v>5386</v>
      </c>
      <c r="E5795" s="0" t="n">
        <v>9865</v>
      </c>
    </row>
    <row r="5796" customFormat="false" ht="12.8" hidden="true" customHeight="false" outlineLevel="0" collapsed="false">
      <c r="B5796" s="0" t="s">
        <v>7401</v>
      </c>
    </row>
    <row r="5797" customFormat="false" ht="12.8" hidden="false" customHeight="false" outlineLevel="0" collapsed="false">
      <c r="A5797" s="0" t="s">
        <v>7402</v>
      </c>
      <c r="B5797" s="0" t="s">
        <v>7403</v>
      </c>
      <c r="C5797" s="0" t="s">
        <v>4398</v>
      </c>
      <c r="D5797" s="0" t="s">
        <v>5386</v>
      </c>
      <c r="E5797" s="0" t="n">
        <v>16980</v>
      </c>
    </row>
    <row r="5798" customFormat="false" ht="12.8" hidden="true" customHeight="false" outlineLevel="0" collapsed="false">
      <c r="B5798" s="0" t="s">
        <v>7404</v>
      </c>
    </row>
    <row r="5799" customFormat="false" ht="12.8" hidden="true" customHeight="false" outlineLevel="0" collapsed="false">
      <c r="B5799" s="0" t="s">
        <v>7405</v>
      </c>
    </row>
    <row r="5800" customFormat="false" ht="12.8" hidden="false" customHeight="false" outlineLevel="0" collapsed="false">
      <c r="A5800" s="0" t="s">
        <v>7406</v>
      </c>
      <c r="B5800" s="0" t="s">
        <v>7407</v>
      </c>
      <c r="C5800" s="0" t="s">
        <v>4398</v>
      </c>
      <c r="D5800" s="0" t="s">
        <v>5386</v>
      </c>
      <c r="E5800" s="0" t="n">
        <v>9865</v>
      </c>
    </row>
    <row r="5801" customFormat="false" ht="12.8" hidden="true" customHeight="false" outlineLevel="0" collapsed="false">
      <c r="B5801" s="0" t="s">
        <v>7408</v>
      </c>
    </row>
    <row r="5802" customFormat="false" ht="12.8" hidden="false" customHeight="false" outlineLevel="0" collapsed="false">
      <c r="A5802" s="0" t="s">
        <v>7409</v>
      </c>
      <c r="B5802" s="0" t="s">
        <v>7410</v>
      </c>
      <c r="C5802" s="0" t="s">
        <v>4398</v>
      </c>
      <c r="D5802" s="0" t="s">
        <v>5386</v>
      </c>
      <c r="E5802" s="0" t="n">
        <v>13645</v>
      </c>
    </row>
    <row r="5803" customFormat="false" ht="12.8" hidden="true" customHeight="false" outlineLevel="0" collapsed="false">
      <c r="B5803" s="0" t="s">
        <v>7411</v>
      </c>
    </row>
    <row r="5804" customFormat="false" ht="12.8" hidden="false" customHeight="false" outlineLevel="0" collapsed="false">
      <c r="A5804" s="0" t="s">
        <v>7412</v>
      </c>
      <c r="B5804" s="0" t="s">
        <v>7413</v>
      </c>
      <c r="C5804" s="0" t="s">
        <v>4398</v>
      </c>
      <c r="D5804" s="0" t="s">
        <v>5148</v>
      </c>
      <c r="E5804" s="0" t="n">
        <v>18322.5</v>
      </c>
    </row>
    <row r="5805" customFormat="false" ht="12.8" hidden="true" customHeight="false" outlineLevel="0" collapsed="false">
      <c r="B5805" s="0" t="s">
        <v>7414</v>
      </c>
    </row>
    <row r="5806" customFormat="false" ht="12.8" hidden="false" customHeight="false" outlineLevel="0" collapsed="false">
      <c r="A5806" s="0" t="s">
        <v>7415</v>
      </c>
      <c r="B5806" s="0" t="s">
        <v>7416</v>
      </c>
      <c r="C5806" s="0" t="s">
        <v>4398</v>
      </c>
      <c r="D5806" s="0" t="s">
        <v>5386</v>
      </c>
      <c r="E5806" s="0" t="n">
        <v>9865</v>
      </c>
    </row>
    <row r="5807" customFormat="false" ht="12.8" hidden="true" customHeight="false" outlineLevel="0" collapsed="false">
      <c r="B5807" s="0" t="s">
        <v>7417</v>
      </c>
    </row>
    <row r="5808" customFormat="false" ht="12.8" hidden="false" customHeight="false" outlineLevel="0" collapsed="false">
      <c r="A5808" s="0" t="s">
        <v>7418</v>
      </c>
      <c r="B5808" s="0" t="s">
        <v>7419</v>
      </c>
      <c r="C5808" s="0" t="s">
        <v>4398</v>
      </c>
      <c r="D5808" s="0" t="s">
        <v>3532</v>
      </c>
      <c r="E5808" s="0" t="n">
        <v>19730</v>
      </c>
    </row>
    <row r="5809" customFormat="false" ht="12.8" hidden="true" customHeight="false" outlineLevel="0" collapsed="false">
      <c r="B5809" s="0" t="s">
        <v>7420</v>
      </c>
    </row>
    <row r="5810" customFormat="false" ht="12.8" hidden="false" customHeight="false" outlineLevel="0" collapsed="false">
      <c r="A5810" s="0" t="s">
        <v>7421</v>
      </c>
      <c r="B5810" s="0" t="s">
        <v>7422</v>
      </c>
      <c r="C5810" s="0" t="s">
        <v>4398</v>
      </c>
      <c r="D5810" s="0" t="s">
        <v>3532</v>
      </c>
      <c r="E5810" s="0" t="n">
        <v>19070</v>
      </c>
    </row>
    <row r="5811" customFormat="false" ht="12.8" hidden="true" customHeight="false" outlineLevel="0" collapsed="false">
      <c r="B5811" s="0" t="s">
        <v>7423</v>
      </c>
    </row>
    <row r="5812" customFormat="false" ht="12.8" hidden="true" customHeight="false" outlineLevel="0" collapsed="false">
      <c r="B5812" s="0" t="s">
        <v>7424</v>
      </c>
    </row>
    <row r="5813" customFormat="false" ht="12.8" hidden="false" customHeight="false" outlineLevel="0" collapsed="false">
      <c r="A5813" s="0" t="s">
        <v>7425</v>
      </c>
      <c r="B5813" s="0" t="s">
        <v>7426</v>
      </c>
      <c r="C5813" s="0" t="s">
        <v>4398</v>
      </c>
      <c r="D5813" s="0" t="s">
        <v>3532</v>
      </c>
      <c r="E5813" s="0" t="n">
        <v>28980</v>
      </c>
    </row>
    <row r="5814" customFormat="false" ht="12.8" hidden="true" customHeight="false" outlineLevel="0" collapsed="false">
      <c r="B5814" s="0" t="s">
        <v>7427</v>
      </c>
    </row>
    <row r="5815" customFormat="false" ht="12.8" hidden="true" customHeight="false" outlineLevel="0" collapsed="false">
      <c r="B5815" s="0" t="s">
        <v>7428</v>
      </c>
    </row>
    <row r="5816" customFormat="false" ht="12.8" hidden="true" customHeight="false" outlineLevel="0" collapsed="false">
      <c r="B5816" s="0" t="s">
        <v>7429</v>
      </c>
    </row>
    <row r="5817" customFormat="false" ht="12.8" hidden="false" customHeight="false" outlineLevel="0" collapsed="false">
      <c r="A5817" s="0" t="s">
        <v>7430</v>
      </c>
      <c r="B5817" s="0" t="s">
        <v>7431</v>
      </c>
      <c r="C5817" s="0" t="s">
        <v>4398</v>
      </c>
      <c r="D5817" s="0" t="s">
        <v>3532</v>
      </c>
      <c r="E5817" s="0" t="n">
        <v>21270</v>
      </c>
    </row>
    <row r="5818" customFormat="false" ht="12.8" hidden="true" customHeight="false" outlineLevel="0" collapsed="false">
      <c r="B5818" s="0" t="s">
        <v>7432</v>
      </c>
    </row>
    <row r="5819" customFormat="false" ht="12.8" hidden="true" customHeight="false" outlineLevel="0" collapsed="false">
      <c r="B5819" s="0" t="s">
        <v>7433</v>
      </c>
    </row>
    <row r="5820" customFormat="false" ht="12.8" hidden="false" customHeight="false" outlineLevel="0" collapsed="false">
      <c r="A5820" s="0" t="s">
        <v>7434</v>
      </c>
      <c r="B5820" s="0" t="s">
        <v>6202</v>
      </c>
      <c r="C5820" s="0" t="s">
        <v>4398</v>
      </c>
      <c r="D5820" s="0" t="s">
        <v>5386</v>
      </c>
      <c r="E5820" s="0" t="n">
        <v>11185</v>
      </c>
    </row>
    <row r="5821" customFormat="false" ht="12.8" hidden="true" customHeight="false" outlineLevel="0" collapsed="false">
      <c r="B5821" s="0" t="s">
        <v>6203</v>
      </c>
    </row>
    <row r="5822" customFormat="false" ht="12.8" hidden="true" customHeight="false" outlineLevel="0" collapsed="false">
      <c r="B5822" s="0" t="s">
        <v>6202</v>
      </c>
    </row>
    <row r="5823" customFormat="false" ht="12.8" hidden="true" customHeight="false" outlineLevel="0" collapsed="false">
      <c r="B5823" s="0" t="s">
        <v>7435</v>
      </c>
    </row>
    <row r="5824" customFormat="false" ht="12.8" hidden="false" customHeight="false" outlineLevel="0" collapsed="false">
      <c r="A5824" s="0" t="s">
        <v>7436</v>
      </c>
      <c r="B5824" s="0" t="s">
        <v>7437</v>
      </c>
      <c r="C5824" s="0" t="s">
        <v>4398</v>
      </c>
      <c r="D5824" s="0" t="s">
        <v>6699</v>
      </c>
      <c r="E5824" s="0" t="n">
        <v>82197.5</v>
      </c>
    </row>
    <row r="5825" customFormat="false" ht="12.8" hidden="true" customHeight="false" outlineLevel="0" collapsed="false">
      <c r="B5825" s="0" t="s">
        <v>7438</v>
      </c>
    </row>
    <row r="5826" customFormat="false" ht="12.8" hidden="true" customHeight="false" outlineLevel="0" collapsed="false">
      <c r="B5826" s="0" t="s">
        <v>7439</v>
      </c>
    </row>
    <row r="5827" customFormat="false" ht="12.8" hidden="true" customHeight="false" outlineLevel="0" collapsed="false">
      <c r="B5827" s="0" t="s">
        <v>7440</v>
      </c>
    </row>
    <row r="5829" customFormat="false" ht="12.8" hidden="false" customHeight="false" outlineLevel="0" collapsed="false">
      <c r="A5829" s="0" t="s">
        <v>7441</v>
      </c>
      <c r="B5829" s="0" t="s">
        <v>1926</v>
      </c>
      <c r="C5829" s="0" t="s">
        <v>4917</v>
      </c>
      <c r="D5829" s="0" t="s">
        <v>5386</v>
      </c>
      <c r="E5829" s="0" t="n">
        <v>4932.5</v>
      </c>
    </row>
    <row r="5830" customFormat="false" ht="12.8" hidden="true" customHeight="false" outlineLevel="0" collapsed="false">
      <c r="B5830" s="0" t="s">
        <v>7442</v>
      </c>
    </row>
    <row r="5831" customFormat="false" ht="12.8" hidden="false" customHeight="false" outlineLevel="0" collapsed="false">
      <c r="A5831" s="0" t="s">
        <v>7443</v>
      </c>
      <c r="B5831" s="0" t="s">
        <v>7444</v>
      </c>
      <c r="C5831" s="0" t="s">
        <v>4917</v>
      </c>
      <c r="D5831" s="0" t="s">
        <v>5386</v>
      </c>
      <c r="E5831" s="0" t="n">
        <v>7282.5</v>
      </c>
    </row>
    <row r="5832" customFormat="false" ht="12.8" hidden="true" customHeight="false" outlineLevel="0" collapsed="false">
      <c r="B5832" s="0" t="s">
        <v>7445</v>
      </c>
    </row>
    <row r="5833" customFormat="false" ht="12.8" hidden="false" customHeight="false" outlineLevel="0" collapsed="false">
      <c r="A5833" s="0" t="s">
        <v>7446</v>
      </c>
      <c r="B5833" s="0" t="s">
        <v>7447</v>
      </c>
      <c r="C5833" s="0" t="s">
        <v>4917</v>
      </c>
      <c r="D5833" s="0" t="s">
        <v>5386</v>
      </c>
      <c r="E5833" s="0" t="n">
        <v>4932.5</v>
      </c>
    </row>
    <row r="5834" customFormat="false" ht="12.8" hidden="true" customHeight="false" outlineLevel="0" collapsed="false">
      <c r="B5834" s="0" t="s">
        <v>7448</v>
      </c>
    </row>
    <row r="5835" customFormat="false" ht="12.8" hidden="false" customHeight="false" outlineLevel="0" collapsed="false">
      <c r="A5835" s="0" t="s">
        <v>7449</v>
      </c>
      <c r="B5835" s="0" t="s">
        <v>6829</v>
      </c>
      <c r="C5835" s="0" t="s">
        <v>4917</v>
      </c>
      <c r="D5835" s="0" t="s">
        <v>5386</v>
      </c>
      <c r="E5835" s="0" t="n">
        <v>4657.5</v>
      </c>
    </row>
    <row r="5836" customFormat="false" ht="12.8" hidden="true" customHeight="false" outlineLevel="0" collapsed="false">
      <c r="B5836" s="0" t="s">
        <v>6830</v>
      </c>
    </row>
    <row r="5837" customFormat="false" ht="12.8" hidden="false" customHeight="false" outlineLevel="0" collapsed="false">
      <c r="A5837" s="0" t="s">
        <v>7450</v>
      </c>
      <c r="B5837" s="0" t="s">
        <v>2545</v>
      </c>
      <c r="C5837" s="0" t="s">
        <v>4917</v>
      </c>
      <c r="D5837" s="0" t="s">
        <v>5386</v>
      </c>
      <c r="E5837" s="0" t="n">
        <v>4932.5</v>
      </c>
    </row>
    <row r="5838" customFormat="false" ht="12.8" hidden="true" customHeight="false" outlineLevel="0" collapsed="false">
      <c r="B5838" s="0" t="s">
        <v>2545</v>
      </c>
    </row>
    <row r="5839" customFormat="false" ht="12.8" hidden="false" customHeight="false" outlineLevel="0" collapsed="false">
      <c r="A5839" s="0" t="s">
        <v>7451</v>
      </c>
      <c r="B5839" s="0" t="s">
        <v>7452</v>
      </c>
      <c r="C5839" s="0" t="s">
        <v>4917</v>
      </c>
      <c r="D5839" s="0" t="s">
        <v>5386</v>
      </c>
      <c r="E5839" s="0" t="n">
        <v>4932.5</v>
      </c>
    </row>
    <row r="5840" customFormat="false" ht="12.8" hidden="true" customHeight="false" outlineLevel="0" collapsed="false">
      <c r="B5840" s="0" t="s">
        <v>7452</v>
      </c>
    </row>
    <row r="5841" customFormat="false" ht="12.8" hidden="false" customHeight="false" outlineLevel="0" collapsed="false">
      <c r="A5841" s="0" t="s">
        <v>7453</v>
      </c>
      <c r="B5841" s="0" t="s">
        <v>7454</v>
      </c>
      <c r="C5841" s="0" t="s">
        <v>4917</v>
      </c>
      <c r="D5841" s="0" t="s">
        <v>5386</v>
      </c>
      <c r="E5841" s="0" t="n">
        <v>9700</v>
      </c>
    </row>
    <row r="5842" customFormat="false" ht="12.8" hidden="true" customHeight="false" outlineLevel="0" collapsed="false">
      <c r="B5842" s="0" t="s">
        <v>7455</v>
      </c>
    </row>
    <row r="5843" customFormat="false" ht="12.8" hidden="true" customHeight="false" outlineLevel="0" collapsed="false">
      <c r="B5843" s="0" t="s">
        <v>7456</v>
      </c>
    </row>
    <row r="5844" customFormat="false" ht="12.8" hidden="true" customHeight="false" outlineLevel="0" collapsed="false">
      <c r="B5844" s="0" t="s">
        <v>7457</v>
      </c>
    </row>
    <row r="5845" customFormat="false" ht="12.8" hidden="true" customHeight="false" outlineLevel="0" collapsed="false">
      <c r="B5845" s="0" t="s">
        <v>7458</v>
      </c>
    </row>
    <row r="5846" customFormat="false" ht="12.8" hidden="false" customHeight="false" outlineLevel="0" collapsed="false">
      <c r="A5846" s="0" t="s">
        <v>7459</v>
      </c>
      <c r="B5846" s="0" t="s">
        <v>4035</v>
      </c>
      <c r="C5846" s="0" t="s">
        <v>4917</v>
      </c>
      <c r="D5846" s="0" t="s">
        <v>5386</v>
      </c>
      <c r="E5846" s="0" t="n">
        <v>6822.5</v>
      </c>
    </row>
    <row r="5847" customFormat="false" ht="12.8" hidden="true" customHeight="false" outlineLevel="0" collapsed="false">
      <c r="B5847" s="0" t="s">
        <v>4036</v>
      </c>
    </row>
    <row r="5848" customFormat="false" ht="12.8" hidden="false" customHeight="false" outlineLevel="0" collapsed="false">
      <c r="A5848" s="0" t="s">
        <v>7460</v>
      </c>
      <c r="B5848" s="0" t="s">
        <v>6971</v>
      </c>
      <c r="C5848" s="0" t="s">
        <v>4917</v>
      </c>
      <c r="D5848" s="0" t="s">
        <v>5386</v>
      </c>
      <c r="E5848" s="0" t="n">
        <v>4932.5</v>
      </c>
    </row>
    <row r="5849" customFormat="false" ht="12.8" hidden="true" customHeight="false" outlineLevel="0" collapsed="false">
      <c r="B5849" s="0" t="s">
        <v>6972</v>
      </c>
    </row>
    <row r="5850" customFormat="false" ht="12.8" hidden="false" customHeight="false" outlineLevel="0" collapsed="false">
      <c r="A5850" s="0" t="s">
        <v>7461</v>
      </c>
      <c r="B5850" s="0" t="s">
        <v>7462</v>
      </c>
      <c r="C5850" s="0" t="s">
        <v>4917</v>
      </c>
      <c r="D5850" s="0" t="s">
        <v>5386</v>
      </c>
      <c r="E5850" s="0" t="n">
        <v>4932.5</v>
      </c>
    </row>
    <row r="5851" customFormat="false" ht="12.8" hidden="true" customHeight="false" outlineLevel="0" collapsed="false">
      <c r="B5851" s="0" t="s">
        <v>7463</v>
      </c>
    </row>
    <row r="5852" customFormat="false" ht="12.8" hidden="false" customHeight="false" outlineLevel="0" collapsed="false">
      <c r="A5852" s="0" t="s">
        <v>7464</v>
      </c>
      <c r="B5852" s="0" t="s">
        <v>7465</v>
      </c>
      <c r="C5852" s="0" t="s">
        <v>4917</v>
      </c>
      <c r="D5852" s="0" t="s">
        <v>5386</v>
      </c>
      <c r="E5852" s="0" t="n">
        <v>5772.5</v>
      </c>
    </row>
    <row r="5853" customFormat="false" ht="12.8" hidden="true" customHeight="false" outlineLevel="0" collapsed="false">
      <c r="B5853" s="0" t="s">
        <v>7466</v>
      </c>
    </row>
    <row r="5854" customFormat="false" ht="12.8" hidden="false" customHeight="false" outlineLevel="0" collapsed="false">
      <c r="A5854" s="0" t="s">
        <v>7467</v>
      </c>
      <c r="B5854" s="0" t="s">
        <v>7468</v>
      </c>
      <c r="C5854" s="0" t="s">
        <v>4917</v>
      </c>
      <c r="D5854" s="0" t="s">
        <v>5386</v>
      </c>
      <c r="E5854" s="0" t="n">
        <v>6822.5</v>
      </c>
    </row>
    <row r="5855" customFormat="false" ht="12.8" hidden="true" customHeight="false" outlineLevel="0" collapsed="false">
      <c r="B5855" s="0" t="s">
        <v>7469</v>
      </c>
    </row>
    <row r="5856" customFormat="false" ht="12.8" hidden="false" customHeight="false" outlineLevel="0" collapsed="false">
      <c r="A5856" s="0" t="s">
        <v>7470</v>
      </c>
      <c r="B5856" s="0" t="s">
        <v>7386</v>
      </c>
      <c r="C5856" s="0" t="s">
        <v>4917</v>
      </c>
      <c r="D5856" s="0" t="s">
        <v>5386</v>
      </c>
      <c r="E5856" s="0" t="n">
        <v>4932.5</v>
      </c>
    </row>
    <row r="5857" customFormat="false" ht="12.8" hidden="true" customHeight="false" outlineLevel="0" collapsed="false">
      <c r="B5857" s="0" t="s">
        <v>7387</v>
      </c>
    </row>
    <row r="5858" customFormat="false" ht="12.8" hidden="false" customHeight="false" outlineLevel="0" collapsed="false">
      <c r="A5858" s="0" t="s">
        <v>7471</v>
      </c>
      <c r="B5858" s="0" t="s">
        <v>7472</v>
      </c>
      <c r="C5858" s="0" t="s">
        <v>4917</v>
      </c>
      <c r="D5858" s="0" t="s">
        <v>5386</v>
      </c>
      <c r="E5858" s="0" t="n">
        <v>4932.5</v>
      </c>
    </row>
    <row r="5859" customFormat="false" ht="12.8" hidden="true" customHeight="false" outlineLevel="0" collapsed="false">
      <c r="B5859" s="0" t="s">
        <v>7472</v>
      </c>
    </row>
    <row r="5860" customFormat="false" ht="12.8" hidden="false" customHeight="false" outlineLevel="0" collapsed="false">
      <c r="A5860" s="0" t="s">
        <v>7473</v>
      </c>
      <c r="B5860" s="0" t="s">
        <v>7474</v>
      </c>
      <c r="C5860" s="0" t="s">
        <v>4917</v>
      </c>
      <c r="D5860" s="0" t="s">
        <v>5386</v>
      </c>
      <c r="E5860" s="0" t="n">
        <v>4932.5</v>
      </c>
    </row>
    <row r="5861" customFormat="false" ht="12.8" hidden="true" customHeight="false" outlineLevel="0" collapsed="false">
      <c r="B5861" s="0" t="s">
        <v>7475</v>
      </c>
    </row>
    <row r="5862" customFormat="false" ht="12.8" hidden="false" customHeight="false" outlineLevel="0" collapsed="false">
      <c r="A5862" s="0" t="s">
        <v>7476</v>
      </c>
      <c r="B5862" s="0" t="s">
        <v>7477</v>
      </c>
      <c r="C5862" s="0" t="s">
        <v>4917</v>
      </c>
      <c r="D5862" s="0" t="s">
        <v>5386</v>
      </c>
      <c r="E5862" s="0" t="n">
        <v>4932.5</v>
      </c>
    </row>
    <row r="5863" customFormat="false" ht="12.8" hidden="true" customHeight="false" outlineLevel="0" collapsed="false">
      <c r="B5863" s="0" t="s">
        <v>7478</v>
      </c>
    </row>
    <row r="5864" customFormat="false" ht="12.8" hidden="false" customHeight="false" outlineLevel="0" collapsed="false">
      <c r="A5864" s="0" t="s">
        <v>7479</v>
      </c>
      <c r="B5864" s="0" t="s">
        <v>7480</v>
      </c>
      <c r="C5864" s="0" t="s">
        <v>4917</v>
      </c>
      <c r="D5864" s="0" t="s">
        <v>5386</v>
      </c>
      <c r="E5864" s="0" t="n">
        <v>9865</v>
      </c>
    </row>
    <row r="5865" customFormat="false" ht="12.8" hidden="true" customHeight="false" outlineLevel="0" collapsed="false">
      <c r="B5865" s="0" t="s">
        <v>7481</v>
      </c>
    </row>
    <row r="5866" customFormat="false" ht="12.8" hidden="true" customHeight="false" outlineLevel="0" collapsed="false">
      <c r="B5866" s="0" t="s">
        <v>7482</v>
      </c>
    </row>
    <row r="5867" customFormat="false" ht="12.8" hidden="true" customHeight="false" outlineLevel="0" collapsed="false">
      <c r="B5867" s="0" t="s">
        <v>7483</v>
      </c>
    </row>
    <row r="5868" customFormat="false" ht="12.8" hidden="false" customHeight="false" outlineLevel="0" collapsed="false">
      <c r="A5868" s="0" t="s">
        <v>7484</v>
      </c>
      <c r="B5868" s="0" t="s">
        <v>7485</v>
      </c>
      <c r="C5868" s="0" t="s">
        <v>4917</v>
      </c>
      <c r="D5868" s="0" t="s">
        <v>5148</v>
      </c>
      <c r="E5868" s="0" t="n">
        <v>14195</v>
      </c>
    </row>
    <row r="5869" customFormat="false" ht="12.8" hidden="true" customHeight="false" outlineLevel="0" collapsed="false">
      <c r="B5869" s="0" t="s">
        <v>7486</v>
      </c>
    </row>
    <row r="5870" customFormat="false" ht="12.8" hidden="true" customHeight="false" outlineLevel="0" collapsed="false">
      <c r="B5870" s="0" t="s">
        <v>7487</v>
      </c>
    </row>
    <row r="5871" customFormat="false" ht="12.8" hidden="false" customHeight="false" outlineLevel="0" collapsed="false">
      <c r="A5871" s="0" t="s">
        <v>7488</v>
      </c>
      <c r="B5871" s="0" t="s">
        <v>7489</v>
      </c>
      <c r="C5871" s="0" t="s">
        <v>4917</v>
      </c>
      <c r="D5871" s="0" t="s">
        <v>5148</v>
      </c>
      <c r="E5871" s="0" t="n">
        <v>9865</v>
      </c>
    </row>
    <row r="5872" customFormat="false" ht="12.8" hidden="true" customHeight="false" outlineLevel="0" collapsed="false">
      <c r="B5872" s="0" t="s">
        <v>7490</v>
      </c>
    </row>
    <row r="5873" customFormat="false" ht="12.8" hidden="false" customHeight="false" outlineLevel="0" collapsed="false">
      <c r="A5873" s="0" t="s">
        <v>7491</v>
      </c>
      <c r="B5873" s="0" t="s">
        <v>7492</v>
      </c>
      <c r="C5873" s="0" t="s">
        <v>4917</v>
      </c>
      <c r="D5873" s="0" t="s">
        <v>5148</v>
      </c>
      <c r="E5873" s="0" t="n">
        <v>9865</v>
      </c>
    </row>
    <row r="5874" customFormat="false" ht="12.8" hidden="true" customHeight="false" outlineLevel="0" collapsed="false">
      <c r="B5874" s="0" t="s">
        <v>7493</v>
      </c>
    </row>
    <row r="5875" customFormat="false" ht="12.8" hidden="false" customHeight="false" outlineLevel="0" collapsed="false">
      <c r="A5875" s="0" t="s">
        <v>7494</v>
      </c>
      <c r="B5875" s="0" t="s">
        <v>7495</v>
      </c>
      <c r="C5875" s="0" t="s">
        <v>4917</v>
      </c>
      <c r="D5875" s="0" t="s">
        <v>5148</v>
      </c>
      <c r="E5875" s="0" t="n">
        <v>14565</v>
      </c>
    </row>
    <row r="5876" customFormat="false" ht="12.8" hidden="true" customHeight="false" outlineLevel="0" collapsed="false">
      <c r="B5876" s="0" t="s">
        <v>7496</v>
      </c>
    </row>
    <row r="5877" customFormat="false" ht="12.8" hidden="true" customHeight="false" outlineLevel="0" collapsed="false">
      <c r="B5877" s="0" t="s">
        <v>7497</v>
      </c>
    </row>
    <row r="5878" customFormat="false" ht="12.8" hidden="false" customHeight="false" outlineLevel="0" collapsed="false">
      <c r="A5878" s="0" t="s">
        <v>7498</v>
      </c>
      <c r="B5878" s="0" t="s">
        <v>7499</v>
      </c>
      <c r="C5878" s="0" t="s">
        <v>4917</v>
      </c>
      <c r="D5878" s="0" t="s">
        <v>5148</v>
      </c>
      <c r="E5878" s="0" t="n">
        <v>13085</v>
      </c>
    </row>
    <row r="5879" customFormat="false" ht="12.8" hidden="true" customHeight="false" outlineLevel="0" collapsed="false">
      <c r="B5879" s="0" t="s">
        <v>7500</v>
      </c>
    </row>
    <row r="5880" customFormat="false" ht="12.8" hidden="true" customHeight="false" outlineLevel="0" collapsed="false">
      <c r="B5880" s="0" t="s">
        <v>7501</v>
      </c>
    </row>
    <row r="5881" customFormat="false" ht="12.8" hidden="true" customHeight="false" outlineLevel="0" collapsed="false">
      <c r="B5881" s="0" t="s">
        <v>7502</v>
      </c>
    </row>
    <row r="5882" customFormat="false" ht="12.8" hidden="false" customHeight="false" outlineLevel="0" collapsed="false">
      <c r="A5882" s="0" t="s">
        <v>7503</v>
      </c>
      <c r="B5882" s="0" t="s">
        <v>7504</v>
      </c>
      <c r="C5882" s="0" t="s">
        <v>4917</v>
      </c>
      <c r="D5882" s="0" t="s">
        <v>5148</v>
      </c>
      <c r="E5882" s="0" t="n">
        <v>15400</v>
      </c>
    </row>
    <row r="5883" customFormat="false" ht="12.8" hidden="true" customHeight="false" outlineLevel="0" collapsed="false">
      <c r="B5883" s="0" t="s">
        <v>7505</v>
      </c>
    </row>
    <row r="5884" customFormat="false" ht="12.8" hidden="true" customHeight="false" outlineLevel="0" collapsed="false">
      <c r="B5884" s="0" t="s">
        <v>7506</v>
      </c>
    </row>
    <row r="5885" customFormat="false" ht="12.8" hidden="true" customHeight="false" outlineLevel="0" collapsed="false">
      <c r="B5885" s="0" t="s">
        <v>7507</v>
      </c>
    </row>
    <row r="5886" customFormat="false" ht="12.8" hidden="false" customHeight="false" outlineLevel="0" collapsed="false">
      <c r="A5886" s="0" t="s">
        <v>7508</v>
      </c>
      <c r="B5886" s="0" t="s">
        <v>7509</v>
      </c>
      <c r="C5886" s="0" t="s">
        <v>4917</v>
      </c>
      <c r="D5886" s="0" t="s">
        <v>5148</v>
      </c>
      <c r="E5886" s="0" t="n">
        <v>14565</v>
      </c>
    </row>
    <row r="5887" customFormat="false" ht="12.8" hidden="true" customHeight="false" outlineLevel="0" collapsed="false">
      <c r="B5887" s="0" t="s">
        <v>7510</v>
      </c>
    </row>
    <row r="5888" customFormat="false" ht="12.8" hidden="false" customHeight="false" outlineLevel="0" collapsed="false">
      <c r="A5888" s="0" t="s">
        <v>7511</v>
      </c>
      <c r="B5888" s="0" t="s">
        <v>7512</v>
      </c>
      <c r="C5888" s="0" t="s">
        <v>4917</v>
      </c>
      <c r="D5888" s="0" t="s">
        <v>3532</v>
      </c>
      <c r="E5888" s="0" t="n">
        <v>18322.5</v>
      </c>
    </row>
    <row r="5889" customFormat="false" ht="12.8" hidden="true" customHeight="false" outlineLevel="0" collapsed="false">
      <c r="B5889" s="0" t="s">
        <v>7513</v>
      </c>
    </row>
    <row r="5890" customFormat="false" ht="12.8" hidden="false" customHeight="false" outlineLevel="0" collapsed="false">
      <c r="A5890" s="0" t="s">
        <v>7514</v>
      </c>
      <c r="B5890" s="0" t="s">
        <v>7515</v>
      </c>
      <c r="C5890" s="0" t="s">
        <v>4917</v>
      </c>
      <c r="D5890" s="0" t="s">
        <v>3532</v>
      </c>
      <c r="E5890" s="0" t="n">
        <v>15622.5</v>
      </c>
    </row>
    <row r="5891" customFormat="false" ht="12.8" hidden="true" customHeight="false" outlineLevel="0" collapsed="false">
      <c r="B5891" s="0" t="s">
        <v>7516</v>
      </c>
    </row>
    <row r="5892" customFormat="false" ht="12.8" hidden="true" customHeight="false" outlineLevel="0" collapsed="false">
      <c r="B5892" s="0" t="s">
        <v>7517</v>
      </c>
    </row>
    <row r="5893" customFormat="false" ht="12.8" hidden="false" customHeight="false" outlineLevel="0" collapsed="false">
      <c r="A5893" s="0" t="s">
        <v>7518</v>
      </c>
      <c r="B5893" s="0" t="s">
        <v>7519</v>
      </c>
      <c r="C5893" s="0" t="s">
        <v>4917</v>
      </c>
      <c r="D5893" s="0" t="s">
        <v>3532</v>
      </c>
      <c r="E5893" s="0" t="n">
        <v>20711.25</v>
      </c>
    </row>
    <row r="5894" customFormat="false" ht="12.8" hidden="true" customHeight="false" outlineLevel="0" collapsed="false">
      <c r="B5894" s="0" t="s">
        <v>7520</v>
      </c>
    </row>
    <row r="5895" customFormat="false" ht="12.8" hidden="true" customHeight="false" outlineLevel="0" collapsed="false">
      <c r="B5895" s="0" t="s">
        <v>7521</v>
      </c>
    </row>
    <row r="5896" customFormat="false" ht="12.8" hidden="false" customHeight="false" outlineLevel="0" collapsed="false">
      <c r="A5896" s="0" t="s">
        <v>7522</v>
      </c>
      <c r="B5896" s="0" t="s">
        <v>7523</v>
      </c>
      <c r="C5896" s="0" t="s">
        <v>4917</v>
      </c>
      <c r="D5896" s="0" t="s">
        <v>3532</v>
      </c>
      <c r="E5896" s="0" t="n">
        <v>14797.5</v>
      </c>
    </row>
    <row r="5897" customFormat="false" ht="12.8" hidden="true" customHeight="false" outlineLevel="0" collapsed="false">
      <c r="B5897" s="0" t="s">
        <v>7524</v>
      </c>
    </row>
    <row r="5898" customFormat="false" ht="12.8" hidden="false" customHeight="false" outlineLevel="0" collapsed="false">
      <c r="A5898" s="0" t="s">
        <v>7525</v>
      </c>
      <c r="B5898" s="0" t="s">
        <v>7526</v>
      </c>
      <c r="C5898" s="0" t="s">
        <v>4917</v>
      </c>
      <c r="D5898" s="0" t="s">
        <v>3532</v>
      </c>
      <c r="E5898" s="0" t="n">
        <v>15952.5</v>
      </c>
    </row>
    <row r="5899" customFormat="false" ht="12.8" hidden="true" customHeight="false" outlineLevel="0" collapsed="false">
      <c r="B5899" s="0" t="s">
        <v>7527</v>
      </c>
    </row>
    <row r="5900" customFormat="false" ht="12.8" hidden="true" customHeight="false" outlineLevel="0" collapsed="false">
      <c r="B5900" s="0" t="s">
        <v>7528</v>
      </c>
    </row>
    <row r="5901" customFormat="false" ht="12.8" hidden="false" customHeight="false" outlineLevel="0" collapsed="false">
      <c r="A5901" s="0" t="s">
        <v>7529</v>
      </c>
      <c r="B5901" s="0" t="s">
        <v>7530</v>
      </c>
      <c r="C5901" s="0" t="s">
        <v>4917</v>
      </c>
      <c r="D5901" s="0" t="s">
        <v>3532</v>
      </c>
      <c r="E5901" s="0" t="n">
        <v>18322.5</v>
      </c>
    </row>
    <row r="5902" customFormat="false" ht="12.8" hidden="true" customHeight="false" outlineLevel="0" collapsed="false">
      <c r="B5902" s="0" t="s">
        <v>7531</v>
      </c>
    </row>
    <row r="5903" customFormat="false" ht="12.8" hidden="false" customHeight="false" outlineLevel="0" collapsed="false">
      <c r="A5903" s="0" t="s">
        <v>7532</v>
      </c>
      <c r="B5903" s="0" t="s">
        <v>7533</v>
      </c>
      <c r="C5903" s="0" t="s">
        <v>4917</v>
      </c>
      <c r="D5903" s="0" t="s">
        <v>3532</v>
      </c>
      <c r="E5903" s="0" t="n">
        <v>21847.5</v>
      </c>
    </row>
    <row r="5904" customFormat="false" ht="12.8" hidden="true" customHeight="false" outlineLevel="0" collapsed="false">
      <c r="B5904" s="0" t="s">
        <v>7534</v>
      </c>
    </row>
    <row r="5905" customFormat="false" ht="12.8" hidden="false" customHeight="false" outlineLevel="0" collapsed="false">
      <c r="A5905" s="0" t="s">
        <v>7535</v>
      </c>
      <c r="B5905" s="0" t="s">
        <v>7536</v>
      </c>
      <c r="C5905" s="0" t="s">
        <v>4917</v>
      </c>
      <c r="D5905" s="0" t="s">
        <v>3532</v>
      </c>
      <c r="E5905" s="0" t="n">
        <v>36645</v>
      </c>
    </row>
    <row r="5906" customFormat="false" ht="12.8" hidden="true" customHeight="false" outlineLevel="0" collapsed="false">
      <c r="B5906" s="0" t="s">
        <v>7537</v>
      </c>
    </row>
    <row r="5907" customFormat="false" ht="12.8" hidden="true" customHeight="false" outlineLevel="0" collapsed="false">
      <c r="B5907" s="0" t="s">
        <v>7538</v>
      </c>
    </row>
    <row r="5908" customFormat="false" ht="12.8" hidden="true" customHeight="false" outlineLevel="0" collapsed="false">
      <c r="B5908" s="0" t="s">
        <v>7539</v>
      </c>
    </row>
    <row r="5909" customFormat="false" ht="12.8" hidden="false" customHeight="false" outlineLevel="0" collapsed="false">
      <c r="A5909" s="0" t="s">
        <v>7540</v>
      </c>
      <c r="B5909" s="0" t="s">
        <v>1337</v>
      </c>
      <c r="C5909" s="0" t="s">
        <v>4917</v>
      </c>
      <c r="D5909" s="0" t="s">
        <v>3532</v>
      </c>
      <c r="E5909" s="0" t="n">
        <v>15622.5</v>
      </c>
    </row>
    <row r="5910" customFormat="false" ht="12.8" hidden="true" customHeight="false" outlineLevel="0" collapsed="false">
      <c r="B5910" s="0" t="s">
        <v>1338</v>
      </c>
    </row>
    <row r="5911" customFormat="false" ht="12.8" hidden="true" customHeight="false" outlineLevel="0" collapsed="false">
      <c r="B5911" s="0" t="s">
        <v>1339</v>
      </c>
    </row>
    <row r="5912" customFormat="false" ht="12.8" hidden="false" customHeight="false" outlineLevel="0" collapsed="false">
      <c r="A5912" s="0" t="s">
        <v>7541</v>
      </c>
      <c r="B5912" s="0" t="s">
        <v>7542</v>
      </c>
      <c r="C5912" s="0" t="s">
        <v>4917</v>
      </c>
      <c r="D5912" s="0" t="s">
        <v>3532</v>
      </c>
      <c r="E5912" s="0" t="n">
        <v>14302.5</v>
      </c>
    </row>
    <row r="5913" customFormat="false" ht="12.8" hidden="true" customHeight="false" outlineLevel="0" collapsed="false">
      <c r="B5913" s="0" t="s">
        <v>7543</v>
      </c>
    </row>
    <row r="5914" customFormat="false" ht="12.8" hidden="false" customHeight="false" outlineLevel="0" collapsed="false">
      <c r="A5914" s="0" t="s">
        <v>7544</v>
      </c>
      <c r="B5914" s="0" t="s">
        <v>7545</v>
      </c>
      <c r="C5914" s="0" t="s">
        <v>4917</v>
      </c>
      <c r="D5914" s="0" t="s">
        <v>5386</v>
      </c>
      <c r="E5914" s="0" t="n">
        <v>4932.5</v>
      </c>
    </row>
    <row r="5915" customFormat="false" ht="12.8" hidden="true" customHeight="false" outlineLevel="0" collapsed="false">
      <c r="B5915" s="0" t="s">
        <v>7546</v>
      </c>
    </row>
    <row r="5916" customFormat="false" ht="12.8" hidden="false" customHeight="false" outlineLevel="0" collapsed="false">
      <c r="A5916" s="0" t="s">
        <v>7547</v>
      </c>
      <c r="B5916" s="0" t="s">
        <v>6566</v>
      </c>
      <c r="C5916" s="0" t="s">
        <v>4917</v>
      </c>
      <c r="D5916" s="0" t="s">
        <v>5386</v>
      </c>
      <c r="E5916" s="0" t="n">
        <v>6822.5</v>
      </c>
    </row>
    <row r="5917" customFormat="false" ht="12.8" hidden="true" customHeight="false" outlineLevel="0" collapsed="false">
      <c r="B5917" s="0" t="s">
        <v>6567</v>
      </c>
    </row>
    <row r="5918" customFormat="false" ht="12.8" hidden="false" customHeight="false" outlineLevel="0" collapsed="false">
      <c r="A5918" s="0" t="s">
        <v>7548</v>
      </c>
      <c r="B5918" s="0" t="s">
        <v>7549</v>
      </c>
      <c r="C5918" s="0" t="s">
        <v>4917</v>
      </c>
      <c r="D5918" s="0" t="s">
        <v>5386</v>
      </c>
      <c r="E5918" s="0" t="n">
        <v>6822.5</v>
      </c>
    </row>
    <row r="5919" customFormat="false" ht="12.8" hidden="true" customHeight="false" outlineLevel="0" collapsed="false">
      <c r="B5919" s="0" t="s">
        <v>7550</v>
      </c>
    </row>
    <row r="5920" customFormat="false" ht="12.8" hidden="false" customHeight="false" outlineLevel="0" collapsed="false">
      <c r="A5920" s="0" t="s">
        <v>7551</v>
      </c>
      <c r="B5920" s="0" t="s">
        <v>7552</v>
      </c>
      <c r="C5920" s="0" t="s">
        <v>4917</v>
      </c>
      <c r="D5920" s="0" t="s">
        <v>5148</v>
      </c>
      <c r="E5920" s="0" t="n">
        <v>11735</v>
      </c>
    </row>
    <row r="5921" customFormat="false" ht="12.8" hidden="true" customHeight="false" outlineLevel="0" collapsed="false">
      <c r="B5921" s="0" t="s">
        <v>7553</v>
      </c>
    </row>
    <row r="5922" customFormat="false" ht="12.8" hidden="true" customHeight="false" outlineLevel="0" collapsed="false">
      <c r="B5922" s="0" t="s">
        <v>7554</v>
      </c>
    </row>
    <row r="5923" customFormat="false" ht="12.8" hidden="true" customHeight="false" outlineLevel="0" collapsed="false">
      <c r="B5923" s="0" t="s">
        <v>3229</v>
      </c>
    </row>
    <row r="5924" customFormat="false" ht="12.8" hidden="false" customHeight="false" outlineLevel="0" collapsed="false">
      <c r="A5924" s="0" t="s">
        <v>7555</v>
      </c>
      <c r="B5924" s="0" t="s">
        <v>4723</v>
      </c>
      <c r="C5924" s="0" t="s">
        <v>4917</v>
      </c>
      <c r="D5924" s="0" t="s">
        <v>5386</v>
      </c>
      <c r="E5924" s="0" t="n">
        <v>4932.5</v>
      </c>
    </row>
    <row r="5925" customFormat="false" ht="12.8" hidden="true" customHeight="false" outlineLevel="0" collapsed="false">
      <c r="B5925" s="0" t="s">
        <v>4722</v>
      </c>
    </row>
    <row r="5926" customFormat="false" ht="12.8" hidden="false" customHeight="false" outlineLevel="0" collapsed="false">
      <c r="A5926" s="0" t="s">
        <v>7556</v>
      </c>
      <c r="B5926" s="0" t="s">
        <v>7557</v>
      </c>
      <c r="C5926" s="0" t="s">
        <v>4917</v>
      </c>
      <c r="D5926" s="0" t="s">
        <v>5386</v>
      </c>
      <c r="E5926" s="0" t="n">
        <v>6822.5</v>
      </c>
    </row>
    <row r="5927" customFormat="false" ht="12.8" hidden="true" customHeight="false" outlineLevel="0" collapsed="false">
      <c r="B5927" s="0" t="s">
        <v>7558</v>
      </c>
    </row>
    <row r="5928" customFormat="false" ht="12.8" hidden="false" customHeight="false" outlineLevel="0" collapsed="false">
      <c r="A5928" s="0" t="s">
        <v>7559</v>
      </c>
      <c r="B5928" s="0" t="s">
        <v>7560</v>
      </c>
      <c r="C5928" s="0" t="s">
        <v>4917</v>
      </c>
      <c r="D5928" s="0" t="s">
        <v>5386</v>
      </c>
      <c r="E5928" s="0" t="n">
        <v>7743.75</v>
      </c>
    </row>
    <row r="5929" customFormat="false" ht="12.8" hidden="true" customHeight="false" outlineLevel="0" collapsed="false">
      <c r="B5929" s="0" t="s">
        <v>7561</v>
      </c>
    </row>
    <row r="5930" customFormat="false" ht="12.8" hidden="true" customHeight="false" outlineLevel="0" collapsed="false">
      <c r="B5930" s="0" t="s">
        <v>7562</v>
      </c>
    </row>
    <row r="5931" customFormat="false" ht="12.8" hidden="true" customHeight="false" outlineLevel="0" collapsed="false">
      <c r="B5931" s="0" t="s">
        <v>7563</v>
      </c>
    </row>
    <row r="5932" customFormat="false" ht="12.8" hidden="false" customHeight="false" outlineLevel="0" collapsed="false">
      <c r="A5932" s="0" t="s">
        <v>7564</v>
      </c>
      <c r="B5932" s="0" t="s">
        <v>7565</v>
      </c>
      <c r="C5932" s="0" t="s">
        <v>4917</v>
      </c>
      <c r="D5932" s="0" t="s">
        <v>5148</v>
      </c>
      <c r="E5932" s="0" t="n">
        <v>14565</v>
      </c>
    </row>
    <row r="5933" customFormat="false" ht="12.8" hidden="true" customHeight="false" outlineLevel="0" collapsed="false">
      <c r="B5933" s="0" t="s">
        <v>7566</v>
      </c>
    </row>
    <row r="5934" customFormat="false" ht="12.8" hidden="false" customHeight="false" outlineLevel="0" collapsed="false">
      <c r="A5934" s="0" t="s">
        <v>7567</v>
      </c>
      <c r="B5934" s="0" t="s">
        <v>7568</v>
      </c>
      <c r="C5934" s="0" t="s">
        <v>4917</v>
      </c>
      <c r="D5934" s="0" t="s">
        <v>5148</v>
      </c>
      <c r="E5934" s="0" t="n">
        <v>10965</v>
      </c>
    </row>
    <row r="5935" customFormat="false" ht="12.8" hidden="true" customHeight="false" outlineLevel="0" collapsed="false">
      <c r="B5935" s="0" t="s">
        <v>7569</v>
      </c>
    </row>
    <row r="5936" customFormat="false" ht="12.8" hidden="true" customHeight="false" outlineLevel="0" collapsed="false">
      <c r="B5936" s="0" t="s">
        <v>7570</v>
      </c>
    </row>
    <row r="5937" customFormat="false" ht="12.8" hidden="true" customHeight="false" outlineLevel="0" collapsed="false">
      <c r="B5937" s="0" t="s">
        <v>7571</v>
      </c>
    </row>
    <row r="5938" customFormat="false" ht="12.8" hidden="false" customHeight="false" outlineLevel="0" collapsed="false">
      <c r="A5938" s="0" t="s">
        <v>7572</v>
      </c>
      <c r="B5938" s="0" t="s">
        <v>7573</v>
      </c>
      <c r="C5938" s="0" t="s">
        <v>4917</v>
      </c>
      <c r="D5938" s="0" t="s">
        <v>5148</v>
      </c>
      <c r="E5938" s="0" t="n">
        <v>11405</v>
      </c>
    </row>
    <row r="5939" customFormat="false" ht="12.8" hidden="true" customHeight="false" outlineLevel="0" collapsed="false">
      <c r="B5939" s="0" t="s">
        <v>7574</v>
      </c>
    </row>
    <row r="5940" customFormat="false" ht="12.8" hidden="true" customHeight="false" outlineLevel="0" collapsed="false">
      <c r="B5940" s="0" t="s">
        <v>7575</v>
      </c>
    </row>
    <row r="5941" customFormat="false" ht="12.8" hidden="true" customHeight="false" outlineLevel="0" collapsed="false">
      <c r="B5941" s="0" t="s">
        <v>7576</v>
      </c>
    </row>
    <row r="5942" customFormat="false" ht="12.8" hidden="false" customHeight="false" outlineLevel="0" collapsed="false">
      <c r="A5942" s="0" t="s">
        <v>7577</v>
      </c>
      <c r="B5942" s="0" t="s">
        <v>7578</v>
      </c>
      <c r="C5942" s="0" t="s">
        <v>4917</v>
      </c>
      <c r="D5942" s="0" t="s">
        <v>5148</v>
      </c>
      <c r="E5942" s="0" t="n">
        <v>14945</v>
      </c>
    </row>
    <row r="5943" customFormat="false" ht="12.8" hidden="true" customHeight="false" outlineLevel="0" collapsed="false">
      <c r="B5943" s="0" t="s">
        <v>6533</v>
      </c>
    </row>
    <row r="5944" customFormat="false" ht="12.8" hidden="true" customHeight="false" outlineLevel="0" collapsed="false">
      <c r="B5944" s="0" t="s">
        <v>7579</v>
      </c>
    </row>
    <row r="5945" customFormat="false" ht="12.8" hidden="true" customHeight="false" outlineLevel="0" collapsed="false">
      <c r="B5945" s="0" t="s">
        <v>7580</v>
      </c>
    </row>
    <row r="5946" customFormat="false" ht="12.8" hidden="false" customHeight="false" outlineLevel="0" collapsed="false">
      <c r="A5946" s="0" t="s">
        <v>7581</v>
      </c>
      <c r="B5946" s="0" t="s">
        <v>7582</v>
      </c>
      <c r="C5946" s="0" t="s">
        <v>4917</v>
      </c>
      <c r="D5946" s="0" t="s">
        <v>6404</v>
      </c>
      <c r="E5946" s="0" t="n">
        <v>108263.75</v>
      </c>
    </row>
    <row r="5947" customFormat="false" ht="12.8" hidden="true" customHeight="false" outlineLevel="0" collapsed="false">
      <c r="B5947" s="0" t="s">
        <v>7583</v>
      </c>
    </row>
    <row r="5948" customFormat="false" ht="12.8" hidden="true" customHeight="false" outlineLevel="0" collapsed="false">
      <c r="B5948" s="0" t="s">
        <v>7584</v>
      </c>
    </row>
    <row r="5949" customFormat="false" ht="12.8" hidden="false" customHeight="false" outlineLevel="0" collapsed="false">
      <c r="A5949" s="0" t="s">
        <v>7585</v>
      </c>
      <c r="B5949" s="0" t="s">
        <v>7586</v>
      </c>
      <c r="C5949" s="0" t="s">
        <v>4917</v>
      </c>
      <c r="D5949" s="0" t="s">
        <v>5148</v>
      </c>
      <c r="E5949" s="0" t="n">
        <v>13645</v>
      </c>
    </row>
    <row r="5950" customFormat="false" ht="12.8" hidden="true" customHeight="false" outlineLevel="0" collapsed="false">
      <c r="B5950" s="0" t="s">
        <v>7587</v>
      </c>
    </row>
    <row r="5951" customFormat="false" ht="12.8" hidden="false" customHeight="false" outlineLevel="0" collapsed="false">
      <c r="A5951" s="0" t="s">
        <v>7588</v>
      </c>
      <c r="B5951" s="0" t="s">
        <v>7589</v>
      </c>
      <c r="C5951" s="0" t="s">
        <v>4917</v>
      </c>
      <c r="D5951" s="0" t="s">
        <v>5148</v>
      </c>
      <c r="E5951" s="0" t="n">
        <v>12215</v>
      </c>
    </row>
    <row r="5952" customFormat="false" ht="12.8" hidden="true" customHeight="false" outlineLevel="0" collapsed="false">
      <c r="B5952" s="0" t="s">
        <v>7590</v>
      </c>
    </row>
    <row r="5953" customFormat="false" ht="12.8" hidden="false" customHeight="false" outlineLevel="0" collapsed="false">
      <c r="A5953" s="0" t="s">
        <v>7591</v>
      </c>
      <c r="B5953" s="0" t="s">
        <v>7592</v>
      </c>
      <c r="C5953" s="0" t="s">
        <v>4917</v>
      </c>
      <c r="D5953" s="0" t="s">
        <v>3532</v>
      </c>
      <c r="E5953" s="0" t="n">
        <v>25961.25</v>
      </c>
    </row>
    <row r="5954" customFormat="false" ht="12.8" hidden="true" customHeight="false" outlineLevel="0" collapsed="false">
      <c r="B5954" s="0" t="s">
        <v>7593</v>
      </c>
    </row>
    <row r="5955" customFormat="false" ht="12.8" hidden="true" customHeight="false" outlineLevel="0" collapsed="false">
      <c r="B5955" s="0" t="s">
        <v>7594</v>
      </c>
    </row>
    <row r="5956" customFormat="false" ht="12.8" hidden="true" customHeight="false" outlineLevel="0" collapsed="false">
      <c r="B5956" s="0" t="s">
        <v>7595</v>
      </c>
    </row>
    <row r="5957" customFormat="false" ht="12.8" hidden="false" customHeight="false" outlineLevel="0" collapsed="false">
      <c r="A5957" s="0" t="s">
        <v>7596</v>
      </c>
      <c r="B5957" s="0" t="s">
        <v>7597</v>
      </c>
      <c r="C5957" s="0" t="s">
        <v>4917</v>
      </c>
      <c r="D5957" s="0" t="s">
        <v>3532</v>
      </c>
      <c r="E5957" s="0" t="n">
        <v>59190</v>
      </c>
    </row>
    <row r="5958" customFormat="false" ht="12.8" hidden="true" customHeight="false" outlineLevel="0" collapsed="false">
      <c r="B5958" s="0" t="s">
        <v>7598</v>
      </c>
    </row>
    <row r="5959" customFormat="false" ht="12.8" hidden="true" customHeight="false" outlineLevel="0" collapsed="false">
      <c r="B5959" s="0" t="s">
        <v>7599</v>
      </c>
    </row>
    <row r="5960" customFormat="false" ht="12.8" hidden="true" customHeight="false" outlineLevel="0" collapsed="false">
      <c r="B5960" s="0" t="s">
        <v>4750</v>
      </c>
    </row>
    <row r="5961" customFormat="false" ht="12.8" hidden="true" customHeight="false" outlineLevel="0" collapsed="false">
      <c r="B5961" s="0" t="s">
        <v>7600</v>
      </c>
    </row>
    <row r="5962" customFormat="false" ht="12.8" hidden="true" customHeight="false" outlineLevel="0" collapsed="false">
      <c r="B5962" s="0" t="s">
        <v>7601</v>
      </c>
    </row>
    <row r="5963" customFormat="false" ht="12.8" hidden="true" customHeight="false" outlineLevel="0" collapsed="false">
      <c r="B5963" s="0" t="s">
        <v>7602</v>
      </c>
    </row>
    <row r="5964" customFormat="false" ht="12.8" hidden="true" customHeight="false" outlineLevel="0" collapsed="false">
      <c r="B5964" s="0" t="s">
        <v>7603</v>
      </c>
    </row>
    <row r="5965" customFormat="false" ht="12.8" hidden="false" customHeight="false" outlineLevel="0" collapsed="false">
      <c r="A5965" s="0" t="s">
        <v>7604</v>
      </c>
      <c r="B5965" s="0" t="s">
        <v>7605</v>
      </c>
      <c r="C5965" s="0" t="s">
        <v>4917</v>
      </c>
      <c r="D5965" s="0" t="s">
        <v>5386</v>
      </c>
      <c r="E5965" s="0" t="n">
        <v>5772.5</v>
      </c>
    </row>
    <row r="5966" customFormat="false" ht="12.8" hidden="true" customHeight="false" outlineLevel="0" collapsed="false">
      <c r="B5966" s="0" t="s">
        <v>7606</v>
      </c>
    </row>
    <row r="5967" customFormat="false" ht="12.8" hidden="false" customHeight="false" outlineLevel="0" collapsed="false">
      <c r="A5967" s="0" t="s">
        <v>7607</v>
      </c>
      <c r="B5967" s="0" t="s">
        <v>7608</v>
      </c>
      <c r="C5967" s="0" t="s">
        <v>4917</v>
      </c>
      <c r="D5967" s="0" t="s">
        <v>3532</v>
      </c>
      <c r="E5967" s="0" t="n">
        <v>71365</v>
      </c>
    </row>
    <row r="5968" customFormat="false" ht="12.8" hidden="true" customHeight="false" outlineLevel="0" collapsed="false">
      <c r="B5968" s="0" t="s">
        <v>7609</v>
      </c>
    </row>
    <row r="5969" customFormat="false" ht="12.8" hidden="true" customHeight="false" outlineLevel="0" collapsed="false">
      <c r="B5969" s="0" t="s">
        <v>7610</v>
      </c>
    </row>
    <row r="5970" customFormat="false" ht="12.8" hidden="true" customHeight="false" outlineLevel="0" collapsed="false">
      <c r="B5970" s="0" t="s">
        <v>7611</v>
      </c>
    </row>
    <row r="5971" customFormat="false" ht="12.8" hidden="true" customHeight="false" outlineLevel="0" collapsed="false">
      <c r="B5971" s="0" t="s">
        <v>7612</v>
      </c>
    </row>
    <row r="5972" customFormat="false" ht="12.8" hidden="true" customHeight="false" outlineLevel="0" collapsed="false">
      <c r="B5972" s="0" t="s">
        <v>7613</v>
      </c>
    </row>
    <row r="5973" customFormat="false" ht="12.8" hidden="true" customHeight="false" outlineLevel="0" collapsed="false">
      <c r="B5973" s="0" t="s">
        <v>7614</v>
      </c>
    </row>
    <row r="5974" customFormat="false" ht="12.8" hidden="true" customHeight="false" outlineLevel="0" collapsed="false">
      <c r="B5974" s="0" t="s">
        <v>7615</v>
      </c>
    </row>
    <row r="5975" customFormat="false" ht="12.8" hidden="true" customHeight="false" outlineLevel="0" collapsed="false">
      <c r="B5975" s="0" t="s">
        <v>7616</v>
      </c>
    </row>
    <row r="5976" customFormat="false" ht="12.8" hidden="true" customHeight="false" outlineLevel="0" collapsed="false">
      <c r="B5976" s="0" t="s">
        <v>7617</v>
      </c>
    </row>
    <row r="5977" customFormat="false" ht="12.8" hidden="true" customHeight="false" outlineLevel="0" collapsed="false">
      <c r="B5977" s="0" t="s">
        <v>7618</v>
      </c>
    </row>
    <row r="5978" customFormat="false" ht="12.8" hidden="true" customHeight="false" outlineLevel="0" collapsed="false">
      <c r="B5978" s="0" t="s">
        <v>7619</v>
      </c>
    </row>
    <row r="5979" customFormat="false" ht="12.8" hidden="true" customHeight="false" outlineLevel="0" collapsed="false">
      <c r="B5979" s="0" t="s">
        <v>7620</v>
      </c>
    </row>
    <row r="5980" customFormat="false" ht="12.8" hidden="true" customHeight="false" outlineLevel="0" collapsed="false">
      <c r="B5980" s="0" t="s">
        <v>7621</v>
      </c>
    </row>
    <row r="5981" customFormat="false" ht="12.8" hidden="false" customHeight="false" outlineLevel="0" collapsed="false">
      <c r="A5981" s="0" t="s">
        <v>7622</v>
      </c>
      <c r="B5981" s="0" t="s">
        <v>7623</v>
      </c>
      <c r="C5981" s="0" t="s">
        <v>4917</v>
      </c>
      <c r="D5981" s="0" t="s">
        <v>3532</v>
      </c>
      <c r="E5981" s="0" t="n">
        <v>17107.5</v>
      </c>
    </row>
    <row r="5982" customFormat="false" ht="12.8" hidden="true" customHeight="false" outlineLevel="0" collapsed="false">
      <c r="B5982" s="0" t="s">
        <v>7624</v>
      </c>
    </row>
    <row r="5983" customFormat="false" ht="12.8" hidden="true" customHeight="false" outlineLevel="0" collapsed="false">
      <c r="B5983" s="0" t="s">
        <v>7625</v>
      </c>
    </row>
    <row r="5984" customFormat="false" ht="12.8" hidden="true" customHeight="false" outlineLevel="0" collapsed="false">
      <c r="B5984" s="0" t="s">
        <v>7626</v>
      </c>
    </row>
    <row r="5985" customFormat="false" ht="12.8" hidden="false" customHeight="false" outlineLevel="0" collapsed="false">
      <c r="A5985" s="0" t="s">
        <v>7627</v>
      </c>
      <c r="B5985" s="0" t="s">
        <v>7628</v>
      </c>
      <c r="C5985" s="0" t="s">
        <v>4917</v>
      </c>
      <c r="D5985" s="0" t="s">
        <v>6119</v>
      </c>
      <c r="E5985" s="0" t="n">
        <v>19070</v>
      </c>
    </row>
    <row r="5986" customFormat="false" ht="12.8" hidden="true" customHeight="false" outlineLevel="0" collapsed="false">
      <c r="B5986" s="0" t="s">
        <v>7629</v>
      </c>
    </row>
    <row r="5987" customFormat="false" ht="12.8" hidden="false" customHeight="false" outlineLevel="0" collapsed="false">
      <c r="A5987" s="0" t="s">
        <v>7630</v>
      </c>
      <c r="B5987" s="0" t="s">
        <v>7631</v>
      </c>
      <c r="C5987" s="0" t="s">
        <v>4917</v>
      </c>
      <c r="D5987" s="0" t="s">
        <v>6119</v>
      </c>
      <c r="E5987" s="0" t="n">
        <v>26390</v>
      </c>
    </row>
    <row r="5988" customFormat="false" ht="12.8" hidden="true" customHeight="false" outlineLevel="0" collapsed="false">
      <c r="B5988" s="0" t="s">
        <v>7632</v>
      </c>
    </row>
    <row r="5989" customFormat="false" ht="12.8" hidden="true" customHeight="false" outlineLevel="0" collapsed="false">
      <c r="B5989" s="0" t="s">
        <v>7633</v>
      </c>
    </row>
    <row r="5990" customFormat="false" ht="12.8" hidden="true" customHeight="false" outlineLevel="0" collapsed="false">
      <c r="B5990" s="0" t="s">
        <v>374</v>
      </c>
    </row>
    <row r="5991" customFormat="false" ht="12.8" hidden="false" customHeight="false" outlineLevel="0" collapsed="false">
      <c r="A5991" s="0" t="s">
        <v>7634</v>
      </c>
      <c r="B5991" s="0" t="s">
        <v>7635</v>
      </c>
      <c r="C5991" s="0" t="s">
        <v>4917</v>
      </c>
      <c r="D5991" s="0" t="s">
        <v>5811</v>
      </c>
      <c r="E5991" s="0" t="n">
        <v>26037.5</v>
      </c>
    </row>
    <row r="5992" customFormat="false" ht="12.8" hidden="true" customHeight="false" outlineLevel="0" collapsed="false">
      <c r="B5992" s="0" t="s">
        <v>7636</v>
      </c>
    </row>
    <row r="5993" customFormat="false" ht="12.8" hidden="true" customHeight="false" outlineLevel="0" collapsed="false">
      <c r="B5993" s="0" t="s">
        <v>7637</v>
      </c>
    </row>
    <row r="5994" customFormat="false" ht="12.8" hidden="true" customHeight="false" outlineLevel="0" collapsed="false">
      <c r="B5994" s="0" t="s">
        <v>7638</v>
      </c>
    </row>
    <row r="5995" customFormat="false" ht="12.8" hidden="false" customHeight="false" outlineLevel="0" collapsed="false">
      <c r="A5995" s="0" t="s">
        <v>7639</v>
      </c>
      <c r="B5995" s="0" t="s">
        <v>7640</v>
      </c>
      <c r="C5995" s="0" t="s">
        <v>4917</v>
      </c>
      <c r="D5995" s="0" t="s">
        <v>6350</v>
      </c>
      <c r="E5995" s="0" t="n">
        <v>97860</v>
      </c>
    </row>
    <row r="5996" customFormat="false" ht="12.8" hidden="true" customHeight="false" outlineLevel="0" collapsed="false">
      <c r="B5996" s="0" t="s">
        <v>7641</v>
      </c>
    </row>
    <row r="5997" customFormat="false" ht="12.8" hidden="true" customHeight="false" outlineLevel="0" collapsed="false">
      <c r="B5997" s="0" t="s">
        <v>7642</v>
      </c>
    </row>
    <row r="5998" customFormat="false" ht="12.8" hidden="true" customHeight="false" outlineLevel="0" collapsed="false">
      <c r="B5998" s="0" t="s">
        <v>7643</v>
      </c>
    </row>
    <row r="5999" customFormat="false" ht="12.8" hidden="true" customHeight="false" outlineLevel="0" collapsed="false">
      <c r="B5999" s="0" t="s">
        <v>7644</v>
      </c>
    </row>
    <row r="6000" customFormat="false" ht="12.8" hidden="true" customHeight="false" outlineLevel="0" collapsed="false">
      <c r="B6000" s="0" t="s">
        <v>7645</v>
      </c>
    </row>
    <row r="6001" customFormat="false" ht="12.8" hidden="true" customHeight="false" outlineLevel="0" collapsed="false">
      <c r="B6001" s="0" t="s">
        <v>7646</v>
      </c>
    </row>
    <row r="6002" customFormat="false" ht="12.8" hidden="true" customHeight="false" outlineLevel="0" collapsed="false">
      <c r="B6002" s="0" t="s">
        <v>7647</v>
      </c>
    </row>
    <row r="6003" customFormat="false" ht="12.8" hidden="true" customHeight="false" outlineLevel="0" collapsed="false">
      <c r="B6003" s="0" t="s">
        <v>7648</v>
      </c>
    </row>
    <row r="6004" customFormat="false" ht="12.8" hidden="true" customHeight="false" outlineLevel="0" collapsed="false">
      <c r="B6004" s="0" t="s">
        <v>7649</v>
      </c>
    </row>
    <row r="6005" customFormat="false" ht="12.8" hidden="true" customHeight="false" outlineLevel="0" collapsed="false">
      <c r="B6005" s="0" t="s">
        <v>7640</v>
      </c>
    </row>
    <row r="6006" customFormat="false" ht="12.8" hidden="true" customHeight="false" outlineLevel="0" collapsed="false">
      <c r="B6006" s="0" t="s">
        <v>7648</v>
      </c>
    </row>
    <row r="6007" customFormat="false" ht="12.8" hidden="true" customHeight="false" outlineLevel="0" collapsed="false">
      <c r="B6007" s="0" t="s">
        <v>7649</v>
      </c>
    </row>
    <row r="6008" customFormat="false" ht="12.8" hidden="false" customHeight="false" outlineLevel="0" collapsed="false">
      <c r="A6008" s="0" t="s">
        <v>7650</v>
      </c>
      <c r="B6008" s="0" t="s">
        <v>7651</v>
      </c>
      <c r="C6008" s="0" t="s">
        <v>4917</v>
      </c>
      <c r="D6008" s="0" t="s">
        <v>7652</v>
      </c>
      <c r="E6008" s="0" t="n">
        <v>85505</v>
      </c>
    </row>
    <row r="6009" customFormat="false" ht="12.8" hidden="true" customHeight="false" outlineLevel="0" collapsed="false">
      <c r="B6009" s="0" t="s">
        <v>7653</v>
      </c>
    </row>
    <row r="6010" customFormat="false" ht="12.8" hidden="false" customHeight="false" outlineLevel="0" collapsed="false">
      <c r="A6010" s="0" t="s">
        <v>7654</v>
      </c>
      <c r="B6010" s="0" t="s">
        <v>7655</v>
      </c>
      <c r="C6010" s="0" t="s">
        <v>4917</v>
      </c>
      <c r="D6010" s="0" t="s">
        <v>7652</v>
      </c>
      <c r="E6010" s="0" t="n">
        <v>93467.5</v>
      </c>
    </row>
    <row r="6011" customFormat="false" ht="12.8" hidden="true" customHeight="false" outlineLevel="0" collapsed="false">
      <c r="B6011" s="0" t="s">
        <v>7656</v>
      </c>
    </row>
    <row r="6012" customFormat="false" ht="12.8" hidden="true" customHeight="false" outlineLevel="0" collapsed="false">
      <c r="B6012" s="0" t="s">
        <v>7657</v>
      </c>
    </row>
    <row r="6013" customFormat="false" ht="12.8" hidden="true" customHeight="false" outlineLevel="0" collapsed="false">
      <c r="B6013" s="0" t="s">
        <v>7658</v>
      </c>
    </row>
    <row r="6014" customFormat="false" ht="12.8" hidden="false" customHeight="false" outlineLevel="0" collapsed="false">
      <c r="A6014" s="0" t="s">
        <v>7659</v>
      </c>
      <c r="B6014" s="0" t="s">
        <v>7660</v>
      </c>
      <c r="C6014" s="0" t="s">
        <v>4917</v>
      </c>
      <c r="D6014" s="0" t="s">
        <v>6709</v>
      </c>
      <c r="E6014" s="0" t="n">
        <v>67697.5</v>
      </c>
    </row>
    <row r="6015" customFormat="false" ht="12.8" hidden="true" customHeight="false" outlineLevel="0" collapsed="false">
      <c r="B6015" s="0" t="s">
        <v>7661</v>
      </c>
    </row>
    <row r="6016" customFormat="false" ht="12.8" hidden="true" customHeight="false" outlineLevel="0" collapsed="false">
      <c r="B6016" s="0" t="s">
        <v>7662</v>
      </c>
    </row>
    <row r="6017" customFormat="false" ht="12.8" hidden="false" customHeight="false" outlineLevel="0" collapsed="false">
      <c r="A6017" s="0" t="s">
        <v>7663</v>
      </c>
      <c r="B6017" s="0" t="s">
        <v>7664</v>
      </c>
      <c r="C6017" s="0" t="s">
        <v>4917</v>
      </c>
      <c r="D6017" s="0" t="s">
        <v>3532</v>
      </c>
      <c r="E6017" s="0" t="n">
        <v>23100</v>
      </c>
    </row>
    <row r="6018" customFormat="false" ht="12.8" hidden="true" customHeight="false" outlineLevel="0" collapsed="false">
      <c r="B6018" s="0" t="s">
        <v>7665</v>
      </c>
    </row>
    <row r="6019" customFormat="false" ht="12.8" hidden="true" customHeight="false" outlineLevel="0" collapsed="false">
      <c r="B6019" s="0" t="s">
        <v>7666</v>
      </c>
    </row>
    <row r="6020" customFormat="false" ht="12.8" hidden="true" customHeight="false" outlineLevel="0" collapsed="false">
      <c r="B6020" s="0" t="s">
        <v>7667</v>
      </c>
    </row>
    <row r="6021" customFormat="false" ht="12.8" hidden="false" customHeight="false" outlineLevel="0" collapsed="false">
      <c r="A6021" s="0" t="s">
        <v>7668</v>
      </c>
      <c r="B6021" s="0" t="s">
        <v>7669</v>
      </c>
      <c r="C6021" s="0" t="s">
        <v>4917</v>
      </c>
      <c r="D6021" s="0" t="s">
        <v>7652</v>
      </c>
      <c r="E6021" s="0" t="n">
        <v>107800</v>
      </c>
    </row>
    <row r="6022" customFormat="false" ht="12.8" hidden="true" customHeight="false" outlineLevel="0" collapsed="false">
      <c r="B6022" s="0" t="s">
        <v>7670</v>
      </c>
    </row>
    <row r="6023" customFormat="false" ht="12.8" hidden="true" customHeight="false" outlineLevel="0" collapsed="false">
      <c r="B6023" s="0" t="s">
        <v>7671</v>
      </c>
    </row>
    <row r="6024" customFormat="false" ht="12.8" hidden="true" customHeight="false" outlineLevel="0" collapsed="false">
      <c r="B6024" s="0" t="s">
        <v>7672</v>
      </c>
    </row>
    <row r="6026" customFormat="false" ht="12.8" hidden="false" customHeight="false" outlineLevel="0" collapsed="false">
      <c r="A6026" s="0" t="s">
        <v>7673</v>
      </c>
      <c r="B6026" s="0" t="s">
        <v>7674</v>
      </c>
      <c r="C6026" s="0" t="s">
        <v>5386</v>
      </c>
      <c r="D6026" s="0" t="s">
        <v>5148</v>
      </c>
      <c r="E6026" s="0" t="n">
        <v>4382.5</v>
      </c>
    </row>
    <row r="6028" customFormat="false" ht="12.8" hidden="false" customHeight="false" outlineLevel="0" collapsed="false">
      <c r="A6028" s="0" t="s">
        <v>7675</v>
      </c>
      <c r="B6028" s="0" t="s">
        <v>7676</v>
      </c>
      <c r="C6028" s="0" t="s">
        <v>5386</v>
      </c>
      <c r="D6028" s="0" t="s">
        <v>5148</v>
      </c>
      <c r="E6028" s="0" t="n">
        <v>4932.5</v>
      </c>
    </row>
    <row r="6029" customFormat="false" ht="12.8" hidden="true" customHeight="false" outlineLevel="0" collapsed="false">
      <c r="B6029" s="0" t="s">
        <v>7677</v>
      </c>
    </row>
    <row r="6030" customFormat="false" ht="12.8" hidden="false" customHeight="false" outlineLevel="0" collapsed="false">
      <c r="A6030" s="0" t="s">
        <v>7678</v>
      </c>
      <c r="B6030" s="0" t="s">
        <v>7679</v>
      </c>
      <c r="C6030" s="0" t="s">
        <v>5386</v>
      </c>
      <c r="D6030" s="0" t="s">
        <v>5148</v>
      </c>
      <c r="E6030" s="0" t="n">
        <v>4932.5</v>
      </c>
    </row>
    <row r="6031" customFormat="false" ht="12.8" hidden="true" customHeight="false" outlineLevel="0" collapsed="false">
      <c r="B6031" s="0" t="s">
        <v>7680</v>
      </c>
    </row>
    <row r="6032" customFormat="false" ht="12.8" hidden="false" customHeight="false" outlineLevel="0" collapsed="false">
      <c r="A6032" s="0" t="s">
        <v>7681</v>
      </c>
      <c r="B6032" s="0" t="s">
        <v>7682</v>
      </c>
      <c r="C6032" s="0" t="s">
        <v>5386</v>
      </c>
      <c r="D6032" s="0" t="s">
        <v>5148</v>
      </c>
      <c r="E6032" s="0" t="n">
        <v>5772.5</v>
      </c>
    </row>
    <row r="6033" customFormat="false" ht="12.8" hidden="true" customHeight="false" outlineLevel="0" collapsed="false">
      <c r="B6033" s="0" t="s">
        <v>7683</v>
      </c>
    </row>
    <row r="6034" customFormat="false" ht="12.8" hidden="false" customHeight="false" outlineLevel="0" collapsed="false">
      <c r="A6034" s="0" t="s">
        <v>7684</v>
      </c>
      <c r="B6034" s="0" t="s">
        <v>7685</v>
      </c>
      <c r="C6034" s="0" t="s">
        <v>5386</v>
      </c>
      <c r="D6034" s="0" t="s">
        <v>5148</v>
      </c>
      <c r="E6034" s="0" t="n">
        <v>4932.5</v>
      </c>
    </row>
    <row r="6035" customFormat="false" ht="12.8" hidden="true" customHeight="false" outlineLevel="0" collapsed="false">
      <c r="B6035" s="0" t="s">
        <v>7686</v>
      </c>
    </row>
    <row r="6036" customFormat="false" ht="12.8" hidden="false" customHeight="false" outlineLevel="0" collapsed="false">
      <c r="A6036" s="0" t="s">
        <v>7687</v>
      </c>
      <c r="B6036" s="0" t="s">
        <v>7688</v>
      </c>
      <c r="C6036" s="0" t="s">
        <v>5386</v>
      </c>
      <c r="D6036" s="0" t="s">
        <v>5148</v>
      </c>
      <c r="E6036" s="0" t="n">
        <v>4932.5</v>
      </c>
    </row>
    <row r="6037" customFormat="false" ht="12.8" hidden="true" customHeight="false" outlineLevel="0" collapsed="false">
      <c r="B6037" s="0" t="s">
        <v>7686</v>
      </c>
    </row>
    <row r="6038" customFormat="false" ht="12.8" hidden="false" customHeight="false" outlineLevel="0" collapsed="false">
      <c r="A6038" s="0" t="s">
        <v>7689</v>
      </c>
      <c r="B6038" s="0" t="s">
        <v>6862</v>
      </c>
      <c r="C6038" s="0" t="s">
        <v>5386</v>
      </c>
      <c r="D6038" s="0" t="s">
        <v>5148</v>
      </c>
      <c r="E6038" s="0" t="n">
        <v>6542.5</v>
      </c>
    </row>
    <row r="6039" customFormat="false" ht="12.8" hidden="true" customHeight="false" outlineLevel="0" collapsed="false">
      <c r="B6039" s="0" t="s">
        <v>6863</v>
      </c>
    </row>
    <row r="6040" customFormat="false" ht="12.8" hidden="true" customHeight="false" outlineLevel="0" collapsed="false">
      <c r="B6040" s="0" t="s">
        <v>6864</v>
      </c>
    </row>
    <row r="6041" customFormat="false" ht="12.8" hidden="true" customHeight="false" outlineLevel="0" collapsed="false">
      <c r="B6041" s="0" t="s">
        <v>6865</v>
      </c>
    </row>
    <row r="6042" customFormat="false" ht="12.8" hidden="false" customHeight="false" outlineLevel="0" collapsed="false">
      <c r="A6042" s="0" t="s">
        <v>7690</v>
      </c>
      <c r="B6042" s="0" t="s">
        <v>7679</v>
      </c>
      <c r="C6042" s="0" t="s">
        <v>5386</v>
      </c>
      <c r="D6042" s="0" t="s">
        <v>5148</v>
      </c>
      <c r="E6042" s="0" t="n">
        <v>4932.5</v>
      </c>
    </row>
    <row r="6043" customFormat="false" ht="12.8" hidden="true" customHeight="false" outlineLevel="0" collapsed="false">
      <c r="B6043" s="0" t="s">
        <v>7691</v>
      </c>
    </row>
    <row r="6044" customFormat="false" ht="12.8" hidden="false" customHeight="false" outlineLevel="0" collapsed="false">
      <c r="A6044" s="0" t="s">
        <v>7692</v>
      </c>
      <c r="B6044" s="0" t="s">
        <v>7693</v>
      </c>
      <c r="C6044" s="0" t="s">
        <v>5386</v>
      </c>
      <c r="D6044" s="0" t="s">
        <v>5148</v>
      </c>
      <c r="E6044" s="0" t="n">
        <v>4932.5</v>
      </c>
    </row>
    <row r="6045" customFormat="false" ht="12.8" hidden="true" customHeight="false" outlineLevel="0" collapsed="false">
      <c r="B6045" s="0" t="s">
        <v>7694</v>
      </c>
    </row>
    <row r="6046" customFormat="false" ht="12.8" hidden="false" customHeight="false" outlineLevel="0" collapsed="false">
      <c r="A6046" s="0" t="s">
        <v>7695</v>
      </c>
      <c r="B6046" s="0" t="s">
        <v>7696</v>
      </c>
      <c r="C6046" s="0" t="s">
        <v>5386</v>
      </c>
      <c r="D6046" s="0" t="s">
        <v>3532</v>
      </c>
      <c r="E6046" s="0" t="n">
        <v>13807.5</v>
      </c>
    </row>
    <row r="6047" customFormat="false" ht="12.8" hidden="true" customHeight="false" outlineLevel="0" collapsed="false">
      <c r="B6047" s="0" t="s">
        <v>5538</v>
      </c>
    </row>
    <row r="6048" customFormat="false" ht="12.8" hidden="true" customHeight="false" outlineLevel="0" collapsed="false">
      <c r="B6048" s="0" t="s">
        <v>7697</v>
      </c>
    </row>
    <row r="6049" customFormat="false" ht="12.8" hidden="false" customHeight="false" outlineLevel="0" collapsed="false">
      <c r="A6049" s="0" t="s">
        <v>7698</v>
      </c>
      <c r="B6049" s="0" t="s">
        <v>7699</v>
      </c>
      <c r="C6049" s="0" t="s">
        <v>5386</v>
      </c>
      <c r="D6049" s="0" t="s">
        <v>3532</v>
      </c>
      <c r="E6049" s="0" t="n">
        <v>13807.5</v>
      </c>
    </row>
    <row r="6050" customFormat="false" ht="12.8" hidden="true" customHeight="false" outlineLevel="0" collapsed="false">
      <c r="B6050" s="0" t="s">
        <v>7700</v>
      </c>
    </row>
    <row r="6051" customFormat="false" ht="12.8" hidden="true" customHeight="false" outlineLevel="0" collapsed="false">
      <c r="B6051" s="0" t="s">
        <v>7701</v>
      </c>
    </row>
    <row r="6052" customFormat="false" ht="12.8" hidden="false" customHeight="false" outlineLevel="0" collapsed="false">
      <c r="A6052" s="0" t="s">
        <v>7702</v>
      </c>
      <c r="B6052" s="0" t="s">
        <v>3561</v>
      </c>
      <c r="C6052" s="0" t="s">
        <v>5386</v>
      </c>
      <c r="D6052" s="0" t="s">
        <v>3532</v>
      </c>
      <c r="E6052" s="0" t="n">
        <v>12215</v>
      </c>
    </row>
    <row r="6053" customFormat="false" ht="12.8" hidden="true" customHeight="false" outlineLevel="0" collapsed="false">
      <c r="B6053" s="0" t="s">
        <v>3560</v>
      </c>
    </row>
    <row r="6054" customFormat="false" ht="12.8" hidden="false" customHeight="false" outlineLevel="0" collapsed="false">
      <c r="A6054" s="0" t="s">
        <v>7703</v>
      </c>
      <c r="B6054" s="0" t="s">
        <v>7704</v>
      </c>
      <c r="C6054" s="0" t="s">
        <v>5386</v>
      </c>
      <c r="D6054" s="0" t="s">
        <v>3532</v>
      </c>
      <c r="E6054" s="0" t="n">
        <v>31545</v>
      </c>
    </row>
    <row r="6055" customFormat="false" ht="12.8" hidden="true" customHeight="false" outlineLevel="0" collapsed="false">
      <c r="B6055" s="0" t="s">
        <v>7705</v>
      </c>
    </row>
    <row r="6056" customFormat="false" ht="12.8" hidden="true" customHeight="false" outlineLevel="0" collapsed="false">
      <c r="B6056" s="0" t="s">
        <v>7706</v>
      </c>
    </row>
    <row r="6057" customFormat="false" ht="12.8" hidden="true" customHeight="false" outlineLevel="0" collapsed="false">
      <c r="B6057" s="0" t="s">
        <v>7707</v>
      </c>
    </row>
    <row r="6058" customFormat="false" ht="12.8" hidden="true" customHeight="false" outlineLevel="0" collapsed="false">
      <c r="B6058" s="0" t="s">
        <v>7708</v>
      </c>
    </row>
    <row r="6059" customFormat="false" ht="12.8" hidden="false" customHeight="false" outlineLevel="0" collapsed="false">
      <c r="A6059" s="0" t="s">
        <v>7709</v>
      </c>
      <c r="B6059" s="0" t="s">
        <v>7710</v>
      </c>
      <c r="C6059" s="0" t="s">
        <v>5386</v>
      </c>
      <c r="D6059" s="0" t="s">
        <v>3532</v>
      </c>
      <c r="E6059" s="0" t="n">
        <v>20280</v>
      </c>
    </row>
    <row r="6060" customFormat="false" ht="12.8" hidden="true" customHeight="false" outlineLevel="0" collapsed="false">
      <c r="B6060" s="0" t="s">
        <v>7711</v>
      </c>
    </row>
    <row r="6061" customFormat="false" ht="12.8" hidden="true" customHeight="false" outlineLevel="0" collapsed="false">
      <c r="B6061" s="0" t="s">
        <v>7712</v>
      </c>
    </row>
    <row r="6062" customFormat="false" ht="12.8" hidden="true" customHeight="false" outlineLevel="0" collapsed="false">
      <c r="B6062" s="0" t="s">
        <v>7713</v>
      </c>
    </row>
    <row r="6063" customFormat="false" ht="12.8" hidden="true" customHeight="false" outlineLevel="0" collapsed="false">
      <c r="B6063" s="0" t="s">
        <v>7714</v>
      </c>
    </row>
    <row r="6064" customFormat="false" ht="12.8" hidden="false" customHeight="false" outlineLevel="0" collapsed="false">
      <c r="A6064" s="0" t="s">
        <v>7715</v>
      </c>
      <c r="B6064" s="0" t="s">
        <v>7716</v>
      </c>
      <c r="C6064" s="0" t="s">
        <v>5386</v>
      </c>
      <c r="D6064" s="0" t="s">
        <v>3532</v>
      </c>
      <c r="E6064" s="0" t="n">
        <v>9865</v>
      </c>
    </row>
    <row r="6065" customFormat="false" ht="12.8" hidden="true" customHeight="false" outlineLevel="0" collapsed="false">
      <c r="B6065" s="0" t="s">
        <v>7717</v>
      </c>
    </row>
    <row r="6066" customFormat="false" ht="12.8" hidden="false" customHeight="false" outlineLevel="0" collapsed="false">
      <c r="A6066" s="0" t="s">
        <v>7718</v>
      </c>
      <c r="B6066" s="0" t="s">
        <v>7719</v>
      </c>
      <c r="C6066" s="0" t="s">
        <v>5386</v>
      </c>
      <c r="D6066" s="0" t="s">
        <v>3532</v>
      </c>
      <c r="E6066" s="0" t="n">
        <v>9865</v>
      </c>
    </row>
    <row r="6067" customFormat="false" ht="12.8" hidden="true" customHeight="false" outlineLevel="0" collapsed="false">
      <c r="B6067" s="0" t="s">
        <v>7720</v>
      </c>
    </row>
    <row r="6068" customFormat="false" ht="12.8" hidden="false" customHeight="false" outlineLevel="0" collapsed="false">
      <c r="A6068" s="0" t="s">
        <v>7721</v>
      </c>
      <c r="B6068" s="0" t="s">
        <v>7722</v>
      </c>
      <c r="C6068" s="0" t="s">
        <v>5386</v>
      </c>
      <c r="D6068" s="0" t="s">
        <v>3532</v>
      </c>
      <c r="E6068" s="0" t="n">
        <v>9865</v>
      </c>
    </row>
    <row r="6069" customFormat="false" ht="12.8" hidden="true" customHeight="false" outlineLevel="0" collapsed="false">
      <c r="B6069" s="0" t="s">
        <v>7723</v>
      </c>
    </row>
    <row r="6070" customFormat="false" ht="12.8" hidden="false" customHeight="false" outlineLevel="0" collapsed="false">
      <c r="A6070" s="0" t="s">
        <v>7724</v>
      </c>
      <c r="B6070" s="0" t="s">
        <v>7725</v>
      </c>
      <c r="C6070" s="0" t="s">
        <v>5386</v>
      </c>
      <c r="D6070" s="0" t="s">
        <v>3532</v>
      </c>
      <c r="E6070" s="0" t="n">
        <v>14565</v>
      </c>
    </row>
    <row r="6071" customFormat="false" ht="12.8" hidden="true" customHeight="false" outlineLevel="0" collapsed="false">
      <c r="B6071" s="0" t="s">
        <v>7726</v>
      </c>
    </row>
    <row r="6072" customFormat="false" ht="12.8" hidden="false" customHeight="false" outlineLevel="0" collapsed="false">
      <c r="A6072" s="0" t="s">
        <v>7727</v>
      </c>
      <c r="B6072" s="0" t="s">
        <v>7728</v>
      </c>
      <c r="C6072" s="0" t="s">
        <v>5386</v>
      </c>
      <c r="D6072" s="0" t="s">
        <v>3532</v>
      </c>
      <c r="E6072" s="0" t="n">
        <v>11532.5</v>
      </c>
    </row>
    <row r="6073" customFormat="false" ht="12.8" hidden="true" customHeight="false" outlineLevel="0" collapsed="false">
      <c r="B6073" s="0" t="s">
        <v>7729</v>
      </c>
    </row>
    <row r="6074" customFormat="false" ht="12.8" hidden="false" customHeight="false" outlineLevel="0" collapsed="false">
      <c r="A6074" s="0" t="s">
        <v>7730</v>
      </c>
      <c r="B6074" s="0" t="s">
        <v>7731</v>
      </c>
      <c r="C6074" s="0" t="s">
        <v>5386</v>
      </c>
      <c r="D6074" s="0" t="s">
        <v>3532</v>
      </c>
      <c r="E6074" s="0" t="n">
        <v>12215</v>
      </c>
    </row>
    <row r="6075" customFormat="false" ht="12.8" hidden="true" customHeight="false" outlineLevel="0" collapsed="false">
      <c r="B6075" s="0" t="s">
        <v>7732</v>
      </c>
    </row>
    <row r="6076" customFormat="false" ht="12.8" hidden="false" customHeight="false" outlineLevel="0" collapsed="false">
      <c r="A6076" s="0" t="s">
        <v>7733</v>
      </c>
      <c r="B6076" s="0" t="s">
        <v>7734</v>
      </c>
      <c r="C6076" s="0" t="s">
        <v>5386</v>
      </c>
      <c r="D6076" s="0" t="s">
        <v>3532</v>
      </c>
      <c r="E6076" s="0" t="n">
        <v>9865</v>
      </c>
    </row>
    <row r="6077" customFormat="false" ht="12.8" hidden="true" customHeight="false" outlineLevel="0" collapsed="false">
      <c r="B6077" s="0" t="s">
        <v>7735</v>
      </c>
    </row>
    <row r="6078" customFormat="false" ht="12.8" hidden="false" customHeight="false" outlineLevel="0" collapsed="false">
      <c r="A6078" s="0" t="s">
        <v>7736</v>
      </c>
      <c r="B6078" s="0" t="s">
        <v>7737</v>
      </c>
      <c r="C6078" s="0" t="s">
        <v>5386</v>
      </c>
      <c r="D6078" s="0" t="s">
        <v>3532</v>
      </c>
      <c r="E6078" s="0" t="n">
        <v>14415</v>
      </c>
    </row>
    <row r="6079" customFormat="false" ht="12.8" hidden="true" customHeight="false" outlineLevel="0" collapsed="false">
      <c r="B6079" s="0" t="s">
        <v>7738</v>
      </c>
    </row>
    <row r="6080" customFormat="false" ht="12.8" hidden="true" customHeight="false" outlineLevel="0" collapsed="false">
      <c r="B6080" s="0" t="s">
        <v>7739</v>
      </c>
    </row>
    <row r="6081" customFormat="false" ht="12.8" hidden="false" customHeight="false" outlineLevel="0" collapsed="false">
      <c r="A6081" s="0" t="s">
        <v>7740</v>
      </c>
      <c r="B6081" s="0" t="s">
        <v>7741</v>
      </c>
      <c r="C6081" s="0" t="s">
        <v>5386</v>
      </c>
      <c r="D6081" s="0" t="s">
        <v>3532</v>
      </c>
      <c r="E6081" s="0" t="n">
        <v>16980</v>
      </c>
    </row>
    <row r="6082" customFormat="false" ht="12.8" hidden="true" customHeight="false" outlineLevel="0" collapsed="false">
      <c r="B6082" s="0" t="s">
        <v>7742</v>
      </c>
    </row>
    <row r="6083" customFormat="false" ht="12.8" hidden="true" customHeight="false" outlineLevel="0" collapsed="false">
      <c r="B6083" s="0" t="s">
        <v>7743</v>
      </c>
    </row>
    <row r="6084" customFormat="false" ht="12.8" hidden="false" customHeight="false" outlineLevel="0" collapsed="false">
      <c r="A6084" s="0" t="s">
        <v>7744</v>
      </c>
      <c r="B6084" s="0" t="s">
        <v>2350</v>
      </c>
      <c r="C6084" s="0" t="s">
        <v>5386</v>
      </c>
      <c r="D6084" s="0" t="s">
        <v>3532</v>
      </c>
      <c r="E6084" s="0" t="n">
        <v>9865</v>
      </c>
    </row>
    <row r="6085" customFormat="false" ht="12.8" hidden="true" customHeight="false" outlineLevel="0" collapsed="false">
      <c r="B6085" s="0" t="s">
        <v>7745</v>
      </c>
    </row>
    <row r="6086" customFormat="false" ht="12.8" hidden="false" customHeight="false" outlineLevel="0" collapsed="false">
      <c r="A6086" s="0" t="s">
        <v>7746</v>
      </c>
      <c r="B6086" s="0" t="s">
        <v>7747</v>
      </c>
      <c r="C6086" s="0" t="s">
        <v>5386</v>
      </c>
      <c r="D6086" s="0" t="s">
        <v>3532</v>
      </c>
      <c r="E6086" s="0" t="n">
        <v>12315</v>
      </c>
    </row>
    <row r="6087" customFormat="false" ht="12.8" hidden="true" customHeight="false" outlineLevel="0" collapsed="false">
      <c r="B6087" s="0" t="s">
        <v>7748</v>
      </c>
    </row>
    <row r="6088" customFormat="false" ht="12.8" hidden="true" customHeight="false" outlineLevel="0" collapsed="false">
      <c r="B6088" s="0" t="s">
        <v>7749</v>
      </c>
    </row>
    <row r="6089" customFormat="false" ht="12.8" hidden="false" customHeight="false" outlineLevel="0" collapsed="false">
      <c r="A6089" s="0" t="s">
        <v>7750</v>
      </c>
      <c r="B6089" s="0" t="s">
        <v>7480</v>
      </c>
      <c r="C6089" s="0" t="s">
        <v>5386</v>
      </c>
      <c r="D6089" s="0" t="s">
        <v>3532</v>
      </c>
      <c r="E6089" s="0" t="n">
        <v>24430</v>
      </c>
    </row>
    <row r="6090" customFormat="false" ht="12.8" hidden="true" customHeight="false" outlineLevel="0" collapsed="false">
      <c r="B6090" s="0" t="s">
        <v>7751</v>
      </c>
    </row>
    <row r="6091" customFormat="false" ht="12.8" hidden="true" customHeight="false" outlineLevel="0" collapsed="false">
      <c r="B6091" s="0" t="s">
        <v>7482</v>
      </c>
    </row>
    <row r="6092" customFormat="false" ht="12.8" hidden="true" customHeight="false" outlineLevel="0" collapsed="false">
      <c r="B6092" s="0" t="s">
        <v>7752</v>
      </c>
    </row>
    <row r="6093" customFormat="false" ht="12.8" hidden="false" customHeight="false" outlineLevel="0" collapsed="false">
      <c r="A6093" s="0" t="s">
        <v>7753</v>
      </c>
      <c r="B6093" s="0" t="s">
        <v>7754</v>
      </c>
      <c r="C6093" s="0" t="s">
        <v>5386</v>
      </c>
      <c r="D6093" s="0" t="s">
        <v>3532</v>
      </c>
      <c r="E6093" s="0" t="n">
        <v>9865</v>
      </c>
    </row>
    <row r="6094" customFormat="false" ht="12.8" hidden="true" customHeight="false" outlineLevel="0" collapsed="false">
      <c r="B6094" s="0" t="s">
        <v>7755</v>
      </c>
    </row>
    <row r="6095" customFormat="false" ht="12.8" hidden="false" customHeight="false" outlineLevel="0" collapsed="false">
      <c r="A6095" s="0" t="s">
        <v>7756</v>
      </c>
      <c r="B6095" s="0" t="s">
        <v>7757</v>
      </c>
      <c r="C6095" s="0" t="s">
        <v>5386</v>
      </c>
      <c r="D6095" s="0" t="s">
        <v>3532</v>
      </c>
      <c r="E6095" s="0" t="n">
        <v>9865</v>
      </c>
    </row>
    <row r="6096" customFormat="false" ht="12.8" hidden="true" customHeight="false" outlineLevel="0" collapsed="false">
      <c r="B6096" s="0" t="s">
        <v>7758</v>
      </c>
    </row>
    <row r="6097" customFormat="false" ht="12.8" hidden="false" customHeight="false" outlineLevel="0" collapsed="false">
      <c r="A6097" s="0" t="s">
        <v>7759</v>
      </c>
      <c r="B6097" s="0" t="s">
        <v>7760</v>
      </c>
      <c r="C6097" s="0" t="s">
        <v>5386</v>
      </c>
      <c r="D6097" s="0" t="s">
        <v>3532</v>
      </c>
      <c r="E6097" s="0" t="n">
        <v>9865</v>
      </c>
    </row>
    <row r="6098" customFormat="false" ht="12.8" hidden="true" customHeight="false" outlineLevel="0" collapsed="false">
      <c r="B6098" s="0" t="s">
        <v>7761</v>
      </c>
    </row>
    <row r="6099" customFormat="false" ht="12.8" hidden="false" customHeight="false" outlineLevel="0" collapsed="false">
      <c r="A6099" s="0" t="s">
        <v>7762</v>
      </c>
      <c r="B6099" s="0" t="s">
        <v>7763</v>
      </c>
      <c r="C6099" s="0" t="s">
        <v>5386</v>
      </c>
      <c r="D6099" s="0" t="s">
        <v>3532</v>
      </c>
      <c r="E6099" s="0" t="n">
        <v>9865</v>
      </c>
    </row>
    <row r="6100" customFormat="false" ht="12.8" hidden="true" customHeight="false" outlineLevel="0" collapsed="false">
      <c r="B6100" s="0" t="s">
        <v>7764</v>
      </c>
    </row>
    <row r="6101" customFormat="false" ht="12.8" hidden="false" customHeight="false" outlineLevel="0" collapsed="false">
      <c r="A6101" s="0" t="s">
        <v>7765</v>
      </c>
      <c r="B6101" s="0" t="s">
        <v>7766</v>
      </c>
      <c r="C6101" s="0" t="s">
        <v>5386</v>
      </c>
      <c r="D6101" s="0" t="s">
        <v>3532</v>
      </c>
      <c r="E6101" s="0" t="n">
        <v>14565</v>
      </c>
    </row>
    <row r="6102" customFormat="false" ht="12.8" hidden="true" customHeight="false" outlineLevel="0" collapsed="false">
      <c r="B6102" s="0" t="s">
        <v>7767</v>
      </c>
    </row>
    <row r="6103" customFormat="false" ht="12.8" hidden="false" customHeight="false" outlineLevel="0" collapsed="false">
      <c r="A6103" s="0" t="s">
        <v>7768</v>
      </c>
      <c r="B6103" s="0" t="s">
        <v>7769</v>
      </c>
      <c r="C6103" s="0" t="s">
        <v>5386</v>
      </c>
      <c r="D6103" s="0" t="s">
        <v>3532</v>
      </c>
      <c r="E6103" s="0" t="n">
        <v>13352.5</v>
      </c>
    </row>
    <row r="6104" customFormat="false" ht="12.8" hidden="true" customHeight="false" outlineLevel="0" collapsed="false">
      <c r="B6104" s="0" t="s">
        <v>7770</v>
      </c>
    </row>
    <row r="6105" customFormat="false" ht="12.8" hidden="true" customHeight="false" outlineLevel="0" collapsed="false">
      <c r="B6105" s="0" t="s">
        <v>7771</v>
      </c>
    </row>
    <row r="6106" customFormat="false" ht="12.8" hidden="false" customHeight="false" outlineLevel="0" collapsed="false">
      <c r="A6106" s="0" t="s">
        <v>7772</v>
      </c>
      <c r="B6106" s="0" t="s">
        <v>7773</v>
      </c>
      <c r="C6106" s="0" t="s">
        <v>5386</v>
      </c>
      <c r="D6106" s="0" t="s">
        <v>3532</v>
      </c>
      <c r="E6106" s="0" t="n">
        <v>9865</v>
      </c>
    </row>
    <row r="6107" customFormat="false" ht="12.8" hidden="true" customHeight="false" outlineLevel="0" collapsed="false">
      <c r="B6107" s="0" t="s">
        <v>7774</v>
      </c>
    </row>
    <row r="6108" customFormat="false" ht="12.8" hidden="false" customHeight="false" outlineLevel="0" collapsed="false">
      <c r="A6108" s="0" t="s">
        <v>7775</v>
      </c>
      <c r="B6108" s="0" t="s">
        <v>7776</v>
      </c>
      <c r="C6108" s="0" t="s">
        <v>5386</v>
      </c>
      <c r="D6108" s="0" t="s">
        <v>3532</v>
      </c>
      <c r="E6108" s="0" t="n">
        <v>9865</v>
      </c>
    </row>
    <row r="6109" customFormat="false" ht="12.8" hidden="true" customHeight="false" outlineLevel="0" collapsed="false">
      <c r="B6109" s="0" t="s">
        <v>7777</v>
      </c>
    </row>
    <row r="6110" customFormat="false" ht="12.8" hidden="false" customHeight="false" outlineLevel="0" collapsed="false">
      <c r="A6110" s="0" t="s">
        <v>7778</v>
      </c>
      <c r="B6110" s="0" t="s">
        <v>7779</v>
      </c>
      <c r="C6110" s="0" t="s">
        <v>5386</v>
      </c>
      <c r="D6110" s="0" t="s">
        <v>3532</v>
      </c>
      <c r="E6110" s="0" t="n">
        <v>11185</v>
      </c>
    </row>
    <row r="6111" customFormat="false" ht="12.8" hidden="true" customHeight="false" outlineLevel="0" collapsed="false">
      <c r="B6111" s="0" t="s">
        <v>7780</v>
      </c>
    </row>
    <row r="6112" customFormat="false" ht="12.8" hidden="true" customHeight="false" outlineLevel="0" collapsed="false">
      <c r="B6112" s="0" t="s">
        <v>7781</v>
      </c>
    </row>
    <row r="6113" customFormat="false" ht="12.8" hidden="true" customHeight="false" outlineLevel="0" collapsed="false">
      <c r="B6113" s="0" t="s">
        <v>7782</v>
      </c>
    </row>
    <row r="6114" customFormat="false" ht="12.8" hidden="false" customHeight="false" outlineLevel="0" collapsed="false">
      <c r="A6114" s="0" t="s">
        <v>7783</v>
      </c>
      <c r="B6114" s="0" t="s">
        <v>7784</v>
      </c>
      <c r="C6114" s="0" t="s">
        <v>5386</v>
      </c>
      <c r="D6114" s="0" t="s">
        <v>3532</v>
      </c>
      <c r="E6114" s="0" t="n">
        <v>9865</v>
      </c>
    </row>
    <row r="6115" customFormat="false" ht="12.8" hidden="true" customHeight="false" outlineLevel="0" collapsed="false">
      <c r="B6115" s="0" t="s">
        <v>7785</v>
      </c>
    </row>
    <row r="6116" customFormat="false" ht="12.8" hidden="false" customHeight="false" outlineLevel="0" collapsed="false">
      <c r="A6116" s="0" t="s">
        <v>7786</v>
      </c>
      <c r="B6116" s="0" t="s">
        <v>7787</v>
      </c>
      <c r="C6116" s="0" t="s">
        <v>5386</v>
      </c>
      <c r="D6116" s="0" t="s">
        <v>3532</v>
      </c>
      <c r="E6116" s="0" t="n">
        <v>9865</v>
      </c>
    </row>
    <row r="6117" customFormat="false" ht="12.8" hidden="true" customHeight="false" outlineLevel="0" collapsed="false">
      <c r="B6117" s="0" t="s">
        <v>7788</v>
      </c>
    </row>
    <row r="6118" customFormat="false" ht="12.8" hidden="false" customHeight="false" outlineLevel="0" collapsed="false">
      <c r="A6118" s="0" t="s">
        <v>7789</v>
      </c>
      <c r="B6118" s="0" t="s">
        <v>7790</v>
      </c>
      <c r="C6118" s="0" t="s">
        <v>5386</v>
      </c>
      <c r="D6118" s="0" t="s">
        <v>3532</v>
      </c>
      <c r="E6118" s="0" t="n">
        <v>11735</v>
      </c>
    </row>
    <row r="6119" customFormat="false" ht="12.8" hidden="true" customHeight="false" outlineLevel="0" collapsed="false">
      <c r="B6119" s="0" t="s">
        <v>7791</v>
      </c>
    </row>
    <row r="6120" customFormat="false" ht="12.8" hidden="true" customHeight="false" outlineLevel="0" collapsed="false">
      <c r="B6120" s="0" t="s">
        <v>7792</v>
      </c>
    </row>
    <row r="6121" customFormat="false" ht="12.8" hidden="true" customHeight="false" outlineLevel="0" collapsed="false">
      <c r="B6121" s="0" t="s">
        <v>7793</v>
      </c>
    </row>
    <row r="6122" customFormat="false" ht="12.8" hidden="false" customHeight="false" outlineLevel="0" collapsed="false">
      <c r="A6122" s="0" t="s">
        <v>7794</v>
      </c>
      <c r="B6122" s="0" t="s">
        <v>7795</v>
      </c>
      <c r="C6122" s="0" t="s">
        <v>5386</v>
      </c>
      <c r="D6122" s="0" t="s">
        <v>3532</v>
      </c>
      <c r="E6122" s="0" t="n">
        <v>9865</v>
      </c>
    </row>
    <row r="6123" customFormat="false" ht="12.8" hidden="true" customHeight="false" outlineLevel="0" collapsed="false">
      <c r="B6123" s="0" t="s">
        <v>7796</v>
      </c>
    </row>
    <row r="6124" customFormat="false" ht="12.8" hidden="false" customHeight="false" outlineLevel="0" collapsed="false">
      <c r="A6124" s="0" t="s">
        <v>7797</v>
      </c>
      <c r="B6124" s="0" t="s">
        <v>7798</v>
      </c>
      <c r="C6124" s="0" t="s">
        <v>5386</v>
      </c>
      <c r="D6124" s="0" t="s">
        <v>3532</v>
      </c>
      <c r="E6124" s="0" t="n">
        <v>13645</v>
      </c>
    </row>
    <row r="6125" customFormat="false" ht="12.8" hidden="true" customHeight="false" outlineLevel="0" collapsed="false">
      <c r="B6125" s="0" t="s">
        <v>7799</v>
      </c>
    </row>
    <row r="6126" customFormat="false" ht="12.8" hidden="false" customHeight="false" outlineLevel="0" collapsed="false">
      <c r="A6126" s="0" t="s">
        <v>7800</v>
      </c>
      <c r="B6126" s="0" t="s">
        <v>7801</v>
      </c>
      <c r="C6126" s="0" t="s">
        <v>5386</v>
      </c>
      <c r="D6126" s="0" t="s">
        <v>3532</v>
      </c>
      <c r="E6126" s="0" t="n">
        <v>13352.5</v>
      </c>
    </row>
    <row r="6127" customFormat="false" ht="12.8" hidden="true" customHeight="false" outlineLevel="0" collapsed="false">
      <c r="B6127" s="0" t="s">
        <v>7802</v>
      </c>
    </row>
    <row r="6128" customFormat="false" ht="12.8" hidden="true" customHeight="false" outlineLevel="0" collapsed="false">
      <c r="B6128" s="0" t="s">
        <v>7803</v>
      </c>
    </row>
    <row r="6129" customFormat="false" ht="12.8" hidden="false" customHeight="false" outlineLevel="0" collapsed="false">
      <c r="A6129" s="0" t="s">
        <v>7804</v>
      </c>
      <c r="B6129" s="0" t="s">
        <v>7805</v>
      </c>
      <c r="C6129" s="0" t="s">
        <v>5386</v>
      </c>
      <c r="D6129" s="0" t="s">
        <v>3532</v>
      </c>
      <c r="E6129" s="0" t="n">
        <v>11532.5</v>
      </c>
    </row>
    <row r="6130" customFormat="false" ht="12.8" hidden="true" customHeight="false" outlineLevel="0" collapsed="false">
      <c r="B6130" s="0" t="s">
        <v>7806</v>
      </c>
    </row>
    <row r="6131" customFormat="false" ht="12.8" hidden="false" customHeight="false" outlineLevel="0" collapsed="false">
      <c r="A6131" s="0" t="s">
        <v>7807</v>
      </c>
      <c r="B6131" s="0" t="s">
        <v>7808</v>
      </c>
      <c r="C6131" s="0" t="s">
        <v>5386</v>
      </c>
      <c r="D6131" s="0" t="s">
        <v>3532</v>
      </c>
      <c r="E6131" s="0" t="n">
        <v>12095</v>
      </c>
    </row>
    <row r="6132" customFormat="false" ht="12.8" hidden="true" customHeight="false" outlineLevel="0" collapsed="false">
      <c r="B6132" s="0" t="s">
        <v>7809</v>
      </c>
    </row>
    <row r="6133" customFormat="false" ht="12.8" hidden="true" customHeight="false" outlineLevel="0" collapsed="false">
      <c r="B6133" s="0" t="s">
        <v>7810</v>
      </c>
    </row>
    <row r="6134" customFormat="false" ht="12.8" hidden="false" customHeight="false" outlineLevel="0" collapsed="false">
      <c r="A6134" s="0" t="s">
        <v>7811</v>
      </c>
      <c r="B6134" s="0" t="s">
        <v>7812</v>
      </c>
      <c r="C6134" s="0" t="s">
        <v>5386</v>
      </c>
      <c r="D6134" s="0" t="s">
        <v>3532</v>
      </c>
      <c r="E6134" s="0" t="n">
        <v>9865</v>
      </c>
    </row>
    <row r="6135" customFormat="false" ht="12.8" hidden="true" customHeight="false" outlineLevel="0" collapsed="false">
      <c r="B6135" s="0" t="s">
        <v>7813</v>
      </c>
    </row>
    <row r="6136" customFormat="false" ht="12.8" hidden="false" customHeight="false" outlineLevel="0" collapsed="false">
      <c r="A6136" s="0" t="s">
        <v>7814</v>
      </c>
      <c r="B6136" s="0" t="s">
        <v>7815</v>
      </c>
      <c r="C6136" s="0" t="s">
        <v>5386</v>
      </c>
      <c r="D6136" s="0" t="s">
        <v>3532</v>
      </c>
      <c r="E6136" s="0" t="n">
        <v>9865</v>
      </c>
    </row>
    <row r="6137" customFormat="false" ht="12.8" hidden="true" customHeight="false" outlineLevel="0" collapsed="false">
      <c r="B6137" s="0" t="s">
        <v>7816</v>
      </c>
    </row>
    <row r="6138" customFormat="false" ht="12.8" hidden="true" customHeight="false" outlineLevel="0" collapsed="false">
      <c r="B6138" s="0" t="s">
        <v>7817</v>
      </c>
    </row>
    <row r="6139" customFormat="false" ht="12.8" hidden="false" customHeight="false" outlineLevel="0" collapsed="false">
      <c r="A6139" s="0" t="s">
        <v>7818</v>
      </c>
      <c r="B6139" s="0" t="s">
        <v>7819</v>
      </c>
      <c r="C6139" s="0" t="s">
        <v>5386</v>
      </c>
      <c r="D6139" s="0" t="s">
        <v>3532</v>
      </c>
      <c r="E6139" s="0" t="n">
        <v>10635</v>
      </c>
    </row>
    <row r="6140" customFormat="false" ht="12.8" hidden="true" customHeight="false" outlineLevel="0" collapsed="false">
      <c r="B6140" s="0" t="s">
        <v>7820</v>
      </c>
    </row>
    <row r="6141" customFormat="false" ht="12.8" hidden="true" customHeight="false" outlineLevel="0" collapsed="false">
      <c r="B6141" s="0" t="s">
        <v>7821</v>
      </c>
    </row>
    <row r="6142" customFormat="false" ht="12.8" hidden="false" customHeight="false" outlineLevel="0" collapsed="false">
      <c r="A6142" s="0" t="s">
        <v>7822</v>
      </c>
      <c r="B6142" s="0" t="s">
        <v>2781</v>
      </c>
      <c r="C6142" s="0" t="s">
        <v>5386</v>
      </c>
      <c r="D6142" s="0" t="s">
        <v>3532</v>
      </c>
      <c r="E6142" s="0" t="n">
        <v>10415</v>
      </c>
    </row>
    <row r="6143" customFormat="false" ht="12.8" hidden="true" customHeight="false" outlineLevel="0" collapsed="false">
      <c r="B6143" s="0" t="s">
        <v>2782</v>
      </c>
    </row>
    <row r="6144" customFormat="false" ht="12.8" hidden="true" customHeight="false" outlineLevel="0" collapsed="false">
      <c r="B6144" s="0" t="s">
        <v>7823</v>
      </c>
    </row>
    <row r="6145" customFormat="false" ht="12.8" hidden="false" customHeight="false" outlineLevel="0" collapsed="false">
      <c r="A6145" s="0" t="s">
        <v>7824</v>
      </c>
      <c r="B6145" s="0" t="s">
        <v>2560</v>
      </c>
      <c r="C6145" s="0" t="s">
        <v>5386</v>
      </c>
      <c r="D6145" s="0" t="s">
        <v>3532</v>
      </c>
      <c r="E6145" s="0" t="n">
        <v>9865</v>
      </c>
    </row>
    <row r="6146" customFormat="false" ht="12.8" hidden="true" customHeight="false" outlineLevel="0" collapsed="false">
      <c r="B6146" s="0" t="s">
        <v>7825</v>
      </c>
    </row>
    <row r="6147" customFormat="false" ht="12.8" hidden="false" customHeight="false" outlineLevel="0" collapsed="false">
      <c r="A6147" s="0" t="s">
        <v>7826</v>
      </c>
      <c r="B6147" s="0" t="s">
        <v>2558</v>
      </c>
      <c r="C6147" s="0" t="s">
        <v>5386</v>
      </c>
      <c r="D6147" s="0" t="s">
        <v>3532</v>
      </c>
      <c r="E6147" s="0" t="n">
        <v>9865</v>
      </c>
    </row>
    <row r="6148" customFormat="false" ht="12.8" hidden="true" customHeight="false" outlineLevel="0" collapsed="false">
      <c r="B6148" s="0" t="s">
        <v>7827</v>
      </c>
    </row>
    <row r="6149" customFormat="false" ht="12.8" hidden="false" customHeight="false" outlineLevel="0" collapsed="false">
      <c r="A6149" s="0" t="s">
        <v>7828</v>
      </c>
      <c r="B6149" s="0" t="s">
        <v>7829</v>
      </c>
      <c r="C6149" s="0" t="s">
        <v>5386</v>
      </c>
      <c r="D6149" s="0" t="s">
        <v>3532</v>
      </c>
      <c r="E6149" s="0" t="n">
        <v>10415</v>
      </c>
    </row>
    <row r="6150" customFormat="false" ht="12.8" hidden="true" customHeight="false" outlineLevel="0" collapsed="false">
      <c r="B6150" s="0" t="s">
        <v>7830</v>
      </c>
    </row>
    <row r="6151" customFormat="false" ht="12.8" hidden="true" customHeight="false" outlineLevel="0" collapsed="false">
      <c r="B6151" s="0" t="s">
        <v>7831</v>
      </c>
    </row>
    <row r="6152" customFormat="false" ht="12.8" hidden="false" customHeight="false" outlineLevel="0" collapsed="false">
      <c r="A6152" s="0" t="s">
        <v>7832</v>
      </c>
      <c r="B6152" s="0" t="s">
        <v>7833</v>
      </c>
      <c r="C6152" s="0" t="s">
        <v>5386</v>
      </c>
      <c r="D6152" s="0" t="s">
        <v>3532</v>
      </c>
      <c r="E6152" s="0" t="n">
        <v>14945</v>
      </c>
    </row>
    <row r="6153" customFormat="false" ht="12.8" hidden="true" customHeight="false" outlineLevel="0" collapsed="false">
      <c r="B6153" s="0" t="s">
        <v>7834</v>
      </c>
    </row>
    <row r="6154" customFormat="false" ht="12.8" hidden="true" customHeight="false" outlineLevel="0" collapsed="false">
      <c r="B6154" s="0" t="s">
        <v>7835</v>
      </c>
    </row>
    <row r="6155" customFormat="false" ht="12.8" hidden="true" customHeight="false" outlineLevel="0" collapsed="false">
      <c r="B6155" s="0" t="s">
        <v>7836</v>
      </c>
    </row>
    <row r="6156" customFormat="false" ht="12.8" hidden="true" customHeight="false" outlineLevel="0" collapsed="false">
      <c r="B6156" s="0" t="s">
        <v>7837</v>
      </c>
    </row>
    <row r="6157" customFormat="false" ht="12.8" hidden="false" customHeight="false" outlineLevel="0" collapsed="false">
      <c r="A6157" s="0" t="s">
        <v>7838</v>
      </c>
      <c r="B6157" s="0" t="s">
        <v>7839</v>
      </c>
      <c r="C6157" s="0" t="s">
        <v>5386</v>
      </c>
      <c r="D6157" s="0" t="s">
        <v>3532</v>
      </c>
      <c r="E6157" s="0" t="n">
        <v>11405</v>
      </c>
    </row>
    <row r="6158" customFormat="false" ht="12.8" hidden="true" customHeight="false" outlineLevel="0" collapsed="false">
      <c r="B6158" s="0" t="s">
        <v>7840</v>
      </c>
    </row>
    <row r="6159" customFormat="false" ht="12.8" hidden="true" customHeight="false" outlineLevel="0" collapsed="false">
      <c r="B6159" s="0" t="s">
        <v>7841</v>
      </c>
    </row>
    <row r="6160" customFormat="false" ht="12.8" hidden="true" customHeight="false" outlineLevel="0" collapsed="false">
      <c r="B6160" s="0" t="s">
        <v>7842</v>
      </c>
    </row>
    <row r="6161" customFormat="false" ht="12.8" hidden="false" customHeight="false" outlineLevel="0" collapsed="false">
      <c r="A6161" s="0" t="s">
        <v>7843</v>
      </c>
      <c r="B6161" s="0" t="s">
        <v>7844</v>
      </c>
      <c r="C6161" s="0" t="s">
        <v>5386</v>
      </c>
      <c r="D6161" s="0" t="s">
        <v>3532</v>
      </c>
      <c r="E6161" s="0" t="n">
        <v>11405</v>
      </c>
    </row>
    <row r="6162" customFormat="false" ht="12.8" hidden="true" customHeight="false" outlineLevel="0" collapsed="false">
      <c r="B6162" s="0" t="s">
        <v>7845</v>
      </c>
    </row>
    <row r="6163" customFormat="false" ht="12.8" hidden="true" customHeight="false" outlineLevel="0" collapsed="false">
      <c r="B6163" s="0" t="s">
        <v>7846</v>
      </c>
    </row>
    <row r="6164" customFormat="false" ht="12.8" hidden="true" customHeight="false" outlineLevel="0" collapsed="false">
      <c r="B6164" s="0" t="s">
        <v>7847</v>
      </c>
    </row>
    <row r="6165" customFormat="false" ht="12.8" hidden="false" customHeight="false" outlineLevel="0" collapsed="false">
      <c r="A6165" s="0" t="s">
        <v>7848</v>
      </c>
      <c r="B6165" s="0" t="s">
        <v>7849</v>
      </c>
      <c r="C6165" s="0" t="s">
        <v>5386</v>
      </c>
      <c r="D6165" s="0" t="s">
        <v>3532</v>
      </c>
      <c r="E6165" s="0" t="n">
        <v>12545</v>
      </c>
    </row>
    <row r="6167" customFormat="false" ht="12.8" hidden="false" customHeight="false" outlineLevel="0" collapsed="false">
      <c r="A6167" s="0" t="s">
        <v>7850</v>
      </c>
      <c r="B6167" s="0" t="s">
        <v>7851</v>
      </c>
      <c r="C6167" s="0" t="s">
        <v>5386</v>
      </c>
      <c r="D6167" s="0" t="s">
        <v>3532</v>
      </c>
      <c r="E6167" s="0" t="n">
        <v>10635</v>
      </c>
    </row>
    <row r="6168" customFormat="false" ht="12.8" hidden="true" customHeight="false" outlineLevel="0" collapsed="false">
      <c r="B6168" s="0" t="s">
        <v>7852</v>
      </c>
    </row>
    <row r="6169" customFormat="false" ht="12.8" hidden="true" customHeight="false" outlineLevel="0" collapsed="false">
      <c r="B6169" s="0" t="s">
        <v>7853</v>
      </c>
    </row>
    <row r="6170" customFormat="false" ht="12.8" hidden="false" customHeight="false" outlineLevel="0" collapsed="false">
      <c r="A6170" s="0" t="s">
        <v>7854</v>
      </c>
      <c r="B6170" s="0" t="s">
        <v>7855</v>
      </c>
      <c r="C6170" s="0" t="s">
        <v>5386</v>
      </c>
      <c r="D6170" s="0" t="s">
        <v>3532</v>
      </c>
      <c r="E6170" s="0" t="n">
        <v>11185</v>
      </c>
    </row>
    <row r="6171" customFormat="false" ht="12.8" hidden="true" customHeight="false" outlineLevel="0" collapsed="false">
      <c r="B6171" s="0" t="s">
        <v>7856</v>
      </c>
    </row>
    <row r="6172" customFormat="false" ht="12.8" hidden="true" customHeight="false" outlineLevel="0" collapsed="false">
      <c r="B6172" s="0" t="s">
        <v>7857</v>
      </c>
    </row>
    <row r="6173" customFormat="false" ht="12.8" hidden="true" customHeight="false" outlineLevel="0" collapsed="false">
      <c r="B6173" s="0" t="s">
        <v>7858</v>
      </c>
    </row>
    <row r="6174" customFormat="false" ht="12.8" hidden="false" customHeight="false" outlineLevel="0" collapsed="false">
      <c r="A6174" s="0" t="s">
        <v>7859</v>
      </c>
      <c r="B6174" s="0" t="s">
        <v>7860</v>
      </c>
      <c r="C6174" s="0" t="s">
        <v>5386</v>
      </c>
      <c r="D6174" s="0" t="s">
        <v>3532</v>
      </c>
      <c r="E6174" s="0" t="n">
        <v>11185</v>
      </c>
    </row>
    <row r="6175" customFormat="false" ht="12.8" hidden="true" customHeight="false" outlineLevel="0" collapsed="false">
      <c r="B6175" s="0" t="s">
        <v>7861</v>
      </c>
    </row>
    <row r="6176" customFormat="false" ht="12.8" hidden="true" customHeight="false" outlineLevel="0" collapsed="false">
      <c r="B6176" s="0" t="s">
        <v>7862</v>
      </c>
    </row>
    <row r="6177" customFormat="false" ht="12.8" hidden="true" customHeight="false" outlineLevel="0" collapsed="false">
      <c r="B6177" s="0" t="s">
        <v>7863</v>
      </c>
    </row>
    <row r="6178" customFormat="false" ht="12.8" hidden="false" customHeight="false" outlineLevel="0" collapsed="false">
      <c r="A6178" s="0" t="s">
        <v>7864</v>
      </c>
      <c r="B6178" s="0" t="s">
        <v>7865</v>
      </c>
      <c r="C6178" s="0" t="s">
        <v>5386</v>
      </c>
      <c r="D6178" s="0" t="s">
        <v>3532</v>
      </c>
      <c r="E6178" s="0" t="n">
        <v>12215</v>
      </c>
    </row>
    <row r="6179" customFormat="false" ht="12.8" hidden="true" customHeight="false" outlineLevel="0" collapsed="false">
      <c r="B6179" s="0" t="s">
        <v>7866</v>
      </c>
    </row>
    <row r="6180" customFormat="false" ht="12.8" hidden="false" customHeight="false" outlineLevel="0" collapsed="false">
      <c r="A6180" s="0" t="s">
        <v>7867</v>
      </c>
      <c r="B6180" s="0" t="s">
        <v>7868</v>
      </c>
      <c r="C6180" s="0" t="s">
        <v>5386</v>
      </c>
      <c r="D6180" s="0" t="s">
        <v>5148</v>
      </c>
      <c r="E6180" s="0" t="n">
        <v>4932.5</v>
      </c>
    </row>
    <row r="6181" customFormat="false" ht="12.8" hidden="true" customHeight="false" outlineLevel="0" collapsed="false">
      <c r="B6181" s="0" t="s">
        <v>7869</v>
      </c>
    </row>
    <row r="6182" customFormat="false" ht="12.8" hidden="false" customHeight="false" outlineLevel="0" collapsed="false">
      <c r="A6182" s="0" t="s">
        <v>7870</v>
      </c>
      <c r="B6182" s="0" t="s">
        <v>765</v>
      </c>
      <c r="C6182" s="0" t="s">
        <v>5386</v>
      </c>
      <c r="D6182" s="0" t="s">
        <v>5148</v>
      </c>
      <c r="E6182" s="0" t="n">
        <v>4932.5</v>
      </c>
    </row>
    <row r="6183" customFormat="false" ht="12.8" hidden="true" customHeight="false" outlineLevel="0" collapsed="false">
      <c r="B6183" s="0" t="s">
        <v>7871</v>
      </c>
    </row>
    <row r="6184" customFormat="false" ht="12.8" hidden="false" customHeight="false" outlineLevel="0" collapsed="false">
      <c r="A6184" s="0" t="s">
        <v>7872</v>
      </c>
      <c r="B6184" s="0" t="s">
        <v>3286</v>
      </c>
      <c r="C6184" s="0" t="s">
        <v>5386</v>
      </c>
      <c r="D6184" s="0" t="s">
        <v>3532</v>
      </c>
      <c r="E6184" s="0" t="n">
        <v>9865</v>
      </c>
    </row>
    <row r="6185" customFormat="false" ht="12.8" hidden="true" customHeight="false" outlineLevel="0" collapsed="false">
      <c r="B6185" s="0" t="s">
        <v>3287</v>
      </c>
    </row>
    <row r="6186" customFormat="false" ht="12.8" hidden="false" customHeight="false" outlineLevel="0" collapsed="false">
      <c r="A6186" s="0" t="s">
        <v>7873</v>
      </c>
      <c r="B6186" s="0" t="s">
        <v>7874</v>
      </c>
      <c r="C6186" s="0" t="s">
        <v>5386</v>
      </c>
      <c r="D6186" s="0" t="s">
        <v>3532</v>
      </c>
      <c r="E6186" s="0" t="n">
        <v>13645</v>
      </c>
    </row>
    <row r="6187" customFormat="false" ht="12.8" hidden="true" customHeight="false" outlineLevel="0" collapsed="false">
      <c r="B6187" s="0" t="s">
        <v>7875</v>
      </c>
    </row>
    <row r="6188" customFormat="false" ht="12.8" hidden="false" customHeight="false" outlineLevel="0" collapsed="false">
      <c r="A6188" s="0" t="s">
        <v>7876</v>
      </c>
      <c r="B6188" s="0" t="s">
        <v>7877</v>
      </c>
      <c r="C6188" s="0" t="s">
        <v>5386</v>
      </c>
      <c r="D6188" s="0" t="s">
        <v>3532</v>
      </c>
      <c r="E6188" s="0" t="n">
        <v>13807.5</v>
      </c>
    </row>
    <row r="6189" customFormat="false" ht="12.8" hidden="true" customHeight="false" outlineLevel="0" collapsed="false">
      <c r="B6189" s="0" t="s">
        <v>7878</v>
      </c>
    </row>
    <row r="6190" customFormat="false" ht="12.8" hidden="true" customHeight="false" outlineLevel="0" collapsed="false">
      <c r="B6190" s="0" t="s">
        <v>7879</v>
      </c>
    </row>
    <row r="6191" customFormat="false" ht="12.8" hidden="false" customHeight="false" outlineLevel="0" collapsed="false">
      <c r="A6191" s="0" t="s">
        <v>7880</v>
      </c>
      <c r="B6191" s="0" t="s">
        <v>7881</v>
      </c>
      <c r="C6191" s="0" t="s">
        <v>5386</v>
      </c>
      <c r="D6191" s="0" t="s">
        <v>3532</v>
      </c>
      <c r="E6191" s="0" t="n">
        <v>12215</v>
      </c>
    </row>
    <row r="6192" customFormat="false" ht="12.8" hidden="true" customHeight="false" outlineLevel="0" collapsed="false">
      <c r="B6192" s="0" t="s">
        <v>7882</v>
      </c>
    </row>
    <row r="6193" customFormat="false" ht="12.8" hidden="false" customHeight="false" outlineLevel="0" collapsed="false">
      <c r="A6193" s="0" t="s">
        <v>7883</v>
      </c>
      <c r="B6193" s="0" t="s">
        <v>7884</v>
      </c>
      <c r="C6193" s="0" t="s">
        <v>5386</v>
      </c>
      <c r="D6193" s="0" t="s">
        <v>3532</v>
      </c>
      <c r="E6193" s="0" t="n">
        <v>14415</v>
      </c>
    </row>
    <row r="6194" customFormat="false" ht="12.8" hidden="true" customHeight="false" outlineLevel="0" collapsed="false">
      <c r="B6194" s="0" t="s">
        <v>7885</v>
      </c>
    </row>
    <row r="6195" customFormat="false" ht="12.8" hidden="true" customHeight="false" outlineLevel="0" collapsed="false">
      <c r="B6195" s="0" t="s">
        <v>7886</v>
      </c>
    </row>
    <row r="6196" customFormat="false" ht="12.8" hidden="false" customHeight="false" outlineLevel="0" collapsed="false">
      <c r="A6196" s="0" t="s">
        <v>7887</v>
      </c>
      <c r="B6196" s="0" t="s">
        <v>7888</v>
      </c>
      <c r="C6196" s="0" t="s">
        <v>5386</v>
      </c>
      <c r="D6196" s="0" t="s">
        <v>3532</v>
      </c>
      <c r="E6196" s="0" t="n">
        <v>12215</v>
      </c>
    </row>
    <row r="6197" customFormat="false" ht="12.8" hidden="true" customHeight="false" outlineLevel="0" collapsed="false">
      <c r="B6197" s="0" t="s">
        <v>7889</v>
      </c>
    </row>
    <row r="6198" customFormat="false" ht="12.8" hidden="false" customHeight="false" outlineLevel="0" collapsed="false">
      <c r="A6198" s="0" t="s">
        <v>7890</v>
      </c>
      <c r="B6198" s="0" t="s">
        <v>7891</v>
      </c>
      <c r="C6198" s="0" t="s">
        <v>5386</v>
      </c>
      <c r="D6198" s="0" t="s">
        <v>3532</v>
      </c>
      <c r="E6198" s="0" t="n">
        <v>13645</v>
      </c>
    </row>
    <row r="6199" customFormat="false" ht="12.8" hidden="true" customHeight="false" outlineLevel="0" collapsed="false">
      <c r="B6199" s="0" t="s">
        <v>7892</v>
      </c>
    </row>
    <row r="6200" customFormat="false" ht="12.8" hidden="false" customHeight="false" outlineLevel="0" collapsed="false">
      <c r="A6200" s="0" t="s">
        <v>7893</v>
      </c>
      <c r="B6200" s="0" t="s">
        <v>7894</v>
      </c>
      <c r="C6200" s="0" t="s">
        <v>5386</v>
      </c>
      <c r="D6200" s="0" t="s">
        <v>3532</v>
      </c>
      <c r="E6200" s="0" t="n">
        <v>9865</v>
      </c>
    </row>
    <row r="6201" customFormat="false" ht="12.8" hidden="true" customHeight="false" outlineLevel="0" collapsed="false">
      <c r="B6201" s="0" t="s">
        <v>7895</v>
      </c>
    </row>
    <row r="6202" customFormat="false" ht="12.8" hidden="false" customHeight="false" outlineLevel="0" collapsed="false">
      <c r="A6202" s="0" t="s">
        <v>7896</v>
      </c>
      <c r="B6202" s="0" t="s">
        <v>7897</v>
      </c>
      <c r="C6202" s="0" t="s">
        <v>5386</v>
      </c>
      <c r="D6202" s="0" t="s">
        <v>3532</v>
      </c>
      <c r="E6202" s="0" t="n">
        <v>9865</v>
      </c>
    </row>
    <row r="6203" customFormat="false" ht="12.8" hidden="true" customHeight="false" outlineLevel="0" collapsed="false">
      <c r="B6203" s="0" t="s">
        <v>7898</v>
      </c>
    </row>
    <row r="6204" customFormat="false" ht="12.8" hidden="false" customHeight="false" outlineLevel="0" collapsed="false">
      <c r="A6204" s="0" t="s">
        <v>7899</v>
      </c>
      <c r="B6204" s="0" t="s">
        <v>7900</v>
      </c>
      <c r="C6204" s="0" t="s">
        <v>5386</v>
      </c>
      <c r="D6204" s="0" t="s">
        <v>3532</v>
      </c>
      <c r="E6204" s="0" t="n">
        <v>24060</v>
      </c>
    </row>
    <row r="6205" customFormat="false" ht="12.8" hidden="true" customHeight="false" outlineLevel="0" collapsed="false">
      <c r="B6205" s="0" t="s">
        <v>7901</v>
      </c>
    </row>
    <row r="6206" customFormat="false" ht="12.8" hidden="true" customHeight="false" outlineLevel="0" collapsed="false">
      <c r="B6206" s="0" t="s">
        <v>7902</v>
      </c>
    </row>
    <row r="6207" customFormat="false" ht="12.8" hidden="true" customHeight="false" outlineLevel="0" collapsed="false">
      <c r="B6207" s="0" t="s">
        <v>7903</v>
      </c>
    </row>
    <row r="6208" customFormat="false" ht="12.8" hidden="true" customHeight="false" outlineLevel="0" collapsed="false">
      <c r="B6208" s="0" t="s">
        <v>7904</v>
      </c>
    </row>
    <row r="6209" customFormat="false" ht="12.8" hidden="false" customHeight="false" outlineLevel="0" collapsed="false">
      <c r="A6209" s="0" t="s">
        <v>7905</v>
      </c>
      <c r="B6209" s="0" t="s">
        <v>7906</v>
      </c>
      <c r="C6209" s="0" t="s">
        <v>5386</v>
      </c>
      <c r="D6209" s="0" t="s">
        <v>3532</v>
      </c>
      <c r="E6209" s="0" t="n">
        <v>13807.5</v>
      </c>
    </row>
    <row r="6210" customFormat="false" ht="12.8" hidden="true" customHeight="false" outlineLevel="0" collapsed="false">
      <c r="B6210" s="0" t="s">
        <v>7907</v>
      </c>
    </row>
    <row r="6211" customFormat="false" ht="12.8" hidden="true" customHeight="false" outlineLevel="0" collapsed="false">
      <c r="B6211" s="0" t="s">
        <v>7908</v>
      </c>
    </row>
    <row r="6212" customFormat="false" ht="12.8" hidden="false" customHeight="false" outlineLevel="0" collapsed="false">
      <c r="A6212" s="0" t="s">
        <v>7909</v>
      </c>
      <c r="B6212" s="0" t="s">
        <v>6246</v>
      </c>
      <c r="C6212" s="0" t="s">
        <v>5386</v>
      </c>
      <c r="D6212" s="0" t="s">
        <v>3532</v>
      </c>
      <c r="E6212" s="0" t="n">
        <v>11185</v>
      </c>
    </row>
    <row r="6213" customFormat="false" ht="12.8" hidden="true" customHeight="false" outlineLevel="0" collapsed="false">
      <c r="B6213" s="0" t="s">
        <v>7910</v>
      </c>
    </row>
    <row r="6214" customFormat="false" ht="12.8" hidden="true" customHeight="false" outlineLevel="0" collapsed="false">
      <c r="B6214" s="0" t="s">
        <v>6696</v>
      </c>
    </row>
    <row r="6215" customFormat="false" ht="12.8" hidden="true" customHeight="false" outlineLevel="0" collapsed="false">
      <c r="B6215" s="0" t="s">
        <v>7911</v>
      </c>
    </row>
    <row r="6216" customFormat="false" ht="12.8" hidden="false" customHeight="false" outlineLevel="0" collapsed="false">
      <c r="A6216" s="0" t="s">
        <v>7912</v>
      </c>
      <c r="B6216" s="0" t="s">
        <v>7913</v>
      </c>
      <c r="C6216" s="0" t="s">
        <v>5386</v>
      </c>
      <c r="D6216" s="0" t="s">
        <v>3532</v>
      </c>
      <c r="E6216" s="0" t="n">
        <v>9865</v>
      </c>
    </row>
    <row r="6217" customFormat="false" ht="12.8" hidden="true" customHeight="false" outlineLevel="0" collapsed="false">
      <c r="B6217" s="0" t="s">
        <v>7914</v>
      </c>
    </row>
    <row r="6218" customFormat="false" ht="12.8" hidden="false" customHeight="false" outlineLevel="0" collapsed="false">
      <c r="A6218" s="0" t="s">
        <v>7915</v>
      </c>
      <c r="B6218" s="0" t="s">
        <v>7916</v>
      </c>
      <c r="C6218" s="0" t="s">
        <v>5386</v>
      </c>
      <c r="D6218" s="0" t="s">
        <v>3532</v>
      </c>
      <c r="E6218" s="0" t="n">
        <v>9865</v>
      </c>
    </row>
    <row r="6219" customFormat="false" ht="12.8" hidden="true" customHeight="false" outlineLevel="0" collapsed="false">
      <c r="B6219" s="0" t="s">
        <v>7917</v>
      </c>
    </row>
    <row r="6220" customFormat="false" ht="12.8" hidden="false" customHeight="false" outlineLevel="0" collapsed="false">
      <c r="A6220" s="0" t="s">
        <v>7918</v>
      </c>
      <c r="B6220" s="0" t="s">
        <v>7919</v>
      </c>
      <c r="C6220" s="0" t="s">
        <v>5386</v>
      </c>
      <c r="D6220" s="0" t="s">
        <v>3532</v>
      </c>
      <c r="E6220" s="0" t="n">
        <v>9865</v>
      </c>
    </row>
    <row r="6221" customFormat="false" ht="12.8" hidden="true" customHeight="false" outlineLevel="0" collapsed="false">
      <c r="B6221" s="0" t="s">
        <v>7920</v>
      </c>
    </row>
    <row r="6222" customFormat="false" ht="12.8" hidden="false" customHeight="false" outlineLevel="0" collapsed="false">
      <c r="A6222" s="0" t="s">
        <v>7921</v>
      </c>
      <c r="B6222" s="0" t="s">
        <v>7922</v>
      </c>
      <c r="C6222" s="0" t="s">
        <v>5386</v>
      </c>
      <c r="D6222" s="0" t="s">
        <v>3532</v>
      </c>
      <c r="E6222" s="0" t="n">
        <v>9865</v>
      </c>
    </row>
    <row r="6223" customFormat="false" ht="12.8" hidden="true" customHeight="false" outlineLevel="0" collapsed="false">
      <c r="B6223" s="0" t="s">
        <v>7923</v>
      </c>
    </row>
    <row r="6224" customFormat="false" ht="12.8" hidden="false" customHeight="false" outlineLevel="0" collapsed="false">
      <c r="A6224" s="0" t="s">
        <v>7924</v>
      </c>
      <c r="B6224" s="0" t="s">
        <v>7925</v>
      </c>
      <c r="C6224" s="0" t="s">
        <v>5386</v>
      </c>
      <c r="D6224" s="0" t="s">
        <v>3532</v>
      </c>
      <c r="E6224" s="0" t="n">
        <v>9865</v>
      </c>
    </row>
    <row r="6225" customFormat="false" ht="12.8" hidden="true" customHeight="false" outlineLevel="0" collapsed="false">
      <c r="B6225" s="0" t="s">
        <v>7926</v>
      </c>
    </row>
    <row r="6226" customFormat="false" ht="12.8" hidden="false" customHeight="false" outlineLevel="0" collapsed="false">
      <c r="A6226" s="0" t="s">
        <v>7927</v>
      </c>
      <c r="B6226" s="0" t="s">
        <v>7928</v>
      </c>
      <c r="C6226" s="0" t="s">
        <v>5386</v>
      </c>
      <c r="D6226" s="0" t="s">
        <v>3532</v>
      </c>
      <c r="E6226" s="0" t="n">
        <v>11185</v>
      </c>
    </row>
    <row r="6227" customFormat="false" ht="12.8" hidden="true" customHeight="false" outlineLevel="0" collapsed="false">
      <c r="B6227" s="0" t="s">
        <v>7929</v>
      </c>
    </row>
    <row r="6228" customFormat="false" ht="12.8" hidden="true" customHeight="false" outlineLevel="0" collapsed="false">
      <c r="B6228" s="0" t="s">
        <v>7930</v>
      </c>
    </row>
    <row r="6229" customFormat="false" ht="12.8" hidden="true" customHeight="false" outlineLevel="0" collapsed="false">
      <c r="B6229" s="0" t="s">
        <v>7931</v>
      </c>
    </row>
    <row r="6230" customFormat="false" ht="12.8" hidden="false" customHeight="false" outlineLevel="0" collapsed="false">
      <c r="A6230" s="0" t="s">
        <v>7932</v>
      </c>
      <c r="B6230" s="0" t="s">
        <v>7933</v>
      </c>
      <c r="C6230" s="0" t="s">
        <v>5386</v>
      </c>
      <c r="D6230" s="0" t="s">
        <v>3532</v>
      </c>
      <c r="E6230" s="0" t="n">
        <v>11185</v>
      </c>
    </row>
    <row r="6231" customFormat="false" ht="12.8" hidden="true" customHeight="false" outlineLevel="0" collapsed="false">
      <c r="B6231" s="0" t="s">
        <v>7934</v>
      </c>
    </row>
    <row r="6232" customFormat="false" ht="12.8" hidden="true" customHeight="false" outlineLevel="0" collapsed="false">
      <c r="B6232" s="0" t="s">
        <v>7935</v>
      </c>
    </row>
    <row r="6233" customFormat="false" ht="12.8" hidden="true" customHeight="false" outlineLevel="0" collapsed="false">
      <c r="B6233" s="0" t="s">
        <v>7936</v>
      </c>
    </row>
    <row r="6234" customFormat="false" ht="12.8" hidden="false" customHeight="false" outlineLevel="0" collapsed="false">
      <c r="A6234" s="0" t="s">
        <v>7937</v>
      </c>
      <c r="B6234" s="0" t="s">
        <v>7938</v>
      </c>
      <c r="C6234" s="0" t="s">
        <v>5386</v>
      </c>
      <c r="D6234" s="0" t="s">
        <v>3532</v>
      </c>
      <c r="E6234" s="0" t="n">
        <v>11185</v>
      </c>
    </row>
    <row r="6235" customFormat="false" ht="12.8" hidden="true" customHeight="false" outlineLevel="0" collapsed="false">
      <c r="B6235" s="0" t="s">
        <v>7939</v>
      </c>
    </row>
    <row r="6236" customFormat="false" ht="12.8" hidden="true" customHeight="false" outlineLevel="0" collapsed="false">
      <c r="B6236" s="0" t="s">
        <v>7940</v>
      </c>
    </row>
    <row r="6237" customFormat="false" ht="12.8" hidden="true" customHeight="false" outlineLevel="0" collapsed="false">
      <c r="B6237" s="0" t="s">
        <v>7941</v>
      </c>
    </row>
    <row r="6238" customFormat="false" ht="12.8" hidden="false" customHeight="false" outlineLevel="0" collapsed="false">
      <c r="A6238" s="0" t="s">
        <v>7942</v>
      </c>
      <c r="B6238" s="0" t="s">
        <v>7943</v>
      </c>
      <c r="C6238" s="0" t="s">
        <v>5386</v>
      </c>
      <c r="D6238" s="0" t="s">
        <v>3532</v>
      </c>
      <c r="E6238" s="0" t="n">
        <v>10635</v>
      </c>
    </row>
    <row r="6239" customFormat="false" ht="12.8" hidden="true" customHeight="false" outlineLevel="0" collapsed="false">
      <c r="B6239" s="0" t="s">
        <v>7944</v>
      </c>
    </row>
    <row r="6240" customFormat="false" ht="12.8" hidden="true" customHeight="false" outlineLevel="0" collapsed="false">
      <c r="B6240" s="0" t="s">
        <v>7945</v>
      </c>
    </row>
    <row r="6241" customFormat="false" ht="12.8" hidden="false" customHeight="false" outlineLevel="0" collapsed="false">
      <c r="A6241" s="0" t="s">
        <v>7946</v>
      </c>
      <c r="B6241" s="0" t="s">
        <v>7947</v>
      </c>
      <c r="C6241" s="0" t="s">
        <v>5386</v>
      </c>
      <c r="D6241" s="0" t="s">
        <v>3532</v>
      </c>
      <c r="E6241" s="0" t="n">
        <v>10635</v>
      </c>
    </row>
    <row r="6242" customFormat="false" ht="12.8" hidden="true" customHeight="false" outlineLevel="0" collapsed="false">
      <c r="B6242" s="0" t="s">
        <v>7948</v>
      </c>
    </row>
    <row r="6243" customFormat="false" ht="12.8" hidden="true" customHeight="false" outlineLevel="0" collapsed="false">
      <c r="B6243" s="0" t="s">
        <v>7949</v>
      </c>
    </row>
    <row r="6244" customFormat="false" ht="12.8" hidden="false" customHeight="false" outlineLevel="0" collapsed="false">
      <c r="A6244" s="0" t="s">
        <v>7950</v>
      </c>
      <c r="B6244" s="0" t="s">
        <v>7951</v>
      </c>
      <c r="C6244" s="0" t="s">
        <v>5386</v>
      </c>
      <c r="D6244" s="0" t="s">
        <v>6119</v>
      </c>
      <c r="E6244" s="0" t="n">
        <v>21622.5</v>
      </c>
    </row>
    <row r="6245" customFormat="false" ht="12.8" hidden="true" customHeight="false" outlineLevel="0" collapsed="false">
      <c r="B6245" s="0" t="s">
        <v>7952</v>
      </c>
    </row>
    <row r="6246" customFormat="false" ht="12.8" hidden="true" customHeight="false" outlineLevel="0" collapsed="false">
      <c r="B6246" s="0" t="s">
        <v>7953</v>
      </c>
    </row>
    <row r="6247" customFormat="false" ht="12.8" hidden="false" customHeight="false" outlineLevel="0" collapsed="false">
      <c r="A6247" s="0" t="s">
        <v>7954</v>
      </c>
      <c r="B6247" s="0" t="s">
        <v>7955</v>
      </c>
      <c r="C6247" s="0" t="s">
        <v>5386</v>
      </c>
      <c r="D6247" s="0" t="s">
        <v>6119</v>
      </c>
      <c r="E6247" s="0" t="n">
        <v>15622.5</v>
      </c>
    </row>
    <row r="6248" customFormat="false" ht="12.8" hidden="true" customHeight="false" outlineLevel="0" collapsed="false">
      <c r="B6248" s="0" t="s">
        <v>7956</v>
      </c>
    </row>
    <row r="6249" customFormat="false" ht="12.8" hidden="true" customHeight="false" outlineLevel="0" collapsed="false">
      <c r="B6249" s="0" t="s">
        <v>7957</v>
      </c>
    </row>
    <row r="6250" customFormat="false" ht="12.8" hidden="true" customHeight="false" outlineLevel="0" collapsed="false">
      <c r="B6250" s="0" t="s">
        <v>7958</v>
      </c>
    </row>
    <row r="6251" customFormat="false" ht="12.8" hidden="false" customHeight="false" outlineLevel="0" collapsed="false">
      <c r="A6251" s="0" t="s">
        <v>7959</v>
      </c>
      <c r="B6251" s="0" t="s">
        <v>7960</v>
      </c>
      <c r="C6251" s="0" t="s">
        <v>5386</v>
      </c>
      <c r="D6251" s="0" t="s">
        <v>6119</v>
      </c>
      <c r="E6251" s="0" t="n">
        <v>14797.5</v>
      </c>
    </row>
    <row r="6252" customFormat="false" ht="12.8" hidden="true" customHeight="false" outlineLevel="0" collapsed="false">
      <c r="B6252" s="0" t="s">
        <v>7961</v>
      </c>
    </row>
    <row r="6253" customFormat="false" ht="12.8" hidden="false" customHeight="false" outlineLevel="0" collapsed="false">
      <c r="A6253" s="0" t="s">
        <v>7962</v>
      </c>
      <c r="B6253" s="0" t="s">
        <v>7963</v>
      </c>
      <c r="C6253" s="0" t="s">
        <v>5386</v>
      </c>
      <c r="D6253" s="0" t="s">
        <v>6119</v>
      </c>
      <c r="E6253" s="0" t="n">
        <v>14797.5</v>
      </c>
    </row>
    <row r="6254" customFormat="false" ht="12.8" hidden="true" customHeight="false" outlineLevel="0" collapsed="false">
      <c r="B6254" s="0" t="s">
        <v>7964</v>
      </c>
    </row>
    <row r="6255" customFormat="false" ht="12.8" hidden="false" customHeight="false" outlineLevel="0" collapsed="false">
      <c r="A6255" s="0" t="s">
        <v>7965</v>
      </c>
      <c r="B6255" s="0" t="s">
        <v>7966</v>
      </c>
      <c r="C6255" s="0" t="s">
        <v>5386</v>
      </c>
      <c r="D6255" s="0" t="s">
        <v>6119</v>
      </c>
      <c r="E6255" s="0" t="n">
        <v>14797.5</v>
      </c>
    </row>
    <row r="6256" customFormat="false" ht="12.8" hidden="true" customHeight="false" outlineLevel="0" collapsed="false">
      <c r="B6256" s="0" t="s">
        <v>7967</v>
      </c>
    </row>
    <row r="6257" customFormat="false" ht="12.8" hidden="false" customHeight="false" outlineLevel="0" collapsed="false">
      <c r="A6257" s="0" t="s">
        <v>7968</v>
      </c>
      <c r="B6257" s="0" t="s">
        <v>7969</v>
      </c>
      <c r="C6257" s="0" t="s">
        <v>5386</v>
      </c>
      <c r="D6257" s="0" t="s">
        <v>6119</v>
      </c>
      <c r="E6257" s="0" t="n">
        <v>17317.5</v>
      </c>
    </row>
    <row r="6258" customFormat="false" ht="12.8" hidden="true" customHeight="false" outlineLevel="0" collapsed="false">
      <c r="B6258" s="0" t="s">
        <v>7970</v>
      </c>
    </row>
    <row r="6259" customFormat="false" ht="12.8" hidden="false" customHeight="false" outlineLevel="0" collapsed="false">
      <c r="A6259" s="0" t="s">
        <v>7971</v>
      </c>
      <c r="B6259" s="0" t="s">
        <v>7972</v>
      </c>
      <c r="C6259" s="0" t="s">
        <v>5386</v>
      </c>
      <c r="D6259" s="0" t="s">
        <v>6119</v>
      </c>
      <c r="E6259" s="0" t="n">
        <v>14797.5</v>
      </c>
    </row>
    <row r="6260" customFormat="false" ht="12.8" hidden="true" customHeight="false" outlineLevel="0" collapsed="false">
      <c r="B6260" s="0" t="s">
        <v>7973</v>
      </c>
    </row>
    <row r="6261" customFormat="false" ht="12.8" hidden="false" customHeight="false" outlineLevel="0" collapsed="false">
      <c r="A6261" s="0" t="s">
        <v>7974</v>
      </c>
      <c r="B6261" s="0" t="s">
        <v>7975</v>
      </c>
      <c r="C6261" s="0" t="s">
        <v>5386</v>
      </c>
      <c r="D6261" s="0" t="s">
        <v>6119</v>
      </c>
      <c r="E6261" s="0" t="n">
        <v>15952.5</v>
      </c>
    </row>
    <row r="6262" customFormat="false" ht="12.8" hidden="true" customHeight="false" outlineLevel="0" collapsed="false">
      <c r="B6262" s="0" t="s">
        <v>7976</v>
      </c>
    </row>
    <row r="6263" customFormat="false" ht="12.8" hidden="true" customHeight="false" outlineLevel="0" collapsed="false">
      <c r="B6263" s="0" t="s">
        <v>7977</v>
      </c>
    </row>
    <row r="6264" customFormat="false" ht="12.8" hidden="true" customHeight="false" outlineLevel="0" collapsed="false">
      <c r="B6264" s="0" t="s">
        <v>7978</v>
      </c>
    </row>
    <row r="6265" customFormat="false" ht="12.8" hidden="false" customHeight="false" outlineLevel="0" collapsed="false">
      <c r="A6265" s="0" t="s">
        <v>7979</v>
      </c>
      <c r="B6265" s="0" t="s">
        <v>7980</v>
      </c>
      <c r="C6265" s="0" t="s">
        <v>5386</v>
      </c>
      <c r="D6265" s="0" t="s">
        <v>6119</v>
      </c>
      <c r="E6265" s="0" t="n">
        <v>14797.5</v>
      </c>
    </row>
    <row r="6266" customFormat="false" ht="12.8" hidden="true" customHeight="false" outlineLevel="0" collapsed="false">
      <c r="B6266" s="0" t="s">
        <v>7981</v>
      </c>
    </row>
    <row r="6267" customFormat="false" ht="12.8" hidden="false" customHeight="false" outlineLevel="0" collapsed="false">
      <c r="A6267" s="0" t="s">
        <v>7982</v>
      </c>
      <c r="B6267" s="0" t="s">
        <v>7983</v>
      </c>
      <c r="C6267" s="0" t="s">
        <v>5386</v>
      </c>
      <c r="D6267" s="0" t="s">
        <v>6119</v>
      </c>
      <c r="E6267" s="0" t="n">
        <v>69037.5</v>
      </c>
    </row>
    <row r="6268" customFormat="false" ht="12.8" hidden="true" customHeight="false" outlineLevel="0" collapsed="false">
      <c r="B6268" s="0" t="s">
        <v>7452</v>
      </c>
    </row>
    <row r="6269" customFormat="false" ht="12.8" hidden="true" customHeight="false" outlineLevel="0" collapsed="false">
      <c r="B6269" s="0" t="s">
        <v>7462</v>
      </c>
    </row>
    <row r="6270" customFormat="false" ht="12.8" hidden="true" customHeight="false" outlineLevel="0" collapsed="false">
      <c r="B6270" s="0" t="s">
        <v>7984</v>
      </c>
    </row>
    <row r="6271" customFormat="false" ht="12.8" hidden="true" customHeight="false" outlineLevel="0" collapsed="false">
      <c r="B6271" s="0" t="s">
        <v>7985</v>
      </c>
    </row>
    <row r="6272" customFormat="false" ht="12.8" hidden="true" customHeight="false" outlineLevel="0" collapsed="false">
      <c r="B6272" s="0" t="s">
        <v>7463</v>
      </c>
    </row>
    <row r="6273" customFormat="false" ht="12.8" hidden="true" customHeight="false" outlineLevel="0" collapsed="false">
      <c r="B6273" s="0" t="s">
        <v>7986</v>
      </c>
    </row>
    <row r="6274" customFormat="false" ht="12.8" hidden="false" customHeight="false" outlineLevel="0" collapsed="false">
      <c r="A6274" s="0" t="s">
        <v>7987</v>
      </c>
      <c r="B6274" s="0" t="s">
        <v>7988</v>
      </c>
      <c r="C6274" s="0" t="s">
        <v>5386</v>
      </c>
      <c r="D6274" s="0" t="s">
        <v>6119</v>
      </c>
      <c r="E6274" s="0" t="n">
        <v>14797.5</v>
      </c>
    </row>
    <row r="6275" customFormat="false" ht="12.8" hidden="true" customHeight="false" outlineLevel="0" collapsed="false">
      <c r="B6275" s="0" t="s">
        <v>7989</v>
      </c>
    </row>
    <row r="6276" customFormat="false" ht="12.8" hidden="false" customHeight="false" outlineLevel="0" collapsed="false">
      <c r="A6276" s="0" t="s">
        <v>7990</v>
      </c>
      <c r="B6276" s="0" t="s">
        <v>7991</v>
      </c>
      <c r="C6276" s="0" t="s">
        <v>5386</v>
      </c>
      <c r="D6276" s="0" t="s">
        <v>6119</v>
      </c>
      <c r="E6276" s="0" t="n">
        <v>20467.5</v>
      </c>
    </row>
    <row r="6277" customFormat="false" ht="12.8" hidden="true" customHeight="false" outlineLevel="0" collapsed="false">
      <c r="B6277" s="0" t="s">
        <v>7992</v>
      </c>
    </row>
    <row r="6278" customFormat="false" ht="12.8" hidden="false" customHeight="false" outlineLevel="0" collapsed="false">
      <c r="A6278" s="0" t="s">
        <v>7993</v>
      </c>
      <c r="B6278" s="0" t="s">
        <v>7994</v>
      </c>
      <c r="C6278" s="0" t="s">
        <v>5386</v>
      </c>
      <c r="D6278" s="0" t="s">
        <v>6119</v>
      </c>
      <c r="E6278" s="0" t="n">
        <v>48870</v>
      </c>
    </row>
    <row r="6279" customFormat="false" ht="12.8" hidden="true" customHeight="false" outlineLevel="0" collapsed="false">
      <c r="B6279" s="0" t="s">
        <v>7995</v>
      </c>
    </row>
    <row r="6280" customFormat="false" ht="12.8" hidden="true" customHeight="false" outlineLevel="0" collapsed="false">
      <c r="B6280" s="0" t="s">
        <v>7996</v>
      </c>
    </row>
    <row r="6281" customFormat="false" ht="12.8" hidden="true" customHeight="false" outlineLevel="0" collapsed="false">
      <c r="B6281" s="0" t="s">
        <v>7997</v>
      </c>
    </row>
    <row r="6282" customFormat="false" ht="12.8" hidden="true" customHeight="false" outlineLevel="0" collapsed="false">
      <c r="B6282" s="0" t="s">
        <v>7998</v>
      </c>
    </row>
    <row r="6283" customFormat="false" ht="12.8" hidden="true" customHeight="false" outlineLevel="0" collapsed="false">
      <c r="B6283" s="0" t="s">
        <v>7999</v>
      </c>
    </row>
    <row r="6284" customFormat="false" ht="12.8" hidden="false" customHeight="false" outlineLevel="0" collapsed="false">
      <c r="A6284" s="0" t="s">
        <v>8000</v>
      </c>
      <c r="B6284" s="0" t="s">
        <v>8001</v>
      </c>
      <c r="C6284" s="0" t="s">
        <v>5386</v>
      </c>
      <c r="D6284" s="0" t="s">
        <v>3532</v>
      </c>
      <c r="E6284" s="0" t="n">
        <v>9500</v>
      </c>
    </row>
    <row r="6285" customFormat="false" ht="12.8" hidden="true" customHeight="false" outlineLevel="0" collapsed="false">
      <c r="B6285" s="0" t="s">
        <v>8002</v>
      </c>
    </row>
    <row r="6286" customFormat="false" ht="12.8" hidden="false" customHeight="false" outlineLevel="0" collapsed="false">
      <c r="A6286" s="0" t="s">
        <v>8003</v>
      </c>
      <c r="B6286" s="0" t="s">
        <v>8004</v>
      </c>
      <c r="C6286" s="0" t="s">
        <v>5386</v>
      </c>
      <c r="D6286" s="0" t="s">
        <v>5811</v>
      </c>
      <c r="E6286" s="0" t="n">
        <v>24430</v>
      </c>
    </row>
    <row r="6287" customFormat="false" ht="12.8" hidden="true" customHeight="false" outlineLevel="0" collapsed="false">
      <c r="B6287" s="0" t="s">
        <v>8005</v>
      </c>
    </row>
    <row r="6288" customFormat="false" ht="12.8" hidden="false" customHeight="false" outlineLevel="0" collapsed="false">
      <c r="A6288" s="0" t="s">
        <v>8006</v>
      </c>
      <c r="B6288" s="0" t="s">
        <v>8007</v>
      </c>
      <c r="C6288" s="0" t="s">
        <v>5386</v>
      </c>
      <c r="D6288" s="0" t="s">
        <v>5811</v>
      </c>
      <c r="E6288" s="0" t="n">
        <v>28390</v>
      </c>
    </row>
    <row r="6289" customFormat="false" ht="12.8" hidden="true" customHeight="false" outlineLevel="0" collapsed="false">
      <c r="B6289" s="0" t="s">
        <v>8008</v>
      </c>
    </row>
    <row r="6290" customFormat="false" ht="12.8" hidden="true" customHeight="false" outlineLevel="0" collapsed="false">
      <c r="B6290" s="0" t="s">
        <v>8009</v>
      </c>
    </row>
    <row r="6291" customFormat="false" ht="12.8" hidden="false" customHeight="false" outlineLevel="0" collapsed="false">
      <c r="A6291" s="0" t="s">
        <v>8010</v>
      </c>
      <c r="B6291" s="0" t="s">
        <v>8011</v>
      </c>
      <c r="C6291" s="0" t="s">
        <v>5386</v>
      </c>
      <c r="D6291" s="0" t="s">
        <v>5811</v>
      </c>
      <c r="E6291" s="0" t="n">
        <v>86240</v>
      </c>
    </row>
    <row r="6292" customFormat="false" ht="12.8" hidden="true" customHeight="false" outlineLevel="0" collapsed="false">
      <c r="B6292" s="0" t="s">
        <v>8012</v>
      </c>
    </row>
    <row r="6293" customFormat="false" ht="12.8" hidden="true" customHeight="false" outlineLevel="0" collapsed="false">
      <c r="B6293" s="0" t="s">
        <v>8013</v>
      </c>
    </row>
    <row r="6294" customFormat="false" ht="12.8" hidden="true" customHeight="false" outlineLevel="0" collapsed="false">
      <c r="B6294" s="0" t="s">
        <v>8014</v>
      </c>
    </row>
    <row r="6295" customFormat="false" ht="12.8" hidden="true" customHeight="false" outlineLevel="0" collapsed="false">
      <c r="B6295" s="0" t="s">
        <v>8015</v>
      </c>
    </row>
    <row r="6296" customFormat="false" ht="12.8" hidden="true" customHeight="false" outlineLevel="0" collapsed="false">
      <c r="B6296" s="0" t="s">
        <v>8016</v>
      </c>
    </row>
    <row r="6297" customFormat="false" ht="12.8" hidden="true" customHeight="false" outlineLevel="0" collapsed="false">
      <c r="B6297" s="0" t="s">
        <v>8017</v>
      </c>
    </row>
    <row r="6298" customFormat="false" ht="12.8" hidden="true" customHeight="false" outlineLevel="0" collapsed="false">
      <c r="B6298" s="0" t="s">
        <v>4856</v>
      </c>
    </row>
    <row r="6299" customFormat="false" ht="12.8" hidden="true" customHeight="false" outlineLevel="0" collapsed="false">
      <c r="B6299" s="0" t="s">
        <v>8018</v>
      </c>
    </row>
    <row r="6300" customFormat="false" ht="12.8" hidden="true" customHeight="false" outlineLevel="0" collapsed="false">
      <c r="B6300" s="0" t="s">
        <v>8019</v>
      </c>
    </row>
    <row r="6301" customFormat="false" ht="12.8" hidden="true" customHeight="false" outlineLevel="0" collapsed="false">
      <c r="B6301" s="0" t="s">
        <v>8020</v>
      </c>
    </row>
    <row r="6302" customFormat="false" ht="12.8" hidden="false" customHeight="false" outlineLevel="0" collapsed="false">
      <c r="A6302" s="0" t="s">
        <v>8021</v>
      </c>
      <c r="B6302" s="0" t="s">
        <v>8022</v>
      </c>
      <c r="C6302" s="0" t="s">
        <v>5386</v>
      </c>
      <c r="D6302" s="0" t="s">
        <v>5811</v>
      </c>
      <c r="E6302" s="0" t="n">
        <v>27290</v>
      </c>
    </row>
    <row r="6303" customFormat="false" ht="12.8" hidden="true" customHeight="false" outlineLevel="0" collapsed="false">
      <c r="B6303" s="0" t="s">
        <v>8023</v>
      </c>
    </row>
    <row r="6304" customFormat="false" ht="12.8" hidden="false" customHeight="false" outlineLevel="0" collapsed="false">
      <c r="A6304" s="0" t="s">
        <v>8024</v>
      </c>
      <c r="B6304" s="0" t="s">
        <v>8025</v>
      </c>
      <c r="C6304" s="0" t="s">
        <v>5386</v>
      </c>
      <c r="D6304" s="0" t="s">
        <v>5811</v>
      </c>
      <c r="E6304" s="0" t="n">
        <v>45900</v>
      </c>
    </row>
    <row r="6305" customFormat="false" ht="12.8" hidden="true" customHeight="false" outlineLevel="0" collapsed="false">
      <c r="B6305" s="0" t="s">
        <v>8026</v>
      </c>
    </row>
    <row r="6306" customFormat="false" ht="12.8" hidden="true" customHeight="false" outlineLevel="0" collapsed="false">
      <c r="B6306" s="0" t="s">
        <v>8027</v>
      </c>
    </row>
    <row r="6307" customFormat="false" ht="12.8" hidden="true" customHeight="false" outlineLevel="0" collapsed="false">
      <c r="B6307" s="0" t="s">
        <v>8028</v>
      </c>
    </row>
    <row r="6308" customFormat="false" ht="12.8" hidden="true" customHeight="false" outlineLevel="0" collapsed="false">
      <c r="B6308" s="0" t="s">
        <v>8029</v>
      </c>
    </row>
    <row r="6309" customFormat="false" ht="12.8" hidden="true" customHeight="false" outlineLevel="0" collapsed="false">
      <c r="B6309" s="0" t="s">
        <v>8030</v>
      </c>
    </row>
    <row r="6310" customFormat="false" ht="12.8" hidden="false" customHeight="false" outlineLevel="0" collapsed="false">
      <c r="A6310" s="0" t="s">
        <v>8031</v>
      </c>
      <c r="B6310" s="0" t="s">
        <v>8032</v>
      </c>
      <c r="C6310" s="0" t="s">
        <v>5386</v>
      </c>
      <c r="D6310" s="0" t="s">
        <v>6694</v>
      </c>
      <c r="E6310" s="0" t="n">
        <v>29595</v>
      </c>
    </row>
    <row r="6311" customFormat="false" ht="12.8" hidden="true" customHeight="false" outlineLevel="0" collapsed="false">
      <c r="B6311" s="0" t="s">
        <v>8033</v>
      </c>
    </row>
    <row r="6312" customFormat="false" ht="12.8" hidden="false" customHeight="false" outlineLevel="0" collapsed="false">
      <c r="A6312" s="0" t="s">
        <v>8034</v>
      </c>
      <c r="B6312" s="0" t="s">
        <v>8035</v>
      </c>
      <c r="C6312" s="0" t="s">
        <v>5386</v>
      </c>
      <c r="D6312" s="0" t="s">
        <v>6694</v>
      </c>
      <c r="E6312" s="0" t="n">
        <v>28500</v>
      </c>
    </row>
    <row r="6313" customFormat="false" ht="12.8" hidden="true" customHeight="false" outlineLevel="0" collapsed="false">
      <c r="B6313" s="0" t="s">
        <v>8036</v>
      </c>
    </row>
    <row r="6314" customFormat="false" ht="12.8" hidden="false" customHeight="false" outlineLevel="0" collapsed="false">
      <c r="A6314" s="0" t="s">
        <v>8037</v>
      </c>
      <c r="B6314" s="0" t="s">
        <v>8038</v>
      </c>
      <c r="C6314" s="0" t="s">
        <v>5386</v>
      </c>
      <c r="D6314" s="0" t="s">
        <v>6694</v>
      </c>
      <c r="E6314" s="0" t="n">
        <v>28500</v>
      </c>
    </row>
    <row r="6315" customFormat="false" ht="12.8" hidden="true" customHeight="false" outlineLevel="0" collapsed="false">
      <c r="B6315" s="0" t="s">
        <v>8039</v>
      </c>
    </row>
    <row r="6316" customFormat="false" ht="12.8" hidden="false" customHeight="false" outlineLevel="0" collapsed="false">
      <c r="A6316" s="0" t="s">
        <v>8040</v>
      </c>
      <c r="B6316" s="0" t="s">
        <v>8041</v>
      </c>
      <c r="C6316" s="0" t="s">
        <v>5386</v>
      </c>
      <c r="D6316" s="0" t="s">
        <v>6694</v>
      </c>
      <c r="E6316" s="0" t="n">
        <v>28380</v>
      </c>
    </row>
    <row r="6317" customFormat="false" ht="12.8" hidden="true" customHeight="false" outlineLevel="0" collapsed="false">
      <c r="B6317" s="0" t="s">
        <v>8042</v>
      </c>
    </row>
    <row r="6318" customFormat="false" ht="12.8" hidden="true" customHeight="false" outlineLevel="0" collapsed="false">
      <c r="B6318" s="0" t="s">
        <v>8043</v>
      </c>
    </row>
    <row r="6319" customFormat="false" ht="12.8" hidden="true" customHeight="false" outlineLevel="0" collapsed="false">
      <c r="B6319" s="0" t="s">
        <v>8044</v>
      </c>
    </row>
    <row r="6320" customFormat="false" ht="12.8" hidden="false" customHeight="false" outlineLevel="0" collapsed="false">
      <c r="A6320" s="0" t="s">
        <v>8045</v>
      </c>
      <c r="B6320" s="0" t="s">
        <v>8046</v>
      </c>
      <c r="C6320" s="0" t="s">
        <v>5386</v>
      </c>
      <c r="D6320" s="0" t="s">
        <v>6709</v>
      </c>
      <c r="E6320" s="0" t="n">
        <v>90195</v>
      </c>
    </row>
    <row r="6321" customFormat="false" ht="12.8" hidden="true" customHeight="false" outlineLevel="0" collapsed="false">
      <c r="B6321" s="0" t="s">
        <v>8047</v>
      </c>
    </row>
    <row r="6322" customFormat="false" ht="12.8" hidden="true" customHeight="false" outlineLevel="0" collapsed="false">
      <c r="B6322" s="0" t="s">
        <v>8048</v>
      </c>
    </row>
    <row r="6323" customFormat="false" ht="12.8" hidden="true" customHeight="false" outlineLevel="0" collapsed="false">
      <c r="B6323" s="0" t="s">
        <v>8049</v>
      </c>
    </row>
    <row r="6324" customFormat="false" ht="12.8" hidden="false" customHeight="false" outlineLevel="0" collapsed="false">
      <c r="A6324" s="0" t="s">
        <v>8050</v>
      </c>
      <c r="B6324" s="0" t="s">
        <v>8051</v>
      </c>
      <c r="C6324" s="0" t="s">
        <v>5386</v>
      </c>
      <c r="D6324" s="0" t="s">
        <v>3532</v>
      </c>
      <c r="E6324" s="0" t="n">
        <v>8765</v>
      </c>
    </row>
    <row r="6326" customFormat="false" ht="12.8" hidden="false" customHeight="false" outlineLevel="0" collapsed="false">
      <c r="A6326" s="0" t="s">
        <v>8052</v>
      </c>
      <c r="B6326" s="0" t="s">
        <v>8053</v>
      </c>
      <c r="C6326" s="0" t="s">
        <v>5386</v>
      </c>
      <c r="D6326" s="0" t="s">
        <v>6119</v>
      </c>
      <c r="E6326" s="0" t="n">
        <v>14797.5</v>
      </c>
    </row>
    <row r="6327" customFormat="false" ht="12.8" hidden="true" customHeight="false" outlineLevel="0" collapsed="false">
      <c r="B6327" s="0" t="s">
        <v>8054</v>
      </c>
    </row>
    <row r="6328" customFormat="false" ht="12.8" hidden="false" customHeight="false" outlineLevel="0" collapsed="false">
      <c r="A6328" s="0" t="s">
        <v>8055</v>
      </c>
      <c r="B6328" s="0" t="s">
        <v>8056</v>
      </c>
      <c r="C6328" s="0" t="s">
        <v>5386</v>
      </c>
      <c r="D6328" s="0" t="s">
        <v>6119</v>
      </c>
      <c r="E6328" s="0" t="n">
        <v>14797.5</v>
      </c>
    </row>
    <row r="6329" customFormat="false" ht="12.8" hidden="true" customHeight="false" outlineLevel="0" collapsed="false">
      <c r="B6329" s="0" t="s">
        <v>8057</v>
      </c>
    </row>
    <row r="6330" customFormat="false" ht="12.8" hidden="false" customHeight="false" outlineLevel="0" collapsed="false">
      <c r="A6330" s="0" t="s">
        <v>8058</v>
      </c>
      <c r="B6330" s="0" t="s">
        <v>8059</v>
      </c>
      <c r="C6330" s="0" t="s">
        <v>5386</v>
      </c>
      <c r="D6330" s="0" t="s">
        <v>6119</v>
      </c>
      <c r="E6330" s="0" t="n">
        <v>14797.5</v>
      </c>
    </row>
    <row r="6331" customFormat="false" ht="12.8" hidden="true" customHeight="false" outlineLevel="0" collapsed="false">
      <c r="B6331" s="0" t="s">
        <v>8060</v>
      </c>
    </row>
    <row r="6332" customFormat="false" ht="12.8" hidden="false" customHeight="false" outlineLevel="0" collapsed="false">
      <c r="A6332" s="0" t="s">
        <v>8061</v>
      </c>
      <c r="B6332" s="0" t="s">
        <v>8062</v>
      </c>
      <c r="C6332" s="0" t="s">
        <v>5386</v>
      </c>
      <c r="D6332" s="0" t="s">
        <v>6119</v>
      </c>
      <c r="E6332" s="0" t="n">
        <v>14797.5</v>
      </c>
    </row>
    <row r="6333" customFormat="false" ht="12.8" hidden="true" customHeight="false" outlineLevel="0" collapsed="false">
      <c r="B6333" s="0" t="s">
        <v>8063</v>
      </c>
    </row>
    <row r="6334" customFormat="false" ht="12.8" hidden="false" customHeight="false" outlineLevel="0" collapsed="false">
      <c r="A6334" s="0" t="s">
        <v>8064</v>
      </c>
      <c r="B6334" s="0" t="s">
        <v>8065</v>
      </c>
      <c r="C6334" s="0" t="s">
        <v>5386</v>
      </c>
      <c r="D6334" s="0" t="s">
        <v>5811</v>
      </c>
      <c r="E6334" s="0" t="n">
        <v>48860</v>
      </c>
    </row>
    <row r="6335" customFormat="false" ht="12.8" hidden="true" customHeight="false" outlineLevel="0" collapsed="false">
      <c r="B6335" s="0" t="s">
        <v>6554</v>
      </c>
    </row>
    <row r="6336" customFormat="false" ht="12.8" hidden="true" customHeight="false" outlineLevel="0" collapsed="false">
      <c r="B6336" s="0" t="s">
        <v>8066</v>
      </c>
    </row>
    <row r="6337" customFormat="false" ht="12.8" hidden="true" customHeight="false" outlineLevel="0" collapsed="false">
      <c r="B6337" s="0" t="s">
        <v>8067</v>
      </c>
    </row>
    <row r="6338" customFormat="false" ht="12.8" hidden="false" customHeight="false" outlineLevel="0" collapsed="false">
      <c r="A6338" s="0" t="s">
        <v>8068</v>
      </c>
      <c r="B6338" s="0" t="s">
        <v>8069</v>
      </c>
      <c r="C6338" s="0" t="s">
        <v>5386</v>
      </c>
      <c r="D6338" s="0" t="s">
        <v>5811</v>
      </c>
      <c r="E6338" s="0" t="n">
        <v>33960</v>
      </c>
    </row>
    <row r="6339" customFormat="false" ht="12.8" hidden="true" customHeight="false" outlineLevel="0" collapsed="false">
      <c r="B6339" s="0" t="s">
        <v>8070</v>
      </c>
    </row>
    <row r="6340" customFormat="false" ht="12.8" hidden="true" customHeight="false" outlineLevel="0" collapsed="false">
      <c r="B6340" s="0" t="s">
        <v>8071</v>
      </c>
    </row>
    <row r="6341" customFormat="false" ht="12.8" hidden="false" customHeight="false" outlineLevel="0" collapsed="false">
      <c r="A6341" s="0" t="s">
        <v>8072</v>
      </c>
      <c r="B6341" s="0" t="s">
        <v>8073</v>
      </c>
      <c r="C6341" s="0" t="s">
        <v>5386</v>
      </c>
      <c r="D6341" s="0" t="s">
        <v>5393</v>
      </c>
      <c r="E6341" s="0" t="n">
        <v>26037.5</v>
      </c>
    </row>
    <row r="6342" customFormat="false" ht="12.8" hidden="true" customHeight="false" outlineLevel="0" collapsed="false">
      <c r="B6342" s="0" t="s">
        <v>8074</v>
      </c>
    </row>
    <row r="6343" customFormat="false" ht="12.8" hidden="true" customHeight="false" outlineLevel="0" collapsed="false">
      <c r="B6343" s="0" t="s">
        <v>8075</v>
      </c>
    </row>
    <row r="6344" customFormat="false" ht="12.8" hidden="false" customHeight="false" outlineLevel="0" collapsed="false">
      <c r="A6344" s="0" t="s">
        <v>8076</v>
      </c>
      <c r="B6344" s="0" t="s">
        <v>8077</v>
      </c>
      <c r="C6344" s="0" t="s">
        <v>5386</v>
      </c>
      <c r="D6344" s="0" t="s">
        <v>6694</v>
      </c>
      <c r="E6344" s="0" t="n">
        <v>28500</v>
      </c>
    </row>
    <row r="6345" customFormat="false" ht="12.8" hidden="true" customHeight="false" outlineLevel="0" collapsed="false">
      <c r="B6345" s="0" t="s">
        <v>8078</v>
      </c>
    </row>
    <row r="6346" customFormat="false" ht="12.8" hidden="false" customHeight="false" outlineLevel="0" collapsed="false">
      <c r="A6346" s="0" t="s">
        <v>8079</v>
      </c>
      <c r="B6346" s="0" t="s">
        <v>8080</v>
      </c>
      <c r="C6346" s="0" t="s">
        <v>5386</v>
      </c>
      <c r="D6346" s="0" t="s">
        <v>7652</v>
      </c>
      <c r="E6346" s="0" t="n">
        <v>77025</v>
      </c>
    </row>
    <row r="6347" customFormat="false" ht="12.8" hidden="true" customHeight="false" outlineLevel="0" collapsed="false">
      <c r="B6347" s="0" t="s">
        <v>8081</v>
      </c>
    </row>
    <row r="6348" customFormat="false" ht="12.8" hidden="true" customHeight="false" outlineLevel="0" collapsed="false">
      <c r="B6348" s="0" t="s">
        <v>8082</v>
      </c>
    </row>
    <row r="6350" customFormat="false" ht="12.8" hidden="false" customHeight="false" outlineLevel="0" collapsed="false">
      <c r="A6350" s="0" t="s">
        <v>8083</v>
      </c>
      <c r="B6350" s="0" t="s">
        <v>8084</v>
      </c>
      <c r="C6350" s="0" t="s">
        <v>5148</v>
      </c>
      <c r="D6350" s="0" t="s">
        <v>3532</v>
      </c>
      <c r="E6350" s="0" t="n">
        <v>6903.75</v>
      </c>
    </row>
    <row r="6351" customFormat="false" ht="12.8" hidden="true" customHeight="false" outlineLevel="0" collapsed="false">
      <c r="B6351" s="0" t="s">
        <v>8085</v>
      </c>
    </row>
    <row r="6352" customFormat="false" ht="12.8" hidden="true" customHeight="false" outlineLevel="0" collapsed="false">
      <c r="B6352" s="0" t="s">
        <v>8086</v>
      </c>
    </row>
    <row r="6353" customFormat="false" ht="12.8" hidden="false" customHeight="false" outlineLevel="0" collapsed="false">
      <c r="A6353" s="0" t="s">
        <v>8087</v>
      </c>
      <c r="B6353" s="0" t="s">
        <v>8088</v>
      </c>
      <c r="C6353" s="0" t="s">
        <v>5148</v>
      </c>
      <c r="D6353" s="0" t="s">
        <v>3532</v>
      </c>
      <c r="E6353" s="0" t="n">
        <v>6822.5</v>
      </c>
    </row>
    <row r="6354" customFormat="false" ht="12.8" hidden="true" customHeight="false" outlineLevel="0" collapsed="false">
      <c r="B6354" s="0" t="s">
        <v>8089</v>
      </c>
    </row>
    <row r="6355" customFormat="false" ht="12.8" hidden="false" customHeight="false" outlineLevel="0" collapsed="false">
      <c r="A6355" s="0" t="s">
        <v>8090</v>
      </c>
      <c r="B6355" s="0" t="s">
        <v>8091</v>
      </c>
      <c r="C6355" s="0" t="s">
        <v>5148</v>
      </c>
      <c r="D6355" s="0" t="s">
        <v>3532</v>
      </c>
      <c r="E6355" s="0" t="n">
        <v>4932.5</v>
      </c>
    </row>
    <row r="6356" customFormat="false" ht="12.8" hidden="true" customHeight="false" outlineLevel="0" collapsed="false">
      <c r="B6356" s="0" t="s">
        <v>8092</v>
      </c>
    </row>
    <row r="6357" customFormat="false" ht="12.8" hidden="false" customHeight="false" outlineLevel="0" collapsed="false">
      <c r="A6357" s="0" t="s">
        <v>8093</v>
      </c>
      <c r="B6357" s="0" t="s">
        <v>8094</v>
      </c>
      <c r="C6357" s="0" t="s">
        <v>5148</v>
      </c>
      <c r="D6357" s="0" t="s">
        <v>3532</v>
      </c>
      <c r="E6357" s="0" t="n">
        <v>7472.5</v>
      </c>
    </row>
    <row r="6358" customFormat="false" ht="12.8" hidden="true" customHeight="false" outlineLevel="0" collapsed="false">
      <c r="B6358" s="0" t="s">
        <v>8095</v>
      </c>
    </row>
    <row r="6359" customFormat="false" ht="12.8" hidden="true" customHeight="false" outlineLevel="0" collapsed="false">
      <c r="B6359" s="0" t="s">
        <v>8096</v>
      </c>
    </row>
    <row r="6360" customFormat="false" ht="12.8" hidden="true" customHeight="false" outlineLevel="0" collapsed="false">
      <c r="B6360" s="0" t="s">
        <v>8097</v>
      </c>
    </row>
    <row r="6361" customFormat="false" ht="12.8" hidden="false" customHeight="false" outlineLevel="0" collapsed="false">
      <c r="A6361" s="0" t="s">
        <v>8098</v>
      </c>
      <c r="B6361" s="0" t="s">
        <v>8099</v>
      </c>
      <c r="C6361" s="0" t="s">
        <v>5148</v>
      </c>
      <c r="D6361" s="0" t="s">
        <v>3532</v>
      </c>
      <c r="E6361" s="0" t="n">
        <v>6107.5</v>
      </c>
    </row>
    <row r="6362" customFormat="false" ht="12.8" hidden="true" customHeight="false" outlineLevel="0" collapsed="false">
      <c r="B6362" s="0" t="s">
        <v>8100</v>
      </c>
    </row>
    <row r="6363" customFormat="false" ht="12.8" hidden="false" customHeight="false" outlineLevel="0" collapsed="false">
      <c r="A6363" s="0" t="s">
        <v>8101</v>
      </c>
      <c r="B6363" s="0" t="s">
        <v>8102</v>
      </c>
      <c r="C6363" s="0" t="s">
        <v>5148</v>
      </c>
      <c r="D6363" s="0" t="s">
        <v>3532</v>
      </c>
      <c r="E6363" s="0" t="n">
        <v>5757.5</v>
      </c>
    </row>
    <row r="6364" customFormat="false" ht="12.8" hidden="true" customHeight="false" outlineLevel="0" collapsed="false">
      <c r="B6364" s="0" t="s">
        <v>8103</v>
      </c>
    </row>
    <row r="6365" customFormat="false" ht="12.8" hidden="true" customHeight="false" outlineLevel="0" collapsed="false">
      <c r="B6365" s="0" t="s">
        <v>8104</v>
      </c>
    </row>
    <row r="6366" customFormat="false" ht="12.8" hidden="true" customHeight="false" outlineLevel="0" collapsed="false">
      <c r="B6366" s="0" t="s">
        <v>8105</v>
      </c>
    </row>
    <row r="6367" customFormat="false" ht="12.8" hidden="false" customHeight="false" outlineLevel="0" collapsed="false">
      <c r="A6367" s="0" t="s">
        <v>8106</v>
      </c>
      <c r="B6367" s="0" t="s">
        <v>1462</v>
      </c>
      <c r="C6367" s="0" t="s">
        <v>5148</v>
      </c>
      <c r="D6367" s="0" t="s">
        <v>3532</v>
      </c>
      <c r="E6367" s="0" t="n">
        <v>5207.5</v>
      </c>
    </row>
    <row r="6368" customFormat="false" ht="12.8" hidden="true" customHeight="false" outlineLevel="0" collapsed="false">
      <c r="B6368" s="0" t="s">
        <v>1461</v>
      </c>
    </row>
    <row r="6369" customFormat="false" ht="12.8" hidden="true" customHeight="false" outlineLevel="0" collapsed="false">
      <c r="B6369" s="0" t="s">
        <v>1463</v>
      </c>
    </row>
    <row r="6370" customFormat="false" ht="12.8" hidden="true" customHeight="false" outlineLevel="0" collapsed="false">
      <c r="B6370" s="0" t="s">
        <v>1464</v>
      </c>
    </row>
    <row r="6371" customFormat="false" ht="12.8" hidden="false" customHeight="false" outlineLevel="0" collapsed="false">
      <c r="A6371" s="0" t="s">
        <v>8107</v>
      </c>
      <c r="B6371" s="0" t="s">
        <v>8108</v>
      </c>
      <c r="C6371" s="0" t="s">
        <v>5148</v>
      </c>
      <c r="D6371" s="0" t="s">
        <v>3532</v>
      </c>
      <c r="E6371" s="0" t="n">
        <v>6107.5</v>
      </c>
    </row>
    <row r="6372" customFormat="false" ht="12.8" hidden="true" customHeight="false" outlineLevel="0" collapsed="false">
      <c r="B6372" s="0" t="s">
        <v>8109</v>
      </c>
    </row>
    <row r="6373" customFormat="false" ht="12.8" hidden="true" customHeight="false" outlineLevel="0" collapsed="false">
      <c r="B6373" s="0" t="s">
        <v>8110</v>
      </c>
    </row>
    <row r="6374" customFormat="false" ht="12.8" hidden="false" customHeight="false" outlineLevel="0" collapsed="false">
      <c r="A6374" s="0" t="s">
        <v>8111</v>
      </c>
      <c r="B6374" s="0" t="s">
        <v>8112</v>
      </c>
      <c r="C6374" s="0" t="s">
        <v>5148</v>
      </c>
      <c r="D6374" s="0" t="s">
        <v>3532</v>
      </c>
      <c r="E6374" s="0" t="n">
        <v>7282.5</v>
      </c>
    </row>
    <row r="6375" customFormat="false" ht="12.8" hidden="true" customHeight="false" outlineLevel="0" collapsed="false">
      <c r="B6375" s="0" t="s">
        <v>8113</v>
      </c>
    </row>
    <row r="6376" customFormat="false" ht="12.8" hidden="false" customHeight="false" outlineLevel="0" collapsed="false">
      <c r="A6376" s="0" t="s">
        <v>8114</v>
      </c>
      <c r="B6376" s="0" t="s">
        <v>8115</v>
      </c>
      <c r="C6376" s="0" t="s">
        <v>5148</v>
      </c>
      <c r="D6376" s="0" t="s">
        <v>3532</v>
      </c>
      <c r="E6376" s="0" t="n">
        <v>10192.5</v>
      </c>
    </row>
    <row r="6377" customFormat="false" ht="12.8" hidden="true" customHeight="false" outlineLevel="0" collapsed="false">
      <c r="B6377" s="0" t="s">
        <v>8116</v>
      </c>
    </row>
    <row r="6378" customFormat="false" ht="12.8" hidden="true" customHeight="false" outlineLevel="0" collapsed="false">
      <c r="B6378" s="0" t="s">
        <v>8117</v>
      </c>
    </row>
    <row r="6379" customFormat="false" ht="12.8" hidden="true" customHeight="false" outlineLevel="0" collapsed="false">
      <c r="B6379" s="0" t="s">
        <v>8118</v>
      </c>
    </row>
    <row r="6380" customFormat="false" ht="12.8" hidden="false" customHeight="false" outlineLevel="0" collapsed="false">
      <c r="A6380" s="0" t="s">
        <v>8119</v>
      </c>
      <c r="B6380" s="0" t="s">
        <v>8120</v>
      </c>
      <c r="C6380" s="0" t="s">
        <v>5148</v>
      </c>
      <c r="D6380" s="0" t="s">
        <v>6119</v>
      </c>
      <c r="E6380" s="0" t="n">
        <v>10635</v>
      </c>
    </row>
    <row r="6381" customFormat="false" ht="12.8" hidden="true" customHeight="false" outlineLevel="0" collapsed="false">
      <c r="B6381" s="0" t="s">
        <v>8121</v>
      </c>
    </row>
    <row r="6382" customFormat="false" ht="12.8" hidden="true" customHeight="false" outlineLevel="0" collapsed="false">
      <c r="B6382" s="0" t="s">
        <v>8122</v>
      </c>
    </row>
    <row r="6383" customFormat="false" ht="12.8" hidden="false" customHeight="false" outlineLevel="0" collapsed="false">
      <c r="A6383" s="0" t="s">
        <v>8123</v>
      </c>
      <c r="B6383" s="0" t="s">
        <v>8124</v>
      </c>
      <c r="C6383" s="0" t="s">
        <v>5148</v>
      </c>
      <c r="D6383" s="0" t="s">
        <v>6119</v>
      </c>
      <c r="E6383" s="0" t="n">
        <v>14945</v>
      </c>
    </row>
    <row r="6384" customFormat="false" ht="12.8" hidden="true" customHeight="false" outlineLevel="0" collapsed="false">
      <c r="B6384" s="0" t="s">
        <v>8125</v>
      </c>
    </row>
    <row r="6385" customFormat="false" ht="12.8" hidden="true" customHeight="false" outlineLevel="0" collapsed="false">
      <c r="B6385" s="0" t="s">
        <v>8126</v>
      </c>
    </row>
    <row r="6386" customFormat="false" ht="12.8" hidden="true" customHeight="false" outlineLevel="0" collapsed="false">
      <c r="B6386" s="0" t="s">
        <v>8127</v>
      </c>
    </row>
    <row r="6387" customFormat="false" ht="12.8" hidden="false" customHeight="false" outlineLevel="0" collapsed="false">
      <c r="A6387" s="0" t="s">
        <v>8128</v>
      </c>
      <c r="B6387" s="0" t="s">
        <v>8129</v>
      </c>
      <c r="C6387" s="0" t="s">
        <v>5148</v>
      </c>
      <c r="D6387" s="0" t="s">
        <v>6119</v>
      </c>
      <c r="E6387" s="0" t="n">
        <v>23510</v>
      </c>
    </row>
    <row r="6388" customFormat="false" ht="12.8" hidden="true" customHeight="false" outlineLevel="0" collapsed="false">
      <c r="B6388" s="0" t="s">
        <v>8130</v>
      </c>
    </row>
    <row r="6389" customFormat="false" ht="12.8" hidden="true" customHeight="false" outlineLevel="0" collapsed="false">
      <c r="B6389" s="0" t="s">
        <v>8129</v>
      </c>
    </row>
    <row r="6390" customFormat="false" ht="12.8" hidden="true" customHeight="false" outlineLevel="0" collapsed="false">
      <c r="B6390" s="0" t="s">
        <v>8130</v>
      </c>
    </row>
    <row r="6391" customFormat="false" ht="12.8" hidden="false" customHeight="false" outlineLevel="0" collapsed="false">
      <c r="A6391" s="0" t="s">
        <v>8131</v>
      </c>
      <c r="B6391" s="0" t="s">
        <v>8132</v>
      </c>
      <c r="C6391" s="0" t="s">
        <v>5148</v>
      </c>
      <c r="D6391" s="0" t="s">
        <v>6119</v>
      </c>
      <c r="E6391" s="0" t="n">
        <v>14945</v>
      </c>
    </row>
    <row r="6392" customFormat="false" ht="12.8" hidden="true" customHeight="false" outlineLevel="0" collapsed="false">
      <c r="B6392" s="0" t="s">
        <v>8133</v>
      </c>
    </row>
    <row r="6393" customFormat="false" ht="12.8" hidden="true" customHeight="false" outlineLevel="0" collapsed="false">
      <c r="B6393" s="0" t="s">
        <v>8134</v>
      </c>
    </row>
    <row r="6394" customFormat="false" ht="12.8" hidden="true" customHeight="false" outlineLevel="0" collapsed="false">
      <c r="B6394" s="0" t="s">
        <v>8135</v>
      </c>
    </row>
    <row r="6395" customFormat="false" ht="12.8" hidden="false" customHeight="false" outlineLevel="0" collapsed="false">
      <c r="A6395" s="0" t="s">
        <v>8136</v>
      </c>
      <c r="B6395" s="0" t="s">
        <v>8137</v>
      </c>
      <c r="C6395" s="0" t="s">
        <v>5148</v>
      </c>
      <c r="D6395" s="0" t="s">
        <v>6119</v>
      </c>
      <c r="E6395" s="0" t="n">
        <v>10635</v>
      </c>
    </row>
    <row r="6396" customFormat="false" ht="12.8" hidden="true" customHeight="false" outlineLevel="0" collapsed="false">
      <c r="B6396" s="0" t="s">
        <v>5211</v>
      </c>
    </row>
    <row r="6397" customFormat="false" ht="12.8" hidden="true" customHeight="false" outlineLevel="0" collapsed="false">
      <c r="B6397" s="0" t="s">
        <v>8138</v>
      </c>
    </row>
    <row r="6398" customFormat="false" ht="12.8" hidden="true" customHeight="false" outlineLevel="0" collapsed="false">
      <c r="B6398" s="0" t="s">
        <v>8139</v>
      </c>
    </row>
    <row r="6399" customFormat="false" ht="12.8" hidden="false" customHeight="false" outlineLevel="0" collapsed="false">
      <c r="A6399" s="0" t="s">
        <v>8140</v>
      </c>
      <c r="B6399" s="0" t="s">
        <v>8141</v>
      </c>
      <c r="C6399" s="0" t="s">
        <v>5148</v>
      </c>
      <c r="D6399" s="0" t="s">
        <v>6119</v>
      </c>
      <c r="E6399" s="0" t="n">
        <v>14565</v>
      </c>
    </row>
    <row r="6400" customFormat="false" ht="12.8" hidden="true" customHeight="false" outlineLevel="0" collapsed="false">
      <c r="B6400" s="0" t="s">
        <v>8142</v>
      </c>
    </row>
    <row r="6401" customFormat="false" ht="12.8" hidden="false" customHeight="false" outlineLevel="0" collapsed="false">
      <c r="A6401" s="0" t="s">
        <v>8143</v>
      </c>
      <c r="B6401" s="0" t="s">
        <v>2105</v>
      </c>
      <c r="C6401" s="0" t="s">
        <v>5148</v>
      </c>
      <c r="D6401" s="0" t="s">
        <v>6119</v>
      </c>
      <c r="E6401" s="0" t="n">
        <v>9865</v>
      </c>
    </row>
    <row r="6402" customFormat="false" ht="12.8" hidden="true" customHeight="false" outlineLevel="0" collapsed="false">
      <c r="B6402" s="0" t="s">
        <v>2106</v>
      </c>
    </row>
    <row r="6403" customFormat="false" ht="12.8" hidden="false" customHeight="false" outlineLevel="0" collapsed="false">
      <c r="A6403" s="0" t="s">
        <v>8144</v>
      </c>
      <c r="B6403" s="0" t="s">
        <v>7597</v>
      </c>
      <c r="C6403" s="0" t="s">
        <v>5148</v>
      </c>
      <c r="D6403" s="0" t="s">
        <v>6119</v>
      </c>
      <c r="E6403" s="0" t="n">
        <v>14565</v>
      </c>
    </row>
    <row r="6404" customFormat="false" ht="12.8" hidden="true" customHeight="false" outlineLevel="0" collapsed="false">
      <c r="B6404" s="0" t="s">
        <v>8145</v>
      </c>
    </row>
    <row r="6405" customFormat="false" ht="12.8" hidden="true" customHeight="false" outlineLevel="0" collapsed="false">
      <c r="B6405" s="0" t="s">
        <v>8146</v>
      </c>
    </row>
    <row r="6406" customFormat="false" ht="12.8" hidden="true" customHeight="false" outlineLevel="0" collapsed="false">
      <c r="B6406" s="0" t="s">
        <v>8147</v>
      </c>
    </row>
    <row r="6407" customFormat="false" ht="12.8" hidden="false" customHeight="false" outlineLevel="0" collapsed="false">
      <c r="A6407" s="0" t="s">
        <v>8148</v>
      </c>
      <c r="B6407" s="0" t="s">
        <v>8149</v>
      </c>
      <c r="C6407" s="0" t="s">
        <v>5148</v>
      </c>
      <c r="D6407" s="0" t="s">
        <v>6119</v>
      </c>
      <c r="E6407" s="0" t="n">
        <v>13645</v>
      </c>
    </row>
    <row r="6408" customFormat="false" ht="12.8" hidden="true" customHeight="false" outlineLevel="0" collapsed="false">
      <c r="B6408" s="0" t="s">
        <v>8150</v>
      </c>
    </row>
    <row r="6409" customFormat="false" ht="12.8" hidden="false" customHeight="false" outlineLevel="0" collapsed="false">
      <c r="A6409" s="0" t="s">
        <v>8151</v>
      </c>
      <c r="B6409" s="0" t="s">
        <v>8152</v>
      </c>
      <c r="C6409" s="0" t="s">
        <v>5148</v>
      </c>
      <c r="D6409" s="0" t="s">
        <v>6119</v>
      </c>
      <c r="E6409" s="0" t="n">
        <v>14565</v>
      </c>
    </row>
    <row r="6410" customFormat="false" ht="12.8" hidden="true" customHeight="false" outlineLevel="0" collapsed="false">
      <c r="B6410" s="0" t="s">
        <v>8153</v>
      </c>
    </row>
    <row r="6411" customFormat="false" ht="12.8" hidden="false" customHeight="false" outlineLevel="0" collapsed="false">
      <c r="A6411" s="0" t="s">
        <v>8154</v>
      </c>
      <c r="B6411" s="0" t="s">
        <v>8155</v>
      </c>
      <c r="C6411" s="0" t="s">
        <v>5148</v>
      </c>
      <c r="D6411" s="0" t="s">
        <v>6119</v>
      </c>
      <c r="E6411" s="0" t="n">
        <v>18015</v>
      </c>
    </row>
    <row r="6412" customFormat="false" ht="12.8" hidden="true" customHeight="false" outlineLevel="0" collapsed="false">
      <c r="B6412" s="0" t="s">
        <v>8156</v>
      </c>
    </row>
    <row r="6413" customFormat="false" ht="12.8" hidden="true" customHeight="false" outlineLevel="0" collapsed="false">
      <c r="B6413" s="0" t="s">
        <v>8157</v>
      </c>
    </row>
    <row r="6414" customFormat="false" ht="12.8" hidden="false" customHeight="false" outlineLevel="0" collapsed="false">
      <c r="A6414" s="0" t="s">
        <v>8158</v>
      </c>
      <c r="B6414" s="0" t="s">
        <v>8159</v>
      </c>
      <c r="C6414" s="0" t="s">
        <v>5148</v>
      </c>
      <c r="D6414" s="0" t="s">
        <v>6119</v>
      </c>
      <c r="E6414" s="0" t="n">
        <v>12215</v>
      </c>
    </row>
    <row r="6415" customFormat="false" ht="12.8" hidden="true" customHeight="false" outlineLevel="0" collapsed="false">
      <c r="B6415" s="0" t="s">
        <v>8160</v>
      </c>
    </row>
    <row r="6416" customFormat="false" ht="12.8" hidden="false" customHeight="false" outlineLevel="0" collapsed="false">
      <c r="A6416" s="0" t="s">
        <v>8161</v>
      </c>
      <c r="B6416" s="0" t="s">
        <v>8162</v>
      </c>
      <c r="C6416" s="0" t="s">
        <v>5148</v>
      </c>
      <c r="D6416" s="0" t="s">
        <v>6119</v>
      </c>
      <c r="E6416" s="0" t="n">
        <v>21270</v>
      </c>
    </row>
    <row r="6417" customFormat="false" ht="12.8" hidden="true" customHeight="false" outlineLevel="0" collapsed="false">
      <c r="B6417" s="0" t="s">
        <v>8163</v>
      </c>
    </row>
    <row r="6418" customFormat="false" ht="12.8" hidden="true" customHeight="false" outlineLevel="0" collapsed="false">
      <c r="B6418" s="0" t="s">
        <v>8164</v>
      </c>
    </row>
    <row r="6419" customFormat="false" ht="12.8" hidden="true" customHeight="false" outlineLevel="0" collapsed="false">
      <c r="B6419" s="0" t="s">
        <v>8165</v>
      </c>
    </row>
    <row r="6420" customFormat="false" ht="12.8" hidden="true" customHeight="false" outlineLevel="0" collapsed="false">
      <c r="B6420" s="0" t="s">
        <v>8166</v>
      </c>
    </row>
    <row r="6421" customFormat="false" ht="12.8" hidden="true" customHeight="false" outlineLevel="0" collapsed="false">
      <c r="B6421" s="0" t="s">
        <v>8167</v>
      </c>
    </row>
    <row r="6422" customFormat="false" ht="12.8" hidden="true" customHeight="false" outlineLevel="0" collapsed="false">
      <c r="B6422" s="0" t="s">
        <v>8168</v>
      </c>
    </row>
    <row r="6423" customFormat="false" ht="12.8" hidden="false" customHeight="false" outlineLevel="0" collapsed="false">
      <c r="A6423" s="0" t="s">
        <v>8169</v>
      </c>
      <c r="B6423" s="0" t="s">
        <v>8170</v>
      </c>
      <c r="C6423" s="0" t="s">
        <v>5148</v>
      </c>
      <c r="D6423" s="0" t="s">
        <v>6119</v>
      </c>
      <c r="E6423" s="0" t="n">
        <v>13895</v>
      </c>
    </row>
    <row r="6424" customFormat="false" ht="12.8" hidden="true" customHeight="false" outlineLevel="0" collapsed="false">
      <c r="B6424" s="0" t="s">
        <v>8171</v>
      </c>
    </row>
    <row r="6425" customFormat="false" ht="12.8" hidden="true" customHeight="false" outlineLevel="0" collapsed="false">
      <c r="B6425" s="0" t="s">
        <v>8172</v>
      </c>
    </row>
    <row r="6426" customFormat="false" ht="12.8" hidden="false" customHeight="false" outlineLevel="0" collapsed="false">
      <c r="A6426" s="0" t="s">
        <v>8173</v>
      </c>
      <c r="B6426" s="0" t="s">
        <v>8174</v>
      </c>
      <c r="C6426" s="0" t="s">
        <v>5148</v>
      </c>
      <c r="D6426" s="0" t="s">
        <v>6119</v>
      </c>
      <c r="E6426" s="0" t="n">
        <v>16625</v>
      </c>
    </row>
    <row r="6427" customFormat="false" ht="12.8" hidden="true" customHeight="false" outlineLevel="0" collapsed="false">
      <c r="B6427" s="0" t="s">
        <v>8175</v>
      </c>
    </row>
    <row r="6428" customFormat="false" ht="12.8" hidden="true" customHeight="false" outlineLevel="0" collapsed="false">
      <c r="B6428" s="0" t="s">
        <v>8176</v>
      </c>
    </row>
    <row r="6429" customFormat="false" ht="12.8" hidden="true" customHeight="false" outlineLevel="0" collapsed="false">
      <c r="B6429" s="0" t="s">
        <v>8177</v>
      </c>
    </row>
    <row r="6430" customFormat="false" ht="12.8" hidden="false" customHeight="false" outlineLevel="0" collapsed="false">
      <c r="A6430" s="0" t="s">
        <v>8178</v>
      </c>
      <c r="B6430" s="0" t="s">
        <v>8179</v>
      </c>
      <c r="C6430" s="0" t="s">
        <v>5148</v>
      </c>
      <c r="D6430" s="0" t="s">
        <v>6119</v>
      </c>
      <c r="E6430" s="0" t="n">
        <v>10415</v>
      </c>
    </row>
    <row r="6431" customFormat="false" ht="12.8" hidden="true" customHeight="false" outlineLevel="0" collapsed="false">
      <c r="B6431" s="0" t="s">
        <v>8180</v>
      </c>
    </row>
    <row r="6432" customFormat="false" ht="12.8" hidden="true" customHeight="false" outlineLevel="0" collapsed="false">
      <c r="B6432" s="0" t="s">
        <v>8181</v>
      </c>
    </row>
    <row r="6433" customFormat="false" ht="12.8" hidden="false" customHeight="false" outlineLevel="0" collapsed="false">
      <c r="A6433" s="0" t="s">
        <v>8182</v>
      </c>
      <c r="B6433" s="0" t="s">
        <v>8183</v>
      </c>
      <c r="C6433" s="0" t="s">
        <v>5148</v>
      </c>
      <c r="D6433" s="0" t="s">
        <v>6119</v>
      </c>
      <c r="E6433" s="0" t="n">
        <v>19695</v>
      </c>
    </row>
    <row r="6434" customFormat="false" ht="12.8" hidden="true" customHeight="false" outlineLevel="0" collapsed="false">
      <c r="B6434" s="0" t="s">
        <v>8184</v>
      </c>
    </row>
    <row r="6435" customFormat="false" ht="12.8" hidden="true" customHeight="false" outlineLevel="0" collapsed="false">
      <c r="B6435" s="0" t="s">
        <v>8185</v>
      </c>
    </row>
    <row r="6436" customFormat="false" ht="12.8" hidden="true" customHeight="false" outlineLevel="0" collapsed="false">
      <c r="B6436" s="0" t="s">
        <v>8186</v>
      </c>
    </row>
    <row r="6437" customFormat="false" ht="12.8" hidden="false" customHeight="false" outlineLevel="0" collapsed="false">
      <c r="A6437" s="0" t="s">
        <v>8187</v>
      </c>
      <c r="B6437" s="0" t="s">
        <v>8188</v>
      </c>
      <c r="C6437" s="0" t="s">
        <v>5148</v>
      </c>
      <c r="D6437" s="0" t="s">
        <v>6119</v>
      </c>
      <c r="E6437" s="0" t="n">
        <v>10635</v>
      </c>
    </row>
    <row r="6438" customFormat="false" ht="12.8" hidden="true" customHeight="false" outlineLevel="0" collapsed="false">
      <c r="B6438" s="0" t="s">
        <v>8189</v>
      </c>
    </row>
    <row r="6439" customFormat="false" ht="12.8" hidden="true" customHeight="false" outlineLevel="0" collapsed="false">
      <c r="B6439" s="0" t="s">
        <v>8190</v>
      </c>
    </row>
    <row r="6440" customFormat="false" ht="12.8" hidden="false" customHeight="false" outlineLevel="0" collapsed="false">
      <c r="A6440" s="0" t="s">
        <v>8191</v>
      </c>
      <c r="B6440" s="0" t="s">
        <v>8192</v>
      </c>
      <c r="C6440" s="0" t="s">
        <v>5148</v>
      </c>
      <c r="D6440" s="0" t="s">
        <v>5811</v>
      </c>
      <c r="E6440" s="0" t="n">
        <v>29100</v>
      </c>
    </row>
    <row r="6441" customFormat="false" ht="12.8" hidden="true" customHeight="false" outlineLevel="0" collapsed="false">
      <c r="B6441" s="0" t="s">
        <v>8193</v>
      </c>
    </row>
    <row r="6442" customFormat="false" ht="12.8" hidden="true" customHeight="false" outlineLevel="0" collapsed="false">
      <c r="B6442" s="0" t="s">
        <v>8194</v>
      </c>
    </row>
    <row r="6443" customFormat="false" ht="12.8" hidden="true" customHeight="false" outlineLevel="0" collapsed="false">
      <c r="B6443" s="0" t="s">
        <v>8195</v>
      </c>
    </row>
    <row r="6444" customFormat="false" ht="12.8" hidden="false" customHeight="false" outlineLevel="0" collapsed="false">
      <c r="A6444" s="0" t="s">
        <v>8196</v>
      </c>
      <c r="B6444" s="0" t="s">
        <v>8197</v>
      </c>
      <c r="C6444" s="0" t="s">
        <v>5148</v>
      </c>
      <c r="D6444" s="0" t="s">
        <v>5811</v>
      </c>
      <c r="E6444" s="0" t="n">
        <v>20842.5</v>
      </c>
    </row>
    <row r="6445" customFormat="false" ht="12.8" hidden="true" customHeight="false" outlineLevel="0" collapsed="false">
      <c r="B6445" s="0" t="s">
        <v>8198</v>
      </c>
    </row>
    <row r="6446" customFormat="false" ht="12.8" hidden="false" customHeight="false" outlineLevel="0" collapsed="false">
      <c r="A6446" s="0" t="s">
        <v>8199</v>
      </c>
      <c r="B6446" s="0" t="s">
        <v>8200</v>
      </c>
      <c r="C6446" s="0" t="s">
        <v>5148</v>
      </c>
      <c r="D6446" s="0" t="s">
        <v>5811</v>
      </c>
      <c r="E6446" s="0" t="n">
        <v>15952.5</v>
      </c>
    </row>
    <row r="6447" customFormat="false" ht="12.8" hidden="true" customHeight="false" outlineLevel="0" collapsed="false">
      <c r="B6447" s="0" t="s">
        <v>8201</v>
      </c>
    </row>
    <row r="6448" customFormat="false" ht="12.8" hidden="true" customHeight="false" outlineLevel="0" collapsed="false">
      <c r="B6448" s="0" t="s">
        <v>8202</v>
      </c>
    </row>
    <row r="6449" customFormat="false" ht="12.8" hidden="false" customHeight="false" outlineLevel="0" collapsed="false">
      <c r="A6449" s="0" t="s">
        <v>8203</v>
      </c>
      <c r="B6449" s="0" t="s">
        <v>8204</v>
      </c>
      <c r="C6449" s="0" t="s">
        <v>5148</v>
      </c>
      <c r="D6449" s="0" t="s">
        <v>6350</v>
      </c>
      <c r="E6449" s="0" t="n">
        <v>40057.5</v>
      </c>
    </row>
    <row r="6450" customFormat="false" ht="12.8" hidden="true" customHeight="false" outlineLevel="0" collapsed="false">
      <c r="B6450" s="0" t="s">
        <v>8205</v>
      </c>
    </row>
    <row r="6451" customFormat="false" ht="12.8" hidden="true" customHeight="false" outlineLevel="0" collapsed="false">
      <c r="B6451" s="0" t="s">
        <v>8206</v>
      </c>
    </row>
    <row r="6452" customFormat="false" ht="12.8" hidden="true" customHeight="false" outlineLevel="0" collapsed="false">
      <c r="B6452" s="0" t="s">
        <v>8207</v>
      </c>
    </row>
    <row r="6453" customFormat="false" ht="12.8" hidden="false" customHeight="false" outlineLevel="0" collapsed="false">
      <c r="A6453" s="0" t="s">
        <v>8208</v>
      </c>
      <c r="B6453" s="0" t="s">
        <v>8209</v>
      </c>
      <c r="C6453" s="0" t="s">
        <v>5148</v>
      </c>
      <c r="D6453" s="0" t="s">
        <v>6694</v>
      </c>
      <c r="E6453" s="0" t="n">
        <v>27962.5</v>
      </c>
    </row>
    <row r="6454" customFormat="false" ht="12.8" hidden="true" customHeight="false" outlineLevel="0" collapsed="false">
      <c r="B6454" s="0" t="s">
        <v>8210</v>
      </c>
    </row>
    <row r="6455" customFormat="false" ht="12.8" hidden="true" customHeight="false" outlineLevel="0" collapsed="false">
      <c r="B6455" s="0" t="s">
        <v>8211</v>
      </c>
    </row>
    <row r="6456" customFormat="false" ht="12.8" hidden="true" customHeight="false" outlineLevel="0" collapsed="false">
      <c r="B6456" s="0" t="s">
        <v>8212</v>
      </c>
    </row>
    <row r="6457" customFormat="false" ht="12.8" hidden="true" customHeight="false" outlineLevel="0" collapsed="false">
      <c r="B6457" s="0" t="s">
        <v>8213</v>
      </c>
    </row>
    <row r="6458" customFormat="false" ht="12.8" hidden="false" customHeight="false" outlineLevel="0" collapsed="false">
      <c r="A6458" s="0" t="s">
        <v>8214</v>
      </c>
      <c r="B6458" s="0" t="s">
        <v>8215</v>
      </c>
      <c r="C6458" s="0" t="s">
        <v>5148</v>
      </c>
      <c r="D6458" s="0" t="s">
        <v>4926</v>
      </c>
      <c r="E6458" s="0" t="n">
        <v>34790</v>
      </c>
    </row>
    <row r="6460" customFormat="false" ht="12.8" hidden="false" customHeight="false" outlineLevel="0" collapsed="false">
      <c r="A6460" s="0" t="s">
        <v>8216</v>
      </c>
      <c r="B6460" s="0" t="s">
        <v>8217</v>
      </c>
      <c r="C6460" s="0" t="s">
        <v>5148</v>
      </c>
      <c r="D6460" s="0" t="s">
        <v>4926</v>
      </c>
      <c r="E6460" s="0" t="n">
        <v>52307.5</v>
      </c>
    </row>
    <row r="6461" customFormat="false" ht="12.8" hidden="true" customHeight="false" outlineLevel="0" collapsed="false">
      <c r="B6461" s="0" t="s">
        <v>8218</v>
      </c>
    </row>
    <row r="6462" customFormat="false" ht="12.8" hidden="true" customHeight="false" outlineLevel="0" collapsed="false">
      <c r="B6462" s="0" t="s">
        <v>8219</v>
      </c>
    </row>
    <row r="6463" customFormat="false" ht="12.8" hidden="true" customHeight="false" outlineLevel="0" collapsed="false">
      <c r="B6463" s="0" t="s">
        <v>8220</v>
      </c>
    </row>
    <row r="6464" customFormat="false" ht="12.8" hidden="false" customHeight="false" outlineLevel="0" collapsed="false">
      <c r="A6464" s="0" t="s">
        <v>8221</v>
      </c>
      <c r="B6464" s="0" t="s">
        <v>8222</v>
      </c>
      <c r="C6464" s="0" t="s">
        <v>5148</v>
      </c>
      <c r="D6464" s="0" t="s">
        <v>6704</v>
      </c>
      <c r="E6464" s="0" t="n">
        <v>77883.75</v>
      </c>
    </row>
    <row r="6465" customFormat="false" ht="12.8" hidden="true" customHeight="false" outlineLevel="0" collapsed="false">
      <c r="B6465" s="0" t="s">
        <v>8223</v>
      </c>
    </row>
    <row r="6466" customFormat="false" ht="12.8" hidden="true" customHeight="false" outlineLevel="0" collapsed="false">
      <c r="B6466" s="0" t="s">
        <v>8224</v>
      </c>
    </row>
    <row r="6467" customFormat="false" ht="12.8" hidden="true" customHeight="false" outlineLevel="0" collapsed="false">
      <c r="B6467" s="0" t="s">
        <v>8225</v>
      </c>
    </row>
    <row r="6468" customFormat="false" ht="12.8" hidden="false" customHeight="false" outlineLevel="0" collapsed="false">
      <c r="A6468" s="0" t="s">
        <v>8226</v>
      </c>
      <c r="B6468" s="0" t="s">
        <v>8227</v>
      </c>
      <c r="C6468" s="0" t="s">
        <v>5148</v>
      </c>
      <c r="D6468" s="0" t="s">
        <v>6709</v>
      </c>
      <c r="E6468" s="0" t="n">
        <v>74415</v>
      </c>
    </row>
    <row r="6469" customFormat="false" ht="12.8" hidden="true" customHeight="false" outlineLevel="0" collapsed="false">
      <c r="B6469" s="0" t="s">
        <v>8228</v>
      </c>
    </row>
    <row r="6470" customFormat="false" ht="12.8" hidden="false" customHeight="false" outlineLevel="0" collapsed="false">
      <c r="A6470" s="0" t="s">
        <v>8229</v>
      </c>
      <c r="B6470" s="0" t="s">
        <v>8230</v>
      </c>
      <c r="C6470" s="0" t="s">
        <v>5148</v>
      </c>
      <c r="D6470" s="0" t="s">
        <v>8231</v>
      </c>
      <c r="E6470" s="0" t="n">
        <v>76755</v>
      </c>
    </row>
    <row r="6471" customFormat="false" ht="12.8" hidden="true" customHeight="false" outlineLevel="0" collapsed="false">
      <c r="B6471" s="0" t="s">
        <v>8232</v>
      </c>
    </row>
    <row r="6472" customFormat="false" ht="12.8" hidden="true" customHeight="false" outlineLevel="0" collapsed="false">
      <c r="B6472" s="0" t="s">
        <v>8233</v>
      </c>
    </row>
    <row r="6473" customFormat="false" ht="12.8" hidden="true" customHeight="false" outlineLevel="0" collapsed="false">
      <c r="B6473" s="0" t="s">
        <v>8234</v>
      </c>
    </row>
    <row r="6474" customFormat="false" ht="12.8" hidden="false" customHeight="false" outlineLevel="0" collapsed="false">
      <c r="A6474" s="0" t="s">
        <v>8235</v>
      </c>
      <c r="B6474" s="0" t="s">
        <v>8236</v>
      </c>
      <c r="C6474" s="0" t="s">
        <v>5148</v>
      </c>
      <c r="D6474" s="0" t="s">
        <v>6119</v>
      </c>
      <c r="E6474" s="0" t="n">
        <v>11545</v>
      </c>
    </row>
    <row r="6475" customFormat="false" ht="12.8" hidden="true" customHeight="false" outlineLevel="0" collapsed="false">
      <c r="B6475" s="0" t="s">
        <v>8237</v>
      </c>
    </row>
    <row r="6476" customFormat="false" ht="12.8" hidden="false" customHeight="false" outlineLevel="0" collapsed="false">
      <c r="A6476" s="0" t="s">
        <v>8238</v>
      </c>
      <c r="B6476" s="0" t="s">
        <v>8239</v>
      </c>
      <c r="C6476" s="0" t="s">
        <v>5148</v>
      </c>
      <c r="D6476" s="0" t="s">
        <v>6119</v>
      </c>
      <c r="E6476" s="0" t="n">
        <v>12215</v>
      </c>
    </row>
    <row r="6477" customFormat="false" ht="12.8" hidden="true" customHeight="false" outlineLevel="0" collapsed="false">
      <c r="B6477" s="0" t="s">
        <v>8240</v>
      </c>
    </row>
    <row r="6478" customFormat="false" ht="12.8" hidden="false" customHeight="false" outlineLevel="0" collapsed="false">
      <c r="A6478" s="0" t="s">
        <v>8241</v>
      </c>
      <c r="B6478" s="0" t="s">
        <v>8242</v>
      </c>
      <c r="C6478" s="0" t="s">
        <v>5148</v>
      </c>
      <c r="D6478" s="0" t="s">
        <v>6119</v>
      </c>
      <c r="E6478" s="0" t="n">
        <v>19400</v>
      </c>
    </row>
    <row r="6479" customFormat="false" ht="12.8" hidden="true" customHeight="false" outlineLevel="0" collapsed="false">
      <c r="B6479" s="0" t="s">
        <v>8243</v>
      </c>
    </row>
    <row r="6480" customFormat="false" ht="12.8" hidden="true" customHeight="false" outlineLevel="0" collapsed="false">
      <c r="B6480" s="0" t="s">
        <v>8244</v>
      </c>
    </row>
    <row r="6481" customFormat="false" ht="12.8" hidden="true" customHeight="false" outlineLevel="0" collapsed="false">
      <c r="B6481" s="0" t="s">
        <v>8245</v>
      </c>
    </row>
    <row r="6482" customFormat="false" ht="12.8" hidden="true" customHeight="false" outlineLevel="0" collapsed="false">
      <c r="B6482" s="0" t="s">
        <v>8246</v>
      </c>
    </row>
    <row r="6483" customFormat="false" ht="12.8" hidden="false" customHeight="false" outlineLevel="0" collapsed="false">
      <c r="A6483" s="0" t="s">
        <v>8247</v>
      </c>
      <c r="B6483" s="0" t="s">
        <v>8248</v>
      </c>
      <c r="C6483" s="0" t="s">
        <v>5148</v>
      </c>
      <c r="D6483" s="0" t="s">
        <v>6119</v>
      </c>
      <c r="E6483" s="0" t="n">
        <v>9535</v>
      </c>
    </row>
    <row r="6484" customFormat="false" ht="12.8" hidden="true" customHeight="false" outlineLevel="0" collapsed="false">
      <c r="B6484" s="0" t="s">
        <v>8249</v>
      </c>
    </row>
    <row r="6485" customFormat="false" ht="12.8" hidden="false" customHeight="false" outlineLevel="0" collapsed="false">
      <c r="A6485" s="0" t="s">
        <v>8250</v>
      </c>
      <c r="B6485" s="0" t="s">
        <v>8251</v>
      </c>
      <c r="C6485" s="0" t="s">
        <v>5148</v>
      </c>
      <c r="D6485" s="0" t="s">
        <v>6119</v>
      </c>
      <c r="E6485" s="0" t="n">
        <v>12215</v>
      </c>
    </row>
    <row r="6486" customFormat="false" ht="12.8" hidden="true" customHeight="false" outlineLevel="0" collapsed="false">
      <c r="B6486" s="0" t="s">
        <v>8252</v>
      </c>
    </row>
    <row r="6487" customFormat="false" ht="12.8" hidden="false" customHeight="false" outlineLevel="0" collapsed="false">
      <c r="A6487" s="0" t="s">
        <v>8253</v>
      </c>
      <c r="B6487" s="0" t="s">
        <v>8254</v>
      </c>
      <c r="C6487" s="0" t="s">
        <v>5148</v>
      </c>
      <c r="D6487" s="0" t="s">
        <v>6119</v>
      </c>
      <c r="E6487" s="0" t="n">
        <v>13645</v>
      </c>
    </row>
    <row r="6488" customFormat="false" ht="12.8" hidden="true" customHeight="false" outlineLevel="0" collapsed="false">
      <c r="B6488" s="0" t="s">
        <v>8255</v>
      </c>
    </row>
    <row r="6489" customFormat="false" ht="12.8" hidden="false" customHeight="false" outlineLevel="0" collapsed="false">
      <c r="A6489" s="0" t="s">
        <v>8256</v>
      </c>
      <c r="B6489" s="0" t="s">
        <v>8257</v>
      </c>
      <c r="C6489" s="0" t="s">
        <v>5148</v>
      </c>
      <c r="D6489" s="0" t="s">
        <v>6119</v>
      </c>
      <c r="E6489" s="0" t="n">
        <v>9865</v>
      </c>
    </row>
    <row r="6490" customFormat="false" ht="12.8" hidden="true" customHeight="false" outlineLevel="0" collapsed="false">
      <c r="B6490" s="0" t="s">
        <v>8258</v>
      </c>
    </row>
    <row r="6491" customFormat="false" ht="12.8" hidden="false" customHeight="false" outlineLevel="0" collapsed="false">
      <c r="A6491" s="0" t="s">
        <v>8259</v>
      </c>
      <c r="B6491" s="0" t="s">
        <v>8260</v>
      </c>
      <c r="C6491" s="0" t="s">
        <v>5148</v>
      </c>
      <c r="D6491" s="0" t="s">
        <v>4926</v>
      </c>
      <c r="E6491" s="0" t="n">
        <v>63052.5</v>
      </c>
    </row>
    <row r="6492" customFormat="false" ht="12.8" hidden="true" customHeight="false" outlineLevel="0" collapsed="false">
      <c r="B6492" s="0" t="s">
        <v>8261</v>
      </c>
    </row>
    <row r="6493" customFormat="false" ht="12.8" hidden="true" customHeight="false" outlineLevel="0" collapsed="false">
      <c r="B6493" s="0" t="s">
        <v>8262</v>
      </c>
    </row>
    <row r="6494" customFormat="false" ht="12.8" hidden="true" customHeight="false" outlineLevel="0" collapsed="false">
      <c r="B6494" s="0" t="s">
        <v>8263</v>
      </c>
    </row>
    <row r="6495" customFormat="false" ht="12.8" hidden="false" customHeight="false" outlineLevel="0" collapsed="false">
      <c r="A6495" s="0" t="s">
        <v>8264</v>
      </c>
      <c r="B6495" s="0" t="s">
        <v>8265</v>
      </c>
      <c r="C6495" s="0" t="s">
        <v>5148</v>
      </c>
      <c r="D6495" s="0" t="s">
        <v>8266</v>
      </c>
      <c r="E6495" s="0" t="n">
        <v>61075</v>
      </c>
    </row>
    <row r="6496" customFormat="false" ht="12.8" hidden="true" customHeight="false" outlineLevel="0" collapsed="false">
      <c r="B6496" s="0" t="s">
        <v>8267</v>
      </c>
    </row>
    <row r="6498" customFormat="false" ht="12.8" hidden="false" customHeight="false" outlineLevel="0" collapsed="false">
      <c r="A6498" s="0" t="s">
        <v>8268</v>
      </c>
      <c r="B6498" s="0" t="s">
        <v>8269</v>
      </c>
      <c r="C6498" s="0" t="s">
        <v>3532</v>
      </c>
      <c r="D6498" s="0" t="s">
        <v>8270</v>
      </c>
      <c r="E6498" s="0" t="n">
        <v>100725</v>
      </c>
    </row>
    <row r="6499" customFormat="false" ht="12.8" hidden="true" customHeight="false" outlineLevel="0" collapsed="false">
      <c r="B6499" s="0" t="s">
        <v>8271</v>
      </c>
    </row>
    <row r="6500" customFormat="false" ht="12.8" hidden="true" customHeight="false" outlineLevel="0" collapsed="false">
      <c r="B6500" s="0" t="s">
        <v>8272</v>
      </c>
    </row>
    <row r="6501" customFormat="false" ht="12.8" hidden="false" customHeight="false" outlineLevel="0" collapsed="false">
      <c r="A6501" s="0" t="s">
        <v>8273</v>
      </c>
      <c r="B6501" s="0" t="s">
        <v>8274</v>
      </c>
      <c r="C6501" s="0" t="s">
        <v>3532</v>
      </c>
      <c r="D6501" s="0" t="s">
        <v>6119</v>
      </c>
      <c r="E6501" s="0" t="n">
        <v>6822.5</v>
      </c>
    </row>
    <row r="6502" customFormat="false" ht="12.8" hidden="true" customHeight="false" outlineLevel="0" collapsed="false">
      <c r="B6502" s="0" t="s">
        <v>8275</v>
      </c>
    </row>
    <row r="6503" customFormat="false" ht="12.8" hidden="false" customHeight="false" outlineLevel="0" collapsed="false">
      <c r="A6503" s="0" t="s">
        <v>8276</v>
      </c>
      <c r="B6503" s="0" t="s">
        <v>8277</v>
      </c>
      <c r="C6503" s="0" t="s">
        <v>3532</v>
      </c>
      <c r="D6503" s="0" t="s">
        <v>6119</v>
      </c>
      <c r="E6503" s="0" t="n">
        <v>5317.5</v>
      </c>
    </row>
    <row r="6504" customFormat="false" ht="12.8" hidden="true" customHeight="false" outlineLevel="0" collapsed="false">
      <c r="B6504" s="0" t="s">
        <v>8278</v>
      </c>
    </row>
    <row r="6505" customFormat="false" ht="12.8" hidden="true" customHeight="false" outlineLevel="0" collapsed="false">
      <c r="B6505" s="0" t="s">
        <v>8279</v>
      </c>
    </row>
    <row r="6506" customFormat="false" ht="12.8" hidden="true" customHeight="false" outlineLevel="0" collapsed="false">
      <c r="B6506" s="0" t="s">
        <v>8280</v>
      </c>
    </row>
    <row r="6507" customFormat="false" ht="12.8" hidden="false" customHeight="false" outlineLevel="0" collapsed="false">
      <c r="A6507" s="0" t="s">
        <v>8281</v>
      </c>
      <c r="B6507" s="0" t="s">
        <v>8282</v>
      </c>
      <c r="C6507" s="0" t="s">
        <v>3532</v>
      </c>
      <c r="D6507" s="0" t="s">
        <v>6119</v>
      </c>
      <c r="E6507" s="0" t="n">
        <v>4932.5</v>
      </c>
    </row>
    <row r="6508" customFormat="false" ht="12.8" hidden="true" customHeight="false" outlineLevel="0" collapsed="false">
      <c r="B6508" s="0" t="s">
        <v>8283</v>
      </c>
    </row>
    <row r="6509" customFormat="false" ht="12.8" hidden="false" customHeight="false" outlineLevel="0" collapsed="false">
      <c r="A6509" s="0" t="s">
        <v>8284</v>
      </c>
      <c r="B6509" s="0" t="s">
        <v>8285</v>
      </c>
      <c r="C6509" s="0" t="s">
        <v>3532</v>
      </c>
      <c r="D6509" s="0" t="s">
        <v>6119</v>
      </c>
      <c r="E6509" s="0" t="n">
        <v>4932.5</v>
      </c>
    </row>
    <row r="6510" customFormat="false" ht="12.8" hidden="true" customHeight="false" outlineLevel="0" collapsed="false">
      <c r="B6510" s="0" t="s">
        <v>8286</v>
      </c>
    </row>
    <row r="6511" customFormat="false" ht="12.8" hidden="false" customHeight="false" outlineLevel="0" collapsed="false">
      <c r="A6511" s="0" t="s">
        <v>8287</v>
      </c>
      <c r="B6511" s="0" t="s">
        <v>8288</v>
      </c>
      <c r="C6511" s="0" t="s">
        <v>3532</v>
      </c>
      <c r="D6511" s="0" t="s">
        <v>6119</v>
      </c>
      <c r="E6511" s="0" t="n">
        <v>4932.5</v>
      </c>
    </row>
    <row r="6512" customFormat="false" ht="12.8" hidden="true" customHeight="false" outlineLevel="0" collapsed="false">
      <c r="B6512" s="0" t="s">
        <v>8289</v>
      </c>
    </row>
    <row r="6513" customFormat="false" ht="12.8" hidden="false" customHeight="false" outlineLevel="0" collapsed="false">
      <c r="A6513" s="0" t="s">
        <v>8290</v>
      </c>
      <c r="B6513" s="0" t="s">
        <v>1230</v>
      </c>
      <c r="C6513" s="0" t="s">
        <v>3532</v>
      </c>
      <c r="D6513" s="0" t="s">
        <v>6119</v>
      </c>
      <c r="E6513" s="0" t="n">
        <v>4932.5</v>
      </c>
    </row>
    <row r="6514" customFormat="false" ht="12.8" hidden="true" customHeight="false" outlineLevel="0" collapsed="false">
      <c r="B6514" s="0" t="s">
        <v>1231</v>
      </c>
    </row>
    <row r="6515" customFormat="false" ht="12.8" hidden="false" customHeight="false" outlineLevel="0" collapsed="false">
      <c r="A6515" s="0" t="s">
        <v>8291</v>
      </c>
      <c r="B6515" s="0" t="s">
        <v>8292</v>
      </c>
      <c r="C6515" s="0" t="s">
        <v>3532</v>
      </c>
      <c r="D6515" s="0" t="s">
        <v>6119</v>
      </c>
      <c r="E6515" s="0" t="n">
        <v>10140</v>
      </c>
    </row>
    <row r="6516" customFormat="false" ht="12.8" hidden="true" customHeight="false" outlineLevel="0" collapsed="false">
      <c r="B6516" s="0" t="s">
        <v>8293</v>
      </c>
    </row>
    <row r="6517" customFormat="false" ht="12.8" hidden="true" customHeight="false" outlineLevel="0" collapsed="false">
      <c r="B6517" s="0" t="s">
        <v>8294</v>
      </c>
    </row>
    <row r="6518" customFormat="false" ht="12.8" hidden="true" customHeight="false" outlineLevel="0" collapsed="false">
      <c r="B6518" s="0" t="s">
        <v>8295</v>
      </c>
    </row>
    <row r="6519" customFormat="false" ht="12.8" hidden="true" customHeight="false" outlineLevel="0" collapsed="false">
      <c r="B6519" s="0" t="s">
        <v>8296</v>
      </c>
    </row>
    <row r="6520" customFormat="false" ht="12.8" hidden="false" customHeight="false" outlineLevel="0" collapsed="false">
      <c r="A6520" s="0" t="s">
        <v>8297</v>
      </c>
      <c r="B6520" s="0" t="s">
        <v>8298</v>
      </c>
      <c r="C6520" s="0" t="s">
        <v>3532</v>
      </c>
      <c r="D6520" s="0" t="s">
        <v>6119</v>
      </c>
      <c r="E6520" s="0" t="n">
        <v>4932.5</v>
      </c>
    </row>
    <row r="6521" customFormat="false" ht="12.8" hidden="true" customHeight="false" outlineLevel="0" collapsed="false">
      <c r="B6521" s="0" t="s">
        <v>8299</v>
      </c>
    </row>
    <row r="6522" customFormat="false" ht="12.8" hidden="false" customHeight="false" outlineLevel="0" collapsed="false">
      <c r="A6522" s="0" t="s">
        <v>8300</v>
      </c>
      <c r="B6522" s="0" t="s">
        <v>5647</v>
      </c>
      <c r="C6522" s="0" t="s">
        <v>3532</v>
      </c>
      <c r="D6522" s="0" t="s">
        <v>6119</v>
      </c>
      <c r="E6522" s="0" t="n">
        <v>4932.5</v>
      </c>
    </row>
    <row r="6523" customFormat="false" ht="12.8" hidden="true" customHeight="false" outlineLevel="0" collapsed="false">
      <c r="B6523" s="0" t="s">
        <v>8301</v>
      </c>
    </row>
    <row r="6524" customFormat="false" ht="12.8" hidden="false" customHeight="false" outlineLevel="0" collapsed="false">
      <c r="A6524" s="0" t="s">
        <v>8302</v>
      </c>
      <c r="B6524" s="0" t="s">
        <v>8303</v>
      </c>
      <c r="C6524" s="0" t="s">
        <v>3532</v>
      </c>
      <c r="D6524" s="0" t="s">
        <v>6119</v>
      </c>
      <c r="E6524" s="0" t="n">
        <v>5317.5</v>
      </c>
    </row>
    <row r="6525" customFormat="false" ht="12.8" hidden="true" customHeight="false" outlineLevel="0" collapsed="false">
      <c r="B6525" s="0" t="s">
        <v>8304</v>
      </c>
    </row>
    <row r="6526" customFormat="false" ht="12.8" hidden="true" customHeight="false" outlineLevel="0" collapsed="false">
      <c r="B6526" s="0" t="s">
        <v>8305</v>
      </c>
    </row>
    <row r="6527" customFormat="false" ht="12.8" hidden="false" customHeight="false" outlineLevel="0" collapsed="false">
      <c r="A6527" s="0" t="s">
        <v>8306</v>
      </c>
      <c r="B6527" s="0" t="s">
        <v>8307</v>
      </c>
      <c r="C6527" s="0" t="s">
        <v>3532</v>
      </c>
      <c r="D6527" s="0" t="s">
        <v>6119</v>
      </c>
      <c r="E6527" s="0" t="n">
        <v>4932.5</v>
      </c>
    </row>
    <row r="6528" customFormat="false" ht="12.8" hidden="true" customHeight="false" outlineLevel="0" collapsed="false">
      <c r="B6528" s="0" t="s">
        <v>8308</v>
      </c>
    </row>
    <row r="6529" customFormat="false" ht="12.8" hidden="false" customHeight="false" outlineLevel="0" collapsed="false">
      <c r="A6529" s="0" t="s">
        <v>8309</v>
      </c>
      <c r="B6529" s="0" t="s">
        <v>97</v>
      </c>
      <c r="C6529" s="0" t="s">
        <v>3532</v>
      </c>
      <c r="D6529" s="0" t="s">
        <v>6119</v>
      </c>
      <c r="E6529" s="0" t="n">
        <v>4932.5</v>
      </c>
    </row>
    <row r="6530" customFormat="false" ht="12.8" hidden="true" customHeight="false" outlineLevel="0" collapsed="false">
      <c r="B6530" s="0" t="s">
        <v>98</v>
      </c>
    </row>
    <row r="6531" customFormat="false" ht="12.8" hidden="false" customHeight="false" outlineLevel="0" collapsed="false">
      <c r="A6531" s="0" t="s">
        <v>8310</v>
      </c>
      <c r="B6531" s="0" t="s">
        <v>8311</v>
      </c>
      <c r="C6531" s="0" t="s">
        <v>3532</v>
      </c>
      <c r="D6531" s="0" t="s">
        <v>6119</v>
      </c>
      <c r="E6531" s="0" t="n">
        <v>6822.5</v>
      </c>
    </row>
    <row r="6532" customFormat="false" ht="12.8" hidden="true" customHeight="false" outlineLevel="0" collapsed="false">
      <c r="B6532" s="0" t="s">
        <v>8312</v>
      </c>
    </row>
    <row r="6533" customFormat="false" ht="12.8" hidden="false" customHeight="false" outlineLevel="0" collapsed="false">
      <c r="A6533" s="0" t="s">
        <v>8313</v>
      </c>
      <c r="B6533" s="0" t="s">
        <v>8314</v>
      </c>
      <c r="C6533" s="0" t="s">
        <v>3532</v>
      </c>
      <c r="D6533" s="0" t="s">
        <v>6119</v>
      </c>
      <c r="E6533" s="0" t="n">
        <v>6107.5</v>
      </c>
    </row>
    <row r="6534" customFormat="false" ht="12.8" hidden="true" customHeight="false" outlineLevel="0" collapsed="false">
      <c r="B6534" s="0" t="s">
        <v>8315</v>
      </c>
    </row>
    <row r="6535" customFormat="false" ht="12.8" hidden="true" customHeight="false" outlineLevel="0" collapsed="false">
      <c r="B6535" s="0" t="s">
        <v>8316</v>
      </c>
    </row>
    <row r="6536" customFormat="false" ht="12.8" hidden="false" customHeight="false" outlineLevel="0" collapsed="false">
      <c r="A6536" s="0" t="s">
        <v>8317</v>
      </c>
      <c r="B6536" s="0" t="s">
        <v>8318</v>
      </c>
      <c r="C6536" s="0" t="s">
        <v>3532</v>
      </c>
      <c r="D6536" s="0" t="s">
        <v>6119</v>
      </c>
      <c r="E6536" s="0" t="n">
        <v>6822.5</v>
      </c>
    </row>
    <row r="6537" customFormat="false" ht="12.8" hidden="true" customHeight="false" outlineLevel="0" collapsed="false">
      <c r="B6537" s="0" t="s">
        <v>8319</v>
      </c>
    </row>
    <row r="6538" customFormat="false" ht="12.8" hidden="false" customHeight="false" outlineLevel="0" collapsed="false">
      <c r="A6538" s="0" t="s">
        <v>8320</v>
      </c>
      <c r="B6538" s="0" t="s">
        <v>7120</v>
      </c>
      <c r="C6538" s="0" t="s">
        <v>3532</v>
      </c>
      <c r="D6538" s="0" t="s">
        <v>6119</v>
      </c>
      <c r="E6538" s="0" t="n">
        <v>4932.5</v>
      </c>
    </row>
    <row r="6539" customFormat="false" ht="12.8" hidden="true" customHeight="false" outlineLevel="0" collapsed="false">
      <c r="B6539" s="0" t="s">
        <v>7121</v>
      </c>
    </row>
    <row r="6540" customFormat="false" ht="12.8" hidden="false" customHeight="false" outlineLevel="0" collapsed="false">
      <c r="A6540" s="0" t="s">
        <v>8321</v>
      </c>
      <c r="B6540" s="0" t="s">
        <v>5670</v>
      </c>
      <c r="C6540" s="0" t="s">
        <v>3532</v>
      </c>
      <c r="D6540" s="0" t="s">
        <v>6119</v>
      </c>
      <c r="E6540" s="0" t="n">
        <v>4932.5</v>
      </c>
    </row>
    <row r="6541" customFormat="false" ht="12.8" hidden="true" customHeight="false" outlineLevel="0" collapsed="false">
      <c r="B6541" s="0" t="s">
        <v>5669</v>
      </c>
    </row>
    <row r="6542" customFormat="false" ht="12.8" hidden="false" customHeight="false" outlineLevel="0" collapsed="false">
      <c r="A6542" s="0" t="s">
        <v>8322</v>
      </c>
      <c r="B6542" s="0" t="s">
        <v>6751</v>
      </c>
      <c r="C6542" s="0" t="s">
        <v>3532</v>
      </c>
      <c r="D6542" s="0" t="s">
        <v>6119</v>
      </c>
      <c r="E6542" s="0" t="n">
        <v>4932.5</v>
      </c>
    </row>
    <row r="6543" customFormat="false" ht="12.8" hidden="true" customHeight="false" outlineLevel="0" collapsed="false">
      <c r="B6543" s="0" t="s">
        <v>6752</v>
      </c>
    </row>
    <row r="6544" customFormat="false" ht="12.8" hidden="false" customHeight="false" outlineLevel="0" collapsed="false">
      <c r="A6544" s="0" t="s">
        <v>8323</v>
      </c>
      <c r="B6544" s="0" t="s">
        <v>5982</v>
      </c>
      <c r="C6544" s="0" t="s">
        <v>3532</v>
      </c>
      <c r="D6544" s="0" t="s">
        <v>6119</v>
      </c>
      <c r="E6544" s="0" t="n">
        <v>4932.5</v>
      </c>
    </row>
    <row r="6545" customFormat="false" ht="12.8" hidden="true" customHeight="false" outlineLevel="0" collapsed="false">
      <c r="B6545" s="0" t="s">
        <v>8324</v>
      </c>
    </row>
    <row r="6546" customFormat="false" ht="12.8" hidden="false" customHeight="false" outlineLevel="0" collapsed="false">
      <c r="A6546" s="0" t="s">
        <v>8325</v>
      </c>
      <c r="B6546" s="0" t="s">
        <v>8326</v>
      </c>
      <c r="C6546" s="0" t="s">
        <v>3532</v>
      </c>
      <c r="D6546" s="0" t="s">
        <v>6119</v>
      </c>
      <c r="E6546" s="0" t="n">
        <v>4932.5</v>
      </c>
    </row>
    <row r="6547" customFormat="false" ht="12.8" hidden="true" customHeight="false" outlineLevel="0" collapsed="false">
      <c r="B6547" s="0" t="s">
        <v>8327</v>
      </c>
    </row>
    <row r="6548" customFormat="false" ht="12.8" hidden="false" customHeight="false" outlineLevel="0" collapsed="false">
      <c r="A6548" s="0" t="s">
        <v>8328</v>
      </c>
      <c r="B6548" s="0" t="s">
        <v>7239</v>
      </c>
      <c r="C6548" s="0" t="s">
        <v>3532</v>
      </c>
      <c r="D6548" s="0" t="s">
        <v>6119</v>
      </c>
      <c r="E6548" s="0" t="n">
        <v>6107.5</v>
      </c>
    </row>
    <row r="6549" customFormat="false" ht="12.8" hidden="true" customHeight="false" outlineLevel="0" collapsed="false">
      <c r="B6549" s="0" t="s">
        <v>7240</v>
      </c>
    </row>
    <row r="6550" customFormat="false" ht="12.8" hidden="false" customHeight="false" outlineLevel="0" collapsed="false">
      <c r="A6550" s="0" t="s">
        <v>8329</v>
      </c>
      <c r="B6550" s="0" t="s">
        <v>6768</v>
      </c>
      <c r="C6550" s="0" t="s">
        <v>3532</v>
      </c>
      <c r="D6550" s="0" t="s">
        <v>6119</v>
      </c>
      <c r="E6550" s="0" t="n">
        <v>4932.5</v>
      </c>
    </row>
    <row r="6551" customFormat="false" ht="12.8" hidden="true" customHeight="false" outlineLevel="0" collapsed="false">
      <c r="B6551" s="0" t="s">
        <v>6767</v>
      </c>
    </row>
    <row r="6552" customFormat="false" ht="12.8" hidden="true" customHeight="false" outlineLevel="0" collapsed="false">
      <c r="B6552" s="0" t="s">
        <v>6769</v>
      </c>
    </row>
    <row r="6553" customFormat="false" ht="12.8" hidden="false" customHeight="false" outlineLevel="0" collapsed="false">
      <c r="A6553" s="0" t="s">
        <v>8330</v>
      </c>
      <c r="B6553" s="0" t="s">
        <v>2349</v>
      </c>
      <c r="C6553" s="0" t="s">
        <v>3532</v>
      </c>
      <c r="D6553" s="0" t="s">
        <v>6119</v>
      </c>
      <c r="E6553" s="0" t="n">
        <v>4932.5</v>
      </c>
    </row>
    <row r="6554" customFormat="false" ht="12.8" hidden="true" customHeight="false" outlineLevel="0" collapsed="false">
      <c r="B6554" s="0" t="s">
        <v>8331</v>
      </c>
    </row>
    <row r="6555" customFormat="false" ht="12.8" hidden="false" customHeight="false" outlineLevel="0" collapsed="false">
      <c r="A6555" s="0" t="s">
        <v>8332</v>
      </c>
      <c r="B6555" s="0" t="s">
        <v>8333</v>
      </c>
      <c r="C6555" s="0" t="s">
        <v>3532</v>
      </c>
      <c r="D6555" s="0" t="s">
        <v>6119</v>
      </c>
      <c r="E6555" s="0" t="n">
        <v>4932.5</v>
      </c>
    </row>
    <row r="6556" customFormat="false" ht="12.8" hidden="true" customHeight="false" outlineLevel="0" collapsed="false">
      <c r="B6556" s="0" t="s">
        <v>8334</v>
      </c>
    </row>
    <row r="6557" customFormat="false" ht="12.8" hidden="false" customHeight="false" outlineLevel="0" collapsed="false">
      <c r="A6557" s="0" t="s">
        <v>8335</v>
      </c>
      <c r="B6557" s="0" t="s">
        <v>8336</v>
      </c>
      <c r="C6557" s="0" t="s">
        <v>3532</v>
      </c>
      <c r="D6557" s="0" t="s">
        <v>6119</v>
      </c>
      <c r="E6557" s="0" t="n">
        <v>4932.5</v>
      </c>
    </row>
    <row r="6558" customFormat="false" ht="12.8" hidden="true" customHeight="false" outlineLevel="0" collapsed="false">
      <c r="B6558" s="0" t="s">
        <v>8337</v>
      </c>
    </row>
    <row r="6559" customFormat="false" ht="12.8" hidden="false" customHeight="false" outlineLevel="0" collapsed="false">
      <c r="A6559" s="0" t="s">
        <v>8338</v>
      </c>
      <c r="B6559" s="0" t="s">
        <v>8339</v>
      </c>
      <c r="C6559" s="0" t="s">
        <v>3532</v>
      </c>
      <c r="D6559" s="0" t="s">
        <v>6119</v>
      </c>
      <c r="E6559" s="0" t="n">
        <v>7282.5</v>
      </c>
    </row>
    <row r="6560" customFormat="false" ht="12.8" hidden="true" customHeight="false" outlineLevel="0" collapsed="false">
      <c r="B6560" s="0" t="s">
        <v>8340</v>
      </c>
    </row>
    <row r="6561" customFormat="false" ht="12.8" hidden="false" customHeight="false" outlineLevel="0" collapsed="false">
      <c r="A6561" s="0" t="s">
        <v>8341</v>
      </c>
      <c r="B6561" s="0" t="s">
        <v>8342</v>
      </c>
      <c r="C6561" s="0" t="s">
        <v>3532</v>
      </c>
      <c r="D6561" s="0" t="s">
        <v>6119</v>
      </c>
      <c r="E6561" s="0" t="n">
        <v>4932.5</v>
      </c>
    </row>
    <row r="6562" customFormat="false" ht="12.8" hidden="true" customHeight="false" outlineLevel="0" collapsed="false">
      <c r="B6562" s="0" t="s">
        <v>8343</v>
      </c>
    </row>
    <row r="6563" customFormat="false" ht="12.8" hidden="false" customHeight="false" outlineLevel="0" collapsed="false">
      <c r="A6563" s="0" t="s">
        <v>8344</v>
      </c>
      <c r="B6563" s="0" t="s">
        <v>7731</v>
      </c>
      <c r="C6563" s="0" t="s">
        <v>3532</v>
      </c>
      <c r="D6563" s="0" t="s">
        <v>6119</v>
      </c>
      <c r="E6563" s="0" t="n">
        <v>4932.5</v>
      </c>
    </row>
    <row r="6564" customFormat="false" ht="12.8" hidden="true" customHeight="false" outlineLevel="0" collapsed="false">
      <c r="B6564" s="0" t="s">
        <v>7732</v>
      </c>
    </row>
    <row r="6565" customFormat="false" ht="12.8" hidden="false" customHeight="false" outlineLevel="0" collapsed="false">
      <c r="A6565" s="0" t="s">
        <v>8345</v>
      </c>
      <c r="B6565" s="0" t="s">
        <v>8346</v>
      </c>
      <c r="C6565" s="0" t="s">
        <v>3532</v>
      </c>
      <c r="D6565" s="0" t="s">
        <v>6119</v>
      </c>
      <c r="E6565" s="0" t="n">
        <v>4932.5</v>
      </c>
    </row>
    <row r="6566" customFormat="false" ht="12.8" hidden="true" customHeight="false" outlineLevel="0" collapsed="false">
      <c r="B6566" s="0" t="s">
        <v>8347</v>
      </c>
    </row>
    <row r="6567" customFormat="false" ht="12.8" hidden="false" customHeight="false" outlineLevel="0" collapsed="false">
      <c r="A6567" s="0" t="s">
        <v>8348</v>
      </c>
      <c r="B6567" s="0" t="s">
        <v>7798</v>
      </c>
      <c r="C6567" s="0" t="s">
        <v>3532</v>
      </c>
      <c r="D6567" s="0" t="s">
        <v>6119</v>
      </c>
      <c r="E6567" s="0" t="n">
        <v>6822.5</v>
      </c>
    </row>
    <row r="6568" customFormat="false" ht="12.8" hidden="true" customHeight="false" outlineLevel="0" collapsed="false">
      <c r="B6568" s="0" t="s">
        <v>7799</v>
      </c>
    </row>
    <row r="6569" customFormat="false" ht="12.8" hidden="false" customHeight="false" outlineLevel="0" collapsed="false">
      <c r="A6569" s="0" t="s">
        <v>8349</v>
      </c>
      <c r="B6569" s="0" t="s">
        <v>8350</v>
      </c>
      <c r="C6569" s="0" t="s">
        <v>3532</v>
      </c>
      <c r="D6569" s="0" t="s">
        <v>6119</v>
      </c>
      <c r="E6569" s="0" t="n">
        <v>6107.5</v>
      </c>
    </row>
    <row r="6570" customFormat="false" ht="12.8" hidden="true" customHeight="false" outlineLevel="0" collapsed="false">
      <c r="B6570" s="0" t="s">
        <v>7466</v>
      </c>
    </row>
    <row r="6571" customFormat="false" ht="12.8" hidden="false" customHeight="false" outlineLevel="0" collapsed="false">
      <c r="A6571" s="0" t="s">
        <v>8351</v>
      </c>
      <c r="B6571" s="0" t="s">
        <v>8352</v>
      </c>
      <c r="C6571" s="0" t="s">
        <v>3532</v>
      </c>
      <c r="D6571" s="0" t="s">
        <v>6119</v>
      </c>
      <c r="E6571" s="0" t="n">
        <v>4932.5</v>
      </c>
    </row>
    <row r="6572" customFormat="false" ht="12.8" hidden="true" customHeight="false" outlineLevel="0" collapsed="false">
      <c r="B6572" s="0" t="s">
        <v>8353</v>
      </c>
    </row>
    <row r="6573" customFormat="false" ht="12.8" hidden="false" customHeight="false" outlineLevel="0" collapsed="false">
      <c r="A6573" s="0" t="s">
        <v>8354</v>
      </c>
      <c r="B6573" s="0" t="s">
        <v>8355</v>
      </c>
      <c r="C6573" s="0" t="s">
        <v>3532</v>
      </c>
      <c r="D6573" s="0" t="s">
        <v>6119</v>
      </c>
      <c r="E6573" s="0" t="n">
        <v>4932.5</v>
      </c>
    </row>
    <row r="6574" customFormat="false" ht="12.8" hidden="true" customHeight="false" outlineLevel="0" collapsed="false">
      <c r="B6574" s="0" t="s">
        <v>8356</v>
      </c>
    </row>
    <row r="6575" customFormat="false" ht="12.8" hidden="false" customHeight="false" outlineLevel="0" collapsed="false">
      <c r="A6575" s="0" t="s">
        <v>8357</v>
      </c>
      <c r="B6575" s="0" t="s">
        <v>7699</v>
      </c>
      <c r="C6575" s="0" t="s">
        <v>3532</v>
      </c>
      <c r="D6575" s="0" t="s">
        <v>6119</v>
      </c>
      <c r="E6575" s="0" t="n">
        <v>4932.5</v>
      </c>
    </row>
    <row r="6576" customFormat="false" ht="12.8" hidden="true" customHeight="false" outlineLevel="0" collapsed="false">
      <c r="B6576" s="0" t="s">
        <v>7700</v>
      </c>
    </row>
    <row r="6577" customFormat="false" ht="12.8" hidden="false" customHeight="false" outlineLevel="0" collapsed="false">
      <c r="A6577" s="0" t="s">
        <v>8358</v>
      </c>
      <c r="B6577" s="0" t="s">
        <v>4154</v>
      </c>
      <c r="C6577" s="0" t="s">
        <v>3532</v>
      </c>
      <c r="D6577" s="0" t="s">
        <v>6119</v>
      </c>
      <c r="E6577" s="0" t="n">
        <v>6822.5</v>
      </c>
    </row>
    <row r="6578" customFormat="false" ht="12.8" hidden="true" customHeight="false" outlineLevel="0" collapsed="false">
      <c r="B6578" s="0" t="s">
        <v>344</v>
      </c>
    </row>
    <row r="6579" customFormat="false" ht="12.8" hidden="false" customHeight="false" outlineLevel="0" collapsed="false">
      <c r="A6579" s="0" t="s">
        <v>8359</v>
      </c>
      <c r="B6579" s="0" t="s">
        <v>8360</v>
      </c>
      <c r="C6579" s="0" t="s">
        <v>3532</v>
      </c>
      <c r="D6579" s="0" t="s">
        <v>6119</v>
      </c>
      <c r="E6579" s="0" t="n">
        <v>6107.5</v>
      </c>
    </row>
    <row r="6580" customFormat="false" ht="12.8" hidden="true" customHeight="false" outlineLevel="0" collapsed="false">
      <c r="B6580" s="0" t="s">
        <v>8361</v>
      </c>
    </row>
    <row r="6581" customFormat="false" ht="12.8" hidden="false" customHeight="false" outlineLevel="0" collapsed="false">
      <c r="A6581" s="0" t="s">
        <v>8362</v>
      </c>
      <c r="B6581" s="0" t="s">
        <v>3535</v>
      </c>
      <c r="C6581" s="0" t="s">
        <v>3532</v>
      </c>
      <c r="D6581" s="0" t="s">
        <v>6119</v>
      </c>
      <c r="E6581" s="0" t="n">
        <v>4932.5</v>
      </c>
    </row>
    <row r="6582" customFormat="false" ht="12.8" hidden="true" customHeight="false" outlineLevel="0" collapsed="false">
      <c r="B6582" s="0" t="s">
        <v>3536</v>
      </c>
    </row>
    <row r="6583" customFormat="false" ht="12.8" hidden="true" customHeight="false" outlineLevel="0" collapsed="false">
      <c r="B6583" s="0" t="s">
        <v>3537</v>
      </c>
    </row>
    <row r="6584" customFormat="false" ht="12.8" hidden="false" customHeight="false" outlineLevel="0" collapsed="false">
      <c r="A6584" s="0" t="s">
        <v>8363</v>
      </c>
      <c r="B6584" s="0" t="s">
        <v>8364</v>
      </c>
      <c r="C6584" s="0" t="s">
        <v>3532</v>
      </c>
      <c r="D6584" s="0" t="s">
        <v>6119</v>
      </c>
      <c r="E6584" s="0" t="n">
        <v>6107.5</v>
      </c>
    </row>
    <row r="6585" customFormat="false" ht="12.8" hidden="true" customHeight="false" outlineLevel="0" collapsed="false">
      <c r="B6585" s="0" t="s">
        <v>8365</v>
      </c>
    </row>
    <row r="6586" customFormat="false" ht="12.8" hidden="false" customHeight="false" outlineLevel="0" collapsed="false">
      <c r="A6586" s="0" t="s">
        <v>8366</v>
      </c>
      <c r="B6586" s="0" t="s">
        <v>8367</v>
      </c>
      <c r="C6586" s="0" t="s">
        <v>3532</v>
      </c>
      <c r="D6586" s="0" t="s">
        <v>6119</v>
      </c>
      <c r="E6586" s="0" t="n">
        <v>4932.5</v>
      </c>
    </row>
    <row r="6587" customFormat="false" ht="12.8" hidden="true" customHeight="false" outlineLevel="0" collapsed="false">
      <c r="B6587" s="0" t="s">
        <v>8368</v>
      </c>
    </row>
    <row r="6588" customFormat="false" ht="12.8" hidden="false" customHeight="false" outlineLevel="0" collapsed="false">
      <c r="A6588" s="0" t="s">
        <v>8369</v>
      </c>
      <c r="B6588" s="0" t="s">
        <v>8370</v>
      </c>
      <c r="C6588" s="0" t="s">
        <v>3532</v>
      </c>
      <c r="D6588" s="0" t="s">
        <v>6119</v>
      </c>
      <c r="E6588" s="0" t="n">
        <v>6822.5</v>
      </c>
    </row>
    <row r="6589" customFormat="false" ht="12.8" hidden="true" customHeight="false" outlineLevel="0" collapsed="false">
      <c r="B6589" s="0" t="s">
        <v>8371</v>
      </c>
    </row>
    <row r="6590" customFormat="false" ht="12.8" hidden="false" customHeight="false" outlineLevel="0" collapsed="false">
      <c r="A6590" s="0" t="s">
        <v>8372</v>
      </c>
      <c r="B6590" s="0" t="s">
        <v>8373</v>
      </c>
      <c r="C6590" s="0" t="s">
        <v>3532</v>
      </c>
      <c r="D6590" s="0" t="s">
        <v>6119</v>
      </c>
      <c r="E6590" s="0" t="n">
        <v>4932.5</v>
      </c>
    </row>
    <row r="6591" customFormat="false" ht="12.8" hidden="true" customHeight="false" outlineLevel="0" collapsed="false">
      <c r="B6591" s="0" t="s">
        <v>8374</v>
      </c>
    </row>
    <row r="6592" customFormat="false" ht="12.8" hidden="false" customHeight="false" outlineLevel="0" collapsed="false">
      <c r="A6592" s="0" t="s">
        <v>8375</v>
      </c>
      <c r="B6592" s="0" t="s">
        <v>8376</v>
      </c>
      <c r="C6592" s="0" t="s">
        <v>3532</v>
      </c>
      <c r="D6592" s="0" t="s">
        <v>6119</v>
      </c>
      <c r="E6592" s="0" t="n">
        <v>6903.75</v>
      </c>
    </row>
    <row r="6593" customFormat="false" ht="12.8" hidden="true" customHeight="false" outlineLevel="0" collapsed="false">
      <c r="B6593" s="0" t="s">
        <v>8377</v>
      </c>
    </row>
    <row r="6594" customFormat="false" ht="12.8" hidden="true" customHeight="false" outlineLevel="0" collapsed="false">
      <c r="B6594" s="0" t="s">
        <v>8378</v>
      </c>
    </row>
    <row r="6595" customFormat="false" ht="12.8" hidden="true" customHeight="false" outlineLevel="0" collapsed="false">
      <c r="B6595" s="0" t="s">
        <v>8379</v>
      </c>
    </row>
    <row r="6596" customFormat="false" ht="12.8" hidden="false" customHeight="false" outlineLevel="0" collapsed="false">
      <c r="A6596" s="0" t="s">
        <v>8380</v>
      </c>
      <c r="B6596" s="0" t="s">
        <v>8381</v>
      </c>
      <c r="C6596" s="0" t="s">
        <v>3532</v>
      </c>
      <c r="D6596" s="0" t="s">
        <v>6119</v>
      </c>
      <c r="E6596" s="0" t="n">
        <v>9865</v>
      </c>
    </row>
    <row r="6597" customFormat="false" ht="12.8" hidden="true" customHeight="false" outlineLevel="0" collapsed="false">
      <c r="B6597" s="0" t="s">
        <v>8382</v>
      </c>
    </row>
    <row r="6598" customFormat="false" ht="12.8" hidden="true" customHeight="false" outlineLevel="0" collapsed="false">
      <c r="B6598" s="0" t="s">
        <v>8383</v>
      </c>
    </row>
    <row r="6599" customFormat="false" ht="12.8" hidden="true" customHeight="false" outlineLevel="0" collapsed="false">
      <c r="B6599" s="0" t="s">
        <v>8384</v>
      </c>
    </row>
    <row r="6600" customFormat="false" ht="12.8" hidden="false" customHeight="false" outlineLevel="0" collapsed="false">
      <c r="A6600" s="0" t="s">
        <v>8385</v>
      </c>
      <c r="B6600" s="0" t="s">
        <v>8386</v>
      </c>
      <c r="C6600" s="0" t="s">
        <v>3532</v>
      </c>
      <c r="D6600" s="0" t="s">
        <v>6119</v>
      </c>
      <c r="E6600" s="0" t="n">
        <v>4932.5</v>
      </c>
    </row>
    <row r="6601" customFormat="false" ht="12.8" hidden="true" customHeight="false" outlineLevel="0" collapsed="false">
      <c r="B6601" s="0" t="s">
        <v>8387</v>
      </c>
    </row>
    <row r="6602" customFormat="false" ht="12.8" hidden="false" customHeight="false" outlineLevel="0" collapsed="false">
      <c r="A6602" s="0" t="s">
        <v>8388</v>
      </c>
      <c r="B6602" s="0" t="s">
        <v>6794</v>
      </c>
      <c r="C6602" s="0" t="s">
        <v>3532</v>
      </c>
      <c r="D6602" s="0" t="s">
        <v>6119</v>
      </c>
      <c r="E6602" s="0" t="n">
        <v>4932.5</v>
      </c>
    </row>
    <row r="6603" customFormat="false" ht="12.8" hidden="true" customHeight="false" outlineLevel="0" collapsed="false">
      <c r="B6603" s="0" t="s">
        <v>8389</v>
      </c>
    </row>
    <row r="6604" customFormat="false" ht="12.8" hidden="true" customHeight="false" outlineLevel="0" collapsed="false">
      <c r="B6604" s="0" t="s">
        <v>6796</v>
      </c>
    </row>
    <row r="6605" customFormat="false" ht="12.8" hidden="false" customHeight="false" outlineLevel="0" collapsed="false">
      <c r="A6605" s="0" t="s">
        <v>8390</v>
      </c>
      <c r="B6605" s="0" t="s">
        <v>8391</v>
      </c>
      <c r="C6605" s="0" t="s">
        <v>3532</v>
      </c>
      <c r="D6605" s="0" t="s">
        <v>5811</v>
      </c>
      <c r="E6605" s="0" t="n">
        <v>9865</v>
      </c>
    </row>
    <row r="6606" customFormat="false" ht="12.8" hidden="true" customHeight="false" outlineLevel="0" collapsed="false">
      <c r="B6606" s="0" t="s">
        <v>8392</v>
      </c>
    </row>
    <row r="6607" customFormat="false" ht="12.8" hidden="false" customHeight="false" outlineLevel="0" collapsed="false">
      <c r="A6607" s="0" t="s">
        <v>8393</v>
      </c>
      <c r="B6607" s="0" t="s">
        <v>8394</v>
      </c>
      <c r="C6607" s="0" t="s">
        <v>3532</v>
      </c>
      <c r="D6607" s="0" t="s">
        <v>5811</v>
      </c>
      <c r="E6607" s="0" t="n">
        <v>24430</v>
      </c>
    </row>
    <row r="6608" customFormat="false" ht="12.8" hidden="true" customHeight="false" outlineLevel="0" collapsed="false">
      <c r="B6608" s="0" t="s">
        <v>8395</v>
      </c>
    </row>
    <row r="6609" customFormat="false" ht="12.8" hidden="true" customHeight="false" outlineLevel="0" collapsed="false">
      <c r="B6609" s="0" t="s">
        <v>8396</v>
      </c>
    </row>
    <row r="6610" customFormat="false" ht="12.8" hidden="true" customHeight="false" outlineLevel="0" collapsed="false">
      <c r="B6610" s="0" t="s">
        <v>8397</v>
      </c>
    </row>
    <row r="6611" customFormat="false" ht="12.8" hidden="false" customHeight="false" outlineLevel="0" collapsed="false">
      <c r="A6611" s="0" t="s">
        <v>8398</v>
      </c>
      <c r="B6611" s="0" t="s">
        <v>8399</v>
      </c>
      <c r="C6611" s="0" t="s">
        <v>3532</v>
      </c>
      <c r="D6611" s="0" t="s">
        <v>5811</v>
      </c>
      <c r="E6611" s="0" t="n">
        <v>24430</v>
      </c>
    </row>
    <row r="6612" customFormat="false" ht="12.8" hidden="true" customHeight="false" outlineLevel="0" collapsed="false">
      <c r="B6612" s="0" t="s">
        <v>8400</v>
      </c>
    </row>
    <row r="6613" customFormat="false" ht="12.8" hidden="true" customHeight="false" outlineLevel="0" collapsed="false">
      <c r="B6613" s="0" t="s">
        <v>8401</v>
      </c>
    </row>
    <row r="6614" customFormat="false" ht="12.8" hidden="true" customHeight="false" outlineLevel="0" collapsed="false">
      <c r="B6614" s="0" t="s">
        <v>8402</v>
      </c>
    </row>
    <row r="6615" customFormat="false" ht="12.8" hidden="false" customHeight="false" outlineLevel="0" collapsed="false">
      <c r="A6615" s="0" t="s">
        <v>8403</v>
      </c>
      <c r="B6615" s="0" t="s">
        <v>8404</v>
      </c>
      <c r="C6615" s="0" t="s">
        <v>3532</v>
      </c>
      <c r="D6615" s="0" t="s">
        <v>5811</v>
      </c>
      <c r="E6615" s="0" t="n">
        <v>9865</v>
      </c>
    </row>
    <row r="6616" customFormat="false" ht="12.8" hidden="true" customHeight="false" outlineLevel="0" collapsed="false">
      <c r="B6616" s="0" t="s">
        <v>8405</v>
      </c>
    </row>
    <row r="6617" customFormat="false" ht="12.8" hidden="false" customHeight="false" outlineLevel="0" collapsed="false">
      <c r="A6617" s="0" t="s">
        <v>8406</v>
      </c>
      <c r="B6617" s="0" t="s">
        <v>8407</v>
      </c>
      <c r="C6617" s="0" t="s">
        <v>3532</v>
      </c>
      <c r="D6617" s="0" t="s">
        <v>5811</v>
      </c>
      <c r="E6617" s="0" t="n">
        <v>12215</v>
      </c>
    </row>
    <row r="6618" customFormat="false" ht="12.8" hidden="true" customHeight="false" outlineLevel="0" collapsed="false">
      <c r="B6618" s="0" t="s">
        <v>8408</v>
      </c>
    </row>
    <row r="6619" customFormat="false" ht="12.8" hidden="false" customHeight="false" outlineLevel="0" collapsed="false">
      <c r="A6619" s="0" t="s">
        <v>8409</v>
      </c>
      <c r="B6619" s="0" t="s">
        <v>8410</v>
      </c>
      <c r="C6619" s="0" t="s">
        <v>3532</v>
      </c>
      <c r="D6619" s="0" t="s">
        <v>5811</v>
      </c>
      <c r="E6619" s="0" t="n">
        <v>25580</v>
      </c>
    </row>
    <row r="6620" customFormat="false" ht="12.8" hidden="true" customHeight="false" outlineLevel="0" collapsed="false">
      <c r="B6620" s="0" t="s">
        <v>8411</v>
      </c>
    </row>
    <row r="6621" customFormat="false" ht="12.8" hidden="true" customHeight="false" outlineLevel="0" collapsed="false">
      <c r="B6621" s="0" t="s">
        <v>8412</v>
      </c>
    </row>
    <row r="6622" customFormat="false" ht="12.8" hidden="true" customHeight="false" outlineLevel="0" collapsed="false">
      <c r="B6622" s="0" t="s">
        <v>8413</v>
      </c>
    </row>
    <row r="6623" customFormat="false" ht="12.8" hidden="true" customHeight="false" outlineLevel="0" collapsed="false">
      <c r="B6623" s="0" t="s">
        <v>8414</v>
      </c>
    </row>
    <row r="6624" customFormat="false" ht="12.8" hidden="true" customHeight="false" outlineLevel="0" collapsed="false">
      <c r="B6624" s="0" t="s">
        <v>8415</v>
      </c>
    </row>
    <row r="6625" customFormat="false" ht="12.8" hidden="true" customHeight="false" outlineLevel="0" collapsed="false">
      <c r="B6625" s="0" t="s">
        <v>8416</v>
      </c>
    </row>
    <row r="6626" customFormat="false" ht="12.8" hidden="true" customHeight="false" outlineLevel="0" collapsed="false">
      <c r="B6626" s="0" t="s">
        <v>8417</v>
      </c>
    </row>
    <row r="6627" customFormat="false" ht="12.8" hidden="false" customHeight="false" outlineLevel="0" collapsed="false">
      <c r="A6627" s="0" t="s">
        <v>8418</v>
      </c>
      <c r="B6627" s="0" t="s">
        <v>8419</v>
      </c>
      <c r="C6627" s="0" t="s">
        <v>3532</v>
      </c>
      <c r="D6627" s="0" t="s">
        <v>5811</v>
      </c>
      <c r="E6627" s="0" t="n">
        <v>12215</v>
      </c>
    </row>
    <row r="6628" customFormat="false" ht="12.8" hidden="true" customHeight="false" outlineLevel="0" collapsed="false">
      <c r="B6628" s="0" t="s">
        <v>8420</v>
      </c>
    </row>
    <row r="6629" customFormat="false" ht="12.8" hidden="false" customHeight="false" outlineLevel="0" collapsed="false">
      <c r="A6629" s="0" t="s">
        <v>8421</v>
      </c>
      <c r="B6629" s="0" t="s">
        <v>8422</v>
      </c>
      <c r="C6629" s="0" t="s">
        <v>3532</v>
      </c>
      <c r="D6629" s="0" t="s">
        <v>5811</v>
      </c>
      <c r="E6629" s="0" t="n">
        <v>10415</v>
      </c>
    </row>
    <row r="6630" customFormat="false" ht="12.8" hidden="true" customHeight="false" outlineLevel="0" collapsed="false">
      <c r="B6630" s="0" t="s">
        <v>8423</v>
      </c>
    </row>
    <row r="6631" customFormat="false" ht="12.8" hidden="true" customHeight="false" outlineLevel="0" collapsed="false">
      <c r="B6631" s="0" t="s">
        <v>8424</v>
      </c>
    </row>
    <row r="6632" customFormat="false" ht="12.8" hidden="false" customHeight="false" outlineLevel="0" collapsed="false">
      <c r="A6632" s="0" t="s">
        <v>8425</v>
      </c>
      <c r="B6632" s="0" t="s">
        <v>8426</v>
      </c>
      <c r="C6632" s="0" t="s">
        <v>3532</v>
      </c>
      <c r="D6632" s="0" t="s">
        <v>5811</v>
      </c>
      <c r="E6632" s="0" t="n">
        <v>9865</v>
      </c>
    </row>
    <row r="6633" customFormat="false" ht="12.8" hidden="true" customHeight="false" outlineLevel="0" collapsed="false">
      <c r="B6633" s="0" t="s">
        <v>8427</v>
      </c>
    </row>
    <row r="6634" customFormat="false" ht="12.8" hidden="true" customHeight="false" outlineLevel="0" collapsed="false">
      <c r="B6634" s="0" t="s">
        <v>8428</v>
      </c>
    </row>
    <row r="6635" customFormat="false" ht="12.8" hidden="false" customHeight="false" outlineLevel="0" collapsed="false">
      <c r="A6635" s="0" t="s">
        <v>8429</v>
      </c>
      <c r="B6635" s="0" t="s">
        <v>8430</v>
      </c>
      <c r="C6635" s="0" t="s">
        <v>3532</v>
      </c>
      <c r="D6635" s="0" t="s">
        <v>5811</v>
      </c>
      <c r="E6635" s="0" t="n">
        <v>9865</v>
      </c>
    </row>
    <row r="6636" customFormat="false" ht="12.8" hidden="true" customHeight="false" outlineLevel="0" collapsed="false">
      <c r="B6636" s="0" t="s">
        <v>8431</v>
      </c>
    </row>
    <row r="6637" customFormat="false" ht="12.8" hidden="false" customHeight="false" outlineLevel="0" collapsed="false">
      <c r="A6637" s="0" t="s">
        <v>8432</v>
      </c>
      <c r="B6637" s="0" t="s">
        <v>8433</v>
      </c>
      <c r="C6637" s="0" t="s">
        <v>3532</v>
      </c>
      <c r="D6637" s="0" t="s">
        <v>5811</v>
      </c>
      <c r="E6637" s="0" t="n">
        <v>12215</v>
      </c>
    </row>
    <row r="6638" customFormat="false" ht="12.8" hidden="true" customHeight="false" outlineLevel="0" collapsed="false">
      <c r="B6638" s="0" t="s">
        <v>8434</v>
      </c>
    </row>
    <row r="6639" customFormat="false" ht="12.8" hidden="false" customHeight="false" outlineLevel="0" collapsed="false">
      <c r="A6639" s="0" t="s">
        <v>8435</v>
      </c>
      <c r="B6639" s="0" t="s">
        <v>8436</v>
      </c>
      <c r="C6639" s="0" t="s">
        <v>3532</v>
      </c>
      <c r="D6639" s="0" t="s">
        <v>5811</v>
      </c>
      <c r="E6639" s="0" t="n">
        <v>13645</v>
      </c>
    </row>
    <row r="6640" customFormat="false" ht="12.8" hidden="true" customHeight="false" outlineLevel="0" collapsed="false">
      <c r="B6640" s="0" t="s">
        <v>8437</v>
      </c>
    </row>
    <row r="6641" customFormat="false" ht="12.8" hidden="false" customHeight="false" outlineLevel="0" collapsed="false">
      <c r="A6641" s="0" t="s">
        <v>8438</v>
      </c>
      <c r="B6641" s="0" t="s">
        <v>8439</v>
      </c>
      <c r="C6641" s="0" t="s">
        <v>3532</v>
      </c>
      <c r="D6641" s="0" t="s">
        <v>5811</v>
      </c>
      <c r="E6641" s="0" t="n">
        <v>20385</v>
      </c>
    </row>
    <row r="6642" customFormat="false" ht="12.8" hidden="true" customHeight="false" outlineLevel="0" collapsed="false">
      <c r="B6642" s="0" t="s">
        <v>8440</v>
      </c>
    </row>
    <row r="6643" customFormat="false" ht="12.8" hidden="true" customHeight="false" outlineLevel="0" collapsed="false">
      <c r="B6643" s="0" t="s">
        <v>8441</v>
      </c>
    </row>
    <row r="6644" customFormat="false" ht="12.8" hidden="true" customHeight="false" outlineLevel="0" collapsed="false">
      <c r="B6644" s="0" t="s">
        <v>8442</v>
      </c>
    </row>
    <row r="6645" customFormat="false" ht="12.8" hidden="false" customHeight="false" outlineLevel="0" collapsed="false">
      <c r="A6645" s="0" t="s">
        <v>8443</v>
      </c>
      <c r="B6645" s="0" t="s">
        <v>8444</v>
      </c>
      <c r="C6645" s="0" t="s">
        <v>3532</v>
      </c>
      <c r="D6645" s="0" t="s">
        <v>5811</v>
      </c>
      <c r="E6645" s="0" t="n">
        <v>10635</v>
      </c>
    </row>
    <row r="6646" customFormat="false" ht="12.8" hidden="true" customHeight="false" outlineLevel="0" collapsed="false">
      <c r="B6646" s="0" t="s">
        <v>8445</v>
      </c>
    </row>
    <row r="6647" customFormat="false" ht="12.8" hidden="true" customHeight="false" outlineLevel="0" collapsed="false">
      <c r="B6647" s="0" t="s">
        <v>8446</v>
      </c>
    </row>
    <row r="6648" customFormat="false" ht="12.8" hidden="false" customHeight="false" outlineLevel="0" collapsed="false">
      <c r="A6648" s="0" t="s">
        <v>8447</v>
      </c>
      <c r="B6648" s="0" t="s">
        <v>8448</v>
      </c>
      <c r="C6648" s="0" t="s">
        <v>3532</v>
      </c>
      <c r="D6648" s="0" t="s">
        <v>5811</v>
      </c>
      <c r="E6648" s="0" t="n">
        <v>16290</v>
      </c>
    </row>
    <row r="6649" customFormat="false" ht="12.8" hidden="true" customHeight="false" outlineLevel="0" collapsed="false">
      <c r="B6649" s="0" t="s">
        <v>8449</v>
      </c>
    </row>
    <row r="6650" customFormat="false" ht="12.8" hidden="true" customHeight="false" outlineLevel="0" collapsed="false">
      <c r="B6650" s="0" t="s">
        <v>8450</v>
      </c>
    </row>
    <row r="6651" customFormat="false" ht="12.8" hidden="false" customHeight="false" outlineLevel="0" collapsed="false">
      <c r="A6651" s="0" t="s">
        <v>8451</v>
      </c>
      <c r="B6651" s="0" t="s">
        <v>8452</v>
      </c>
      <c r="C6651" s="0" t="s">
        <v>3532</v>
      </c>
      <c r="D6651" s="0" t="s">
        <v>5811</v>
      </c>
      <c r="E6651" s="0" t="n">
        <v>12215</v>
      </c>
    </row>
    <row r="6652" customFormat="false" ht="12.8" hidden="true" customHeight="false" outlineLevel="0" collapsed="false">
      <c r="B6652" s="0" t="s">
        <v>8453</v>
      </c>
    </row>
    <row r="6653" customFormat="false" ht="12.8" hidden="false" customHeight="false" outlineLevel="0" collapsed="false">
      <c r="A6653" s="0" t="s">
        <v>8454</v>
      </c>
      <c r="B6653" s="0" t="s">
        <v>7542</v>
      </c>
      <c r="C6653" s="0" t="s">
        <v>3532</v>
      </c>
      <c r="D6653" s="0" t="s">
        <v>5393</v>
      </c>
      <c r="E6653" s="0" t="n">
        <v>14797.5</v>
      </c>
    </row>
    <row r="6654" customFormat="false" ht="12.8" hidden="true" customHeight="false" outlineLevel="0" collapsed="false">
      <c r="B6654" s="0" t="s">
        <v>8455</v>
      </c>
    </row>
    <row r="6655" customFormat="false" ht="12.8" hidden="false" customHeight="false" outlineLevel="0" collapsed="false">
      <c r="A6655" s="0" t="s">
        <v>8456</v>
      </c>
      <c r="B6655" s="0" t="s">
        <v>8457</v>
      </c>
      <c r="C6655" s="0" t="s">
        <v>3532</v>
      </c>
      <c r="D6655" s="0" t="s">
        <v>5393</v>
      </c>
      <c r="E6655" s="0" t="n">
        <v>20467.5</v>
      </c>
    </row>
    <row r="6656" customFormat="false" ht="12.8" hidden="true" customHeight="false" outlineLevel="0" collapsed="false">
      <c r="B6656" s="0" t="s">
        <v>8458</v>
      </c>
    </row>
    <row r="6657" customFormat="false" ht="12.8" hidden="false" customHeight="false" outlineLevel="0" collapsed="false">
      <c r="A6657" s="0" t="s">
        <v>8459</v>
      </c>
      <c r="B6657" s="0" t="s">
        <v>8460</v>
      </c>
      <c r="C6657" s="0" t="s">
        <v>3532</v>
      </c>
      <c r="D6657" s="0" t="s">
        <v>5393</v>
      </c>
      <c r="E6657" s="0" t="n">
        <v>18322.5</v>
      </c>
    </row>
    <row r="6658" customFormat="false" ht="12.8" hidden="true" customHeight="false" outlineLevel="0" collapsed="false">
      <c r="B6658" s="0" t="s">
        <v>8461</v>
      </c>
    </row>
    <row r="6659" customFormat="false" ht="12.8" hidden="false" customHeight="false" outlineLevel="0" collapsed="false">
      <c r="A6659" s="0" t="s">
        <v>8462</v>
      </c>
      <c r="B6659" s="0" t="s">
        <v>8463</v>
      </c>
      <c r="C6659" s="0" t="s">
        <v>3532</v>
      </c>
      <c r="D6659" s="0" t="s">
        <v>5393</v>
      </c>
      <c r="E6659" s="0" t="n">
        <v>23992.5</v>
      </c>
    </row>
    <row r="6660" customFormat="false" ht="12.8" hidden="true" customHeight="false" outlineLevel="0" collapsed="false">
      <c r="B6660" s="0" t="s">
        <v>8464</v>
      </c>
    </row>
    <row r="6661" customFormat="false" ht="12.8" hidden="false" customHeight="false" outlineLevel="0" collapsed="false">
      <c r="A6661" s="0" t="s">
        <v>8465</v>
      </c>
      <c r="B6661" s="0" t="s">
        <v>8466</v>
      </c>
      <c r="C6661" s="0" t="s">
        <v>3532</v>
      </c>
      <c r="D6661" s="0" t="s">
        <v>5393</v>
      </c>
      <c r="E6661" s="0" t="n">
        <v>27450</v>
      </c>
    </row>
    <row r="6662" customFormat="false" ht="12.8" hidden="true" customHeight="false" outlineLevel="0" collapsed="false">
      <c r="B6662" s="0" t="s">
        <v>8467</v>
      </c>
    </row>
    <row r="6663" customFormat="false" ht="12.8" hidden="true" customHeight="false" outlineLevel="0" collapsed="false">
      <c r="B6663" s="0" t="s">
        <v>8468</v>
      </c>
    </row>
    <row r="6664" customFormat="false" ht="12.8" hidden="true" customHeight="false" outlineLevel="0" collapsed="false">
      <c r="B6664" s="0" t="s">
        <v>8469</v>
      </c>
    </row>
    <row r="6665" customFormat="false" ht="12.8" hidden="false" customHeight="false" outlineLevel="0" collapsed="false">
      <c r="A6665" s="0" t="s">
        <v>8470</v>
      </c>
      <c r="B6665" s="0" t="s">
        <v>8471</v>
      </c>
      <c r="C6665" s="0" t="s">
        <v>3532</v>
      </c>
      <c r="D6665" s="0" t="s">
        <v>5393</v>
      </c>
      <c r="E6665" s="0" t="n">
        <v>14797.5</v>
      </c>
    </row>
    <row r="6666" customFormat="false" ht="12.8" hidden="true" customHeight="false" outlineLevel="0" collapsed="false">
      <c r="B6666" s="0" t="s">
        <v>4382</v>
      </c>
    </row>
    <row r="6667" customFormat="false" ht="12.8" hidden="false" customHeight="false" outlineLevel="0" collapsed="false">
      <c r="A6667" s="0" t="s">
        <v>8472</v>
      </c>
      <c r="B6667" s="0" t="s">
        <v>3923</v>
      </c>
      <c r="C6667" s="0" t="s">
        <v>3532</v>
      </c>
      <c r="D6667" s="0" t="s">
        <v>5393</v>
      </c>
      <c r="E6667" s="0" t="n">
        <v>14797.5</v>
      </c>
    </row>
    <row r="6668" customFormat="false" ht="12.8" hidden="true" customHeight="false" outlineLevel="0" collapsed="false">
      <c r="B6668" s="0" t="s">
        <v>8473</v>
      </c>
    </row>
    <row r="6669" customFormat="false" ht="12.8" hidden="false" customHeight="false" outlineLevel="0" collapsed="false">
      <c r="A6669" s="0" t="s">
        <v>8474</v>
      </c>
      <c r="B6669" s="0" t="s">
        <v>8475</v>
      </c>
      <c r="C6669" s="0" t="s">
        <v>3532</v>
      </c>
      <c r="D6669" s="0" t="s">
        <v>5393</v>
      </c>
      <c r="E6669" s="0" t="n">
        <v>18322.5</v>
      </c>
    </row>
    <row r="6670" customFormat="false" ht="12.8" hidden="true" customHeight="false" outlineLevel="0" collapsed="false">
      <c r="B6670" s="0" t="s">
        <v>8476</v>
      </c>
    </row>
    <row r="6671" customFormat="false" ht="12.8" hidden="false" customHeight="false" outlineLevel="0" collapsed="false">
      <c r="A6671" s="0" t="s">
        <v>8477</v>
      </c>
      <c r="B6671" s="0" t="s">
        <v>8478</v>
      </c>
      <c r="C6671" s="0" t="s">
        <v>3532</v>
      </c>
      <c r="D6671" s="0" t="s">
        <v>6694</v>
      </c>
      <c r="E6671" s="0" t="n">
        <v>21270</v>
      </c>
    </row>
    <row r="6672" customFormat="false" ht="12.8" hidden="true" customHeight="false" outlineLevel="0" collapsed="false">
      <c r="B6672" s="0" t="s">
        <v>8479</v>
      </c>
    </row>
    <row r="6673" customFormat="false" ht="12.8" hidden="true" customHeight="false" outlineLevel="0" collapsed="false">
      <c r="B6673" s="0" t="s">
        <v>8480</v>
      </c>
    </row>
    <row r="6674" customFormat="false" ht="12.8" hidden="false" customHeight="false" outlineLevel="0" collapsed="false">
      <c r="A6674" s="0" t="s">
        <v>8481</v>
      </c>
      <c r="B6674" s="0" t="s">
        <v>8482</v>
      </c>
      <c r="C6674" s="0" t="s">
        <v>3532</v>
      </c>
      <c r="D6674" s="0" t="s">
        <v>6694</v>
      </c>
      <c r="E6674" s="0" t="n">
        <v>51135</v>
      </c>
    </row>
    <row r="6675" customFormat="false" ht="12.8" hidden="true" customHeight="false" outlineLevel="0" collapsed="false">
      <c r="B6675" s="0" t="s">
        <v>8483</v>
      </c>
    </row>
    <row r="6676" customFormat="false" ht="12.8" hidden="true" customHeight="false" outlineLevel="0" collapsed="false">
      <c r="B6676" s="0" t="s">
        <v>8484</v>
      </c>
    </row>
    <row r="6677" customFormat="false" ht="12.8" hidden="true" customHeight="false" outlineLevel="0" collapsed="false">
      <c r="B6677" s="0" t="s">
        <v>8485</v>
      </c>
    </row>
    <row r="6678" customFormat="false" ht="12.8" hidden="true" customHeight="false" outlineLevel="0" collapsed="false">
      <c r="B6678" s="0" t="s">
        <v>8486</v>
      </c>
    </row>
    <row r="6679" customFormat="false" ht="12.8" hidden="true" customHeight="false" outlineLevel="0" collapsed="false">
      <c r="B6679" s="0" t="s">
        <v>8487</v>
      </c>
    </row>
    <row r="6680" customFormat="false" ht="12.8" hidden="false" customHeight="false" outlineLevel="0" collapsed="false">
      <c r="A6680" s="0" t="s">
        <v>8488</v>
      </c>
      <c r="B6680" s="0" t="s">
        <v>8489</v>
      </c>
      <c r="C6680" s="0" t="s">
        <v>3532</v>
      </c>
      <c r="D6680" s="0" t="s">
        <v>6694</v>
      </c>
      <c r="E6680" s="0" t="n">
        <v>24430</v>
      </c>
    </row>
    <row r="6681" customFormat="false" ht="12.8" hidden="true" customHeight="false" outlineLevel="0" collapsed="false">
      <c r="B6681" s="0" t="s">
        <v>8490</v>
      </c>
    </row>
    <row r="6682" customFormat="false" ht="12.8" hidden="false" customHeight="false" outlineLevel="0" collapsed="false">
      <c r="A6682" s="0" t="s">
        <v>8491</v>
      </c>
      <c r="B6682" s="0" t="s">
        <v>8492</v>
      </c>
      <c r="C6682" s="0" t="s">
        <v>3532</v>
      </c>
      <c r="D6682" s="0" t="s">
        <v>6694</v>
      </c>
      <c r="E6682" s="0" t="n">
        <v>21930</v>
      </c>
    </row>
    <row r="6683" customFormat="false" ht="12.8" hidden="true" customHeight="false" outlineLevel="0" collapsed="false">
      <c r="B6683" s="0" t="s">
        <v>8493</v>
      </c>
    </row>
    <row r="6684" customFormat="false" ht="12.8" hidden="true" customHeight="false" outlineLevel="0" collapsed="false">
      <c r="B6684" s="0" t="s">
        <v>8494</v>
      </c>
    </row>
    <row r="6685" customFormat="false" ht="12.8" hidden="false" customHeight="false" outlineLevel="0" collapsed="false">
      <c r="A6685" s="0" t="s">
        <v>8495</v>
      </c>
      <c r="B6685" s="0" t="s">
        <v>8496</v>
      </c>
      <c r="C6685" s="0" t="s">
        <v>3532</v>
      </c>
      <c r="D6685" s="0" t="s">
        <v>6694</v>
      </c>
      <c r="E6685" s="0" t="n">
        <v>32580</v>
      </c>
    </row>
    <row r="6686" customFormat="false" ht="12.8" hidden="true" customHeight="false" outlineLevel="0" collapsed="false">
      <c r="B6686" s="0" t="s">
        <v>8497</v>
      </c>
    </row>
    <row r="6687" customFormat="false" ht="12.8" hidden="true" customHeight="false" outlineLevel="0" collapsed="false">
      <c r="B6687" s="0" t="s">
        <v>8498</v>
      </c>
    </row>
    <row r="6688" customFormat="false" ht="12.8" hidden="false" customHeight="false" outlineLevel="0" collapsed="false">
      <c r="A6688" s="0" t="s">
        <v>8499</v>
      </c>
      <c r="B6688" s="0" t="s">
        <v>8500</v>
      </c>
      <c r="C6688" s="0" t="s">
        <v>3532</v>
      </c>
      <c r="D6688" s="0" t="s">
        <v>6694</v>
      </c>
      <c r="E6688" s="0" t="n">
        <v>24430</v>
      </c>
    </row>
    <row r="6689" customFormat="false" ht="12.8" hidden="true" customHeight="false" outlineLevel="0" collapsed="false">
      <c r="B6689" s="0" t="s">
        <v>8501</v>
      </c>
    </row>
    <row r="6690" customFormat="false" ht="12.8" hidden="true" customHeight="false" outlineLevel="0" collapsed="false">
      <c r="B6690" s="0" t="s">
        <v>8502</v>
      </c>
    </row>
    <row r="6691" customFormat="false" ht="12.8" hidden="false" customHeight="false" outlineLevel="0" collapsed="false">
      <c r="A6691" s="0" t="s">
        <v>8503</v>
      </c>
      <c r="B6691" s="0" t="s">
        <v>8504</v>
      </c>
      <c r="C6691" s="0" t="s">
        <v>3532</v>
      </c>
      <c r="D6691" s="0" t="s">
        <v>6694</v>
      </c>
      <c r="E6691" s="0" t="n">
        <v>24430</v>
      </c>
    </row>
    <row r="6692" customFormat="false" ht="12.8" hidden="true" customHeight="false" outlineLevel="0" collapsed="false">
      <c r="B6692" s="0" t="s">
        <v>8505</v>
      </c>
    </row>
    <row r="6693" customFormat="false" ht="12.8" hidden="true" customHeight="false" outlineLevel="0" collapsed="false">
      <c r="B6693" s="0" t="s">
        <v>8506</v>
      </c>
    </row>
    <row r="6694" customFormat="false" ht="12.8" hidden="false" customHeight="false" outlineLevel="0" collapsed="false">
      <c r="A6694" s="0" t="s">
        <v>8507</v>
      </c>
      <c r="B6694" s="0" t="s">
        <v>8508</v>
      </c>
      <c r="C6694" s="0" t="s">
        <v>3532</v>
      </c>
      <c r="D6694" s="0" t="s">
        <v>6694</v>
      </c>
      <c r="E6694" s="0" t="n">
        <v>22810</v>
      </c>
    </row>
    <row r="6695" customFormat="false" ht="12.8" hidden="true" customHeight="false" outlineLevel="0" collapsed="false">
      <c r="B6695" s="0" t="s">
        <v>8509</v>
      </c>
    </row>
    <row r="6696" customFormat="false" ht="12.8" hidden="true" customHeight="false" outlineLevel="0" collapsed="false">
      <c r="B6696" s="0" t="s">
        <v>8510</v>
      </c>
    </row>
    <row r="6697" customFormat="false" ht="12.8" hidden="true" customHeight="false" outlineLevel="0" collapsed="false">
      <c r="B6697" s="0" t="s">
        <v>8511</v>
      </c>
    </row>
    <row r="6698" customFormat="false" ht="12.8" hidden="true" customHeight="false" outlineLevel="0" collapsed="false">
      <c r="B6698" s="0" t="s">
        <v>8512</v>
      </c>
    </row>
    <row r="6699" customFormat="false" ht="12.8" hidden="false" customHeight="false" outlineLevel="0" collapsed="false">
      <c r="A6699" s="0" t="s">
        <v>8513</v>
      </c>
      <c r="B6699" s="0" t="s">
        <v>8514</v>
      </c>
      <c r="C6699" s="0" t="s">
        <v>3532</v>
      </c>
      <c r="D6699" s="0" t="s">
        <v>6694</v>
      </c>
      <c r="E6699" s="0" t="n">
        <v>44310</v>
      </c>
    </row>
    <row r="6700" customFormat="false" ht="12.8" hidden="true" customHeight="false" outlineLevel="0" collapsed="false">
      <c r="B6700" s="0" t="s">
        <v>8515</v>
      </c>
    </row>
    <row r="6701" customFormat="false" ht="12.8" hidden="true" customHeight="false" outlineLevel="0" collapsed="false">
      <c r="B6701" s="0" t="s">
        <v>8516</v>
      </c>
    </row>
    <row r="6702" customFormat="false" ht="12.8" hidden="false" customHeight="false" outlineLevel="0" collapsed="false">
      <c r="A6702" s="0" t="s">
        <v>8517</v>
      </c>
      <c r="B6702" s="0" t="s">
        <v>8518</v>
      </c>
      <c r="C6702" s="0" t="s">
        <v>3532</v>
      </c>
      <c r="D6702" s="0" t="s">
        <v>6350</v>
      </c>
      <c r="E6702" s="0" t="n">
        <v>49325</v>
      </c>
    </row>
    <row r="6703" customFormat="false" ht="12.8" hidden="true" customHeight="false" outlineLevel="0" collapsed="false">
      <c r="B6703" s="0" t="s">
        <v>8519</v>
      </c>
    </row>
    <row r="6704" customFormat="false" ht="12.8" hidden="true" customHeight="false" outlineLevel="0" collapsed="false">
      <c r="B6704" s="0" t="s">
        <v>8520</v>
      </c>
    </row>
    <row r="6705" customFormat="false" ht="12.8" hidden="true" customHeight="false" outlineLevel="0" collapsed="false">
      <c r="B6705" s="0" t="s">
        <v>8521</v>
      </c>
    </row>
    <row r="6706" customFormat="false" ht="12.8" hidden="false" customHeight="false" outlineLevel="0" collapsed="false">
      <c r="A6706" s="0" t="s">
        <v>8522</v>
      </c>
      <c r="B6706" s="0" t="s">
        <v>8523</v>
      </c>
      <c r="C6706" s="0" t="s">
        <v>3532</v>
      </c>
      <c r="D6706" s="0" t="s">
        <v>6350</v>
      </c>
      <c r="E6706" s="0" t="n">
        <v>28862.5</v>
      </c>
    </row>
    <row r="6707" customFormat="false" ht="12.8" hidden="true" customHeight="false" outlineLevel="0" collapsed="false">
      <c r="B6707" s="0" t="s">
        <v>8524</v>
      </c>
    </row>
    <row r="6708" customFormat="false" ht="12.8" hidden="false" customHeight="false" outlineLevel="0" collapsed="false">
      <c r="A6708" s="0" t="s">
        <v>8525</v>
      </c>
      <c r="B6708" s="0" t="s">
        <v>7545</v>
      </c>
      <c r="C6708" s="0" t="s">
        <v>3532</v>
      </c>
      <c r="D6708" s="0" t="s">
        <v>6350</v>
      </c>
      <c r="E6708" s="0" t="n">
        <v>24662.5</v>
      </c>
    </row>
    <row r="6709" customFormat="false" ht="12.8" hidden="true" customHeight="false" outlineLevel="0" collapsed="false">
      <c r="B6709" s="0" t="s">
        <v>7546</v>
      </c>
    </row>
    <row r="6710" customFormat="false" ht="12.8" hidden="false" customHeight="false" outlineLevel="0" collapsed="false">
      <c r="A6710" s="0" t="s">
        <v>8526</v>
      </c>
      <c r="B6710" s="0" t="s">
        <v>8527</v>
      </c>
      <c r="C6710" s="0" t="s">
        <v>3532</v>
      </c>
      <c r="D6710" s="0" t="s">
        <v>6350</v>
      </c>
      <c r="E6710" s="0" t="n">
        <v>25575</v>
      </c>
    </row>
    <row r="6711" customFormat="false" ht="12.8" hidden="true" customHeight="false" outlineLevel="0" collapsed="false">
      <c r="B6711" s="0" t="s">
        <v>8528</v>
      </c>
    </row>
    <row r="6712" customFormat="false" ht="12.8" hidden="true" customHeight="false" outlineLevel="0" collapsed="false">
      <c r="B6712" s="0" t="s">
        <v>8529</v>
      </c>
    </row>
    <row r="6713" customFormat="false" ht="12.8" hidden="true" customHeight="false" outlineLevel="0" collapsed="false">
      <c r="B6713" s="0" t="s">
        <v>8530</v>
      </c>
    </row>
    <row r="6714" customFormat="false" ht="12.8" hidden="false" customHeight="false" outlineLevel="0" collapsed="false">
      <c r="A6714" s="0" t="s">
        <v>8531</v>
      </c>
      <c r="B6714" s="0" t="s">
        <v>8532</v>
      </c>
      <c r="C6714" s="0" t="s">
        <v>3532</v>
      </c>
      <c r="D6714" s="0" t="s">
        <v>4926</v>
      </c>
      <c r="E6714" s="0" t="n">
        <v>38520</v>
      </c>
    </row>
    <row r="6715" customFormat="false" ht="12.8" hidden="true" customHeight="false" outlineLevel="0" collapsed="false">
      <c r="B6715" s="0" t="s">
        <v>8533</v>
      </c>
    </row>
    <row r="6716" customFormat="false" ht="12.8" hidden="false" customHeight="false" outlineLevel="0" collapsed="false">
      <c r="A6716" s="0" t="s">
        <v>8534</v>
      </c>
      <c r="B6716" s="0" t="s">
        <v>8535</v>
      </c>
      <c r="C6716" s="0" t="s">
        <v>3532</v>
      </c>
      <c r="D6716" s="0" t="s">
        <v>4926</v>
      </c>
      <c r="E6716" s="0" t="n">
        <v>29595</v>
      </c>
    </row>
    <row r="6717" customFormat="false" ht="12.8" hidden="true" customHeight="false" outlineLevel="0" collapsed="false">
      <c r="B6717" s="0" t="s">
        <v>8536</v>
      </c>
    </row>
    <row r="6718" customFormat="false" ht="12.8" hidden="false" customHeight="false" outlineLevel="0" collapsed="false">
      <c r="A6718" s="0" t="s">
        <v>8537</v>
      </c>
      <c r="B6718" s="0" t="s">
        <v>8538</v>
      </c>
      <c r="C6718" s="0" t="s">
        <v>3532</v>
      </c>
      <c r="D6718" s="0" t="s">
        <v>4926</v>
      </c>
      <c r="E6718" s="0" t="n">
        <v>31245</v>
      </c>
    </row>
    <row r="6719" customFormat="false" ht="12.8" hidden="true" customHeight="false" outlineLevel="0" collapsed="false">
      <c r="B6719" s="0" t="s">
        <v>8539</v>
      </c>
    </row>
    <row r="6720" customFormat="false" ht="12.8" hidden="true" customHeight="false" outlineLevel="0" collapsed="false">
      <c r="B6720" s="0" t="s">
        <v>8540</v>
      </c>
    </row>
    <row r="6721" customFormat="false" ht="12.8" hidden="false" customHeight="false" outlineLevel="0" collapsed="false">
      <c r="A6721" s="0" t="s">
        <v>8541</v>
      </c>
      <c r="B6721" s="0" t="s">
        <v>8542</v>
      </c>
      <c r="C6721" s="0" t="s">
        <v>3532</v>
      </c>
      <c r="D6721" s="0" t="s">
        <v>4926</v>
      </c>
      <c r="E6721" s="0" t="n">
        <v>30150</v>
      </c>
    </row>
    <row r="6722" customFormat="false" ht="12.8" hidden="true" customHeight="false" outlineLevel="0" collapsed="false">
      <c r="B6722" s="0" t="s">
        <v>8543</v>
      </c>
    </row>
    <row r="6723" customFormat="false" ht="12.8" hidden="true" customHeight="false" outlineLevel="0" collapsed="false">
      <c r="B6723" s="0" t="s">
        <v>8544</v>
      </c>
    </row>
    <row r="6724" customFormat="false" ht="12.8" hidden="false" customHeight="false" outlineLevel="0" collapsed="false">
      <c r="A6724" s="0" t="s">
        <v>8545</v>
      </c>
      <c r="B6724" s="0" t="s">
        <v>8546</v>
      </c>
      <c r="C6724" s="0" t="s">
        <v>3532</v>
      </c>
      <c r="D6724" s="0" t="s">
        <v>4926</v>
      </c>
      <c r="E6724" s="0" t="n">
        <v>28500</v>
      </c>
    </row>
    <row r="6725" customFormat="false" ht="12.8" hidden="true" customHeight="false" outlineLevel="0" collapsed="false">
      <c r="B6725" s="0" t="s">
        <v>8547</v>
      </c>
    </row>
    <row r="6726" customFormat="false" ht="12.8" hidden="false" customHeight="false" outlineLevel="0" collapsed="false">
      <c r="A6726" s="0" t="s">
        <v>8548</v>
      </c>
      <c r="B6726" s="0" t="s">
        <v>8549</v>
      </c>
      <c r="C6726" s="0" t="s">
        <v>3532</v>
      </c>
      <c r="D6726" s="0" t="s">
        <v>4926</v>
      </c>
      <c r="E6726" s="0" t="n">
        <v>57000</v>
      </c>
    </row>
    <row r="6727" customFormat="false" ht="12.8" hidden="true" customHeight="false" outlineLevel="0" collapsed="false">
      <c r="B6727" s="0" t="s">
        <v>8550</v>
      </c>
    </row>
    <row r="6728" customFormat="false" ht="12.8" hidden="true" customHeight="false" outlineLevel="0" collapsed="false">
      <c r="B6728" s="0" t="s">
        <v>8551</v>
      </c>
    </row>
    <row r="6729" customFormat="false" ht="12.8" hidden="true" customHeight="false" outlineLevel="0" collapsed="false">
      <c r="B6729" s="0" t="s">
        <v>8552</v>
      </c>
    </row>
    <row r="6730" customFormat="false" ht="12.8" hidden="false" customHeight="false" outlineLevel="0" collapsed="false">
      <c r="A6730" s="0" t="s">
        <v>8553</v>
      </c>
      <c r="B6730" s="0" t="s">
        <v>8554</v>
      </c>
      <c r="C6730" s="0" t="s">
        <v>3532</v>
      </c>
      <c r="D6730" s="0" t="s">
        <v>4926</v>
      </c>
      <c r="E6730" s="0" t="n">
        <v>28500</v>
      </c>
    </row>
    <row r="6731" customFormat="false" ht="12.8" hidden="true" customHeight="false" outlineLevel="0" collapsed="false">
      <c r="B6731" s="0" t="s">
        <v>8555</v>
      </c>
    </row>
    <row r="6732" customFormat="false" ht="12.8" hidden="false" customHeight="false" outlineLevel="0" collapsed="false">
      <c r="A6732" s="0" t="s">
        <v>8556</v>
      </c>
      <c r="B6732" s="0" t="s">
        <v>8557</v>
      </c>
      <c r="C6732" s="0" t="s">
        <v>3532</v>
      </c>
      <c r="D6732" s="0" t="s">
        <v>6699</v>
      </c>
      <c r="E6732" s="0" t="n">
        <v>50977.5</v>
      </c>
    </row>
    <row r="6733" customFormat="false" ht="12.8" hidden="true" customHeight="false" outlineLevel="0" collapsed="false">
      <c r="B6733" s="0" t="s">
        <v>8558</v>
      </c>
    </row>
    <row r="6734" customFormat="false" ht="12.8" hidden="false" customHeight="false" outlineLevel="0" collapsed="false">
      <c r="A6734" s="0" t="s">
        <v>8559</v>
      </c>
      <c r="B6734" s="0" t="s">
        <v>8560</v>
      </c>
      <c r="C6734" s="0" t="s">
        <v>3532</v>
      </c>
      <c r="D6734" s="0" t="s">
        <v>6699</v>
      </c>
      <c r="E6734" s="0" t="n">
        <v>32602.5</v>
      </c>
    </row>
    <row r="6735" customFormat="false" ht="12.8" hidden="true" customHeight="false" outlineLevel="0" collapsed="false">
      <c r="B6735" s="0" t="s">
        <v>8561</v>
      </c>
    </row>
    <row r="6736" customFormat="false" ht="12.8" hidden="false" customHeight="false" outlineLevel="0" collapsed="false">
      <c r="A6736" s="0" t="s">
        <v>8562</v>
      </c>
      <c r="B6736" s="0" t="s">
        <v>8563</v>
      </c>
      <c r="C6736" s="0" t="s">
        <v>3532</v>
      </c>
      <c r="D6736" s="0" t="s">
        <v>4926</v>
      </c>
      <c r="E6736" s="0" t="n">
        <v>35550</v>
      </c>
    </row>
    <row r="6737" customFormat="false" ht="12.8" hidden="true" customHeight="false" outlineLevel="0" collapsed="false">
      <c r="B6737" s="0" t="s">
        <v>8564</v>
      </c>
    </row>
    <row r="6738" customFormat="false" ht="12.8" hidden="false" customHeight="false" outlineLevel="0" collapsed="false">
      <c r="A6738" s="0" t="s">
        <v>8565</v>
      </c>
      <c r="B6738" s="0" t="s">
        <v>8566</v>
      </c>
      <c r="C6738" s="0" t="s">
        <v>3532</v>
      </c>
      <c r="D6738" s="0" t="s">
        <v>4926</v>
      </c>
      <c r="E6738" s="0" t="n">
        <v>38962.5</v>
      </c>
    </row>
    <row r="6739" customFormat="false" ht="12.8" hidden="true" customHeight="false" outlineLevel="0" collapsed="false">
      <c r="B6739" s="0" t="s">
        <v>8567</v>
      </c>
    </row>
    <row r="6740" customFormat="false" ht="12.8" hidden="true" customHeight="false" outlineLevel="0" collapsed="false">
      <c r="B6740" s="0" t="s">
        <v>8568</v>
      </c>
    </row>
    <row r="6741" customFormat="false" ht="12.8" hidden="false" customHeight="false" outlineLevel="0" collapsed="false">
      <c r="A6741" s="0" t="s">
        <v>8569</v>
      </c>
      <c r="B6741" s="0" t="s">
        <v>8570</v>
      </c>
      <c r="C6741" s="0" t="s">
        <v>3532</v>
      </c>
      <c r="D6741" s="0" t="s">
        <v>6699</v>
      </c>
      <c r="E6741" s="0" t="n">
        <v>42752.5</v>
      </c>
    </row>
    <row r="6742" customFormat="false" ht="12.8" hidden="true" customHeight="false" outlineLevel="0" collapsed="false">
      <c r="B6742" s="0" t="s">
        <v>8571</v>
      </c>
    </row>
    <row r="6743" customFormat="false" ht="12.8" hidden="false" customHeight="false" outlineLevel="0" collapsed="false">
      <c r="A6743" s="0" t="s">
        <v>8572</v>
      </c>
      <c r="B6743" s="0" t="s">
        <v>8573</v>
      </c>
      <c r="C6743" s="0" t="s">
        <v>3532</v>
      </c>
      <c r="D6743" s="0" t="s">
        <v>6699</v>
      </c>
      <c r="E6743" s="0" t="n">
        <v>38377.5</v>
      </c>
    </row>
    <row r="6744" customFormat="false" ht="12.8" hidden="true" customHeight="false" outlineLevel="0" collapsed="false">
      <c r="B6744" s="0" t="s">
        <v>8574</v>
      </c>
    </row>
    <row r="6745" customFormat="false" ht="12.8" hidden="true" customHeight="false" outlineLevel="0" collapsed="false">
      <c r="B6745" s="0" t="s">
        <v>8575</v>
      </c>
    </row>
    <row r="6746" customFormat="false" ht="12.8" hidden="false" customHeight="false" outlineLevel="0" collapsed="false">
      <c r="A6746" s="0" t="s">
        <v>8576</v>
      </c>
      <c r="B6746" s="0" t="s">
        <v>8577</v>
      </c>
      <c r="C6746" s="0" t="s">
        <v>3532</v>
      </c>
      <c r="D6746" s="0" t="s">
        <v>6704</v>
      </c>
      <c r="E6746" s="0" t="n">
        <v>39460</v>
      </c>
    </row>
    <row r="6747" customFormat="false" ht="12.8" hidden="true" customHeight="false" outlineLevel="0" collapsed="false">
      <c r="B6747" s="0" t="s">
        <v>8578</v>
      </c>
    </row>
    <row r="6748" customFormat="false" ht="12.8" hidden="false" customHeight="false" outlineLevel="0" collapsed="false">
      <c r="A6748" s="0" t="s">
        <v>8579</v>
      </c>
      <c r="B6748" s="0" t="s">
        <v>8580</v>
      </c>
      <c r="C6748" s="0" t="s">
        <v>3532</v>
      </c>
      <c r="D6748" s="0" t="s">
        <v>6699</v>
      </c>
      <c r="E6748" s="0" t="n">
        <v>58152.5</v>
      </c>
    </row>
    <row r="6749" customFormat="false" ht="12.8" hidden="true" customHeight="false" outlineLevel="0" collapsed="false">
      <c r="B6749" s="0" t="s">
        <v>8581</v>
      </c>
    </row>
    <row r="6750" customFormat="false" ht="12.8" hidden="true" customHeight="false" outlineLevel="0" collapsed="false">
      <c r="B6750" s="0" t="s">
        <v>8582</v>
      </c>
    </row>
    <row r="6751" customFormat="false" ht="12.8" hidden="false" customHeight="false" outlineLevel="0" collapsed="false">
      <c r="A6751" s="0" t="s">
        <v>8583</v>
      </c>
      <c r="B6751" s="0" t="s">
        <v>8584</v>
      </c>
      <c r="C6751" s="0" t="s">
        <v>3532</v>
      </c>
      <c r="D6751" s="0" t="s">
        <v>6699</v>
      </c>
      <c r="E6751" s="0" t="n">
        <v>41475</v>
      </c>
    </row>
    <row r="6752" customFormat="false" ht="12.8" hidden="true" customHeight="false" outlineLevel="0" collapsed="false">
      <c r="B6752" s="0" t="s">
        <v>8585</v>
      </c>
    </row>
    <row r="6753" customFormat="false" ht="12.8" hidden="false" customHeight="false" outlineLevel="0" collapsed="false">
      <c r="A6753" s="0" t="s">
        <v>8586</v>
      </c>
      <c r="B6753" s="0" t="s">
        <v>8587</v>
      </c>
      <c r="C6753" s="0" t="s">
        <v>3532</v>
      </c>
      <c r="D6753" s="0" t="s">
        <v>6709</v>
      </c>
      <c r="E6753" s="0" t="n">
        <v>57662.5</v>
      </c>
    </row>
    <row r="6754" customFormat="false" ht="12.8" hidden="true" customHeight="false" outlineLevel="0" collapsed="false">
      <c r="B6754" s="0" t="s">
        <v>8588</v>
      </c>
    </row>
    <row r="6755" customFormat="false" ht="12.8" hidden="false" customHeight="false" outlineLevel="0" collapsed="false">
      <c r="A6755" s="0" t="s">
        <v>8589</v>
      </c>
      <c r="B6755" s="0" t="s">
        <v>8590</v>
      </c>
      <c r="C6755" s="0" t="s">
        <v>3532</v>
      </c>
      <c r="D6755" s="0" t="s">
        <v>6704</v>
      </c>
      <c r="E6755" s="0" t="n">
        <v>46130</v>
      </c>
    </row>
    <row r="6756" customFormat="false" ht="12.8" hidden="true" customHeight="false" outlineLevel="0" collapsed="false">
      <c r="B6756" s="0" t="s">
        <v>8591</v>
      </c>
    </row>
    <row r="6757" customFormat="false" ht="12.8" hidden="false" customHeight="false" outlineLevel="0" collapsed="false">
      <c r="A6757" s="0" t="s">
        <v>8592</v>
      </c>
      <c r="B6757" s="0" t="s">
        <v>8593</v>
      </c>
      <c r="C6757" s="0" t="s">
        <v>3532</v>
      </c>
      <c r="D6757" s="0" t="s">
        <v>6709</v>
      </c>
      <c r="E6757" s="0" t="n">
        <v>146912.5</v>
      </c>
    </row>
    <row r="6758" customFormat="false" ht="12.8" hidden="true" customHeight="false" outlineLevel="0" collapsed="false">
      <c r="B6758" s="0" t="s">
        <v>8594</v>
      </c>
    </row>
    <row r="6759" customFormat="false" ht="12.8" hidden="true" customHeight="false" outlineLevel="0" collapsed="false">
      <c r="B6759" s="0" t="s">
        <v>304</v>
      </c>
    </row>
    <row r="6760" customFormat="false" ht="12.8" hidden="true" customHeight="false" outlineLevel="0" collapsed="false">
      <c r="B6760" s="0" t="s">
        <v>8595</v>
      </c>
    </row>
    <row r="6761" customFormat="false" ht="12.8" hidden="true" customHeight="false" outlineLevel="0" collapsed="false">
      <c r="B6761" s="0" t="s">
        <v>8596</v>
      </c>
    </row>
    <row r="6762" customFormat="false" ht="12.8" hidden="true" customHeight="false" outlineLevel="0" collapsed="false">
      <c r="B6762" s="0" t="s">
        <v>8597</v>
      </c>
    </row>
    <row r="6763" customFormat="false" ht="12.8" hidden="false" customHeight="false" outlineLevel="0" collapsed="false">
      <c r="A6763" s="0" t="s">
        <v>8598</v>
      </c>
      <c r="B6763" s="0" t="s">
        <v>8599</v>
      </c>
      <c r="C6763" s="0" t="s">
        <v>3532</v>
      </c>
      <c r="D6763" s="0" t="s">
        <v>6709</v>
      </c>
      <c r="E6763" s="0" t="n">
        <v>61075</v>
      </c>
    </row>
    <row r="6764" customFormat="false" ht="12.8" hidden="true" customHeight="false" outlineLevel="0" collapsed="false">
      <c r="B6764" s="0" t="s">
        <v>8600</v>
      </c>
    </row>
    <row r="6765" customFormat="false" ht="12.8" hidden="true" customHeight="false" outlineLevel="0" collapsed="false">
      <c r="B6765" s="0" t="s">
        <v>8601</v>
      </c>
    </row>
    <row r="6766" customFormat="false" ht="12.8" hidden="false" customHeight="false" outlineLevel="0" collapsed="false">
      <c r="A6766" s="0" t="s">
        <v>8602</v>
      </c>
      <c r="B6766" s="0" t="s">
        <v>8603</v>
      </c>
      <c r="C6766" s="0" t="s">
        <v>3532</v>
      </c>
      <c r="D6766" s="0" t="s">
        <v>6119</v>
      </c>
      <c r="E6766" s="0" t="n">
        <v>4932.5</v>
      </c>
    </row>
    <row r="6767" customFormat="false" ht="12.8" hidden="true" customHeight="false" outlineLevel="0" collapsed="false">
      <c r="B6767" s="0" t="s">
        <v>8604</v>
      </c>
    </row>
    <row r="6768" customFormat="false" ht="12.8" hidden="false" customHeight="false" outlineLevel="0" collapsed="false">
      <c r="A6768" s="0" t="s">
        <v>8605</v>
      </c>
      <c r="B6768" s="0" t="s">
        <v>8606</v>
      </c>
      <c r="C6768" s="0" t="s">
        <v>3532</v>
      </c>
      <c r="D6768" s="0" t="s">
        <v>6119</v>
      </c>
      <c r="E6768" s="0" t="n">
        <v>4932.5</v>
      </c>
    </row>
    <row r="6769" customFormat="false" ht="12.8" hidden="true" customHeight="false" outlineLevel="0" collapsed="false">
      <c r="B6769" s="0" t="s">
        <v>8607</v>
      </c>
    </row>
    <row r="6770" customFormat="false" ht="12.8" hidden="false" customHeight="false" outlineLevel="0" collapsed="false">
      <c r="A6770" s="0" t="s">
        <v>8608</v>
      </c>
      <c r="B6770" s="0" t="s">
        <v>8609</v>
      </c>
      <c r="C6770" s="0" t="s">
        <v>3532</v>
      </c>
      <c r="D6770" s="0" t="s">
        <v>6119</v>
      </c>
      <c r="E6770" s="0" t="n">
        <v>4932.5</v>
      </c>
    </row>
    <row r="6771" customFormat="false" ht="12.8" hidden="true" customHeight="false" outlineLevel="0" collapsed="false">
      <c r="B6771" s="0" t="s">
        <v>8610</v>
      </c>
    </row>
    <row r="6772" customFormat="false" ht="12.8" hidden="false" customHeight="false" outlineLevel="0" collapsed="false">
      <c r="A6772" s="0" t="s">
        <v>8611</v>
      </c>
      <c r="B6772" s="0" t="s">
        <v>8612</v>
      </c>
      <c r="C6772" s="0" t="s">
        <v>3532</v>
      </c>
      <c r="D6772" s="0" t="s">
        <v>5811</v>
      </c>
      <c r="E6772" s="0" t="n">
        <v>9865</v>
      </c>
    </row>
    <row r="6773" customFormat="false" ht="12.8" hidden="true" customHeight="false" outlineLevel="0" collapsed="false">
      <c r="B6773" s="0" t="s">
        <v>8613</v>
      </c>
    </row>
    <row r="6774" customFormat="false" ht="12.8" hidden="false" customHeight="false" outlineLevel="0" collapsed="false">
      <c r="A6774" s="0" t="s">
        <v>8614</v>
      </c>
      <c r="B6774" s="0" t="s">
        <v>8615</v>
      </c>
      <c r="C6774" s="0" t="s">
        <v>3532</v>
      </c>
      <c r="D6774" s="0" t="s">
        <v>5393</v>
      </c>
      <c r="E6774" s="0" t="n">
        <v>14797.5</v>
      </c>
    </row>
    <row r="6775" customFormat="false" ht="12.8" hidden="true" customHeight="false" outlineLevel="0" collapsed="false">
      <c r="B6775" s="0" t="s">
        <v>8616</v>
      </c>
    </row>
    <row r="6776" customFormat="false" ht="12.8" hidden="false" customHeight="false" outlineLevel="0" collapsed="false">
      <c r="A6776" s="0" t="s">
        <v>8617</v>
      </c>
      <c r="B6776" s="0" t="s">
        <v>8618</v>
      </c>
      <c r="C6776" s="0" t="s">
        <v>3532</v>
      </c>
      <c r="D6776" s="0" t="s">
        <v>6119</v>
      </c>
      <c r="E6776" s="0" t="n">
        <v>4932.5</v>
      </c>
    </row>
    <row r="6777" customFormat="false" ht="12.8" hidden="true" customHeight="false" outlineLevel="0" collapsed="false">
      <c r="B6777" s="0" t="s">
        <v>8619</v>
      </c>
    </row>
    <row r="6778" customFormat="false" ht="12.8" hidden="false" customHeight="false" outlineLevel="0" collapsed="false">
      <c r="A6778" s="0" t="s">
        <v>8620</v>
      </c>
      <c r="B6778" s="0" t="s">
        <v>7239</v>
      </c>
      <c r="C6778" s="0" t="s">
        <v>3532</v>
      </c>
      <c r="D6778" s="0" t="s">
        <v>6119</v>
      </c>
      <c r="E6778" s="0" t="n">
        <v>4932.5</v>
      </c>
    </row>
    <row r="6779" customFormat="false" ht="12.8" hidden="true" customHeight="false" outlineLevel="0" collapsed="false">
      <c r="B6779" s="0" t="s">
        <v>7240</v>
      </c>
    </row>
    <row r="6780" customFormat="false" ht="12.8" hidden="false" customHeight="false" outlineLevel="0" collapsed="false">
      <c r="A6780" s="0" t="s">
        <v>8621</v>
      </c>
      <c r="B6780" s="0" t="s">
        <v>7382</v>
      </c>
      <c r="C6780" s="0" t="s">
        <v>3532</v>
      </c>
      <c r="D6780" s="0" t="s">
        <v>6119</v>
      </c>
      <c r="E6780" s="0" t="n">
        <v>9590</v>
      </c>
    </row>
    <row r="6781" customFormat="false" ht="12.8" hidden="true" customHeight="false" outlineLevel="0" collapsed="false">
      <c r="B6781" s="0" t="s">
        <v>7383</v>
      </c>
    </row>
    <row r="6782" customFormat="false" ht="12.8" hidden="true" customHeight="false" outlineLevel="0" collapsed="false">
      <c r="B6782" s="0" t="s">
        <v>7380</v>
      </c>
    </row>
    <row r="6783" customFormat="false" ht="12.8" hidden="true" customHeight="false" outlineLevel="0" collapsed="false">
      <c r="B6783" s="0" t="s">
        <v>7381</v>
      </c>
    </row>
    <row r="6784" customFormat="false" ht="12.8" hidden="false" customHeight="false" outlineLevel="0" collapsed="false">
      <c r="A6784" s="0" t="s">
        <v>8622</v>
      </c>
      <c r="B6784" s="0" t="s">
        <v>8623</v>
      </c>
      <c r="C6784" s="0" t="s">
        <v>3532</v>
      </c>
      <c r="D6784" s="0" t="s">
        <v>6119</v>
      </c>
      <c r="E6784" s="0" t="n">
        <v>4932.5</v>
      </c>
    </row>
    <row r="6785" customFormat="false" ht="12.8" hidden="true" customHeight="false" outlineLevel="0" collapsed="false">
      <c r="B6785" s="0" t="s">
        <v>5983</v>
      </c>
    </row>
    <row r="6786" customFormat="false" ht="12.8" hidden="false" customHeight="false" outlineLevel="0" collapsed="false">
      <c r="A6786" s="0" t="s">
        <v>8624</v>
      </c>
      <c r="B6786" s="0" t="s">
        <v>8625</v>
      </c>
      <c r="C6786" s="0" t="s">
        <v>3532</v>
      </c>
      <c r="D6786" s="0" t="s">
        <v>6119</v>
      </c>
      <c r="E6786" s="0" t="n">
        <v>4932.5</v>
      </c>
    </row>
    <row r="6787" customFormat="false" ht="12.8" hidden="true" customHeight="false" outlineLevel="0" collapsed="false">
      <c r="B6787" s="0" t="s">
        <v>8626</v>
      </c>
    </row>
    <row r="6788" customFormat="false" ht="12.8" hidden="false" customHeight="false" outlineLevel="0" collapsed="false">
      <c r="A6788" s="0" t="s">
        <v>8627</v>
      </c>
      <c r="B6788" s="0" t="s">
        <v>8628</v>
      </c>
      <c r="C6788" s="0" t="s">
        <v>3532</v>
      </c>
      <c r="D6788" s="0" t="s">
        <v>6119</v>
      </c>
      <c r="E6788" s="0" t="n">
        <v>4932.5</v>
      </c>
    </row>
    <row r="6789" customFormat="false" ht="12.8" hidden="true" customHeight="false" outlineLevel="0" collapsed="false">
      <c r="B6789" s="0" t="s">
        <v>8629</v>
      </c>
    </row>
    <row r="6790" customFormat="false" ht="12.8" hidden="false" customHeight="false" outlineLevel="0" collapsed="false">
      <c r="A6790" s="0" t="s">
        <v>8630</v>
      </c>
      <c r="B6790" s="0" t="s">
        <v>8631</v>
      </c>
      <c r="C6790" s="0" t="s">
        <v>3532</v>
      </c>
      <c r="D6790" s="0" t="s">
        <v>6119</v>
      </c>
      <c r="E6790" s="0" t="n">
        <v>4932.5</v>
      </c>
    </row>
    <row r="6791" customFormat="false" ht="12.8" hidden="true" customHeight="false" outlineLevel="0" collapsed="false">
      <c r="B6791" s="0" t="s">
        <v>976</v>
      </c>
    </row>
    <row r="6792" customFormat="false" ht="12.8" hidden="false" customHeight="false" outlineLevel="0" collapsed="false">
      <c r="A6792" s="0" t="s">
        <v>8632</v>
      </c>
      <c r="B6792" s="0" t="s">
        <v>8633</v>
      </c>
      <c r="C6792" s="0" t="s">
        <v>3532</v>
      </c>
      <c r="D6792" s="0" t="s">
        <v>5811</v>
      </c>
      <c r="E6792" s="0" t="n">
        <v>9865</v>
      </c>
    </row>
    <row r="6793" customFormat="false" ht="12.8" hidden="true" customHeight="false" outlineLevel="0" collapsed="false">
      <c r="B6793" s="0" t="s">
        <v>8634</v>
      </c>
    </row>
    <row r="6794" customFormat="false" ht="12.8" hidden="false" customHeight="false" outlineLevel="0" collapsed="false">
      <c r="A6794" s="0" t="s">
        <v>8635</v>
      </c>
      <c r="B6794" s="0" t="s">
        <v>8636</v>
      </c>
      <c r="C6794" s="0" t="s">
        <v>3532</v>
      </c>
      <c r="D6794" s="0" t="s">
        <v>5811</v>
      </c>
      <c r="E6794" s="0" t="n">
        <v>19730</v>
      </c>
    </row>
    <row r="6795" customFormat="false" ht="12.8" hidden="true" customHeight="false" outlineLevel="0" collapsed="false">
      <c r="B6795" s="0" t="s">
        <v>8637</v>
      </c>
    </row>
    <row r="6796" customFormat="false" ht="12.8" hidden="true" customHeight="false" outlineLevel="0" collapsed="false">
      <c r="B6796" s="0" t="s">
        <v>8638</v>
      </c>
    </row>
    <row r="6797" customFormat="false" ht="12.8" hidden="true" customHeight="false" outlineLevel="0" collapsed="false">
      <c r="B6797" s="0" t="s">
        <v>8639</v>
      </c>
    </row>
    <row r="6798" customFormat="false" ht="12.8" hidden="false" customHeight="false" outlineLevel="0" collapsed="false">
      <c r="A6798" s="0" t="s">
        <v>8640</v>
      </c>
      <c r="B6798" s="0" t="s">
        <v>6373</v>
      </c>
      <c r="C6798" s="0" t="s">
        <v>3532</v>
      </c>
      <c r="D6798" s="0" t="s">
        <v>5811</v>
      </c>
      <c r="E6798" s="0" t="n">
        <v>9865</v>
      </c>
    </row>
    <row r="6799" customFormat="false" ht="12.8" hidden="true" customHeight="false" outlineLevel="0" collapsed="false">
      <c r="B6799" s="0" t="s">
        <v>6373</v>
      </c>
    </row>
    <row r="6800" customFormat="false" ht="12.8" hidden="false" customHeight="false" outlineLevel="0" collapsed="false">
      <c r="A6800" s="0" t="s">
        <v>8641</v>
      </c>
      <c r="B6800" s="0" t="s">
        <v>8642</v>
      </c>
      <c r="C6800" s="0" t="s">
        <v>3532</v>
      </c>
      <c r="D6800" s="0" t="s">
        <v>5811</v>
      </c>
      <c r="E6800" s="0" t="n">
        <v>19730</v>
      </c>
    </row>
    <row r="6801" customFormat="false" ht="12.8" hidden="true" customHeight="false" outlineLevel="0" collapsed="false">
      <c r="B6801" s="0" t="s">
        <v>8643</v>
      </c>
    </row>
    <row r="6802" customFormat="false" ht="12.8" hidden="true" customHeight="false" outlineLevel="0" collapsed="false">
      <c r="B6802" s="0" t="s">
        <v>8644</v>
      </c>
    </row>
    <row r="6803" customFormat="false" ht="12.8" hidden="true" customHeight="false" outlineLevel="0" collapsed="false">
      <c r="B6803" s="0" t="s">
        <v>8645</v>
      </c>
    </row>
    <row r="6804" customFormat="false" ht="12.8" hidden="false" customHeight="false" outlineLevel="0" collapsed="false">
      <c r="A6804" s="0" t="s">
        <v>8646</v>
      </c>
      <c r="B6804" s="0" t="s">
        <v>8647</v>
      </c>
      <c r="C6804" s="0" t="s">
        <v>3532</v>
      </c>
      <c r="D6804" s="0" t="s">
        <v>5811</v>
      </c>
      <c r="E6804" s="0" t="n">
        <v>24410</v>
      </c>
    </row>
    <row r="6805" customFormat="false" ht="12.8" hidden="true" customHeight="false" outlineLevel="0" collapsed="false">
      <c r="B6805" s="0" t="s">
        <v>8648</v>
      </c>
    </row>
    <row r="6806" customFormat="false" ht="12.8" hidden="true" customHeight="false" outlineLevel="0" collapsed="false">
      <c r="B6806" s="0" t="s">
        <v>8649</v>
      </c>
    </row>
    <row r="6807" customFormat="false" ht="12.8" hidden="true" customHeight="false" outlineLevel="0" collapsed="false">
      <c r="B6807" s="0" t="s">
        <v>8650</v>
      </c>
    </row>
    <row r="6808" customFormat="false" ht="12.8" hidden="true" customHeight="false" outlineLevel="0" collapsed="false">
      <c r="B6808" s="0" t="s">
        <v>8651</v>
      </c>
    </row>
    <row r="6809" customFormat="false" ht="12.8" hidden="true" customHeight="false" outlineLevel="0" collapsed="false">
      <c r="B6809" s="0" t="s">
        <v>8652</v>
      </c>
    </row>
    <row r="6810" customFormat="false" ht="12.8" hidden="false" customHeight="false" outlineLevel="0" collapsed="false">
      <c r="A6810" s="0" t="s">
        <v>8653</v>
      </c>
      <c r="B6810" s="0" t="s">
        <v>8654</v>
      </c>
      <c r="C6810" s="0" t="s">
        <v>3532</v>
      </c>
      <c r="D6810" s="0" t="s">
        <v>5811</v>
      </c>
      <c r="E6810" s="0" t="n">
        <v>9865</v>
      </c>
    </row>
    <row r="6811" customFormat="false" ht="12.8" hidden="true" customHeight="false" outlineLevel="0" collapsed="false">
      <c r="B6811" s="0" t="s">
        <v>8655</v>
      </c>
    </row>
    <row r="6812" customFormat="false" ht="12.8" hidden="false" customHeight="false" outlineLevel="0" collapsed="false">
      <c r="A6812" s="0" t="s">
        <v>8656</v>
      </c>
      <c r="B6812" s="0" t="s">
        <v>8657</v>
      </c>
      <c r="C6812" s="0" t="s">
        <v>3532</v>
      </c>
      <c r="D6812" s="0" t="s">
        <v>5811</v>
      </c>
      <c r="E6812" s="0" t="n">
        <v>9865</v>
      </c>
    </row>
    <row r="6813" customFormat="false" ht="12.8" hidden="true" customHeight="false" outlineLevel="0" collapsed="false">
      <c r="B6813" s="0" t="s">
        <v>8658</v>
      </c>
    </row>
    <row r="6814" customFormat="false" ht="12.8" hidden="false" customHeight="false" outlineLevel="0" collapsed="false">
      <c r="A6814" s="0" t="s">
        <v>8659</v>
      </c>
      <c r="B6814" s="0" t="s">
        <v>8660</v>
      </c>
      <c r="C6814" s="0" t="s">
        <v>3532</v>
      </c>
      <c r="D6814" s="0" t="s">
        <v>5811</v>
      </c>
      <c r="E6814" s="0" t="n">
        <v>9865</v>
      </c>
    </row>
    <row r="6815" customFormat="false" ht="12.8" hidden="true" customHeight="false" outlineLevel="0" collapsed="false">
      <c r="B6815" s="0" t="s">
        <v>8661</v>
      </c>
    </row>
    <row r="6816" customFormat="false" ht="12.8" hidden="false" customHeight="false" outlineLevel="0" collapsed="false">
      <c r="A6816" s="0" t="s">
        <v>8662</v>
      </c>
      <c r="B6816" s="0" t="s">
        <v>8663</v>
      </c>
      <c r="C6816" s="0" t="s">
        <v>3532</v>
      </c>
      <c r="D6816" s="0" t="s">
        <v>5811</v>
      </c>
      <c r="E6816" s="0" t="n">
        <v>14565</v>
      </c>
    </row>
    <row r="6817" customFormat="false" ht="12.8" hidden="true" customHeight="false" outlineLevel="0" collapsed="false">
      <c r="B6817" s="0" t="s">
        <v>8664</v>
      </c>
    </row>
    <row r="6818" customFormat="false" ht="12.8" hidden="false" customHeight="false" outlineLevel="0" collapsed="false">
      <c r="A6818" s="0" t="s">
        <v>8665</v>
      </c>
      <c r="B6818" s="0" t="s">
        <v>8666</v>
      </c>
      <c r="C6818" s="0" t="s">
        <v>3532</v>
      </c>
      <c r="D6818" s="0" t="s">
        <v>5811</v>
      </c>
      <c r="E6818" s="0" t="n">
        <v>12215</v>
      </c>
    </row>
    <row r="6819" customFormat="false" ht="12.8" hidden="true" customHeight="false" outlineLevel="0" collapsed="false">
      <c r="B6819" s="0" t="s">
        <v>8667</v>
      </c>
    </row>
    <row r="6820" customFormat="false" ht="12.8" hidden="false" customHeight="false" outlineLevel="0" collapsed="false">
      <c r="A6820" s="0" t="s">
        <v>8668</v>
      </c>
      <c r="B6820" s="0" t="s">
        <v>5586</v>
      </c>
      <c r="C6820" s="0" t="s">
        <v>3532</v>
      </c>
      <c r="D6820" s="0" t="s">
        <v>5393</v>
      </c>
      <c r="E6820" s="0" t="n">
        <v>16777.5</v>
      </c>
    </row>
    <row r="6821" customFormat="false" ht="12.8" hidden="true" customHeight="false" outlineLevel="0" collapsed="false">
      <c r="B6821" s="0" t="s">
        <v>8669</v>
      </c>
    </row>
    <row r="6822" customFormat="false" ht="12.8" hidden="true" customHeight="false" outlineLevel="0" collapsed="false">
      <c r="B6822" s="0" t="s">
        <v>8670</v>
      </c>
    </row>
    <row r="6823" customFormat="false" ht="12.8" hidden="true" customHeight="false" outlineLevel="0" collapsed="false">
      <c r="B6823" s="0" t="s">
        <v>8671</v>
      </c>
    </row>
    <row r="6824" customFormat="false" ht="12.8" hidden="false" customHeight="false" outlineLevel="0" collapsed="false">
      <c r="A6824" s="0" t="s">
        <v>8672</v>
      </c>
      <c r="B6824" s="0" t="s">
        <v>8673</v>
      </c>
      <c r="C6824" s="0" t="s">
        <v>3532</v>
      </c>
      <c r="D6824" s="0" t="s">
        <v>6694</v>
      </c>
      <c r="E6824" s="0" t="n">
        <v>20830</v>
      </c>
    </row>
    <row r="6825" customFormat="false" ht="12.8" hidden="true" customHeight="false" outlineLevel="0" collapsed="false">
      <c r="B6825" s="0" t="s">
        <v>8674</v>
      </c>
    </row>
    <row r="6826" customFormat="false" ht="12.8" hidden="true" customHeight="false" outlineLevel="0" collapsed="false">
      <c r="B6826" s="0" t="s">
        <v>8675</v>
      </c>
    </row>
    <row r="6827" customFormat="false" ht="12.8" hidden="false" customHeight="false" outlineLevel="0" collapsed="false">
      <c r="A6827" s="0" t="s">
        <v>8676</v>
      </c>
      <c r="B6827" s="0" t="s">
        <v>8677</v>
      </c>
      <c r="C6827" s="0" t="s">
        <v>3532</v>
      </c>
      <c r="D6827" s="0" t="s">
        <v>6694</v>
      </c>
      <c r="E6827" s="0" t="n">
        <v>23470</v>
      </c>
    </row>
    <row r="6828" customFormat="false" ht="12.8" hidden="true" customHeight="false" outlineLevel="0" collapsed="false">
      <c r="B6828" s="0" t="s">
        <v>8678</v>
      </c>
    </row>
    <row r="6829" customFormat="false" ht="12.8" hidden="true" customHeight="false" outlineLevel="0" collapsed="false">
      <c r="B6829" s="0" t="s">
        <v>8679</v>
      </c>
    </row>
    <row r="6830" customFormat="false" ht="12.8" hidden="true" customHeight="false" outlineLevel="0" collapsed="false">
      <c r="B6830" s="0" t="s">
        <v>8680</v>
      </c>
    </row>
    <row r="6831" customFormat="false" ht="12.8" hidden="false" customHeight="false" outlineLevel="0" collapsed="false">
      <c r="A6831" s="0" t="s">
        <v>8681</v>
      </c>
      <c r="B6831" s="0" t="s">
        <v>8682</v>
      </c>
      <c r="C6831" s="0" t="s">
        <v>3532</v>
      </c>
      <c r="D6831" s="0" t="s">
        <v>6694</v>
      </c>
      <c r="E6831" s="0" t="n">
        <v>37410</v>
      </c>
    </row>
    <row r="6832" customFormat="false" ht="12.8" hidden="true" customHeight="false" outlineLevel="0" collapsed="false">
      <c r="B6832" s="0" t="s">
        <v>8683</v>
      </c>
    </row>
    <row r="6833" customFormat="false" ht="12.8" hidden="true" customHeight="false" outlineLevel="0" collapsed="false">
      <c r="B6833" s="0" t="s">
        <v>8684</v>
      </c>
    </row>
    <row r="6834" customFormat="false" ht="12.8" hidden="true" customHeight="false" outlineLevel="0" collapsed="false">
      <c r="B6834" s="0" t="s">
        <v>8685</v>
      </c>
    </row>
    <row r="6835" customFormat="false" ht="12.8" hidden="false" customHeight="false" outlineLevel="0" collapsed="false">
      <c r="A6835" s="0" t="s">
        <v>8686</v>
      </c>
      <c r="B6835" s="0" t="s">
        <v>4035</v>
      </c>
      <c r="C6835" s="0" t="s">
        <v>3532</v>
      </c>
      <c r="D6835" s="0" t="s">
        <v>6350</v>
      </c>
      <c r="E6835" s="0" t="n">
        <v>24662.5</v>
      </c>
    </row>
    <row r="6836" customFormat="false" ht="12.8" hidden="true" customHeight="false" outlineLevel="0" collapsed="false">
      <c r="B6836" s="0" t="s">
        <v>4036</v>
      </c>
    </row>
    <row r="6837" customFormat="false" ht="12.8" hidden="false" customHeight="false" outlineLevel="0" collapsed="false">
      <c r="A6837" s="0" t="s">
        <v>8687</v>
      </c>
      <c r="B6837" s="0" t="s">
        <v>8688</v>
      </c>
      <c r="C6837" s="0" t="s">
        <v>3532</v>
      </c>
      <c r="D6837" s="0" t="s">
        <v>6350</v>
      </c>
      <c r="E6837" s="0" t="n">
        <v>36412.5</v>
      </c>
    </row>
    <row r="6838" customFormat="false" ht="12.8" hidden="true" customHeight="false" outlineLevel="0" collapsed="false">
      <c r="B6838" s="0" t="s">
        <v>8689</v>
      </c>
    </row>
    <row r="6839" customFormat="false" ht="12.8" hidden="false" customHeight="false" outlineLevel="0" collapsed="false">
      <c r="A6839" s="0" t="s">
        <v>8690</v>
      </c>
      <c r="B6839" s="0" t="s">
        <v>8691</v>
      </c>
      <c r="C6839" s="0" t="s">
        <v>3532</v>
      </c>
      <c r="D6839" s="0" t="s">
        <v>6350</v>
      </c>
      <c r="E6839" s="0" t="n">
        <v>26037.5</v>
      </c>
    </row>
    <row r="6840" customFormat="false" ht="12.8" hidden="true" customHeight="false" outlineLevel="0" collapsed="false">
      <c r="B6840" s="0" t="s">
        <v>8692</v>
      </c>
    </row>
    <row r="6841" customFormat="false" ht="12.8" hidden="true" customHeight="false" outlineLevel="0" collapsed="false">
      <c r="B6841" s="0" t="s">
        <v>8693</v>
      </c>
    </row>
    <row r="6842" customFormat="false" ht="12.8" hidden="false" customHeight="false" outlineLevel="0" collapsed="false">
      <c r="A6842" s="0" t="s">
        <v>8694</v>
      </c>
      <c r="B6842" s="0" t="s">
        <v>8695</v>
      </c>
      <c r="C6842" s="0" t="s">
        <v>3532</v>
      </c>
      <c r="D6842" s="0" t="s">
        <v>4926</v>
      </c>
      <c r="E6842" s="0" t="n">
        <v>43695</v>
      </c>
    </row>
    <row r="6843" customFormat="false" ht="12.8" hidden="true" customHeight="false" outlineLevel="0" collapsed="false">
      <c r="B6843" s="0" t="s">
        <v>8696</v>
      </c>
    </row>
    <row r="6844" customFormat="false" ht="12.8" hidden="false" customHeight="false" outlineLevel="0" collapsed="false">
      <c r="A6844" s="0" t="s">
        <v>8697</v>
      </c>
      <c r="B6844" s="0" t="s">
        <v>8698</v>
      </c>
      <c r="C6844" s="0" t="s">
        <v>3532</v>
      </c>
      <c r="D6844" s="0" t="s">
        <v>6699</v>
      </c>
      <c r="E6844" s="0" t="n">
        <v>34527.5</v>
      </c>
    </row>
    <row r="6845" customFormat="false" ht="12.8" hidden="true" customHeight="false" outlineLevel="0" collapsed="false">
      <c r="B6845" s="0" t="s">
        <v>8699</v>
      </c>
    </row>
    <row r="6846" customFormat="false" ht="12.8" hidden="true" customHeight="false" outlineLevel="0" collapsed="false">
      <c r="B6846" s="0" t="s">
        <v>8700</v>
      </c>
    </row>
    <row r="6847" customFormat="false" ht="12.8" hidden="false" customHeight="false" outlineLevel="0" collapsed="false">
      <c r="A6847" s="0" t="s">
        <v>8701</v>
      </c>
      <c r="B6847" s="0" t="s">
        <v>8702</v>
      </c>
      <c r="C6847" s="0" t="s">
        <v>3532</v>
      </c>
      <c r="D6847" s="0" t="s">
        <v>6699</v>
      </c>
      <c r="E6847" s="0" t="n">
        <v>43102.5</v>
      </c>
    </row>
    <row r="6848" customFormat="false" ht="12.8" hidden="true" customHeight="false" outlineLevel="0" collapsed="false">
      <c r="B6848" s="0" t="s">
        <v>8703</v>
      </c>
    </row>
    <row r="6849" customFormat="false" ht="12.8" hidden="true" customHeight="false" outlineLevel="0" collapsed="false">
      <c r="B6849" s="0" t="s">
        <v>8704</v>
      </c>
    </row>
    <row r="6850" customFormat="false" ht="12.8" hidden="false" customHeight="false" outlineLevel="0" collapsed="false">
      <c r="A6850" s="0" t="s">
        <v>8705</v>
      </c>
      <c r="B6850" s="0" t="s">
        <v>8706</v>
      </c>
      <c r="C6850" s="0" t="s">
        <v>3532</v>
      </c>
      <c r="D6850" s="0" t="s">
        <v>6709</v>
      </c>
      <c r="E6850" s="0" t="n">
        <v>49325</v>
      </c>
    </row>
    <row r="6851" customFormat="false" ht="12.8" hidden="true" customHeight="false" outlineLevel="0" collapsed="false">
      <c r="B6851" s="0" t="s">
        <v>8707</v>
      </c>
    </row>
  </sheetData>
  <autoFilter ref="A2:E6851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RowHeight="12.8"/>
  <cols>
    <col collapsed="false" hidden="false" max="7" min="1" style="47" width="11.5204081632653"/>
    <col collapsed="false" hidden="false" max="8" min="8" style="47" width="59.8826530612245"/>
    <col collapsed="false" hidden="false" max="10" min="9" style="47" width="11.5204081632653"/>
    <col collapsed="false" hidden="false" max="11" min="11" style="47" width="52.2397959183674"/>
    <col collapsed="false" hidden="false" max="12" min="12" style="37" width="11.5204081632653"/>
    <col collapsed="false" hidden="false" max="1025" min="13" style="47" width="11.5204081632653"/>
  </cols>
  <sheetData>
    <row r="1" s="104" customFormat="true" ht="14.9" hidden="false" customHeight="false" outlineLevel="0" collapsed="false">
      <c r="A1" s="102" t="s">
        <v>0</v>
      </c>
      <c r="B1" s="102" t="s">
        <v>1</v>
      </c>
      <c r="C1" s="102" t="s">
        <v>2</v>
      </c>
      <c r="D1" s="102" t="s">
        <v>3</v>
      </c>
      <c r="E1" s="102" t="s">
        <v>15776</v>
      </c>
      <c r="F1" s="102" t="s">
        <v>15777</v>
      </c>
      <c r="G1" s="102" t="s">
        <v>15778</v>
      </c>
      <c r="H1" s="102" t="s">
        <v>15779</v>
      </c>
      <c r="I1" s="108" t="s">
        <v>15780</v>
      </c>
      <c r="J1" s="102" t="s">
        <v>15781</v>
      </c>
      <c r="K1" s="109" t="s">
        <v>18305</v>
      </c>
      <c r="L1" s="145" t="s">
        <v>18337</v>
      </c>
      <c r="AMG1" s="105"/>
      <c r="AMH1" s="105"/>
      <c r="AMI1" s="105"/>
      <c r="AMJ1" s="47"/>
    </row>
    <row r="2" customFormat="false" ht="23.85" hidden="false" customHeight="false" outlineLevel="0" collapsed="false">
      <c r="A2" s="82" t="s">
        <v>8728</v>
      </c>
      <c r="B2" s="44" t="s">
        <v>8729</v>
      </c>
      <c r="C2" s="44" t="s">
        <v>8713</v>
      </c>
      <c r="D2" s="44" t="s">
        <v>41</v>
      </c>
      <c r="E2" s="44" t="n">
        <v>2</v>
      </c>
      <c r="F2" s="44" t="n">
        <v>3853.5</v>
      </c>
      <c r="G2" s="44" t="n">
        <f aca="false">F2*E2</f>
        <v>7707</v>
      </c>
      <c r="H2" s="111" t="s">
        <v>16075</v>
      </c>
      <c r="I2" s="112" t="n">
        <v>7340</v>
      </c>
      <c r="J2" s="44" t="n">
        <f aca="false">G2+G3-I2-I3</f>
        <v>-133</v>
      </c>
      <c r="K2" s="113" t="s">
        <v>18308</v>
      </c>
      <c r="L2" s="37" t="s">
        <v>18338</v>
      </c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2.8" hidden="false" customHeight="false" outlineLevel="0" collapsed="false">
      <c r="A3" s="82"/>
      <c r="B3" s="44"/>
      <c r="C3" s="44"/>
      <c r="D3" s="44"/>
      <c r="E3" s="44" t="n">
        <v>1</v>
      </c>
      <c r="F3" s="44" t="n">
        <f aca="false">5000+600</f>
        <v>5600</v>
      </c>
      <c r="G3" s="44" t="n">
        <f aca="false">F3*E3</f>
        <v>5600</v>
      </c>
      <c r="H3" s="111" t="s">
        <v>16076</v>
      </c>
      <c r="I3" s="112" t="n">
        <v>6100</v>
      </c>
      <c r="J3" s="44"/>
      <c r="K3" s="113"/>
      <c r="L3" s="37" t="s">
        <v>18339</v>
      </c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s="139" customFormat="true" ht="12.8" hidden="false" customHeight="false" outlineLevel="0" collapsed="false">
      <c r="A4" s="85"/>
      <c r="B4" s="135"/>
      <c r="C4" s="135"/>
      <c r="D4" s="135"/>
      <c r="E4" s="135"/>
      <c r="F4" s="135"/>
      <c r="G4" s="135"/>
      <c r="H4" s="136"/>
      <c r="I4" s="137"/>
      <c r="J4" s="135"/>
      <c r="K4" s="138"/>
      <c r="L4" s="146"/>
    </row>
    <row r="5" customFormat="false" ht="27.85" hidden="false" customHeight="false" outlineLevel="0" collapsed="false">
      <c r="A5" s="82" t="s">
        <v>8772</v>
      </c>
      <c r="B5" s="44" t="s">
        <v>8773</v>
      </c>
      <c r="C5" s="44" t="s">
        <v>8764</v>
      </c>
      <c r="D5" s="44" t="s">
        <v>426</v>
      </c>
      <c r="E5" s="44" t="n">
        <v>9</v>
      </c>
      <c r="F5" s="44" t="n">
        <v>3853.5</v>
      </c>
      <c r="G5" s="44" t="n">
        <f aca="false">(F5*E5)*2</f>
        <v>69363</v>
      </c>
      <c r="H5" s="111" t="s">
        <v>16965</v>
      </c>
      <c r="I5" s="112" t="n">
        <v>34681.5</v>
      </c>
      <c r="J5" s="44" t="n">
        <f aca="false">G5+G6+G7-I5-I6-I7-I8</f>
        <v>-400</v>
      </c>
      <c r="K5" s="115" t="s">
        <v>18321</v>
      </c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customFormat="false" ht="23.85" hidden="false" customHeight="false" outlineLevel="0" collapsed="false">
      <c r="A6" s="82"/>
      <c r="B6" s="44"/>
      <c r="C6" s="44"/>
      <c r="D6" s="44"/>
      <c r="E6" s="34" t="n">
        <v>4</v>
      </c>
      <c r="F6" s="34" t="n">
        <f aca="false">5000+600</f>
        <v>5600</v>
      </c>
      <c r="G6" s="34" t="n">
        <f aca="false">F6*E6</f>
        <v>22400</v>
      </c>
      <c r="H6" s="111" t="s">
        <v>16966</v>
      </c>
      <c r="I6" s="112" t="n">
        <v>16000</v>
      </c>
      <c r="J6" s="44"/>
      <c r="K6" s="115" t="s">
        <v>18322</v>
      </c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23.85" hidden="false" customHeight="false" outlineLevel="0" collapsed="false">
      <c r="A7" s="82"/>
      <c r="B7" s="44"/>
      <c r="C7" s="44"/>
      <c r="D7" s="44"/>
      <c r="E7" s="44" t="n">
        <v>4</v>
      </c>
      <c r="F7" s="44" t="n">
        <f aca="false">4000</f>
        <v>4000</v>
      </c>
      <c r="G7" s="44" t="n">
        <f aca="false">F7*E7</f>
        <v>16000</v>
      </c>
      <c r="H7" s="111" t="s">
        <v>16967</v>
      </c>
      <c r="I7" s="112" t="n">
        <v>34681.5</v>
      </c>
      <c r="J7" s="44"/>
      <c r="K7" s="115" t="s">
        <v>18321</v>
      </c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12.8" hidden="false" customHeight="false" outlineLevel="0" collapsed="false">
      <c r="A8" s="82"/>
      <c r="B8" s="44"/>
      <c r="C8" s="44"/>
      <c r="D8" s="44"/>
      <c r="E8" s="44"/>
      <c r="F8" s="44"/>
      <c r="G8" s="44"/>
      <c r="H8" s="66" t="s">
        <v>16968</v>
      </c>
      <c r="I8" s="67" t="n">
        <v>22800</v>
      </c>
      <c r="J8" s="44"/>
      <c r="K8" s="147" t="s">
        <v>18323</v>
      </c>
      <c r="L8" s="37" t="s">
        <v>18339</v>
      </c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s="139" customFormat="true" ht="12.8" hidden="false" customHeight="false" outlineLevel="0" collapsed="false">
      <c r="A9" s="85"/>
      <c r="B9" s="135"/>
      <c r="C9" s="135"/>
      <c r="D9" s="135"/>
      <c r="E9" s="135"/>
      <c r="F9" s="135"/>
      <c r="G9" s="135"/>
      <c r="H9" s="136"/>
      <c r="I9" s="137"/>
      <c r="J9" s="135"/>
      <c r="K9" s="148"/>
      <c r="L9" s="146"/>
    </row>
    <row r="10" customFormat="false" ht="35.25" hidden="false" customHeight="true" outlineLevel="0" collapsed="false">
      <c r="A10" s="82" t="s">
        <v>8795</v>
      </c>
      <c r="B10" s="44" t="s">
        <v>8796</v>
      </c>
      <c r="C10" s="44" t="s">
        <v>8770</v>
      </c>
      <c r="D10" s="44" t="s">
        <v>468</v>
      </c>
      <c r="E10" s="44" t="n">
        <v>3</v>
      </c>
      <c r="F10" s="44" t="n">
        <v>3853.5</v>
      </c>
      <c r="G10" s="44" t="n">
        <f aca="false">F10*E10</f>
        <v>11560.5</v>
      </c>
      <c r="H10" s="111" t="s">
        <v>17674</v>
      </c>
      <c r="I10" s="112" t="n">
        <v>11010</v>
      </c>
      <c r="J10" s="44" t="n">
        <f aca="false">G10+G11-I10-I11-I12</f>
        <v>-10459.5</v>
      </c>
      <c r="K10" s="115" t="s">
        <v>18328</v>
      </c>
      <c r="L10" s="0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31.5" hidden="false" customHeight="true" outlineLevel="0" collapsed="false">
      <c r="A11" s="82"/>
      <c r="B11" s="44"/>
      <c r="C11" s="44"/>
      <c r="D11" s="44"/>
      <c r="E11" s="44" t="n">
        <v>3</v>
      </c>
      <c r="F11" s="44" t="n">
        <f aca="false">4600</f>
        <v>4600</v>
      </c>
      <c r="G11" s="44" t="n">
        <f aca="false">F11*E11</f>
        <v>13800</v>
      </c>
      <c r="H11" s="66" t="s">
        <v>17675</v>
      </c>
      <c r="I11" s="67" t="n">
        <v>11010</v>
      </c>
      <c r="J11" s="34"/>
      <c r="K11" s="134" t="s">
        <v>18328</v>
      </c>
      <c r="L11" s="37" t="s">
        <v>18340</v>
      </c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customFormat="false" ht="27" hidden="false" customHeight="true" outlineLevel="0" collapsed="false">
      <c r="A12" s="82"/>
      <c r="B12" s="44"/>
      <c r="C12" s="44"/>
      <c r="D12" s="44"/>
      <c r="E12" s="44"/>
      <c r="F12" s="44"/>
      <c r="G12" s="44"/>
      <c r="H12" s="111" t="s">
        <v>18329</v>
      </c>
      <c r="I12" s="112" t="n">
        <v>13800</v>
      </c>
      <c r="J12" s="44"/>
      <c r="K12" s="115" t="s">
        <v>18330</v>
      </c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  <c r="IX12" s="0"/>
      <c r="IY12" s="0"/>
      <c r="IZ12" s="0"/>
      <c r="JA12" s="0"/>
      <c r="JB12" s="0"/>
      <c r="JC12" s="0"/>
      <c r="JD12" s="0"/>
      <c r="JE12" s="0"/>
      <c r="JF12" s="0"/>
      <c r="JG12" s="0"/>
      <c r="JH12" s="0"/>
      <c r="JI12" s="0"/>
      <c r="JJ12" s="0"/>
      <c r="JK12" s="0"/>
      <c r="JL12" s="0"/>
      <c r="JM12" s="0"/>
      <c r="JN12" s="0"/>
      <c r="JO12" s="0"/>
      <c r="JP12" s="0"/>
      <c r="JQ12" s="0"/>
      <c r="JR12" s="0"/>
      <c r="JS12" s="0"/>
      <c r="JT12" s="0"/>
      <c r="JU12" s="0"/>
      <c r="JV12" s="0"/>
      <c r="JW12" s="0"/>
      <c r="JX12" s="0"/>
      <c r="JY12" s="0"/>
      <c r="JZ12" s="0"/>
      <c r="KA12" s="0"/>
      <c r="KB12" s="0"/>
      <c r="KC12" s="0"/>
      <c r="KD12" s="0"/>
      <c r="KE12" s="0"/>
      <c r="KF12" s="0"/>
      <c r="KG12" s="0"/>
      <c r="KH12" s="0"/>
      <c r="KI12" s="0"/>
      <c r="KJ12" s="0"/>
      <c r="KK12" s="0"/>
      <c r="KL12" s="0"/>
      <c r="KM12" s="0"/>
      <c r="KN12" s="0"/>
      <c r="KO12" s="0"/>
      <c r="KP12" s="0"/>
      <c r="KQ12" s="0"/>
      <c r="KR12" s="0"/>
      <c r="KS12" s="0"/>
      <c r="KT12" s="0"/>
      <c r="KU12" s="0"/>
      <c r="KV12" s="0"/>
      <c r="KW12" s="0"/>
      <c r="KX12" s="0"/>
      <c r="KY12" s="0"/>
      <c r="KZ12" s="0"/>
      <c r="LA12" s="0"/>
      <c r="LB12" s="0"/>
      <c r="LC12" s="0"/>
      <c r="LD12" s="0"/>
      <c r="LE12" s="0"/>
      <c r="LF12" s="0"/>
      <c r="LG12" s="0"/>
      <c r="LH12" s="0"/>
      <c r="LI12" s="0"/>
      <c r="LJ12" s="0"/>
      <c r="LK12" s="0"/>
      <c r="LL12" s="0"/>
      <c r="LM12" s="0"/>
      <c r="LN12" s="0"/>
      <c r="LO12" s="0"/>
      <c r="LP12" s="0"/>
      <c r="LQ12" s="0"/>
      <c r="LR12" s="0"/>
      <c r="LS12" s="0"/>
      <c r="LT12" s="0"/>
      <c r="LU12" s="0"/>
      <c r="LV12" s="0"/>
      <c r="LW12" s="0"/>
      <c r="LX12" s="0"/>
      <c r="LY12" s="0"/>
      <c r="LZ12" s="0"/>
      <c r="MA12" s="0"/>
      <c r="MB12" s="0"/>
      <c r="MC12" s="0"/>
      <c r="MD12" s="0"/>
      <c r="ME12" s="0"/>
      <c r="MF12" s="0"/>
      <c r="MG12" s="0"/>
      <c r="MH12" s="0"/>
      <c r="MI12" s="0"/>
      <c r="MJ12" s="0"/>
      <c r="MK12" s="0"/>
      <c r="ML12" s="0"/>
      <c r="MM12" s="0"/>
      <c r="MN12" s="0"/>
      <c r="MO12" s="0"/>
      <c r="MP12" s="0"/>
      <c r="MQ12" s="0"/>
      <c r="MR12" s="0"/>
      <c r="MS12" s="0"/>
      <c r="MT12" s="0"/>
      <c r="MU12" s="0"/>
      <c r="MV12" s="0"/>
      <c r="MW12" s="0"/>
      <c r="MX12" s="0"/>
      <c r="MY12" s="0"/>
      <c r="MZ12" s="0"/>
      <c r="NA12" s="0"/>
      <c r="NB12" s="0"/>
      <c r="NC12" s="0"/>
      <c r="ND12" s="0"/>
      <c r="NE12" s="0"/>
      <c r="NF12" s="0"/>
      <c r="NG12" s="0"/>
      <c r="NH12" s="0"/>
      <c r="NI12" s="0"/>
      <c r="NJ12" s="0"/>
      <c r="NK12" s="0"/>
      <c r="NL12" s="0"/>
      <c r="NM12" s="0"/>
      <c r="NN12" s="0"/>
      <c r="NO12" s="0"/>
      <c r="NP12" s="0"/>
      <c r="NQ12" s="0"/>
      <c r="NR12" s="0"/>
      <c r="NS12" s="0"/>
      <c r="NT12" s="0"/>
      <c r="NU12" s="0"/>
      <c r="NV12" s="0"/>
      <c r="NW12" s="0"/>
      <c r="NX12" s="0"/>
      <c r="NY12" s="0"/>
      <c r="NZ12" s="0"/>
      <c r="OA12" s="0"/>
      <c r="OB12" s="0"/>
      <c r="OC12" s="0"/>
      <c r="OD12" s="0"/>
      <c r="OE12" s="0"/>
      <c r="OF12" s="0"/>
      <c r="OG12" s="0"/>
      <c r="OH12" s="0"/>
      <c r="OI12" s="0"/>
      <c r="OJ12" s="0"/>
      <c r="OK12" s="0"/>
      <c r="OL12" s="0"/>
      <c r="OM12" s="0"/>
      <c r="ON12" s="0"/>
      <c r="OO12" s="0"/>
      <c r="OP12" s="0"/>
      <c r="OQ12" s="0"/>
      <c r="OR12" s="0"/>
      <c r="OS12" s="0"/>
      <c r="OT12" s="0"/>
      <c r="OU12" s="0"/>
      <c r="OV12" s="0"/>
      <c r="OW12" s="0"/>
      <c r="OX12" s="0"/>
      <c r="OY12" s="0"/>
      <c r="OZ12" s="0"/>
      <c r="PA12" s="0"/>
      <c r="PB12" s="0"/>
      <c r="PC12" s="0"/>
      <c r="PD12" s="0"/>
      <c r="PE12" s="0"/>
      <c r="PF12" s="0"/>
      <c r="PG12" s="0"/>
      <c r="PH12" s="0"/>
      <c r="PI12" s="0"/>
      <c r="PJ12" s="0"/>
      <c r="PK12" s="0"/>
      <c r="PL12" s="0"/>
      <c r="PM12" s="0"/>
      <c r="PN12" s="0"/>
      <c r="PO12" s="0"/>
      <c r="PP12" s="0"/>
      <c r="PQ12" s="0"/>
      <c r="PR12" s="0"/>
      <c r="PS12" s="0"/>
      <c r="PT12" s="0"/>
      <c r="PU12" s="0"/>
      <c r="PV12" s="0"/>
      <c r="PW12" s="0"/>
      <c r="PX12" s="0"/>
      <c r="PY12" s="0"/>
      <c r="PZ12" s="0"/>
      <c r="QA12" s="0"/>
      <c r="QB12" s="0"/>
      <c r="QC12" s="0"/>
      <c r="QD12" s="0"/>
      <c r="QE12" s="0"/>
      <c r="QF12" s="0"/>
      <c r="QG12" s="0"/>
      <c r="QH12" s="0"/>
      <c r="QI12" s="0"/>
      <c r="QJ12" s="0"/>
      <c r="QK12" s="0"/>
      <c r="QL12" s="0"/>
      <c r="QM12" s="0"/>
      <c r="QN12" s="0"/>
      <c r="QO12" s="0"/>
      <c r="QP12" s="0"/>
      <c r="QQ12" s="0"/>
      <c r="QR12" s="0"/>
      <c r="QS12" s="0"/>
      <c r="QT12" s="0"/>
      <c r="QU12" s="0"/>
      <c r="QV12" s="0"/>
      <c r="QW12" s="0"/>
      <c r="QX12" s="0"/>
      <c r="QY12" s="0"/>
      <c r="QZ12" s="0"/>
      <c r="RA12" s="0"/>
      <c r="RB12" s="0"/>
      <c r="RC12" s="0"/>
      <c r="RD12" s="0"/>
      <c r="RE12" s="0"/>
      <c r="RF12" s="0"/>
      <c r="RG12" s="0"/>
      <c r="RH12" s="0"/>
      <c r="RI12" s="0"/>
      <c r="RJ12" s="0"/>
      <c r="RK12" s="0"/>
      <c r="RL12" s="0"/>
      <c r="RM12" s="0"/>
      <c r="RN12" s="0"/>
      <c r="RO12" s="0"/>
      <c r="RP12" s="0"/>
      <c r="RQ12" s="0"/>
      <c r="RR12" s="0"/>
      <c r="RS12" s="0"/>
      <c r="RT12" s="0"/>
      <c r="RU12" s="0"/>
      <c r="RV12" s="0"/>
      <c r="RW12" s="0"/>
      <c r="RX12" s="0"/>
      <c r="RY12" s="0"/>
      <c r="RZ12" s="0"/>
      <c r="SA12" s="0"/>
      <c r="SB12" s="0"/>
      <c r="SC12" s="0"/>
      <c r="SD12" s="0"/>
      <c r="SE12" s="0"/>
      <c r="SF12" s="0"/>
      <c r="SG12" s="0"/>
      <c r="SH12" s="0"/>
      <c r="SI12" s="0"/>
      <c r="SJ12" s="0"/>
      <c r="SK12" s="0"/>
      <c r="SL12" s="0"/>
      <c r="SM12" s="0"/>
      <c r="SN12" s="0"/>
      <c r="SO12" s="0"/>
      <c r="SP12" s="0"/>
      <c r="SQ12" s="0"/>
      <c r="SR12" s="0"/>
      <c r="SS12" s="0"/>
      <c r="ST12" s="0"/>
      <c r="SU12" s="0"/>
      <c r="SV12" s="0"/>
      <c r="SW12" s="0"/>
      <c r="SX12" s="0"/>
      <c r="SY12" s="0"/>
      <c r="SZ12" s="0"/>
      <c r="TA12" s="0"/>
      <c r="TB12" s="0"/>
      <c r="TC12" s="0"/>
      <c r="TD12" s="0"/>
      <c r="TE12" s="0"/>
      <c r="TF12" s="0"/>
      <c r="TG12" s="0"/>
      <c r="TH12" s="0"/>
      <c r="TI12" s="0"/>
      <c r="TJ12" s="0"/>
      <c r="TK12" s="0"/>
      <c r="TL12" s="0"/>
      <c r="TM12" s="0"/>
      <c r="TN12" s="0"/>
      <c r="TO12" s="0"/>
      <c r="TP12" s="0"/>
      <c r="TQ12" s="0"/>
      <c r="TR12" s="0"/>
      <c r="TS12" s="0"/>
      <c r="TT12" s="0"/>
      <c r="TU12" s="0"/>
      <c r="TV12" s="0"/>
      <c r="TW12" s="0"/>
      <c r="TX12" s="0"/>
      <c r="TY12" s="0"/>
      <c r="TZ12" s="0"/>
      <c r="UA12" s="0"/>
      <c r="UB12" s="0"/>
      <c r="UC12" s="0"/>
      <c r="UD12" s="0"/>
      <c r="UE12" s="0"/>
      <c r="UF12" s="0"/>
      <c r="UG12" s="0"/>
      <c r="UH12" s="0"/>
      <c r="UI12" s="0"/>
      <c r="UJ12" s="0"/>
      <c r="UK12" s="0"/>
      <c r="UL12" s="0"/>
      <c r="UM12" s="0"/>
      <c r="UN12" s="0"/>
      <c r="UO12" s="0"/>
      <c r="UP12" s="0"/>
      <c r="UQ12" s="0"/>
      <c r="UR12" s="0"/>
      <c r="US12" s="0"/>
      <c r="UT12" s="0"/>
      <c r="UU12" s="0"/>
      <c r="UV12" s="0"/>
      <c r="UW12" s="0"/>
      <c r="UX12" s="0"/>
      <c r="UY12" s="0"/>
      <c r="UZ12" s="0"/>
      <c r="VA12" s="0"/>
      <c r="VB12" s="0"/>
      <c r="VC12" s="0"/>
      <c r="VD12" s="0"/>
      <c r="VE12" s="0"/>
      <c r="VF12" s="0"/>
      <c r="VG12" s="0"/>
      <c r="VH12" s="0"/>
      <c r="VI12" s="0"/>
      <c r="VJ12" s="0"/>
      <c r="VK12" s="0"/>
      <c r="VL12" s="0"/>
      <c r="VM12" s="0"/>
      <c r="VN12" s="0"/>
      <c r="VO12" s="0"/>
      <c r="VP12" s="0"/>
      <c r="VQ12" s="0"/>
      <c r="VR12" s="0"/>
      <c r="VS12" s="0"/>
      <c r="VT12" s="0"/>
      <c r="VU12" s="0"/>
      <c r="VV12" s="0"/>
      <c r="VW12" s="0"/>
      <c r="VX12" s="0"/>
      <c r="VY12" s="0"/>
      <c r="VZ12" s="0"/>
      <c r="WA12" s="0"/>
      <c r="WB12" s="0"/>
      <c r="WC12" s="0"/>
      <c r="WD12" s="0"/>
      <c r="WE12" s="0"/>
      <c r="WF12" s="0"/>
      <c r="WG12" s="0"/>
      <c r="WH12" s="0"/>
      <c r="WI12" s="0"/>
      <c r="WJ12" s="0"/>
      <c r="WK12" s="0"/>
      <c r="WL12" s="0"/>
      <c r="WM12" s="0"/>
      <c r="WN12" s="0"/>
      <c r="WO12" s="0"/>
      <c r="WP12" s="0"/>
      <c r="WQ12" s="0"/>
      <c r="WR12" s="0"/>
      <c r="WS12" s="0"/>
      <c r="WT12" s="0"/>
      <c r="WU12" s="0"/>
      <c r="WV12" s="0"/>
      <c r="WW12" s="0"/>
      <c r="WX12" s="0"/>
      <c r="WY12" s="0"/>
      <c r="WZ12" s="0"/>
      <c r="XA12" s="0"/>
      <c r="XB12" s="0"/>
      <c r="XC12" s="0"/>
      <c r="XD12" s="0"/>
      <c r="XE12" s="0"/>
      <c r="XF12" s="0"/>
      <c r="XG12" s="0"/>
      <c r="XH12" s="0"/>
      <c r="XI12" s="0"/>
      <c r="XJ12" s="0"/>
      <c r="XK12" s="0"/>
      <c r="XL12" s="0"/>
      <c r="XM12" s="0"/>
      <c r="XN12" s="0"/>
      <c r="XO12" s="0"/>
      <c r="XP12" s="0"/>
      <c r="XQ12" s="0"/>
      <c r="XR12" s="0"/>
      <c r="XS12" s="0"/>
      <c r="XT12" s="0"/>
      <c r="XU12" s="0"/>
      <c r="XV12" s="0"/>
      <c r="XW12" s="0"/>
      <c r="XX12" s="0"/>
      <c r="XY12" s="0"/>
      <c r="XZ12" s="0"/>
      <c r="YA12" s="0"/>
      <c r="YB12" s="0"/>
      <c r="YC12" s="0"/>
      <c r="YD12" s="0"/>
      <c r="YE12" s="0"/>
      <c r="YF12" s="0"/>
      <c r="YG12" s="0"/>
      <c r="YH12" s="0"/>
      <c r="YI12" s="0"/>
      <c r="YJ12" s="0"/>
      <c r="YK12" s="0"/>
      <c r="YL12" s="0"/>
      <c r="YM12" s="0"/>
      <c r="YN12" s="0"/>
      <c r="YO12" s="0"/>
      <c r="YP12" s="0"/>
      <c r="YQ12" s="0"/>
      <c r="YR12" s="0"/>
      <c r="YS12" s="0"/>
      <c r="YT12" s="0"/>
      <c r="YU12" s="0"/>
      <c r="YV12" s="0"/>
      <c r="YW12" s="0"/>
      <c r="YX12" s="0"/>
      <c r="YY12" s="0"/>
      <c r="YZ12" s="0"/>
      <c r="ZA12" s="0"/>
      <c r="ZB12" s="0"/>
      <c r="ZC12" s="0"/>
      <c r="ZD12" s="0"/>
      <c r="ZE12" s="0"/>
      <c r="ZF12" s="0"/>
      <c r="ZG12" s="0"/>
      <c r="ZH12" s="0"/>
      <c r="ZI12" s="0"/>
      <c r="ZJ12" s="0"/>
      <c r="ZK12" s="0"/>
      <c r="ZL12" s="0"/>
      <c r="ZM12" s="0"/>
      <c r="ZN12" s="0"/>
      <c r="ZO12" s="0"/>
      <c r="ZP12" s="0"/>
      <c r="ZQ12" s="0"/>
      <c r="ZR12" s="0"/>
      <c r="ZS12" s="0"/>
      <c r="ZT12" s="0"/>
      <c r="ZU12" s="0"/>
      <c r="ZV12" s="0"/>
      <c r="ZW12" s="0"/>
      <c r="ZX12" s="0"/>
      <c r="ZY12" s="0"/>
      <c r="ZZ12" s="0"/>
      <c r="AAA12" s="0"/>
      <c r="AAB12" s="0"/>
      <c r="AAC12" s="0"/>
      <c r="AAD12" s="0"/>
      <c r="AAE12" s="0"/>
      <c r="AAF12" s="0"/>
      <c r="AAG12" s="0"/>
      <c r="AAH12" s="0"/>
      <c r="AAI12" s="0"/>
      <c r="AAJ12" s="0"/>
      <c r="AAK12" s="0"/>
      <c r="AAL12" s="0"/>
      <c r="AAM12" s="0"/>
      <c r="AAN12" s="0"/>
      <c r="AAO12" s="0"/>
      <c r="AAP12" s="0"/>
      <c r="AAQ12" s="0"/>
      <c r="AAR12" s="0"/>
      <c r="AAS12" s="0"/>
      <c r="AAT12" s="0"/>
      <c r="AAU12" s="0"/>
      <c r="AAV12" s="0"/>
      <c r="AAW12" s="0"/>
      <c r="AAX12" s="0"/>
      <c r="AAY12" s="0"/>
      <c r="AAZ12" s="0"/>
      <c r="ABA12" s="0"/>
      <c r="ABB12" s="0"/>
      <c r="ABC12" s="0"/>
      <c r="ABD12" s="0"/>
      <c r="ABE12" s="0"/>
      <c r="ABF12" s="0"/>
      <c r="ABG12" s="0"/>
      <c r="ABH12" s="0"/>
      <c r="ABI12" s="0"/>
      <c r="ABJ12" s="0"/>
      <c r="ABK12" s="0"/>
      <c r="ABL12" s="0"/>
      <c r="ABM12" s="0"/>
      <c r="ABN12" s="0"/>
      <c r="ABO12" s="0"/>
      <c r="ABP12" s="0"/>
      <c r="ABQ12" s="0"/>
      <c r="ABR12" s="0"/>
      <c r="ABS12" s="0"/>
      <c r="ABT12" s="0"/>
      <c r="ABU12" s="0"/>
      <c r="ABV12" s="0"/>
      <c r="ABW12" s="0"/>
      <c r="ABX12" s="0"/>
      <c r="ABY12" s="0"/>
      <c r="ABZ12" s="0"/>
      <c r="ACA12" s="0"/>
      <c r="ACB12" s="0"/>
      <c r="ACC12" s="0"/>
      <c r="ACD12" s="0"/>
      <c r="ACE12" s="0"/>
      <c r="ACF12" s="0"/>
      <c r="ACG12" s="0"/>
      <c r="ACH12" s="0"/>
      <c r="ACI12" s="0"/>
      <c r="ACJ12" s="0"/>
      <c r="ACK12" s="0"/>
      <c r="ACL12" s="0"/>
      <c r="ACM12" s="0"/>
      <c r="ACN12" s="0"/>
      <c r="ACO12" s="0"/>
      <c r="ACP12" s="0"/>
      <c r="ACQ12" s="0"/>
      <c r="ACR12" s="0"/>
      <c r="ACS12" s="0"/>
      <c r="ACT12" s="0"/>
      <c r="ACU12" s="0"/>
      <c r="ACV12" s="0"/>
      <c r="ACW12" s="0"/>
      <c r="ACX12" s="0"/>
      <c r="ACY12" s="0"/>
      <c r="ACZ12" s="0"/>
      <c r="ADA12" s="0"/>
      <c r="ADB12" s="0"/>
      <c r="ADC12" s="0"/>
      <c r="ADD12" s="0"/>
      <c r="ADE12" s="0"/>
      <c r="ADF12" s="0"/>
      <c r="ADG12" s="0"/>
      <c r="ADH12" s="0"/>
      <c r="ADI12" s="0"/>
      <c r="ADJ12" s="0"/>
      <c r="ADK12" s="0"/>
      <c r="ADL12" s="0"/>
      <c r="ADM12" s="0"/>
      <c r="ADN12" s="0"/>
      <c r="ADO12" s="0"/>
      <c r="ADP12" s="0"/>
      <c r="ADQ12" s="0"/>
      <c r="ADR12" s="0"/>
      <c r="ADS12" s="0"/>
      <c r="ADT12" s="0"/>
      <c r="ADU12" s="0"/>
      <c r="ADV12" s="0"/>
      <c r="ADW12" s="0"/>
      <c r="ADX12" s="0"/>
      <c r="ADY12" s="0"/>
      <c r="ADZ12" s="0"/>
      <c r="AEA12" s="0"/>
      <c r="AEB12" s="0"/>
      <c r="AEC12" s="0"/>
      <c r="AED12" s="0"/>
      <c r="AEE12" s="0"/>
      <c r="AEF12" s="0"/>
      <c r="AEG12" s="0"/>
      <c r="AEH12" s="0"/>
      <c r="AEI12" s="0"/>
      <c r="AEJ12" s="0"/>
      <c r="AEK12" s="0"/>
      <c r="AEL12" s="0"/>
      <c r="AEM12" s="0"/>
      <c r="AEN12" s="0"/>
      <c r="AEO12" s="0"/>
      <c r="AEP12" s="0"/>
      <c r="AEQ12" s="0"/>
      <c r="AER12" s="0"/>
      <c r="AES12" s="0"/>
      <c r="AET12" s="0"/>
      <c r="AEU12" s="0"/>
      <c r="AEV12" s="0"/>
      <c r="AEW12" s="0"/>
      <c r="AEX12" s="0"/>
      <c r="AEY12" s="0"/>
      <c r="AEZ12" s="0"/>
      <c r="AFA12" s="0"/>
      <c r="AFB12" s="0"/>
      <c r="AFC12" s="0"/>
      <c r="AFD12" s="0"/>
      <c r="AFE12" s="0"/>
      <c r="AFF12" s="0"/>
      <c r="AFG12" s="0"/>
      <c r="AFH12" s="0"/>
      <c r="AFI12" s="0"/>
      <c r="AFJ12" s="0"/>
      <c r="AFK12" s="0"/>
      <c r="AFL12" s="0"/>
      <c r="AFM12" s="0"/>
      <c r="AFN12" s="0"/>
      <c r="AFO12" s="0"/>
      <c r="AFP12" s="0"/>
      <c r="AFQ12" s="0"/>
      <c r="AFR12" s="0"/>
      <c r="AFS12" s="0"/>
      <c r="AFT12" s="0"/>
      <c r="AFU12" s="0"/>
      <c r="AFV12" s="0"/>
      <c r="AFW12" s="0"/>
      <c r="AFX12" s="0"/>
      <c r="AFY12" s="0"/>
      <c r="AFZ12" s="0"/>
      <c r="AGA12" s="0"/>
      <c r="AGB12" s="0"/>
      <c r="AGC12" s="0"/>
      <c r="AGD12" s="0"/>
      <c r="AGE12" s="0"/>
      <c r="AGF12" s="0"/>
      <c r="AGG12" s="0"/>
      <c r="AGH12" s="0"/>
      <c r="AGI12" s="0"/>
      <c r="AGJ12" s="0"/>
      <c r="AGK12" s="0"/>
      <c r="AGL12" s="0"/>
      <c r="AGM12" s="0"/>
      <c r="AGN12" s="0"/>
      <c r="AGO12" s="0"/>
      <c r="AGP12" s="0"/>
      <c r="AGQ12" s="0"/>
      <c r="AGR12" s="0"/>
      <c r="AGS12" s="0"/>
      <c r="AGT12" s="0"/>
      <c r="AGU12" s="0"/>
      <c r="AGV12" s="0"/>
      <c r="AGW12" s="0"/>
      <c r="AGX12" s="0"/>
      <c r="AGY12" s="0"/>
      <c r="AGZ12" s="0"/>
      <c r="AHA12" s="0"/>
      <c r="AHB12" s="0"/>
      <c r="AHC12" s="0"/>
      <c r="AHD12" s="0"/>
      <c r="AHE12" s="0"/>
      <c r="AHF12" s="0"/>
      <c r="AHG12" s="0"/>
      <c r="AHH12" s="0"/>
      <c r="AHI12" s="0"/>
      <c r="AHJ12" s="0"/>
      <c r="AHK12" s="0"/>
      <c r="AHL12" s="0"/>
      <c r="AHM12" s="0"/>
      <c r="AHN12" s="0"/>
      <c r="AHO12" s="0"/>
      <c r="AHP12" s="0"/>
      <c r="AHQ12" s="0"/>
      <c r="AHR12" s="0"/>
      <c r="AHS12" s="0"/>
      <c r="AHT12" s="0"/>
      <c r="AHU12" s="0"/>
      <c r="AHV12" s="0"/>
      <c r="AHW12" s="0"/>
      <c r="AHX12" s="0"/>
      <c r="AHY12" s="0"/>
      <c r="AHZ12" s="0"/>
      <c r="AIA12" s="0"/>
      <c r="AIB12" s="0"/>
      <c r="AIC12" s="0"/>
      <c r="AID12" s="0"/>
      <c r="AIE12" s="0"/>
      <c r="AIF12" s="0"/>
      <c r="AIG12" s="0"/>
      <c r="AIH12" s="0"/>
      <c r="AII12" s="0"/>
      <c r="AIJ12" s="0"/>
      <c r="AIK12" s="0"/>
      <c r="AIL12" s="0"/>
      <c r="AIM12" s="0"/>
      <c r="AIN12" s="0"/>
      <c r="AIO12" s="0"/>
      <c r="AIP12" s="0"/>
      <c r="AIQ12" s="0"/>
      <c r="AIR12" s="0"/>
      <c r="AIS12" s="0"/>
      <c r="AIT12" s="0"/>
      <c r="AIU12" s="0"/>
      <c r="AIV12" s="0"/>
      <c r="AIW12" s="0"/>
      <c r="AIX12" s="0"/>
      <c r="AIY12" s="0"/>
      <c r="AIZ12" s="0"/>
      <c r="AJA12" s="0"/>
      <c r="AJB12" s="0"/>
      <c r="AJC12" s="0"/>
      <c r="AJD12" s="0"/>
      <c r="AJE12" s="0"/>
      <c r="AJF12" s="0"/>
      <c r="AJG12" s="0"/>
      <c r="AJH12" s="0"/>
      <c r="AJI12" s="0"/>
      <c r="AJJ12" s="0"/>
      <c r="AJK12" s="0"/>
      <c r="AJL12" s="0"/>
      <c r="AJM12" s="0"/>
      <c r="AJN12" s="0"/>
      <c r="AJO12" s="0"/>
      <c r="AJP12" s="0"/>
      <c r="AJQ12" s="0"/>
      <c r="AJR12" s="0"/>
      <c r="AJS12" s="0"/>
      <c r="AJT12" s="0"/>
      <c r="AJU12" s="0"/>
      <c r="AJV12" s="0"/>
      <c r="AJW12" s="0"/>
      <c r="AJX12" s="0"/>
      <c r="AJY12" s="0"/>
      <c r="AJZ12" s="0"/>
      <c r="AKA12" s="0"/>
      <c r="AKB12" s="0"/>
      <c r="AKC12" s="0"/>
      <c r="AKD12" s="0"/>
      <c r="AKE12" s="0"/>
      <c r="AKF12" s="0"/>
      <c r="AKG12" s="0"/>
      <c r="AKH12" s="0"/>
      <c r="AKI12" s="0"/>
      <c r="AKJ12" s="0"/>
      <c r="AKK12" s="0"/>
      <c r="AKL12" s="0"/>
      <c r="AKM12" s="0"/>
      <c r="AKN12" s="0"/>
      <c r="AKO12" s="0"/>
      <c r="AKP12" s="0"/>
      <c r="AKQ12" s="0"/>
      <c r="AKR12" s="0"/>
      <c r="AKS12" s="0"/>
      <c r="AKT12" s="0"/>
      <c r="AKU12" s="0"/>
      <c r="AKV12" s="0"/>
      <c r="AKW12" s="0"/>
      <c r="AKX12" s="0"/>
      <c r="AKY12" s="0"/>
      <c r="AKZ12" s="0"/>
      <c r="ALA12" s="0"/>
      <c r="ALB12" s="0"/>
      <c r="ALC12" s="0"/>
      <c r="ALD12" s="0"/>
      <c r="ALE12" s="0"/>
      <c r="ALF12" s="0"/>
      <c r="ALG12" s="0"/>
      <c r="ALH12" s="0"/>
      <c r="ALI12" s="0"/>
      <c r="ALJ12" s="0"/>
      <c r="ALK12" s="0"/>
      <c r="ALL12" s="0"/>
      <c r="ALM12" s="0"/>
      <c r="ALN12" s="0"/>
      <c r="ALO12" s="0"/>
      <c r="ALP12" s="0"/>
      <c r="ALQ12" s="0"/>
      <c r="ALR12" s="0"/>
      <c r="ALS12" s="0"/>
      <c r="ALT12" s="0"/>
      <c r="ALU12" s="0"/>
      <c r="ALV12" s="0"/>
      <c r="ALW12" s="0"/>
      <c r="ALX12" s="0"/>
      <c r="ALY12" s="0"/>
      <c r="ALZ12" s="0"/>
      <c r="AMA12" s="0"/>
      <c r="AMB12" s="0"/>
      <c r="AMC12" s="0"/>
      <c r="AMD12" s="0"/>
      <c r="AME12" s="0"/>
      <c r="AMF12" s="0"/>
      <c r="AMG12" s="0"/>
      <c r="AMH12" s="0"/>
      <c r="AMI12" s="0"/>
      <c r="AMJ12" s="0"/>
    </row>
    <row r="13" s="149" customFormat="true" ht="12.8" hidden="false" customHeight="false" outlineLevel="0" collapsed="false">
      <c r="L13" s="150"/>
    </row>
    <row r="14" s="105" customFormat="true" ht="68.65" hidden="false" customHeight="false" outlineLevel="0" collapsed="false">
      <c r="A14" s="140" t="n">
        <v>205306880</v>
      </c>
      <c r="B14" s="140"/>
      <c r="C14" s="140"/>
      <c r="D14" s="140"/>
      <c r="E14" s="140"/>
      <c r="F14" s="140"/>
      <c r="G14" s="140" t="n">
        <v>0</v>
      </c>
      <c r="H14" s="141" t="s">
        <v>16972</v>
      </c>
      <c r="I14" s="142" t="n">
        <v>23121</v>
      </c>
      <c r="J14" s="140" t="n">
        <f aca="false">G14-I14</f>
        <v>-23121</v>
      </c>
      <c r="K14" s="143" t="s">
        <v>18335</v>
      </c>
      <c r="L14" s="105" t="s">
        <v>18341</v>
      </c>
      <c r="AMJ14" s="110"/>
    </row>
    <row r="15" s="114" customFormat="true" ht="12.8" hidden="false" customHeight="false" outlineLevel="0" collapsed="false"/>
    <row r="16" s="110" customFormat="true" ht="23.85" hidden="false" customHeight="false" outlineLevel="0" collapsed="false">
      <c r="A16" s="140" t="n">
        <v>105301610</v>
      </c>
      <c r="B16" s="140"/>
      <c r="C16" s="140"/>
      <c r="D16" s="140"/>
      <c r="E16" s="140"/>
      <c r="F16" s="140"/>
      <c r="G16" s="140" t="n">
        <v>0</v>
      </c>
      <c r="H16" s="141" t="s">
        <v>17085</v>
      </c>
      <c r="I16" s="142" t="n">
        <v>3853.5</v>
      </c>
      <c r="J16" s="140" t="n">
        <f aca="false">G16-I16</f>
        <v>-3853.5</v>
      </c>
      <c r="K16" s="144" t="s">
        <v>18336</v>
      </c>
      <c r="L16" s="110" t="s">
        <v>18342</v>
      </c>
      <c r="AMG16" s="105"/>
      <c r="AMH16" s="105"/>
    </row>
    <row r="17" s="114" customFormat="true" ht="12.8" hidden="false" customHeight="false" outlineLevel="0" collapsed="false"/>
    <row r="18" s="155" customFormat="true" ht="35.05" hidden="false" customHeight="false" outlineLevel="0" collapsed="false">
      <c r="A18" s="151" t="n">
        <v>105301722</v>
      </c>
      <c r="B18" s="151"/>
      <c r="C18" s="151"/>
      <c r="D18" s="151"/>
      <c r="E18" s="151"/>
      <c r="F18" s="151"/>
      <c r="G18" s="151" t="n">
        <v>0</v>
      </c>
      <c r="H18" s="152" t="s">
        <v>17354</v>
      </c>
      <c r="I18" s="153" t="n">
        <v>3853.5</v>
      </c>
      <c r="J18" s="151" t="n">
        <f aca="false">G18-I18</f>
        <v>-3853.5</v>
      </c>
      <c r="K18" s="154" t="s">
        <v>17355</v>
      </c>
      <c r="L18" s="155" t="s">
        <v>18327</v>
      </c>
      <c r="M18" s="155" t="s">
        <v>18342</v>
      </c>
    </row>
  </sheetData>
  <mergeCells count="3">
    <mergeCell ref="A2:A3"/>
    <mergeCell ref="A5:A8"/>
    <mergeCell ref="A10:A1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7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6" activeCellId="0" sqref="A6"/>
    </sheetView>
  </sheetViews>
  <sheetFormatPr defaultRowHeight="12.8"/>
  <cols>
    <col collapsed="false" hidden="false" max="1" min="1" style="0" width="11.5204081632653"/>
    <col collapsed="false" hidden="false" max="2" min="2" style="0" width="21.2040816326531"/>
    <col collapsed="false" hidden="false" max="8" min="3" style="0" width="11.5204081632653"/>
    <col collapsed="false" hidden="false" max="9" min="9" style="0" width="40.0102040816327"/>
    <col collapsed="false" hidden="false" max="1025" min="10" style="0" width="11.5204081632653"/>
  </cols>
  <sheetData>
    <row r="1" s="104" customFormat="true" ht="27.85" hidden="false" customHeight="false" outlineLevel="0" collapsed="false">
      <c r="A1" s="102" t="s">
        <v>0</v>
      </c>
      <c r="B1" s="102" t="s">
        <v>1</v>
      </c>
      <c r="C1" s="102" t="s">
        <v>2</v>
      </c>
      <c r="D1" s="102" t="s">
        <v>3</v>
      </c>
      <c r="E1" s="102" t="s">
        <v>15776</v>
      </c>
      <c r="F1" s="102" t="s">
        <v>15777</v>
      </c>
      <c r="G1" s="102" t="s">
        <v>15778</v>
      </c>
      <c r="H1" s="102" t="s">
        <v>15779</v>
      </c>
      <c r="I1" s="108" t="s">
        <v>15780</v>
      </c>
      <c r="J1" s="102" t="s">
        <v>15781</v>
      </c>
      <c r="K1" s="109" t="s">
        <v>18305</v>
      </c>
      <c r="L1" s="145" t="s">
        <v>18337</v>
      </c>
      <c r="AMG1" s="105"/>
      <c r="AMH1" s="105"/>
      <c r="AMI1" s="105"/>
      <c r="AMJ1" s="47"/>
    </row>
    <row r="2" customFormat="false" ht="87.55" hidden="false" customHeight="false" outlineLevel="0" collapsed="false">
      <c r="A2" s="54" t="s">
        <v>7119</v>
      </c>
      <c r="B2" s="55" t="s">
        <v>7120</v>
      </c>
      <c r="C2" s="55" t="s">
        <v>4582</v>
      </c>
      <c r="D2" s="55" t="s">
        <v>3532</v>
      </c>
      <c r="E2" s="55" t="n">
        <v>28442.5</v>
      </c>
      <c r="F2" s="55" t="n">
        <v>3</v>
      </c>
      <c r="G2" s="55" t="n">
        <v>3853.5</v>
      </c>
      <c r="H2" s="55" t="n">
        <f aca="false">G2*F2</f>
        <v>11560.5</v>
      </c>
      <c r="I2" s="56" t="s">
        <v>18256</v>
      </c>
      <c r="J2" s="57" t="n">
        <v>11486.8</v>
      </c>
      <c r="K2" s="55" t="n">
        <f aca="false">H2+H3+H4-J2-J3</f>
        <v>11560.7</v>
      </c>
    </row>
    <row r="3" customFormat="false" ht="30.8" hidden="false" customHeight="false" outlineLevel="0" collapsed="false">
      <c r="A3" s="54"/>
      <c r="B3" s="55"/>
      <c r="C3" s="55"/>
      <c r="D3" s="55"/>
      <c r="E3" s="55"/>
      <c r="F3" s="55" t="n">
        <v>3</v>
      </c>
      <c r="G3" s="55" t="n">
        <v>3853.5</v>
      </c>
      <c r="H3" s="55" t="n">
        <f aca="false">G3*F3</f>
        <v>11560.5</v>
      </c>
      <c r="I3" s="56" t="s">
        <v>18257</v>
      </c>
      <c r="J3" s="57" t="n">
        <v>11560.5</v>
      </c>
      <c r="K3" s="55"/>
    </row>
    <row r="4" customFormat="false" ht="15" hidden="false" customHeight="false" outlineLevel="0" collapsed="false">
      <c r="A4" s="54"/>
      <c r="B4" s="55"/>
      <c r="C4" s="55"/>
      <c r="D4" s="55"/>
      <c r="E4" s="55"/>
      <c r="F4" s="55" t="n">
        <v>2</v>
      </c>
      <c r="G4" s="55" t="n">
        <v>5743.5</v>
      </c>
      <c r="H4" s="55" t="n">
        <f aca="false">G4*F4</f>
        <v>11487</v>
      </c>
      <c r="I4" s="56"/>
      <c r="J4" s="57"/>
      <c r="K4" s="55"/>
    </row>
    <row r="5" s="160" customFormat="true" ht="30.8" hidden="false" customHeight="false" outlineLevel="0" collapsed="false">
      <c r="A5" s="156" t="s">
        <v>543</v>
      </c>
      <c r="B5" s="156" t="s">
        <v>544</v>
      </c>
      <c r="C5" s="156" t="s">
        <v>7</v>
      </c>
      <c r="D5" s="156" t="s">
        <v>41</v>
      </c>
      <c r="E5" s="156" t="n">
        <v>40600</v>
      </c>
      <c r="F5" s="156" t="n">
        <f aca="false">D5-C5</f>
        <v>2</v>
      </c>
      <c r="G5" s="156" t="n">
        <v>22000</v>
      </c>
      <c r="H5" s="156" t="n">
        <f aca="false">(G5*F5)+600*2</f>
        <v>45200</v>
      </c>
      <c r="I5" s="157" t="s">
        <v>16812</v>
      </c>
      <c r="J5" s="158" t="n">
        <v>49400</v>
      </c>
      <c r="K5" s="156" t="n">
        <f aca="false">H5-J5</f>
        <v>-4200</v>
      </c>
      <c r="L5" s="159" t="s">
        <v>16813</v>
      </c>
    </row>
    <row r="6" s="58" customFormat="true" ht="33.55" hidden="false" customHeight="true" outlineLevel="0" collapsed="false">
      <c r="A6" s="54" t="s">
        <v>8797</v>
      </c>
      <c r="B6" s="55" t="s">
        <v>8798</v>
      </c>
      <c r="C6" s="55" t="s">
        <v>8770</v>
      </c>
      <c r="D6" s="55" t="s">
        <v>468</v>
      </c>
      <c r="E6" s="55" t="n">
        <v>26310</v>
      </c>
      <c r="F6" s="55" t="n">
        <v>3</v>
      </c>
      <c r="G6" s="55" t="n">
        <v>3853.5</v>
      </c>
      <c r="H6" s="55" t="n">
        <f aca="false">G6*F6</f>
        <v>11560.5</v>
      </c>
      <c r="I6" s="56" t="s">
        <v>17678</v>
      </c>
      <c r="J6" s="57" t="n">
        <v>15000</v>
      </c>
      <c r="K6" s="55" t="n">
        <f aca="false">H6+H7-J6</f>
        <v>11560.5</v>
      </c>
    </row>
    <row r="7" s="58" customFormat="true" ht="33.55" hidden="false" customHeight="true" outlineLevel="0" collapsed="false">
      <c r="A7" s="54"/>
      <c r="B7" s="55"/>
      <c r="C7" s="55"/>
      <c r="D7" s="55"/>
      <c r="E7" s="55"/>
      <c r="F7" s="55" t="n">
        <v>3</v>
      </c>
      <c r="G7" s="55" t="n">
        <v>5000</v>
      </c>
      <c r="H7" s="55" t="n">
        <f aca="false">G7*F7</f>
        <v>15000</v>
      </c>
      <c r="I7" s="56"/>
      <c r="J7" s="57"/>
      <c r="K7" s="55"/>
    </row>
  </sheetData>
  <mergeCells count="2">
    <mergeCell ref="A2:A4"/>
    <mergeCell ref="A6:A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46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20" activeCellId="0" sqref="C20"/>
    </sheetView>
  </sheetViews>
  <sheetFormatPr defaultRowHeight="12.8"/>
  <cols>
    <col collapsed="false" hidden="false" max="1" min="1" style="0" width="11.5204081632653"/>
    <col collapsed="false" hidden="false" max="2" min="2" style="0" width="34.0816326530612"/>
    <col collapsed="false" hidden="false" max="3" min="3" style="0" width="12.6785714285714"/>
    <col collapsed="false" hidden="false" max="4" min="4" style="0" width="13.7959183673469"/>
    <col collapsed="false" hidden="false" max="1025" min="5" style="0" width="11.5204081632653"/>
  </cols>
  <sheetData>
    <row r="1" customFormat="false" ht="12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customFormat="false" ht="12.8" hidden="false" customHeight="false" outlineLevel="0" collapsed="false">
      <c r="A2" s="0" t="s">
        <v>5095</v>
      </c>
      <c r="B2" s="0" t="s">
        <v>5096</v>
      </c>
      <c r="C2" s="3" t="n">
        <v>42142</v>
      </c>
      <c r="D2" s="0" t="s">
        <v>3205</v>
      </c>
      <c r="E2" s="0" t="n">
        <v>59190</v>
      </c>
    </row>
    <row r="3" customFormat="false" ht="12.8" hidden="false" customHeight="false" outlineLevel="0" collapsed="false">
      <c r="A3" s="0" t="s">
        <v>3522</v>
      </c>
      <c r="B3" s="0" t="s">
        <v>3523</v>
      </c>
      <c r="C3" s="3" t="n">
        <v>42135</v>
      </c>
      <c r="D3" s="0" t="s">
        <v>1799</v>
      </c>
      <c r="E3" s="0" t="n">
        <v>85505</v>
      </c>
    </row>
    <row r="4" customFormat="false" ht="12.8" hidden="false" customHeight="false" outlineLevel="0" collapsed="false">
      <c r="A4" s="0" t="s">
        <v>2352</v>
      </c>
      <c r="B4" s="0" t="s">
        <v>2353</v>
      </c>
      <c r="C4" s="3" t="n">
        <v>42132</v>
      </c>
      <c r="D4" s="0" t="s">
        <v>460</v>
      </c>
      <c r="E4" s="0" t="n">
        <v>14797.5</v>
      </c>
    </row>
    <row r="5" customFormat="false" ht="12.8" hidden="false" customHeight="false" outlineLevel="0" collapsed="false">
      <c r="A5" s="0" t="s">
        <v>846</v>
      </c>
      <c r="B5" s="0" t="s">
        <v>847</v>
      </c>
      <c r="C5" s="3" t="n">
        <v>42126</v>
      </c>
      <c r="D5" s="0" t="s">
        <v>82</v>
      </c>
      <c r="E5" s="0" t="n">
        <v>36645</v>
      </c>
    </row>
    <row r="6" customFormat="false" ht="12.8" hidden="false" customHeight="false" outlineLevel="0" collapsed="false">
      <c r="A6" s="0" t="s">
        <v>3091</v>
      </c>
      <c r="B6" s="0" t="s">
        <v>3092</v>
      </c>
      <c r="C6" s="3" t="n">
        <v>42134</v>
      </c>
      <c r="D6" s="0" t="s">
        <v>929</v>
      </c>
      <c r="E6" s="0" t="n">
        <v>29595</v>
      </c>
    </row>
    <row r="7" customFormat="false" ht="12.8" hidden="false" customHeight="false" outlineLevel="0" collapsed="false">
      <c r="A7" s="0" t="s">
        <v>3490</v>
      </c>
      <c r="B7" s="0" t="s">
        <v>3491</v>
      </c>
      <c r="C7" s="3" t="n">
        <v>42135</v>
      </c>
      <c r="D7" s="0" t="s">
        <v>2860</v>
      </c>
      <c r="E7" s="0" t="n">
        <v>43245</v>
      </c>
    </row>
    <row r="8" customFormat="false" ht="12.8" hidden="false" customHeight="false" outlineLevel="0" collapsed="false">
      <c r="A8" s="0" t="s">
        <v>188</v>
      </c>
      <c r="B8" s="0" t="s">
        <v>189</v>
      </c>
      <c r="C8" s="3" t="n">
        <v>42125</v>
      </c>
      <c r="D8" s="0" t="s">
        <v>82</v>
      </c>
      <c r="E8" s="0" t="n">
        <v>23700</v>
      </c>
    </row>
    <row r="9" customFormat="false" ht="12.8" hidden="false" customHeight="false" outlineLevel="0" collapsed="false">
      <c r="A9" s="0" t="s">
        <v>633</v>
      </c>
      <c r="B9" s="0" t="s">
        <v>634</v>
      </c>
      <c r="C9" s="3" t="n">
        <v>42125</v>
      </c>
      <c r="D9" s="0" t="s">
        <v>41</v>
      </c>
      <c r="E9" s="0" t="n">
        <v>10635</v>
      </c>
    </row>
    <row r="10" customFormat="false" ht="12.8" hidden="false" customHeight="false" outlineLevel="0" collapsed="false">
      <c r="A10" s="0" t="s">
        <v>8481</v>
      </c>
      <c r="B10" s="0" t="s">
        <v>8482</v>
      </c>
      <c r="C10" s="3" t="n">
        <v>42155</v>
      </c>
      <c r="D10" s="0" t="s">
        <v>6694</v>
      </c>
      <c r="E10" s="0" t="n">
        <v>51135</v>
      </c>
    </row>
    <row r="11" customFormat="false" ht="12.8" hidden="false" customHeight="false" outlineLevel="0" collapsed="false">
      <c r="A11" s="0" t="s">
        <v>5828</v>
      </c>
      <c r="B11" s="0" t="s">
        <v>5829</v>
      </c>
      <c r="C11" s="3" t="n">
        <v>42146</v>
      </c>
      <c r="D11" s="0" t="s">
        <v>3205</v>
      </c>
      <c r="E11" s="0" t="n">
        <v>10635</v>
      </c>
    </row>
    <row r="12" customFormat="false" ht="12.8" hidden="false" customHeight="false" outlineLevel="0" collapsed="false">
      <c r="A12" s="0" t="s">
        <v>367</v>
      </c>
      <c r="B12" s="0" t="s">
        <v>368</v>
      </c>
      <c r="C12" s="3" t="n">
        <v>42125</v>
      </c>
      <c r="D12" s="0" t="s">
        <v>82</v>
      </c>
      <c r="E12" s="0" t="n">
        <v>30445</v>
      </c>
    </row>
    <row r="13" customFormat="false" ht="12.8" hidden="false" customHeight="false" outlineLevel="0" collapsed="false">
      <c r="A13" s="0" t="s">
        <v>7740</v>
      </c>
      <c r="B13" s="0" t="s">
        <v>7741</v>
      </c>
      <c r="C13" s="3" t="n">
        <v>42153</v>
      </c>
      <c r="D13" s="0" t="s">
        <v>3532</v>
      </c>
      <c r="E13" s="0" t="n">
        <v>16980</v>
      </c>
    </row>
    <row r="14" customFormat="false" ht="12.8" hidden="false" customHeight="false" outlineLevel="0" collapsed="false">
      <c r="A14" s="0" t="s">
        <v>865</v>
      </c>
      <c r="B14" s="0" t="s">
        <v>866</v>
      </c>
      <c r="C14" s="3" t="n">
        <v>42126</v>
      </c>
      <c r="D14" s="0" t="s">
        <v>244</v>
      </c>
      <c r="E14" s="0" t="n">
        <v>25895</v>
      </c>
    </row>
    <row r="15" customFormat="false" ht="12.8" hidden="false" customHeight="false" outlineLevel="0" collapsed="false">
      <c r="A15" s="0" t="s">
        <v>4052</v>
      </c>
      <c r="B15" s="0" t="s">
        <v>4053</v>
      </c>
      <c r="C15" s="3" t="n">
        <v>42139</v>
      </c>
      <c r="D15" s="0" t="s">
        <v>2860</v>
      </c>
      <c r="E15" s="0" t="n">
        <v>11405</v>
      </c>
    </row>
    <row r="16" customFormat="false" ht="12.8" hidden="false" customHeight="false" outlineLevel="0" collapsed="false">
      <c r="A16" s="0" t="s">
        <v>4109</v>
      </c>
      <c r="B16" s="0" t="s">
        <v>4110</v>
      </c>
      <c r="C16" s="3" t="n">
        <v>42139</v>
      </c>
      <c r="D16" s="0" t="s">
        <v>2860</v>
      </c>
      <c r="E16" s="0" t="n">
        <v>11735</v>
      </c>
    </row>
    <row r="17" customFormat="false" ht="12.8" hidden="false" customHeight="false" outlineLevel="0" collapsed="false">
      <c r="A17" s="0" t="s">
        <v>2067</v>
      </c>
      <c r="B17" s="0" t="s">
        <v>2068</v>
      </c>
      <c r="C17" s="3" t="n">
        <v>42131</v>
      </c>
      <c r="D17" s="0" t="s">
        <v>416</v>
      </c>
      <c r="E17" s="0" t="n">
        <v>9865</v>
      </c>
    </row>
    <row r="18" customFormat="false" ht="12.8" hidden="false" customHeight="false" outlineLevel="0" collapsed="false">
      <c r="A18" s="0" t="s">
        <v>914</v>
      </c>
      <c r="B18" s="0" t="s">
        <v>915</v>
      </c>
      <c r="C18" s="3" t="n">
        <v>42126</v>
      </c>
      <c r="D18" s="0" t="s">
        <v>426</v>
      </c>
      <c r="E18" s="0" t="n">
        <v>48380</v>
      </c>
    </row>
    <row r="19" customFormat="false" ht="12.8" hidden="false" customHeight="false" outlineLevel="0" collapsed="false">
      <c r="A19" s="0" t="s">
        <v>2829</v>
      </c>
      <c r="B19" s="0" t="s">
        <v>2830</v>
      </c>
      <c r="C19" s="3" t="n">
        <v>42133</v>
      </c>
      <c r="D19" s="0" t="s">
        <v>1764</v>
      </c>
      <c r="E19" s="0" t="n">
        <v>15952.5</v>
      </c>
    </row>
    <row r="20" customFormat="false" ht="12.8" hidden="false" customHeight="false" outlineLevel="0" collapsed="false">
      <c r="A20" s="0" t="s">
        <v>4692</v>
      </c>
      <c r="B20" s="0" t="s">
        <v>4693</v>
      </c>
      <c r="C20" s="0" t="s">
        <v>2860</v>
      </c>
      <c r="D20" s="0" t="s">
        <v>2018</v>
      </c>
      <c r="E20" s="0" t="n">
        <v>9865</v>
      </c>
    </row>
    <row r="21" customFormat="false" ht="12.8" hidden="false" customHeight="false" outlineLevel="0" collapsed="false">
      <c r="A21" s="0" t="s">
        <v>4525</v>
      </c>
      <c r="B21" s="0" t="s">
        <v>4526</v>
      </c>
      <c r="C21" s="0" t="s">
        <v>929</v>
      </c>
      <c r="D21" s="0" t="s">
        <v>2860</v>
      </c>
      <c r="E21" s="0" t="n">
        <v>7282.5</v>
      </c>
    </row>
    <row r="22" customFormat="false" ht="12.8" hidden="false" customHeight="false" outlineLevel="0" collapsed="false">
      <c r="A22" s="0" t="s">
        <v>3238</v>
      </c>
      <c r="B22" s="0" t="s">
        <v>3239</v>
      </c>
      <c r="C22" s="0" t="s">
        <v>460</v>
      </c>
      <c r="D22" s="0" t="s">
        <v>1537</v>
      </c>
      <c r="E22" s="0" t="n">
        <v>21380</v>
      </c>
    </row>
    <row r="23" customFormat="false" ht="12.8" hidden="false" customHeight="false" outlineLevel="0" collapsed="false">
      <c r="A23" s="0" t="s">
        <v>8708</v>
      </c>
      <c r="B23" s="0" t="s">
        <v>8709</v>
      </c>
      <c r="C23" s="0" t="s">
        <v>8710</v>
      </c>
      <c r="D23" s="0" t="s">
        <v>41</v>
      </c>
      <c r="E23" s="0" t="n">
        <v>24787</v>
      </c>
    </row>
    <row r="24" customFormat="false" ht="12.8" hidden="false" customHeight="false" outlineLevel="0" collapsed="false">
      <c r="A24" s="0" t="s">
        <v>2085</v>
      </c>
      <c r="B24" s="0" t="s">
        <v>2086</v>
      </c>
      <c r="C24" s="0" t="s">
        <v>249</v>
      </c>
      <c r="D24" s="0" t="s">
        <v>416</v>
      </c>
      <c r="E24" s="0" t="n">
        <v>9865</v>
      </c>
    </row>
    <row r="25" customFormat="false" ht="12.8" hidden="false" customHeight="false" outlineLevel="0" collapsed="false">
      <c r="A25" s="0" t="s">
        <v>309</v>
      </c>
      <c r="B25" s="0" t="s">
        <v>310</v>
      </c>
      <c r="C25" s="0" t="s">
        <v>7</v>
      </c>
      <c r="D25" s="0" t="s">
        <v>41</v>
      </c>
      <c r="E25" s="0" t="n">
        <v>13645</v>
      </c>
    </row>
    <row r="26" customFormat="false" ht="12.8" hidden="false" customHeight="false" outlineLevel="0" collapsed="false">
      <c r="A26" s="0" t="s">
        <v>2937</v>
      </c>
      <c r="B26" s="0" t="s">
        <v>2938</v>
      </c>
      <c r="C26" s="0" t="s">
        <v>426</v>
      </c>
      <c r="D26" s="0" t="s">
        <v>1764</v>
      </c>
      <c r="E26" s="0" t="n">
        <v>9865</v>
      </c>
    </row>
    <row r="27" customFormat="false" ht="12.8" hidden="false" customHeight="false" outlineLevel="0" collapsed="false">
      <c r="A27" s="0" t="s">
        <v>5812</v>
      </c>
      <c r="B27" s="0" t="s">
        <v>5813</v>
      </c>
      <c r="C27" s="0" t="s">
        <v>3750</v>
      </c>
      <c r="D27" s="0" t="s">
        <v>3519</v>
      </c>
      <c r="E27" s="0" t="n">
        <v>5207.5</v>
      </c>
    </row>
    <row r="28" customFormat="false" ht="12.8" hidden="false" customHeight="false" outlineLevel="0" collapsed="false">
      <c r="A28" s="0" t="s">
        <v>3906</v>
      </c>
      <c r="B28" s="0" t="s">
        <v>3907</v>
      </c>
      <c r="C28" s="0" t="s">
        <v>1537</v>
      </c>
      <c r="D28" s="0" t="s">
        <v>3750</v>
      </c>
      <c r="E28" s="0" t="n">
        <v>54967.5</v>
      </c>
    </row>
    <row r="29" customFormat="false" ht="12.8" hidden="false" customHeight="false" outlineLevel="0" collapsed="false">
      <c r="A29" s="0" t="s">
        <v>4000</v>
      </c>
      <c r="B29" s="0" t="s">
        <v>4001</v>
      </c>
      <c r="C29" s="0" t="s">
        <v>1770</v>
      </c>
      <c r="D29" s="0" t="s">
        <v>929</v>
      </c>
      <c r="E29" s="0" t="n">
        <v>19400</v>
      </c>
    </row>
    <row r="30" customFormat="false" ht="12.8" hidden="false" customHeight="false" outlineLevel="0" collapsed="false">
      <c r="A30" s="0" t="s">
        <v>7715</v>
      </c>
      <c r="B30" s="0" t="s">
        <v>7716</v>
      </c>
      <c r="C30" s="0" t="s">
        <v>5386</v>
      </c>
      <c r="D30" s="0" t="s">
        <v>3532</v>
      </c>
      <c r="E30" s="0" t="n">
        <v>9865</v>
      </c>
    </row>
    <row r="31" customFormat="false" ht="12.8" hidden="false" customHeight="false" outlineLevel="0" collapsed="false">
      <c r="A31" s="0" t="s">
        <v>115</v>
      </c>
      <c r="B31" s="0" t="s">
        <v>116</v>
      </c>
      <c r="C31" s="0" t="s">
        <v>7</v>
      </c>
      <c r="D31" s="0" t="s">
        <v>82</v>
      </c>
      <c r="E31" s="0" t="n">
        <v>23700</v>
      </c>
    </row>
    <row r="32" customFormat="false" ht="12.8" hidden="false" customHeight="false" outlineLevel="0" collapsed="false">
      <c r="A32" s="0" t="s">
        <v>6402</v>
      </c>
      <c r="B32" s="0" t="s">
        <v>6403</v>
      </c>
      <c r="C32" s="0" t="s">
        <v>3205</v>
      </c>
      <c r="D32" s="0" t="s">
        <v>6404</v>
      </c>
      <c r="E32" s="0" t="n">
        <v>405457.5</v>
      </c>
    </row>
    <row r="33" customFormat="false" ht="12.8" hidden="false" customHeight="false" outlineLevel="0" collapsed="false">
      <c r="A33" s="0" t="s">
        <v>2612</v>
      </c>
      <c r="B33" s="0" t="s">
        <v>2613</v>
      </c>
      <c r="C33" s="0" t="s">
        <v>416</v>
      </c>
      <c r="D33" s="0" t="s">
        <v>460</v>
      </c>
      <c r="E33" s="0" t="n">
        <v>11545</v>
      </c>
    </row>
    <row r="34" customFormat="false" ht="12.8" hidden="false" customHeight="false" outlineLevel="0" collapsed="false">
      <c r="A34" s="0" t="s">
        <v>5486</v>
      </c>
      <c r="B34" s="0" t="s">
        <v>5487</v>
      </c>
      <c r="C34" s="0" t="s">
        <v>2022</v>
      </c>
      <c r="D34" s="0" t="s">
        <v>3519</v>
      </c>
      <c r="E34" s="0" t="n">
        <v>56673.75</v>
      </c>
    </row>
    <row r="35" customFormat="false" ht="12.8" hidden="false" customHeight="false" outlineLevel="0" collapsed="false">
      <c r="A35" s="0" t="s">
        <v>4246</v>
      </c>
      <c r="B35" s="0" t="s">
        <v>4247</v>
      </c>
      <c r="C35" s="0" t="s">
        <v>1541</v>
      </c>
      <c r="D35" s="0" t="s">
        <v>2018</v>
      </c>
      <c r="E35" s="0" t="n">
        <v>27790</v>
      </c>
    </row>
    <row r="36" customFormat="false" ht="12.8" hidden="false" customHeight="false" outlineLevel="0" collapsed="false">
      <c r="A36" s="0" t="s">
        <v>1428</v>
      </c>
      <c r="B36" s="0" t="s">
        <v>1429</v>
      </c>
      <c r="C36" s="0" t="s">
        <v>468</v>
      </c>
      <c r="D36" s="0" t="s">
        <v>244</v>
      </c>
      <c r="E36" s="0" t="n">
        <v>13807.5</v>
      </c>
    </row>
    <row r="37" customFormat="false" ht="12.8" hidden="false" customHeight="false" outlineLevel="0" collapsed="false">
      <c r="A37" s="0" t="s">
        <v>6346</v>
      </c>
      <c r="B37" s="0" t="s">
        <v>1429</v>
      </c>
      <c r="C37" s="0" t="s">
        <v>3519</v>
      </c>
      <c r="D37" s="0" t="s">
        <v>5393</v>
      </c>
      <c r="E37" s="0" t="n">
        <v>80107.5</v>
      </c>
    </row>
    <row r="38" customFormat="false" ht="12.8" hidden="false" customHeight="false" outlineLevel="0" collapsed="false">
      <c r="A38" s="0" t="s">
        <v>8641</v>
      </c>
      <c r="B38" s="0" t="s">
        <v>8642</v>
      </c>
      <c r="C38" s="0" t="s">
        <v>3532</v>
      </c>
      <c r="D38" s="0" t="s">
        <v>5811</v>
      </c>
      <c r="E38" s="0" t="n">
        <v>19730</v>
      </c>
    </row>
    <row r="39" customFormat="false" ht="12.8" hidden="false" customHeight="false" outlineLevel="0" collapsed="false">
      <c r="A39" s="0" t="s">
        <v>7310</v>
      </c>
      <c r="B39" s="0" t="s">
        <v>7311</v>
      </c>
      <c r="C39" s="0" t="s">
        <v>4398</v>
      </c>
      <c r="D39" s="0" t="s">
        <v>5386</v>
      </c>
      <c r="E39" s="0" t="n">
        <v>11405</v>
      </c>
    </row>
    <row r="40" customFormat="false" ht="12.8" hidden="false" customHeight="false" outlineLevel="0" collapsed="false">
      <c r="A40" s="0" t="s">
        <v>7257</v>
      </c>
      <c r="B40" s="0" t="s">
        <v>7258</v>
      </c>
      <c r="C40" s="0" t="s">
        <v>4398</v>
      </c>
      <c r="D40" s="0" t="s">
        <v>4917</v>
      </c>
      <c r="E40" s="0" t="n">
        <v>6676.25</v>
      </c>
    </row>
    <row r="41" customFormat="false" ht="12.8" hidden="false" customHeight="false" outlineLevel="0" collapsed="false">
      <c r="A41" s="0" t="s">
        <v>3066</v>
      </c>
      <c r="B41" s="0" t="s">
        <v>3067</v>
      </c>
      <c r="C41" s="0" t="s">
        <v>426</v>
      </c>
      <c r="D41" s="0" t="s">
        <v>1541</v>
      </c>
      <c r="E41" s="0" t="n">
        <v>24662.5</v>
      </c>
    </row>
    <row r="42" customFormat="false" ht="12.8" hidden="false" customHeight="false" outlineLevel="0" collapsed="false">
      <c r="A42" s="0" t="s">
        <v>6538</v>
      </c>
      <c r="B42" s="0" t="s">
        <v>6539</v>
      </c>
      <c r="C42" s="0" t="s">
        <v>3205</v>
      </c>
      <c r="D42" s="0" t="s">
        <v>4398</v>
      </c>
      <c r="E42" s="0" t="n">
        <v>14797.5</v>
      </c>
    </row>
    <row r="43" customFormat="false" ht="12.8" hidden="false" customHeight="false" outlineLevel="0" collapsed="false">
      <c r="A43" s="0" t="s">
        <v>4300</v>
      </c>
      <c r="B43" s="0" t="s">
        <v>4301</v>
      </c>
      <c r="C43" s="0" t="s">
        <v>1541</v>
      </c>
      <c r="D43" s="0" t="s">
        <v>2860</v>
      </c>
      <c r="E43" s="0" t="n">
        <v>12215</v>
      </c>
    </row>
    <row r="44" customFormat="false" ht="12.8" hidden="false" customHeight="false" outlineLevel="0" collapsed="false">
      <c r="A44" s="0" t="s">
        <v>2060</v>
      </c>
      <c r="B44" s="0" t="s">
        <v>2061</v>
      </c>
      <c r="C44" s="0" t="s">
        <v>249</v>
      </c>
      <c r="D44" s="0" t="s">
        <v>416</v>
      </c>
      <c r="E44" s="0" t="n">
        <v>13895</v>
      </c>
    </row>
    <row r="45" customFormat="false" ht="12.8" hidden="false" customHeight="false" outlineLevel="0" collapsed="false">
      <c r="A45" s="0" t="s">
        <v>8711</v>
      </c>
      <c r="B45" s="0" t="s">
        <v>8712</v>
      </c>
      <c r="C45" s="0" t="s">
        <v>8713</v>
      </c>
      <c r="D45" s="0" t="s">
        <v>468</v>
      </c>
      <c r="E45" s="0" t="n">
        <v>16660.5</v>
      </c>
    </row>
    <row r="46" customFormat="false" ht="12.8" hidden="false" customHeight="false" outlineLevel="0" collapsed="false">
      <c r="A46" s="0" t="s">
        <v>1943</v>
      </c>
      <c r="B46" s="0" t="s">
        <v>1944</v>
      </c>
      <c r="C46" s="0" t="s">
        <v>244</v>
      </c>
      <c r="D46" s="0" t="s">
        <v>460</v>
      </c>
      <c r="E46" s="0" t="n">
        <v>27962.5</v>
      </c>
    </row>
    <row r="47" customFormat="false" ht="12.8" hidden="false" customHeight="false" outlineLevel="0" collapsed="false">
      <c r="A47" s="0" t="s">
        <v>5078</v>
      </c>
      <c r="B47" s="0" t="s">
        <v>5079</v>
      </c>
      <c r="C47" s="0" t="s">
        <v>2866</v>
      </c>
      <c r="D47" s="0" t="s">
        <v>1799</v>
      </c>
      <c r="E47" s="0" t="n">
        <v>42752.5</v>
      </c>
    </row>
    <row r="48" customFormat="false" ht="12.8" hidden="false" customHeight="false" outlineLevel="0" collapsed="false">
      <c r="A48" s="0" t="s">
        <v>3333</v>
      </c>
      <c r="B48" s="0" t="s">
        <v>3334</v>
      </c>
      <c r="C48" s="0" t="s">
        <v>460</v>
      </c>
      <c r="D48" s="0" t="s">
        <v>1541</v>
      </c>
      <c r="E48" s="0" t="n">
        <v>27290</v>
      </c>
    </row>
    <row r="49" customFormat="false" ht="12.8" hidden="false" customHeight="false" outlineLevel="0" collapsed="false">
      <c r="A49" s="0" t="s">
        <v>7204</v>
      </c>
      <c r="B49" s="0" t="s">
        <v>7205</v>
      </c>
      <c r="C49" s="0" t="s">
        <v>4582</v>
      </c>
      <c r="D49" s="0" t="s">
        <v>6119</v>
      </c>
      <c r="E49" s="0" t="n">
        <v>131775</v>
      </c>
    </row>
    <row r="50" customFormat="false" ht="12.8" hidden="false" customHeight="false" outlineLevel="0" collapsed="false">
      <c r="A50" s="0" t="s">
        <v>7014</v>
      </c>
      <c r="B50" s="0" t="s">
        <v>7015</v>
      </c>
      <c r="C50" s="0" t="s">
        <v>4582</v>
      </c>
      <c r="D50" s="0" t="s">
        <v>4917</v>
      </c>
      <c r="E50" s="0" t="n">
        <v>13645</v>
      </c>
    </row>
    <row r="51" customFormat="false" ht="12.8" hidden="false" customHeight="false" outlineLevel="0" collapsed="false">
      <c r="A51" s="0" t="s">
        <v>6822</v>
      </c>
      <c r="B51" s="0" t="s">
        <v>3284</v>
      </c>
      <c r="C51" s="0" t="s">
        <v>1799</v>
      </c>
      <c r="D51" s="0" t="s">
        <v>4917</v>
      </c>
      <c r="E51" s="0" t="n">
        <v>23441.25</v>
      </c>
    </row>
    <row r="52" customFormat="false" ht="12.8" hidden="false" customHeight="false" outlineLevel="0" collapsed="false">
      <c r="A52" s="0" t="s">
        <v>5609</v>
      </c>
      <c r="B52" s="0" t="s">
        <v>5610</v>
      </c>
      <c r="C52" s="0" t="s">
        <v>2022</v>
      </c>
      <c r="D52" s="0" t="s">
        <v>5386</v>
      </c>
      <c r="E52" s="0" t="n">
        <v>71752.5</v>
      </c>
    </row>
    <row r="53" customFormat="false" ht="12.8" hidden="false" customHeight="false" outlineLevel="0" collapsed="false">
      <c r="A53" s="0" t="s">
        <v>3280</v>
      </c>
      <c r="B53" s="0" t="s">
        <v>3281</v>
      </c>
      <c r="C53" s="0" t="s">
        <v>460</v>
      </c>
      <c r="D53" s="0" t="s">
        <v>1770</v>
      </c>
      <c r="E53" s="0" t="n">
        <v>20711.25</v>
      </c>
    </row>
    <row r="54" customFormat="false" ht="12.8" hidden="false" customHeight="false" outlineLevel="0" collapsed="false">
      <c r="A54" s="0" t="s">
        <v>2082</v>
      </c>
      <c r="B54" s="0" t="s">
        <v>2083</v>
      </c>
      <c r="C54" s="0" t="s">
        <v>249</v>
      </c>
      <c r="D54" s="0" t="s">
        <v>416</v>
      </c>
      <c r="E54" s="0" t="n">
        <v>9865</v>
      </c>
    </row>
    <row r="55" customFormat="false" ht="12.8" hidden="false" customHeight="false" outlineLevel="0" collapsed="false">
      <c r="A55" s="0" t="s">
        <v>5523</v>
      </c>
      <c r="B55" s="0" t="s">
        <v>5524</v>
      </c>
      <c r="C55" s="0" t="s">
        <v>2022</v>
      </c>
      <c r="D55" s="0" t="s">
        <v>1799</v>
      </c>
      <c r="E55" s="0" t="n">
        <v>33381.25</v>
      </c>
    </row>
    <row r="56" customFormat="false" ht="12.8" hidden="false" customHeight="false" outlineLevel="0" collapsed="false">
      <c r="A56" s="0" t="s">
        <v>7346</v>
      </c>
      <c r="B56" s="0" t="s">
        <v>5524</v>
      </c>
      <c r="C56" s="0" t="s">
        <v>4398</v>
      </c>
      <c r="D56" s="0" t="s">
        <v>3532</v>
      </c>
      <c r="E56" s="0" t="n">
        <v>24430</v>
      </c>
    </row>
    <row r="57" customFormat="false" ht="12.8" hidden="false" customHeight="false" outlineLevel="0" collapsed="false">
      <c r="A57" s="0" t="s">
        <v>3479</v>
      </c>
      <c r="B57" s="0" t="s">
        <v>3480</v>
      </c>
      <c r="C57" s="0" t="s">
        <v>460</v>
      </c>
      <c r="D57" s="0" t="s">
        <v>929</v>
      </c>
      <c r="E57" s="0" t="n">
        <v>68225</v>
      </c>
    </row>
    <row r="58" customFormat="false" ht="12.8" hidden="false" customHeight="false" outlineLevel="0" collapsed="false">
      <c r="A58" s="0" t="s">
        <v>1249</v>
      </c>
      <c r="B58" s="0" t="s">
        <v>1250</v>
      </c>
      <c r="C58" s="0" t="s">
        <v>468</v>
      </c>
      <c r="D58" s="0" t="s">
        <v>244</v>
      </c>
      <c r="E58" s="0" t="n">
        <v>9865</v>
      </c>
    </row>
    <row r="59" customFormat="false" ht="12.8" hidden="false" customHeight="false" outlineLevel="0" collapsed="false">
      <c r="A59" s="0" t="s">
        <v>5204</v>
      </c>
      <c r="B59" s="0" t="s">
        <v>1250</v>
      </c>
      <c r="C59" s="0" t="s">
        <v>2018</v>
      </c>
      <c r="D59" s="0" t="s">
        <v>3741</v>
      </c>
      <c r="E59" s="0" t="n">
        <v>13645</v>
      </c>
    </row>
    <row r="60" customFormat="false" ht="12.8" hidden="false" customHeight="false" outlineLevel="0" collapsed="false">
      <c r="A60" s="0" t="s">
        <v>6950</v>
      </c>
      <c r="B60" s="0" t="s">
        <v>6951</v>
      </c>
      <c r="C60" s="0" t="s">
        <v>4582</v>
      </c>
      <c r="D60" s="0" t="s">
        <v>4398</v>
      </c>
      <c r="E60" s="0" t="n">
        <v>4932.5</v>
      </c>
    </row>
    <row r="61" customFormat="false" ht="12.8" hidden="false" customHeight="false" outlineLevel="0" collapsed="false">
      <c r="A61" s="0" t="s">
        <v>5868</v>
      </c>
      <c r="B61" s="0" t="s">
        <v>5869</v>
      </c>
      <c r="C61" s="0" t="s">
        <v>3750</v>
      </c>
      <c r="D61" s="0" t="s">
        <v>3205</v>
      </c>
      <c r="E61" s="0" t="n">
        <v>9865</v>
      </c>
    </row>
    <row r="62" customFormat="false" ht="12.8" hidden="false" customHeight="false" outlineLevel="0" collapsed="false">
      <c r="A62" s="0" t="s">
        <v>5934</v>
      </c>
      <c r="B62" s="0" t="s">
        <v>5935</v>
      </c>
      <c r="C62" s="0" t="s">
        <v>3750</v>
      </c>
      <c r="D62" s="0" t="s">
        <v>3205</v>
      </c>
      <c r="E62" s="0" t="n">
        <v>9865</v>
      </c>
    </row>
    <row r="63" customFormat="false" ht="12.8" hidden="false" customHeight="false" outlineLevel="0" collapsed="false">
      <c r="A63" s="0" t="s">
        <v>5506</v>
      </c>
      <c r="B63" s="0" t="s">
        <v>5507</v>
      </c>
      <c r="C63" s="0" t="s">
        <v>2022</v>
      </c>
      <c r="D63" s="0" t="s">
        <v>1799</v>
      </c>
      <c r="E63" s="0" t="n">
        <v>24662.5</v>
      </c>
    </row>
    <row r="64" customFormat="false" ht="12.8" hidden="false" customHeight="false" outlineLevel="0" collapsed="false">
      <c r="A64" s="0" t="s">
        <v>3514</v>
      </c>
      <c r="B64" s="0" t="s">
        <v>3515</v>
      </c>
      <c r="C64" s="0" t="s">
        <v>460</v>
      </c>
      <c r="D64" s="0" t="s">
        <v>3205</v>
      </c>
      <c r="E64" s="0" t="n">
        <v>79397.5</v>
      </c>
    </row>
    <row r="65" customFormat="false" ht="12.8" hidden="false" customHeight="false" outlineLevel="0" collapsed="false">
      <c r="A65" s="0" t="s">
        <v>5577</v>
      </c>
      <c r="B65" s="0" t="s">
        <v>5578</v>
      </c>
      <c r="C65" s="0" t="s">
        <v>2022</v>
      </c>
      <c r="D65" s="0" t="s">
        <v>4582</v>
      </c>
      <c r="E65" s="0" t="n">
        <v>36645</v>
      </c>
    </row>
    <row r="66" customFormat="false" ht="12.8" hidden="false" customHeight="false" outlineLevel="0" collapsed="false">
      <c r="A66" s="0" t="s">
        <v>6845</v>
      </c>
      <c r="B66" s="0" t="s">
        <v>6846</v>
      </c>
      <c r="C66" s="0" t="s">
        <v>1799</v>
      </c>
      <c r="D66" s="0" t="s">
        <v>4917</v>
      </c>
      <c r="E66" s="0" t="n">
        <v>19627.5</v>
      </c>
    </row>
    <row r="67" customFormat="false" ht="12.8" hidden="false" customHeight="false" outlineLevel="0" collapsed="false">
      <c r="A67" s="0" t="s">
        <v>7572</v>
      </c>
      <c r="B67" s="0" t="s">
        <v>7573</v>
      </c>
      <c r="C67" s="0" t="s">
        <v>4917</v>
      </c>
      <c r="D67" s="0" t="s">
        <v>5148</v>
      </c>
      <c r="E67" s="0" t="n">
        <v>11405</v>
      </c>
    </row>
    <row r="68" customFormat="false" ht="12.8" hidden="false" customHeight="false" outlineLevel="0" collapsed="false">
      <c r="A68" s="0" t="s">
        <v>2727</v>
      </c>
      <c r="B68" s="0" t="s">
        <v>2728</v>
      </c>
      <c r="C68" s="0" t="s">
        <v>416</v>
      </c>
      <c r="D68" s="0" t="s">
        <v>1770</v>
      </c>
      <c r="E68" s="0" t="n">
        <v>49325</v>
      </c>
    </row>
    <row r="69" customFormat="false" ht="12.8" hidden="false" customHeight="false" outlineLevel="0" collapsed="false">
      <c r="A69" s="0" t="s">
        <v>2371</v>
      </c>
      <c r="B69" s="0" t="s">
        <v>2372</v>
      </c>
      <c r="C69" s="0" t="s">
        <v>257</v>
      </c>
      <c r="D69" s="0" t="s">
        <v>460</v>
      </c>
      <c r="E69" s="0" t="n">
        <v>23441.25</v>
      </c>
    </row>
    <row r="70" customFormat="false" ht="12.8" hidden="false" customHeight="false" outlineLevel="0" collapsed="false">
      <c r="A70" s="0" t="s">
        <v>5909</v>
      </c>
      <c r="B70" s="0" t="s">
        <v>5910</v>
      </c>
      <c r="C70" s="0" t="s">
        <v>3750</v>
      </c>
      <c r="D70" s="0" t="s">
        <v>3205</v>
      </c>
      <c r="E70" s="0" t="n">
        <v>9865</v>
      </c>
    </row>
    <row r="71" customFormat="false" ht="12.8" hidden="false" customHeight="false" outlineLevel="0" collapsed="false">
      <c r="A71" s="0" t="s">
        <v>3721</v>
      </c>
      <c r="B71" s="0" t="s">
        <v>3722</v>
      </c>
      <c r="C71" s="0" t="s">
        <v>1764</v>
      </c>
      <c r="D71" s="0" t="s">
        <v>2866</v>
      </c>
      <c r="E71" s="0" t="n">
        <v>36645</v>
      </c>
    </row>
    <row r="72" customFormat="false" ht="12.8" hidden="false" customHeight="false" outlineLevel="0" collapsed="false">
      <c r="A72" s="0" t="s">
        <v>4008</v>
      </c>
      <c r="B72" s="0" t="s">
        <v>4009</v>
      </c>
      <c r="C72" s="0" t="s">
        <v>1770</v>
      </c>
      <c r="D72" s="0" t="s">
        <v>2860</v>
      </c>
      <c r="E72" s="0" t="n">
        <v>19627.5</v>
      </c>
    </row>
    <row r="73" customFormat="false" ht="12.8" hidden="false" customHeight="false" outlineLevel="0" collapsed="false">
      <c r="A73" s="0" t="s">
        <v>1303</v>
      </c>
      <c r="B73" s="0" t="s">
        <v>1304</v>
      </c>
      <c r="C73" s="0" t="s">
        <v>468</v>
      </c>
      <c r="D73" s="0" t="s">
        <v>249</v>
      </c>
      <c r="E73" s="0" t="n">
        <v>18322.5</v>
      </c>
    </row>
    <row r="74" customFormat="false" ht="12.8" hidden="false" customHeight="false" outlineLevel="0" collapsed="false">
      <c r="A74" s="0" t="s">
        <v>8006</v>
      </c>
      <c r="B74" s="0" t="s">
        <v>8007</v>
      </c>
      <c r="C74" s="0" t="s">
        <v>5386</v>
      </c>
      <c r="D74" s="0" t="s">
        <v>5811</v>
      </c>
      <c r="E74" s="0" t="n">
        <v>28390</v>
      </c>
    </row>
    <row r="75" customFormat="false" ht="12.8" hidden="false" customHeight="false" outlineLevel="0" collapsed="false">
      <c r="A75" s="0" t="s">
        <v>8003</v>
      </c>
      <c r="B75" s="0" t="s">
        <v>8004</v>
      </c>
      <c r="C75" s="0" t="s">
        <v>5386</v>
      </c>
      <c r="D75" s="0" t="s">
        <v>5811</v>
      </c>
      <c r="E75" s="0" t="n">
        <v>24430</v>
      </c>
    </row>
    <row r="76" customFormat="false" ht="12.8" hidden="false" customHeight="false" outlineLevel="0" collapsed="false">
      <c r="A76" s="0" t="s">
        <v>170</v>
      </c>
      <c r="B76" s="0" t="s">
        <v>171</v>
      </c>
      <c r="C76" s="0" t="s">
        <v>7</v>
      </c>
      <c r="D76" s="0" t="s">
        <v>82</v>
      </c>
      <c r="E76" s="0" t="n">
        <v>26805</v>
      </c>
    </row>
    <row r="77" customFormat="false" ht="12.8" hidden="false" customHeight="false" outlineLevel="0" collapsed="false">
      <c r="A77" s="0" t="s">
        <v>8665</v>
      </c>
      <c r="B77" s="0" t="s">
        <v>8666</v>
      </c>
      <c r="C77" s="0" t="s">
        <v>3532</v>
      </c>
      <c r="D77" s="0" t="s">
        <v>5811</v>
      </c>
      <c r="E77" s="0" t="n">
        <v>12215</v>
      </c>
    </row>
    <row r="78" customFormat="false" ht="12.8" hidden="false" customHeight="false" outlineLevel="0" collapsed="false">
      <c r="A78" s="0" t="s">
        <v>4680</v>
      </c>
      <c r="B78" s="0" t="s">
        <v>4681</v>
      </c>
      <c r="C78" s="0" t="s">
        <v>2860</v>
      </c>
      <c r="D78" s="0" t="s">
        <v>2018</v>
      </c>
      <c r="E78" s="0" t="n">
        <v>9865</v>
      </c>
    </row>
    <row r="79" customFormat="false" ht="12.8" hidden="false" customHeight="false" outlineLevel="0" collapsed="false">
      <c r="A79" s="0" t="s">
        <v>3715</v>
      </c>
      <c r="B79" s="0" t="s">
        <v>3716</v>
      </c>
      <c r="C79" s="0" t="s">
        <v>1764</v>
      </c>
      <c r="D79" s="0" t="s">
        <v>2018</v>
      </c>
      <c r="E79" s="0" t="n">
        <v>93467.5</v>
      </c>
    </row>
    <row r="80" customFormat="false" ht="12.8" hidden="false" customHeight="false" outlineLevel="0" collapsed="false">
      <c r="A80" s="0" t="s">
        <v>5781</v>
      </c>
      <c r="B80" s="0" t="s">
        <v>5782</v>
      </c>
      <c r="C80" s="0" t="s">
        <v>3741</v>
      </c>
      <c r="D80" s="0" t="s">
        <v>4917</v>
      </c>
      <c r="E80" s="0" t="n">
        <v>57015</v>
      </c>
    </row>
    <row r="81" customFormat="false" ht="12.8" hidden="false" customHeight="false" outlineLevel="0" collapsed="false">
      <c r="A81" s="0" t="s">
        <v>5955</v>
      </c>
      <c r="B81" s="0" t="s">
        <v>5956</v>
      </c>
      <c r="C81" s="0" t="s">
        <v>3750</v>
      </c>
      <c r="D81" s="0" t="s">
        <v>3205</v>
      </c>
      <c r="E81" s="0" t="n">
        <v>9865</v>
      </c>
    </row>
    <row r="82" customFormat="false" ht="12.8" hidden="false" customHeight="false" outlineLevel="0" collapsed="false">
      <c r="A82" s="0" t="s">
        <v>3569</v>
      </c>
      <c r="B82" s="0" t="s">
        <v>3570</v>
      </c>
      <c r="C82" s="0" t="s">
        <v>1764</v>
      </c>
      <c r="D82" s="0" t="s">
        <v>1541</v>
      </c>
      <c r="E82" s="0" t="n">
        <v>18322.5</v>
      </c>
    </row>
    <row r="83" customFormat="false" ht="12.8" hidden="false" customHeight="false" outlineLevel="0" collapsed="false">
      <c r="A83" s="0" t="s">
        <v>4122</v>
      </c>
      <c r="B83" s="0" t="s">
        <v>4123</v>
      </c>
      <c r="C83" s="0" t="s">
        <v>1541</v>
      </c>
      <c r="D83" s="0" t="s">
        <v>2860</v>
      </c>
      <c r="E83" s="0" t="n">
        <v>13415</v>
      </c>
    </row>
    <row r="84" customFormat="false" ht="12.8" hidden="false" customHeight="false" outlineLevel="0" collapsed="false">
      <c r="A84" s="0" t="s">
        <v>3175</v>
      </c>
      <c r="B84" s="0" t="s">
        <v>3176</v>
      </c>
      <c r="C84" s="0" t="s">
        <v>426</v>
      </c>
      <c r="D84" s="0" t="s">
        <v>2022</v>
      </c>
      <c r="E84" s="0" t="n">
        <v>61075</v>
      </c>
    </row>
    <row r="85" customFormat="false" ht="12.8" hidden="false" customHeight="false" outlineLevel="0" collapsed="false">
      <c r="A85" s="0" t="s">
        <v>3909</v>
      </c>
      <c r="B85" s="0" t="s">
        <v>3910</v>
      </c>
      <c r="C85" s="0" t="s">
        <v>1537</v>
      </c>
      <c r="D85" s="0" t="s">
        <v>3750</v>
      </c>
      <c r="E85" s="0" t="n">
        <v>99697.5</v>
      </c>
    </row>
    <row r="86" customFormat="false" ht="12.8" hidden="false" customHeight="false" outlineLevel="0" collapsed="false">
      <c r="A86" s="0" t="s">
        <v>576</v>
      </c>
      <c r="B86" s="0" t="s">
        <v>577</v>
      </c>
      <c r="C86" s="0" t="s">
        <v>7</v>
      </c>
      <c r="D86" s="0" t="s">
        <v>468</v>
      </c>
      <c r="E86" s="0" t="n">
        <v>17602.5</v>
      </c>
    </row>
    <row r="87" customFormat="false" ht="12.8" hidden="false" customHeight="false" outlineLevel="0" collapsed="false">
      <c r="A87" s="0" t="s">
        <v>3656</v>
      </c>
      <c r="B87" s="0" t="s">
        <v>3657</v>
      </c>
      <c r="C87" s="0" t="s">
        <v>1764</v>
      </c>
      <c r="D87" s="0" t="s">
        <v>1541</v>
      </c>
      <c r="E87" s="0" t="n">
        <v>14797.5</v>
      </c>
    </row>
    <row r="88" customFormat="false" ht="12.8" hidden="false" customHeight="false" outlineLevel="0" collapsed="false">
      <c r="A88" s="0" t="s">
        <v>2252</v>
      </c>
      <c r="B88" s="0" t="s">
        <v>2253</v>
      </c>
      <c r="C88" s="0" t="s">
        <v>257</v>
      </c>
      <c r="D88" s="0" t="s">
        <v>416</v>
      </c>
      <c r="E88" s="0" t="n">
        <v>6822.5</v>
      </c>
    </row>
    <row r="89" customFormat="false" ht="12.8" hidden="false" customHeight="false" outlineLevel="0" collapsed="false">
      <c r="A89" s="0" t="s">
        <v>4346</v>
      </c>
      <c r="B89" s="0" t="s">
        <v>4347</v>
      </c>
      <c r="C89" s="0" t="s">
        <v>1541</v>
      </c>
      <c r="D89" s="0" t="s">
        <v>2022</v>
      </c>
      <c r="E89" s="0" t="n">
        <v>30537.5</v>
      </c>
    </row>
    <row r="90" customFormat="false" ht="12.8" hidden="false" customHeight="false" outlineLevel="0" collapsed="false">
      <c r="A90" s="0" t="s">
        <v>2583</v>
      </c>
      <c r="B90" s="0" t="s">
        <v>2584</v>
      </c>
      <c r="C90" s="0" t="s">
        <v>416</v>
      </c>
      <c r="D90" s="0" t="s">
        <v>460</v>
      </c>
      <c r="E90" s="0" t="n">
        <v>9865</v>
      </c>
    </row>
    <row r="91" customFormat="false" ht="12.8" hidden="false" customHeight="false" outlineLevel="0" collapsed="false">
      <c r="A91" s="0" t="s">
        <v>4763</v>
      </c>
      <c r="B91" s="0" t="s">
        <v>4764</v>
      </c>
      <c r="C91" s="0" t="s">
        <v>2860</v>
      </c>
      <c r="D91" s="0" t="s">
        <v>2018</v>
      </c>
      <c r="E91" s="0" t="n">
        <v>9865</v>
      </c>
    </row>
    <row r="92" customFormat="false" ht="12.8" hidden="false" customHeight="false" outlineLevel="0" collapsed="false">
      <c r="A92" s="0" t="s">
        <v>8714</v>
      </c>
      <c r="B92" s="0" t="s">
        <v>8715</v>
      </c>
      <c r="C92" s="0" t="s">
        <v>8713</v>
      </c>
      <c r="D92" s="0" t="s">
        <v>82</v>
      </c>
      <c r="E92" s="0" t="n">
        <v>26080</v>
      </c>
    </row>
    <row r="93" customFormat="false" ht="12.8" hidden="false" customHeight="false" outlineLevel="0" collapsed="false">
      <c r="A93" s="0" t="s">
        <v>8716</v>
      </c>
      <c r="B93" s="0" t="s">
        <v>8717</v>
      </c>
      <c r="C93" s="0" t="s">
        <v>8713</v>
      </c>
      <c r="D93" s="0" t="s">
        <v>82</v>
      </c>
      <c r="E93" s="0" t="n">
        <v>24480</v>
      </c>
    </row>
    <row r="94" customFormat="false" ht="12.8" hidden="false" customHeight="false" outlineLevel="0" collapsed="false">
      <c r="A94" s="0" t="s">
        <v>3325</v>
      </c>
      <c r="B94" s="0" t="s">
        <v>3326</v>
      </c>
      <c r="C94" s="0" t="s">
        <v>460</v>
      </c>
      <c r="D94" s="0" t="s">
        <v>1541</v>
      </c>
      <c r="E94" s="0" t="n">
        <v>19730</v>
      </c>
    </row>
    <row r="95" customFormat="false" ht="12.8" hidden="false" customHeight="false" outlineLevel="0" collapsed="false">
      <c r="A95" s="0" t="s">
        <v>2148</v>
      </c>
      <c r="B95" s="0" t="s">
        <v>2149</v>
      </c>
      <c r="C95" s="0" t="s">
        <v>249</v>
      </c>
      <c r="D95" s="0" t="s">
        <v>426</v>
      </c>
      <c r="E95" s="0" t="n">
        <v>19627.5</v>
      </c>
    </row>
    <row r="96" customFormat="false" ht="12.8" hidden="false" customHeight="false" outlineLevel="0" collapsed="false">
      <c r="A96" s="0" t="s">
        <v>1330</v>
      </c>
      <c r="B96" s="0" t="s">
        <v>1331</v>
      </c>
      <c r="C96" s="0" t="s">
        <v>468</v>
      </c>
      <c r="D96" s="0" t="s">
        <v>249</v>
      </c>
      <c r="E96" s="0" t="n">
        <v>14302.5</v>
      </c>
    </row>
    <row r="97" customFormat="false" ht="12.8" hidden="false" customHeight="false" outlineLevel="0" collapsed="false">
      <c r="A97" s="0" t="s">
        <v>901</v>
      </c>
      <c r="B97" s="0" t="s">
        <v>902</v>
      </c>
      <c r="C97" s="0" t="s">
        <v>8</v>
      </c>
      <c r="D97" s="0" t="s">
        <v>416</v>
      </c>
      <c r="E97" s="0" t="n">
        <v>39917.5</v>
      </c>
    </row>
    <row r="98" customFormat="false" ht="12.8" hidden="false" customHeight="false" outlineLevel="0" collapsed="false">
      <c r="A98" s="0" t="s">
        <v>3133</v>
      </c>
      <c r="B98" s="0" t="s">
        <v>3134</v>
      </c>
      <c r="C98" s="0" t="s">
        <v>426</v>
      </c>
      <c r="D98" s="0" t="s">
        <v>2860</v>
      </c>
      <c r="E98" s="0" t="n">
        <v>40363.75</v>
      </c>
    </row>
    <row r="99" customFormat="false" ht="12.8" hidden="false" customHeight="false" outlineLevel="0" collapsed="false">
      <c r="A99" s="0" t="s">
        <v>3995</v>
      </c>
      <c r="B99" s="0" t="s">
        <v>3996</v>
      </c>
      <c r="C99" s="0" t="s">
        <v>1770</v>
      </c>
      <c r="D99" s="0" t="s">
        <v>929</v>
      </c>
      <c r="E99" s="0" t="n">
        <v>13807.5</v>
      </c>
    </row>
    <row r="100" customFormat="false" ht="12.8" hidden="false" customHeight="false" outlineLevel="0" collapsed="false">
      <c r="A100" s="0" t="s">
        <v>4641</v>
      </c>
      <c r="B100" s="0" t="s">
        <v>3996</v>
      </c>
      <c r="C100" s="0" t="s">
        <v>2860</v>
      </c>
      <c r="D100" s="0" t="s">
        <v>2018</v>
      </c>
      <c r="E100" s="0" t="n">
        <v>13807.5</v>
      </c>
    </row>
    <row r="101" customFormat="false" ht="12.8" hidden="false" customHeight="false" outlineLevel="0" collapsed="false">
      <c r="A101" s="0" t="s">
        <v>3841</v>
      </c>
      <c r="B101" s="0" t="s">
        <v>3842</v>
      </c>
      <c r="C101" s="0" t="s">
        <v>1537</v>
      </c>
      <c r="D101" s="0" t="s">
        <v>2860</v>
      </c>
      <c r="E101" s="0" t="n">
        <v>32580</v>
      </c>
    </row>
    <row r="102" customFormat="false" ht="12.8" hidden="false" customHeight="false" outlineLevel="0" collapsed="false">
      <c r="A102" s="0" t="s">
        <v>5100</v>
      </c>
      <c r="B102" s="0" t="s">
        <v>5101</v>
      </c>
      <c r="C102" s="0" t="s">
        <v>2866</v>
      </c>
      <c r="D102" s="0" t="s">
        <v>3741</v>
      </c>
      <c r="E102" s="0" t="n">
        <v>20467.5</v>
      </c>
    </row>
    <row r="103" customFormat="false" ht="12.8" hidden="false" customHeight="false" outlineLevel="0" collapsed="false">
      <c r="A103" s="0" t="s">
        <v>5740</v>
      </c>
      <c r="B103" s="0" t="s">
        <v>5101</v>
      </c>
      <c r="C103" s="0" t="s">
        <v>3741</v>
      </c>
      <c r="D103" s="0" t="s">
        <v>3750</v>
      </c>
      <c r="E103" s="0" t="n">
        <v>4932.5</v>
      </c>
    </row>
    <row r="104" customFormat="false" ht="12.8" hidden="false" customHeight="false" outlineLevel="0" collapsed="false">
      <c r="A104" s="0" t="s">
        <v>2754</v>
      </c>
      <c r="B104" s="0" t="s">
        <v>2755</v>
      </c>
      <c r="C104" s="0" t="s">
        <v>416</v>
      </c>
      <c r="D104" s="0" t="s">
        <v>460</v>
      </c>
      <c r="E104" s="0" t="n">
        <v>13195</v>
      </c>
    </row>
    <row r="105" customFormat="false" ht="12.8" hidden="false" customHeight="false" outlineLevel="0" collapsed="false">
      <c r="A105" s="0" t="s">
        <v>7446</v>
      </c>
      <c r="B105" s="0" t="s">
        <v>7447</v>
      </c>
      <c r="C105" s="0" t="s">
        <v>4917</v>
      </c>
      <c r="D105" s="0" t="s">
        <v>5386</v>
      </c>
      <c r="E105" s="0" t="n">
        <v>4932.5</v>
      </c>
    </row>
    <row r="106" customFormat="false" ht="12.8" hidden="false" customHeight="false" outlineLevel="0" collapsed="false">
      <c r="A106" s="0" t="s">
        <v>5179</v>
      </c>
      <c r="B106" s="0" t="s">
        <v>5180</v>
      </c>
      <c r="C106" s="0" t="s">
        <v>2018</v>
      </c>
      <c r="D106" s="0" t="s">
        <v>2022</v>
      </c>
      <c r="E106" s="0" t="n">
        <v>6822.5</v>
      </c>
    </row>
    <row r="107" customFormat="false" ht="12.8" hidden="false" customHeight="false" outlineLevel="0" collapsed="false">
      <c r="A107" s="0" t="s">
        <v>8256</v>
      </c>
      <c r="B107" s="0" t="s">
        <v>8257</v>
      </c>
      <c r="C107" s="0" t="s">
        <v>5148</v>
      </c>
      <c r="D107" s="0" t="s">
        <v>6119</v>
      </c>
      <c r="E107" s="0" t="n">
        <v>9865</v>
      </c>
    </row>
    <row r="108" customFormat="false" ht="12.8" hidden="false" customHeight="false" outlineLevel="0" collapsed="false">
      <c r="A108" s="0" t="s">
        <v>5880</v>
      </c>
      <c r="B108" s="0" t="s">
        <v>5881</v>
      </c>
      <c r="C108" s="0" t="s">
        <v>3750</v>
      </c>
      <c r="D108" s="0" t="s">
        <v>3205</v>
      </c>
      <c r="E108" s="0" t="n">
        <v>10415</v>
      </c>
    </row>
    <row r="109" customFormat="false" ht="12.8" hidden="false" customHeight="false" outlineLevel="0" collapsed="false">
      <c r="A109" s="0" t="s">
        <v>8425</v>
      </c>
      <c r="B109" s="0" t="s">
        <v>8426</v>
      </c>
      <c r="C109" s="0" t="s">
        <v>3532</v>
      </c>
      <c r="D109" s="0" t="s">
        <v>5811</v>
      </c>
      <c r="E109" s="0" t="n">
        <v>9865</v>
      </c>
    </row>
    <row r="110" customFormat="false" ht="12.8" hidden="false" customHeight="false" outlineLevel="0" collapsed="false">
      <c r="A110" s="0" t="s">
        <v>1656</v>
      </c>
      <c r="B110" s="0" t="s">
        <v>1657</v>
      </c>
      <c r="C110" s="0" t="s">
        <v>82</v>
      </c>
      <c r="D110" s="0" t="s">
        <v>416</v>
      </c>
      <c r="E110" s="0" t="n">
        <v>27290</v>
      </c>
    </row>
    <row r="111" customFormat="false" ht="12.8" hidden="false" customHeight="false" outlineLevel="0" collapsed="false">
      <c r="A111" s="0" t="s">
        <v>4602</v>
      </c>
      <c r="B111" s="0" t="s">
        <v>4603</v>
      </c>
      <c r="C111" s="0" t="s">
        <v>2860</v>
      </c>
      <c r="D111" s="0" t="s">
        <v>2866</v>
      </c>
      <c r="E111" s="0" t="n">
        <v>5207.5</v>
      </c>
    </row>
    <row r="112" customFormat="false" ht="12.8" hidden="false" customHeight="false" outlineLevel="0" collapsed="false">
      <c r="A112" s="0" t="s">
        <v>6471</v>
      </c>
      <c r="B112" s="0" t="s">
        <v>6472</v>
      </c>
      <c r="C112" s="0" t="s">
        <v>3205</v>
      </c>
      <c r="D112" s="0" t="s">
        <v>4582</v>
      </c>
      <c r="E112" s="0" t="n">
        <v>9865</v>
      </c>
    </row>
    <row r="113" customFormat="false" ht="12.8" hidden="false" customHeight="false" outlineLevel="0" collapsed="false">
      <c r="A113" s="0" t="s">
        <v>2221</v>
      </c>
      <c r="B113" s="0" t="s">
        <v>2222</v>
      </c>
      <c r="C113" s="0" t="s">
        <v>249</v>
      </c>
      <c r="D113" s="0" t="s">
        <v>426</v>
      </c>
      <c r="E113" s="0" t="n">
        <v>21622.5</v>
      </c>
    </row>
    <row r="114" customFormat="false" ht="12.8" hidden="false" customHeight="false" outlineLevel="0" collapsed="false">
      <c r="A114" s="0" t="s">
        <v>6000</v>
      </c>
      <c r="B114" s="0" t="s">
        <v>6001</v>
      </c>
      <c r="C114" s="0" t="s">
        <v>3750</v>
      </c>
      <c r="D114" s="0" t="s">
        <v>3205</v>
      </c>
      <c r="E114" s="0" t="n">
        <v>11545</v>
      </c>
    </row>
    <row r="115" customFormat="false" ht="12.8" hidden="false" customHeight="false" outlineLevel="0" collapsed="false">
      <c r="A115" s="0" t="s">
        <v>1199</v>
      </c>
      <c r="B115" s="0" t="s">
        <v>1200</v>
      </c>
      <c r="C115" s="0" t="s">
        <v>41</v>
      </c>
      <c r="D115" s="0" t="s">
        <v>426</v>
      </c>
      <c r="E115" s="0" t="n">
        <v>38377.5</v>
      </c>
    </row>
    <row r="116" customFormat="false" ht="12.8" hidden="false" customHeight="false" outlineLevel="0" collapsed="false">
      <c r="A116" s="0" t="s">
        <v>7430</v>
      </c>
      <c r="B116" s="0" t="s">
        <v>7431</v>
      </c>
      <c r="C116" s="0" t="s">
        <v>4398</v>
      </c>
      <c r="D116" s="0" t="s">
        <v>3532</v>
      </c>
      <c r="E116" s="0" t="n">
        <v>21270</v>
      </c>
    </row>
    <row r="117" customFormat="false" ht="12.8" hidden="false" customHeight="false" outlineLevel="0" collapsed="false">
      <c r="A117" s="0" t="s">
        <v>7567</v>
      </c>
      <c r="B117" s="0" t="s">
        <v>7568</v>
      </c>
      <c r="C117" s="0" t="s">
        <v>4917</v>
      </c>
      <c r="D117" s="0" t="s">
        <v>5148</v>
      </c>
      <c r="E117" s="0" t="n">
        <v>10965</v>
      </c>
    </row>
    <row r="118" customFormat="false" ht="12.8" hidden="false" customHeight="false" outlineLevel="0" collapsed="false">
      <c r="A118" s="0" t="s">
        <v>7968</v>
      </c>
      <c r="B118" s="0" t="s">
        <v>7969</v>
      </c>
      <c r="C118" s="0" t="s">
        <v>5386</v>
      </c>
      <c r="D118" s="0" t="s">
        <v>6119</v>
      </c>
      <c r="E118" s="0" t="n">
        <v>17317.5</v>
      </c>
    </row>
    <row r="119" customFormat="false" ht="12.8" hidden="false" customHeight="false" outlineLevel="0" collapsed="false">
      <c r="A119" s="0" t="s">
        <v>8517</v>
      </c>
      <c r="B119" s="0" t="s">
        <v>8518</v>
      </c>
      <c r="C119" s="0" t="s">
        <v>3532</v>
      </c>
      <c r="D119" s="0" t="s">
        <v>6350</v>
      </c>
      <c r="E119" s="0" t="n">
        <v>49325</v>
      </c>
    </row>
    <row r="120" customFormat="false" ht="12.8" hidden="false" customHeight="false" outlineLevel="0" collapsed="false">
      <c r="A120" s="0" t="s">
        <v>5668</v>
      </c>
      <c r="B120" s="0" t="s">
        <v>5669</v>
      </c>
      <c r="C120" s="0" t="s">
        <v>3741</v>
      </c>
      <c r="D120" s="0" t="s">
        <v>3519</v>
      </c>
      <c r="E120" s="0" t="n">
        <v>13645</v>
      </c>
    </row>
    <row r="121" customFormat="false" ht="12.8" hidden="false" customHeight="false" outlineLevel="0" collapsed="false">
      <c r="A121" s="0" t="s">
        <v>8390</v>
      </c>
      <c r="B121" s="0" t="s">
        <v>8391</v>
      </c>
      <c r="C121" s="0" t="s">
        <v>3532</v>
      </c>
      <c r="D121" s="0" t="s">
        <v>5811</v>
      </c>
      <c r="E121" s="0" t="n">
        <v>9865</v>
      </c>
    </row>
    <row r="122" customFormat="false" ht="12.8" hidden="false" customHeight="false" outlineLevel="0" collapsed="false">
      <c r="A122" s="0" t="s">
        <v>5286</v>
      </c>
      <c r="B122" s="0" t="s">
        <v>5287</v>
      </c>
      <c r="C122" s="0" t="s">
        <v>2018</v>
      </c>
      <c r="D122" s="0" t="s">
        <v>3750</v>
      </c>
      <c r="E122" s="0" t="n">
        <v>36645</v>
      </c>
    </row>
    <row r="123" customFormat="false" ht="12.8" hidden="false" customHeight="false" outlineLevel="0" collapsed="false">
      <c r="A123" s="0" t="s">
        <v>4904</v>
      </c>
      <c r="B123" s="0" t="s">
        <v>4905</v>
      </c>
      <c r="C123" s="0" t="s">
        <v>2860</v>
      </c>
      <c r="D123" s="0" t="s">
        <v>4582</v>
      </c>
      <c r="E123" s="0" t="n">
        <v>42907.5</v>
      </c>
    </row>
    <row r="124" customFormat="false" ht="12.8" hidden="false" customHeight="false" outlineLevel="0" collapsed="false">
      <c r="A124" s="0" t="s">
        <v>229</v>
      </c>
      <c r="B124" s="0" t="s">
        <v>230</v>
      </c>
      <c r="C124" s="0" t="s">
        <v>7</v>
      </c>
      <c r="D124" s="0" t="s">
        <v>82</v>
      </c>
      <c r="E124" s="0" t="n">
        <v>23700</v>
      </c>
    </row>
    <row r="125" customFormat="false" ht="12.8" hidden="false" customHeight="false" outlineLevel="0" collapsed="false">
      <c r="A125" s="0" t="s">
        <v>8553</v>
      </c>
      <c r="B125" s="0" t="s">
        <v>8554</v>
      </c>
      <c r="C125" s="0" t="s">
        <v>3532</v>
      </c>
      <c r="D125" s="0" t="s">
        <v>4926</v>
      </c>
      <c r="E125" s="0" t="n">
        <v>28500</v>
      </c>
    </row>
    <row r="126" customFormat="false" ht="12.8" hidden="false" customHeight="false" outlineLevel="0" collapsed="false">
      <c r="A126" s="0" t="s">
        <v>4658</v>
      </c>
      <c r="B126" s="0" t="s">
        <v>4659</v>
      </c>
      <c r="C126" s="0" t="s">
        <v>2860</v>
      </c>
      <c r="D126" s="0" t="s">
        <v>2018</v>
      </c>
      <c r="E126" s="0" t="n">
        <v>11185</v>
      </c>
    </row>
    <row r="127" customFormat="false" ht="12.8" hidden="false" customHeight="false" outlineLevel="0" collapsed="false">
      <c r="A127" s="0" t="s">
        <v>1021</v>
      </c>
      <c r="B127" s="0" t="s">
        <v>1022</v>
      </c>
      <c r="C127" s="0" t="s">
        <v>41</v>
      </c>
      <c r="D127" s="0" t="s">
        <v>244</v>
      </c>
      <c r="E127" s="0" t="n">
        <v>20028.75</v>
      </c>
    </row>
    <row r="128" customFormat="false" ht="12.8" hidden="false" customHeight="false" outlineLevel="0" collapsed="false">
      <c r="A128" s="0" t="s">
        <v>100</v>
      </c>
      <c r="B128" s="0" t="s">
        <v>101</v>
      </c>
      <c r="C128" s="0" t="s">
        <v>7</v>
      </c>
      <c r="D128" s="0" t="s">
        <v>8</v>
      </c>
      <c r="E128" s="0" t="n">
        <v>6107.5</v>
      </c>
    </row>
    <row r="129" customFormat="false" ht="12.8" hidden="false" customHeight="false" outlineLevel="0" collapsed="false">
      <c r="A129" s="0" t="s">
        <v>1369</v>
      </c>
      <c r="B129" s="0" t="s">
        <v>1370</v>
      </c>
      <c r="C129" s="0" t="s">
        <v>468</v>
      </c>
      <c r="D129" s="0" t="s">
        <v>416</v>
      </c>
      <c r="E129" s="0" t="n">
        <v>33381.25</v>
      </c>
    </row>
    <row r="130" customFormat="false" ht="12.8" hidden="false" customHeight="false" outlineLevel="0" collapsed="false">
      <c r="A130" s="0" t="s">
        <v>8010</v>
      </c>
      <c r="B130" s="0" t="s">
        <v>8011</v>
      </c>
      <c r="C130" s="0" t="s">
        <v>5386</v>
      </c>
      <c r="D130" s="0" t="s">
        <v>5811</v>
      </c>
      <c r="E130" s="0" t="n">
        <v>86240</v>
      </c>
    </row>
    <row r="131" customFormat="false" ht="12.8" hidden="false" customHeight="false" outlineLevel="0" collapsed="false">
      <c r="A131" s="0" t="s">
        <v>8321</v>
      </c>
      <c r="B131" s="0" t="s">
        <v>5670</v>
      </c>
      <c r="C131" s="0" t="s">
        <v>3532</v>
      </c>
      <c r="D131" s="0" t="s">
        <v>6119</v>
      </c>
      <c r="E131" s="0" t="n">
        <v>4932.5</v>
      </c>
    </row>
    <row r="132" customFormat="false" ht="12.8" hidden="false" customHeight="false" outlineLevel="0" collapsed="false">
      <c r="A132" s="0" t="s">
        <v>8718</v>
      </c>
      <c r="B132" s="0" t="s">
        <v>8719</v>
      </c>
      <c r="C132" s="0" t="s">
        <v>8713</v>
      </c>
      <c r="D132" s="0" t="s">
        <v>41</v>
      </c>
      <c r="E132" s="0" t="n">
        <v>22487</v>
      </c>
    </row>
    <row r="133" customFormat="false" ht="12.8" hidden="false" customHeight="false" outlineLevel="0" collapsed="false">
      <c r="A133" s="0" t="s">
        <v>8720</v>
      </c>
      <c r="B133" s="0" t="s">
        <v>8721</v>
      </c>
      <c r="C133" s="0" t="s">
        <v>8713</v>
      </c>
      <c r="D133" s="0" t="s">
        <v>41</v>
      </c>
      <c r="E133" s="0" t="n">
        <v>19287</v>
      </c>
    </row>
    <row r="134" customFormat="false" ht="12.8" hidden="false" customHeight="false" outlineLevel="0" collapsed="false">
      <c r="A134" s="0" t="s">
        <v>2172</v>
      </c>
      <c r="B134" s="0" t="s">
        <v>2173</v>
      </c>
      <c r="C134" s="0" t="s">
        <v>249</v>
      </c>
      <c r="D134" s="0" t="s">
        <v>426</v>
      </c>
      <c r="E134" s="0" t="n">
        <v>17775</v>
      </c>
    </row>
    <row r="135" customFormat="false" ht="12.8" hidden="false" customHeight="false" outlineLevel="0" collapsed="false">
      <c r="A135" s="0" t="s">
        <v>1171</v>
      </c>
      <c r="B135" s="0" t="s">
        <v>1172</v>
      </c>
      <c r="C135" s="0" t="s">
        <v>41</v>
      </c>
      <c r="D135" s="0" t="s">
        <v>426</v>
      </c>
      <c r="E135" s="0" t="n">
        <v>105507.5</v>
      </c>
    </row>
    <row r="136" customFormat="false" ht="12.8" hidden="false" customHeight="false" outlineLevel="0" collapsed="false">
      <c r="A136" s="0" t="s">
        <v>6086</v>
      </c>
      <c r="B136" s="0" t="s">
        <v>6087</v>
      </c>
      <c r="C136" s="0" t="s">
        <v>3750</v>
      </c>
      <c r="D136" s="0" t="s">
        <v>5148</v>
      </c>
      <c r="E136" s="0" t="n">
        <v>66500</v>
      </c>
    </row>
    <row r="137" customFormat="false" ht="12.8" hidden="false" customHeight="false" outlineLevel="0" collapsed="false">
      <c r="A137" s="0" t="s">
        <v>8548</v>
      </c>
      <c r="B137" s="0" t="s">
        <v>8549</v>
      </c>
      <c r="C137" s="0" t="s">
        <v>3532</v>
      </c>
      <c r="D137" s="0" t="s">
        <v>4926</v>
      </c>
      <c r="E137" s="0" t="n">
        <v>57000</v>
      </c>
    </row>
    <row r="138" customFormat="false" ht="12.8" hidden="false" customHeight="false" outlineLevel="0" collapsed="false">
      <c r="A138" s="0" t="s">
        <v>1722</v>
      </c>
      <c r="B138" s="0" t="s">
        <v>1723</v>
      </c>
      <c r="C138" s="0" t="s">
        <v>82</v>
      </c>
      <c r="D138" s="0" t="s">
        <v>416</v>
      </c>
      <c r="E138" s="0" t="n">
        <v>19730</v>
      </c>
    </row>
    <row r="139" customFormat="false" ht="12.8" hidden="false" customHeight="false" outlineLevel="0" collapsed="false">
      <c r="A139" s="0" t="s">
        <v>2325</v>
      </c>
      <c r="B139" s="0" t="s">
        <v>2326</v>
      </c>
      <c r="C139" s="0" t="s">
        <v>257</v>
      </c>
      <c r="D139" s="0" t="s">
        <v>426</v>
      </c>
      <c r="E139" s="0" t="n">
        <v>10415</v>
      </c>
    </row>
    <row r="140" customFormat="false" ht="12.8" hidden="false" customHeight="false" outlineLevel="0" collapsed="false">
      <c r="A140" s="0" t="s">
        <v>2169</v>
      </c>
      <c r="B140" s="0" t="s">
        <v>2170</v>
      </c>
      <c r="C140" s="0" t="s">
        <v>249</v>
      </c>
      <c r="D140" s="0" t="s">
        <v>426</v>
      </c>
      <c r="E140" s="0" t="n">
        <v>17775</v>
      </c>
    </row>
    <row r="141" customFormat="false" ht="12.8" hidden="false" customHeight="false" outlineLevel="0" collapsed="false">
      <c r="A141" s="0" t="s">
        <v>6697</v>
      </c>
      <c r="B141" s="0" t="s">
        <v>6698</v>
      </c>
      <c r="C141" s="0" t="s">
        <v>3205</v>
      </c>
      <c r="D141" s="0" t="s">
        <v>6699</v>
      </c>
      <c r="E141" s="0" t="n">
        <v>96652.5</v>
      </c>
    </row>
    <row r="142" customFormat="false" ht="12.8" hidden="false" customHeight="false" outlineLevel="0" collapsed="false">
      <c r="A142" s="0" t="s">
        <v>4589</v>
      </c>
      <c r="B142" s="0" t="s">
        <v>4590</v>
      </c>
      <c r="C142" s="0" t="s">
        <v>2860</v>
      </c>
      <c r="D142" s="0" t="s">
        <v>2866</v>
      </c>
      <c r="E142" s="0" t="n">
        <v>6107.5</v>
      </c>
    </row>
    <row r="143" customFormat="false" ht="12.8" hidden="false" customHeight="false" outlineLevel="0" collapsed="false">
      <c r="A143" s="0" t="s">
        <v>4860</v>
      </c>
      <c r="B143" s="0" t="s">
        <v>4861</v>
      </c>
      <c r="C143" s="0" t="s">
        <v>2860</v>
      </c>
      <c r="D143" s="0" t="s">
        <v>3519</v>
      </c>
      <c r="E143" s="0" t="n">
        <v>71242.5</v>
      </c>
    </row>
    <row r="144" customFormat="false" ht="12.8" hidden="false" customHeight="false" outlineLevel="0" collapsed="false">
      <c r="A144" s="0" t="s">
        <v>3638</v>
      </c>
      <c r="B144" s="0" t="s">
        <v>3639</v>
      </c>
      <c r="C144" s="0" t="s">
        <v>1764</v>
      </c>
      <c r="D144" s="0" t="s">
        <v>1541</v>
      </c>
      <c r="E144" s="0" t="n">
        <v>21847.5</v>
      </c>
    </row>
    <row r="145" customFormat="false" ht="12.8" hidden="false" customHeight="false" outlineLevel="0" collapsed="false">
      <c r="A145" s="0" t="s">
        <v>2091</v>
      </c>
      <c r="B145" s="0" t="s">
        <v>2092</v>
      </c>
      <c r="C145" s="0" t="s">
        <v>249</v>
      </c>
      <c r="D145" s="0" t="s">
        <v>416</v>
      </c>
      <c r="E145" s="0" t="n">
        <v>14565</v>
      </c>
    </row>
    <row r="146" customFormat="false" ht="12.8" hidden="false" customHeight="false" outlineLevel="0" collapsed="false">
      <c r="A146" s="0" t="s">
        <v>1783</v>
      </c>
      <c r="B146" s="0" t="s">
        <v>1784</v>
      </c>
      <c r="C146" s="0" t="s">
        <v>82</v>
      </c>
      <c r="D146" s="0" t="s">
        <v>1770</v>
      </c>
      <c r="E146" s="0" t="n">
        <v>50332.5</v>
      </c>
    </row>
    <row r="147" customFormat="false" ht="12.8" hidden="false" customHeight="false" outlineLevel="0" collapsed="false">
      <c r="A147" s="0" t="s">
        <v>7113</v>
      </c>
      <c r="B147" s="0" t="s">
        <v>7114</v>
      </c>
      <c r="C147" s="0" t="s">
        <v>4582</v>
      </c>
      <c r="D147" s="0" t="s">
        <v>5148</v>
      </c>
      <c r="E147" s="0" t="n">
        <v>24430</v>
      </c>
    </row>
    <row r="148" customFormat="false" ht="12.8" hidden="false" customHeight="false" outlineLevel="0" collapsed="false">
      <c r="A148" s="0" t="s">
        <v>2441</v>
      </c>
      <c r="B148" s="0" t="s">
        <v>2442</v>
      </c>
      <c r="C148" s="0" t="s">
        <v>257</v>
      </c>
      <c r="D148" s="0" t="s">
        <v>460</v>
      </c>
      <c r="E148" s="0" t="n">
        <v>15622.5</v>
      </c>
    </row>
    <row r="149" customFormat="false" ht="12.8" hidden="false" customHeight="false" outlineLevel="0" collapsed="false">
      <c r="A149" s="0" t="s">
        <v>4632</v>
      </c>
      <c r="B149" s="0" t="s">
        <v>4633</v>
      </c>
      <c r="C149" s="0" t="s">
        <v>2860</v>
      </c>
      <c r="D149" s="0" t="s">
        <v>2018</v>
      </c>
      <c r="E149" s="0" t="n">
        <v>9865</v>
      </c>
    </row>
    <row r="150" customFormat="false" ht="12.8" hidden="false" customHeight="false" outlineLevel="0" collapsed="false">
      <c r="A150" s="0" t="s">
        <v>4929</v>
      </c>
      <c r="B150" s="0" t="s">
        <v>4930</v>
      </c>
      <c r="C150" s="0" t="s">
        <v>2866</v>
      </c>
      <c r="D150" s="0" t="s">
        <v>2018</v>
      </c>
      <c r="E150" s="0" t="n">
        <v>4932.5</v>
      </c>
    </row>
    <row r="151" customFormat="false" ht="12.8" hidden="false" customHeight="false" outlineLevel="0" collapsed="false">
      <c r="A151" s="0" t="s">
        <v>5275</v>
      </c>
      <c r="B151" s="0" t="s">
        <v>4930</v>
      </c>
      <c r="C151" s="0" t="s">
        <v>2018</v>
      </c>
      <c r="D151" s="0" t="s">
        <v>3750</v>
      </c>
      <c r="E151" s="0" t="n">
        <v>14797.5</v>
      </c>
    </row>
    <row r="152" customFormat="false" ht="12.8" hidden="false" customHeight="false" outlineLevel="0" collapsed="false">
      <c r="A152" s="0" t="s">
        <v>273</v>
      </c>
      <c r="B152" s="0" t="s">
        <v>274</v>
      </c>
      <c r="C152" s="0" t="s">
        <v>7</v>
      </c>
      <c r="D152" s="0" t="s">
        <v>257</v>
      </c>
      <c r="E152" s="0" t="n">
        <v>43470</v>
      </c>
    </row>
    <row r="153" customFormat="false" ht="12.8" hidden="false" customHeight="false" outlineLevel="0" collapsed="false">
      <c r="A153" s="0" t="s">
        <v>1556</v>
      </c>
      <c r="B153" s="0" t="s">
        <v>1557</v>
      </c>
      <c r="C153" s="0" t="s">
        <v>82</v>
      </c>
      <c r="D153" s="0" t="s">
        <v>249</v>
      </c>
      <c r="E153" s="0" t="n">
        <v>9865</v>
      </c>
    </row>
    <row r="154" customFormat="false" ht="12.8" hidden="false" customHeight="false" outlineLevel="0" collapsed="false">
      <c r="A154" s="0" t="s">
        <v>8351</v>
      </c>
      <c r="B154" s="0" t="s">
        <v>8352</v>
      </c>
      <c r="C154" s="0" t="s">
        <v>3532</v>
      </c>
      <c r="D154" s="0" t="s">
        <v>6119</v>
      </c>
      <c r="E154" s="0" t="n">
        <v>4932.5</v>
      </c>
    </row>
    <row r="155" customFormat="false" ht="12.8" hidden="false" customHeight="false" outlineLevel="0" collapsed="false">
      <c r="A155" s="0" t="s">
        <v>513</v>
      </c>
      <c r="B155" s="0" t="s">
        <v>514</v>
      </c>
      <c r="C155" s="0" t="s">
        <v>7</v>
      </c>
      <c r="D155" s="0" t="s">
        <v>468</v>
      </c>
      <c r="E155" s="0" t="n">
        <v>24435</v>
      </c>
    </row>
    <row r="156" customFormat="false" ht="12.8" hidden="false" customHeight="false" outlineLevel="0" collapsed="false">
      <c r="A156" s="0" t="s">
        <v>7085</v>
      </c>
      <c r="B156" s="0" t="s">
        <v>7086</v>
      </c>
      <c r="C156" s="0" t="s">
        <v>4582</v>
      </c>
      <c r="D156" s="0" t="s">
        <v>5386</v>
      </c>
      <c r="E156" s="0" t="n">
        <v>18142.5</v>
      </c>
    </row>
    <row r="157" customFormat="false" ht="12.8" hidden="false" customHeight="false" outlineLevel="0" collapsed="false">
      <c r="A157" s="0" t="s">
        <v>2005</v>
      </c>
      <c r="B157" s="0" t="s">
        <v>2006</v>
      </c>
      <c r="C157" s="0" t="s">
        <v>244</v>
      </c>
      <c r="D157" s="0" t="s">
        <v>929</v>
      </c>
      <c r="E157" s="0" t="n">
        <v>57662.5</v>
      </c>
    </row>
    <row r="158" customFormat="false" ht="12.8" hidden="false" customHeight="false" outlineLevel="0" collapsed="false">
      <c r="A158" s="0" t="s">
        <v>7471</v>
      </c>
      <c r="B158" s="0" t="s">
        <v>7472</v>
      </c>
      <c r="C158" s="0" t="s">
        <v>4917</v>
      </c>
      <c r="D158" s="0" t="s">
        <v>5386</v>
      </c>
      <c r="E158" s="0" t="n">
        <v>4932.5</v>
      </c>
    </row>
    <row r="159" customFormat="false" ht="12.8" hidden="false" customHeight="false" outlineLevel="0" collapsed="false">
      <c r="A159" s="0" t="s">
        <v>7730</v>
      </c>
      <c r="B159" s="0" t="s">
        <v>7731</v>
      </c>
      <c r="C159" s="0" t="s">
        <v>5386</v>
      </c>
      <c r="D159" s="0" t="s">
        <v>3532</v>
      </c>
      <c r="E159" s="0" t="n">
        <v>12215</v>
      </c>
    </row>
    <row r="160" customFormat="false" ht="12.8" hidden="false" customHeight="false" outlineLevel="0" collapsed="false">
      <c r="A160" s="0" t="s">
        <v>8344</v>
      </c>
      <c r="B160" s="0" t="s">
        <v>7731</v>
      </c>
      <c r="C160" s="0" t="s">
        <v>3532</v>
      </c>
      <c r="D160" s="0" t="s">
        <v>6119</v>
      </c>
      <c r="E160" s="0" t="n">
        <v>4932.5</v>
      </c>
    </row>
    <row r="161" customFormat="false" ht="12.8" hidden="false" customHeight="false" outlineLevel="0" collapsed="false">
      <c r="A161" s="0" t="s">
        <v>4270</v>
      </c>
      <c r="B161" s="0" t="s">
        <v>4271</v>
      </c>
      <c r="C161" s="0" t="s">
        <v>1541</v>
      </c>
      <c r="D161" s="0" t="s">
        <v>2860</v>
      </c>
      <c r="E161" s="0" t="n">
        <v>13807.5</v>
      </c>
    </row>
    <row r="162" customFormat="false" ht="12.8" hidden="false" customHeight="false" outlineLevel="0" collapsed="false">
      <c r="A162" s="0" t="s">
        <v>7355</v>
      </c>
      <c r="B162" s="0" t="s">
        <v>3733</v>
      </c>
      <c r="C162" s="0" t="s">
        <v>4398</v>
      </c>
      <c r="D162" s="0" t="s">
        <v>3532</v>
      </c>
      <c r="E162" s="0" t="n">
        <v>27615</v>
      </c>
    </row>
    <row r="163" customFormat="false" ht="12.8" hidden="false" customHeight="false" outlineLevel="0" collapsed="false">
      <c r="A163" s="0" t="s">
        <v>6524</v>
      </c>
      <c r="B163" s="0" t="s">
        <v>6525</v>
      </c>
      <c r="C163" s="0" t="s">
        <v>3205</v>
      </c>
      <c r="D163" s="0" t="s">
        <v>4582</v>
      </c>
      <c r="E163" s="0" t="n">
        <v>13530</v>
      </c>
    </row>
    <row r="164" customFormat="false" ht="12.8" hidden="false" customHeight="false" outlineLevel="0" collapsed="false">
      <c r="A164" s="0" t="s">
        <v>1521</v>
      </c>
      <c r="B164" s="0" t="s">
        <v>1522</v>
      </c>
      <c r="C164" s="0" t="s">
        <v>468</v>
      </c>
      <c r="D164" s="0" t="s">
        <v>426</v>
      </c>
      <c r="E164" s="0" t="n">
        <v>59190</v>
      </c>
    </row>
    <row r="165" customFormat="false" ht="12.8" hidden="false" customHeight="false" outlineLevel="0" collapsed="false">
      <c r="A165" s="0" t="s">
        <v>2598</v>
      </c>
      <c r="B165" s="0" t="s">
        <v>2599</v>
      </c>
      <c r="C165" s="0" t="s">
        <v>416</v>
      </c>
      <c r="D165" s="0" t="s">
        <v>460</v>
      </c>
      <c r="E165" s="0" t="n">
        <v>9865</v>
      </c>
    </row>
    <row r="166" customFormat="false" ht="12.8" hidden="false" customHeight="false" outlineLevel="0" collapsed="false">
      <c r="A166" s="0" t="s">
        <v>5160</v>
      </c>
      <c r="B166" s="0" t="s">
        <v>4640</v>
      </c>
      <c r="C166" s="0" t="s">
        <v>2018</v>
      </c>
      <c r="D166" s="0" t="s">
        <v>2022</v>
      </c>
      <c r="E166" s="0" t="n">
        <v>4932.5</v>
      </c>
    </row>
    <row r="167" customFormat="false" ht="12.8" hidden="false" customHeight="false" outlineLevel="0" collapsed="false">
      <c r="A167" s="0" t="s">
        <v>3989</v>
      </c>
      <c r="B167" s="0" t="s">
        <v>3990</v>
      </c>
      <c r="C167" s="0" t="s">
        <v>1770</v>
      </c>
      <c r="D167" s="0" t="s">
        <v>2018</v>
      </c>
      <c r="E167" s="0" t="n">
        <v>34737.5</v>
      </c>
    </row>
    <row r="168" customFormat="false" ht="12.8" hidden="false" customHeight="false" outlineLevel="0" collapsed="false">
      <c r="A168" s="0" t="s">
        <v>1093</v>
      </c>
      <c r="B168" s="0" t="s">
        <v>315</v>
      </c>
      <c r="C168" s="0" t="s">
        <v>41</v>
      </c>
      <c r="D168" s="0" t="s">
        <v>468</v>
      </c>
      <c r="E168" s="0" t="n">
        <v>6822.5</v>
      </c>
    </row>
    <row r="169" customFormat="false" ht="12.8" hidden="false" customHeight="false" outlineLevel="0" collapsed="false">
      <c r="A169" s="0" t="s">
        <v>8061</v>
      </c>
      <c r="B169" s="0" t="s">
        <v>8062</v>
      </c>
      <c r="C169" s="0" t="s">
        <v>5386</v>
      </c>
      <c r="D169" s="0" t="s">
        <v>6119</v>
      </c>
      <c r="E169" s="0" t="n">
        <v>14797.5</v>
      </c>
    </row>
    <row r="170" customFormat="false" ht="12.8" hidden="false" customHeight="false" outlineLevel="0" collapsed="false">
      <c r="A170" s="0" t="s">
        <v>8058</v>
      </c>
      <c r="B170" s="0" t="s">
        <v>8059</v>
      </c>
      <c r="C170" s="0" t="s">
        <v>5386</v>
      </c>
      <c r="D170" s="0" t="s">
        <v>6119</v>
      </c>
      <c r="E170" s="0" t="n">
        <v>14797.5</v>
      </c>
    </row>
    <row r="171" customFormat="false" ht="12.8" hidden="false" customHeight="false" outlineLevel="0" collapsed="false">
      <c r="A171" s="0" t="s">
        <v>3322</v>
      </c>
      <c r="B171" s="0" t="s">
        <v>3323</v>
      </c>
      <c r="C171" s="0" t="s">
        <v>460</v>
      </c>
      <c r="D171" s="0" t="s">
        <v>1770</v>
      </c>
      <c r="E171" s="0" t="n">
        <v>20842.5</v>
      </c>
    </row>
    <row r="172" customFormat="false" ht="12.8" hidden="false" customHeight="false" outlineLevel="0" collapsed="false">
      <c r="A172" s="0" t="s">
        <v>7093</v>
      </c>
      <c r="B172" s="0" t="s">
        <v>7094</v>
      </c>
      <c r="C172" s="0" t="s">
        <v>4582</v>
      </c>
      <c r="D172" s="0" t="s">
        <v>5386</v>
      </c>
      <c r="E172" s="0" t="n">
        <v>105180</v>
      </c>
    </row>
    <row r="173" customFormat="false" ht="12.8" hidden="false" customHeight="false" outlineLevel="0" collapsed="false">
      <c r="A173" s="0" t="s">
        <v>18</v>
      </c>
      <c r="B173" s="0" t="s">
        <v>19</v>
      </c>
      <c r="C173" s="0" t="s">
        <v>7</v>
      </c>
      <c r="D173" s="0" t="s">
        <v>8</v>
      </c>
      <c r="E173" s="0" t="n">
        <v>5207.5</v>
      </c>
    </row>
    <row r="174" customFormat="false" ht="12.8" hidden="false" customHeight="false" outlineLevel="0" collapsed="false">
      <c r="A174" s="0" t="s">
        <v>1373</v>
      </c>
      <c r="B174" s="0" t="s">
        <v>1374</v>
      </c>
      <c r="C174" s="0" t="s">
        <v>468</v>
      </c>
      <c r="D174" s="0" t="s">
        <v>416</v>
      </c>
      <c r="E174" s="0" t="n">
        <v>38718.75</v>
      </c>
    </row>
    <row r="175" customFormat="false" ht="12.8" hidden="false" customHeight="false" outlineLevel="0" collapsed="false">
      <c r="A175" s="0" t="s">
        <v>955</v>
      </c>
      <c r="B175" s="0" t="s">
        <v>956</v>
      </c>
      <c r="C175" s="0" t="s">
        <v>8</v>
      </c>
      <c r="D175" s="0" t="s">
        <v>468</v>
      </c>
      <c r="E175" s="0" t="n">
        <v>9865</v>
      </c>
    </row>
    <row r="176" customFormat="false" ht="12.8" hidden="false" customHeight="false" outlineLevel="0" collapsed="false">
      <c r="A176" s="0" t="s">
        <v>1432</v>
      </c>
      <c r="B176" s="0" t="s">
        <v>1433</v>
      </c>
      <c r="C176" s="0" t="s">
        <v>468</v>
      </c>
      <c r="D176" s="0" t="s">
        <v>244</v>
      </c>
      <c r="E176" s="0" t="n">
        <v>13085</v>
      </c>
    </row>
    <row r="177" customFormat="false" ht="12.8" hidden="false" customHeight="false" outlineLevel="0" collapsed="false">
      <c r="A177" s="0" t="s">
        <v>6807</v>
      </c>
      <c r="B177" s="0" t="s">
        <v>6808</v>
      </c>
      <c r="C177" s="0" t="s">
        <v>1799</v>
      </c>
      <c r="D177" s="0" t="s">
        <v>4917</v>
      </c>
      <c r="E177" s="0" t="n">
        <v>15952.5</v>
      </c>
    </row>
    <row r="178" customFormat="false" ht="12.8" hidden="false" customHeight="false" outlineLevel="0" collapsed="false">
      <c r="A178" s="0" t="s">
        <v>5835</v>
      </c>
      <c r="B178" s="0" t="s">
        <v>5836</v>
      </c>
      <c r="C178" s="0" t="s">
        <v>3750</v>
      </c>
      <c r="D178" s="0" t="s">
        <v>3205</v>
      </c>
      <c r="E178" s="0" t="n">
        <v>9865</v>
      </c>
    </row>
    <row r="179" customFormat="false" ht="12.8" hidden="false" customHeight="false" outlineLevel="0" collapsed="false">
      <c r="A179" s="0" t="s">
        <v>3144</v>
      </c>
      <c r="B179" s="0" t="s">
        <v>3145</v>
      </c>
      <c r="C179" s="0" t="s">
        <v>426</v>
      </c>
      <c r="D179" s="0" t="s">
        <v>929</v>
      </c>
      <c r="E179" s="0" t="n">
        <v>28605</v>
      </c>
    </row>
    <row r="180" customFormat="false" ht="12.8" hidden="false" customHeight="false" outlineLevel="0" collapsed="false">
      <c r="A180" s="0" t="s">
        <v>2578</v>
      </c>
      <c r="B180" s="0" t="s">
        <v>2579</v>
      </c>
      <c r="C180" s="0" t="s">
        <v>416</v>
      </c>
      <c r="D180" s="0" t="s">
        <v>460</v>
      </c>
      <c r="E180" s="0" t="n">
        <v>11185</v>
      </c>
    </row>
    <row r="181" customFormat="false" ht="12.8" hidden="false" customHeight="false" outlineLevel="0" collapsed="false">
      <c r="A181" s="0" t="s">
        <v>927</v>
      </c>
      <c r="B181" s="0" t="s">
        <v>928</v>
      </c>
      <c r="C181" s="0" t="s">
        <v>8</v>
      </c>
      <c r="D181" s="0" t="s">
        <v>929</v>
      </c>
      <c r="E181" s="0" t="n">
        <v>74445</v>
      </c>
    </row>
    <row r="182" customFormat="false" ht="12.8" hidden="false" customHeight="false" outlineLevel="0" collapsed="false">
      <c r="A182" s="0" t="s">
        <v>3505</v>
      </c>
      <c r="B182" s="0" t="s">
        <v>3506</v>
      </c>
      <c r="C182" s="0" t="s">
        <v>460</v>
      </c>
      <c r="D182" s="0" t="s">
        <v>2866</v>
      </c>
      <c r="E182" s="0" t="n">
        <v>34527.5</v>
      </c>
    </row>
    <row r="183" customFormat="false" ht="12.8" hidden="false" customHeight="false" outlineLevel="0" collapsed="false">
      <c r="A183" s="0" t="s">
        <v>7525</v>
      </c>
      <c r="B183" s="0" t="s">
        <v>7526</v>
      </c>
      <c r="C183" s="0" t="s">
        <v>4917</v>
      </c>
      <c r="D183" s="0" t="s">
        <v>3532</v>
      </c>
      <c r="E183" s="0" t="n">
        <v>15952.5</v>
      </c>
    </row>
    <row r="184" customFormat="false" ht="12.8" hidden="false" customHeight="false" outlineLevel="0" collapsed="false">
      <c r="A184" s="0" t="s">
        <v>4766</v>
      </c>
      <c r="B184" s="0" t="s">
        <v>4767</v>
      </c>
      <c r="C184" s="0" t="s">
        <v>2860</v>
      </c>
      <c r="D184" s="0" t="s">
        <v>2018</v>
      </c>
      <c r="E184" s="0" t="n">
        <v>9865</v>
      </c>
    </row>
    <row r="185" customFormat="false" ht="12.8" hidden="false" customHeight="false" outlineLevel="0" collapsed="false">
      <c r="A185" s="0" t="s">
        <v>6322</v>
      </c>
      <c r="B185" s="0" t="s">
        <v>6323</v>
      </c>
      <c r="C185" s="0" t="s">
        <v>3519</v>
      </c>
      <c r="D185" s="0" t="s">
        <v>4398</v>
      </c>
      <c r="E185" s="0" t="n">
        <v>25680</v>
      </c>
    </row>
    <row r="186" customFormat="false" ht="12.8" hidden="false" customHeight="false" outlineLevel="0" collapsed="false">
      <c r="A186" s="0" t="s">
        <v>5649</v>
      </c>
      <c r="B186" s="0" t="s">
        <v>5650</v>
      </c>
      <c r="C186" s="0" t="s">
        <v>3741</v>
      </c>
      <c r="D186" s="0" t="s">
        <v>3750</v>
      </c>
      <c r="E186" s="0" t="n">
        <v>6822.5</v>
      </c>
    </row>
    <row r="187" customFormat="false" ht="12.8" hidden="false" customHeight="false" outlineLevel="0" collapsed="false">
      <c r="A187" s="0" t="s">
        <v>5981</v>
      </c>
      <c r="B187" s="0" t="s">
        <v>5982</v>
      </c>
      <c r="C187" s="0" t="s">
        <v>3750</v>
      </c>
      <c r="D187" s="0" t="s">
        <v>3519</v>
      </c>
      <c r="E187" s="0" t="n">
        <v>4932.5</v>
      </c>
    </row>
    <row r="188" customFormat="false" ht="12.8" hidden="false" customHeight="false" outlineLevel="0" collapsed="false">
      <c r="A188" s="0" t="s">
        <v>8323</v>
      </c>
      <c r="B188" s="0" t="s">
        <v>5982</v>
      </c>
      <c r="C188" s="0" t="s">
        <v>3532</v>
      </c>
      <c r="D188" s="0" t="s">
        <v>6119</v>
      </c>
      <c r="E188" s="0" t="n">
        <v>4932.5</v>
      </c>
    </row>
    <row r="189" customFormat="false" ht="12.8" hidden="false" customHeight="false" outlineLevel="0" collapsed="false">
      <c r="A189" s="0" t="s">
        <v>4285</v>
      </c>
      <c r="B189" s="0" t="s">
        <v>4286</v>
      </c>
      <c r="C189" s="0" t="s">
        <v>1541</v>
      </c>
      <c r="D189" s="0" t="s">
        <v>2860</v>
      </c>
      <c r="E189" s="0" t="n">
        <v>13807.5</v>
      </c>
    </row>
    <row r="190" customFormat="false" ht="12.8" hidden="false" customHeight="false" outlineLevel="0" collapsed="false">
      <c r="A190" s="0" t="s">
        <v>4114</v>
      </c>
      <c r="B190" s="0" t="s">
        <v>4115</v>
      </c>
      <c r="C190" s="0" t="s">
        <v>1541</v>
      </c>
      <c r="D190" s="0" t="s">
        <v>2860</v>
      </c>
      <c r="E190" s="0" t="n">
        <v>15400</v>
      </c>
    </row>
    <row r="191" customFormat="false" ht="12.8" hidden="false" customHeight="false" outlineLevel="0" collapsed="false">
      <c r="A191" s="0" t="s">
        <v>2360</v>
      </c>
      <c r="B191" s="0" t="s">
        <v>2361</v>
      </c>
      <c r="C191" s="0" t="s">
        <v>257</v>
      </c>
      <c r="D191" s="0" t="s">
        <v>460</v>
      </c>
      <c r="E191" s="0" t="n">
        <v>14797.5</v>
      </c>
    </row>
    <row r="192" customFormat="false" ht="12.8" hidden="false" customHeight="false" outlineLevel="0" collapsed="false">
      <c r="A192" s="0" t="s">
        <v>2363</v>
      </c>
      <c r="B192" s="0" t="s">
        <v>2364</v>
      </c>
      <c r="C192" s="0" t="s">
        <v>257</v>
      </c>
      <c r="D192" s="0" t="s">
        <v>460</v>
      </c>
      <c r="E192" s="0" t="n">
        <v>14797.5</v>
      </c>
    </row>
    <row r="193" customFormat="false" ht="12.8" hidden="false" customHeight="false" outlineLevel="0" collapsed="false">
      <c r="A193" s="0" t="s">
        <v>2886</v>
      </c>
      <c r="B193" s="0" t="s">
        <v>2887</v>
      </c>
      <c r="C193" s="0" t="s">
        <v>426</v>
      </c>
      <c r="D193" s="0" t="s">
        <v>460</v>
      </c>
      <c r="E193" s="0" t="n">
        <v>6822.5</v>
      </c>
    </row>
    <row r="194" customFormat="false" ht="12.8" hidden="false" customHeight="false" outlineLevel="0" collapsed="false">
      <c r="A194" s="0" t="s">
        <v>7102</v>
      </c>
      <c r="B194" s="0" t="s">
        <v>7103</v>
      </c>
      <c r="C194" s="0" t="s">
        <v>4582</v>
      </c>
      <c r="D194" s="0" t="s">
        <v>5148</v>
      </c>
      <c r="E194" s="0" t="n">
        <v>57505</v>
      </c>
    </row>
    <row r="195" customFormat="false" ht="12.8" hidden="false" customHeight="false" outlineLevel="0" collapsed="false">
      <c r="A195" s="0" t="s">
        <v>1240</v>
      </c>
      <c r="B195" s="0" t="s">
        <v>1241</v>
      </c>
      <c r="C195" s="0" t="s">
        <v>468</v>
      </c>
      <c r="D195" s="0" t="s">
        <v>244</v>
      </c>
      <c r="E195" s="0" t="n">
        <v>9865</v>
      </c>
    </row>
    <row r="196" customFormat="false" ht="12.8" hidden="false" customHeight="false" outlineLevel="0" collapsed="false">
      <c r="A196" s="0" t="s">
        <v>6114</v>
      </c>
      <c r="B196" s="0" t="s">
        <v>6115</v>
      </c>
      <c r="C196" s="0" t="s">
        <v>3750</v>
      </c>
      <c r="D196" s="0" t="s">
        <v>3532</v>
      </c>
      <c r="E196" s="0" t="n">
        <v>44392.5</v>
      </c>
    </row>
    <row r="197" customFormat="false" ht="12.8" hidden="false" customHeight="false" outlineLevel="0" collapsed="false">
      <c r="A197" s="0" t="s">
        <v>3394</v>
      </c>
      <c r="B197" s="0" t="s">
        <v>3395</v>
      </c>
      <c r="C197" s="0" t="s">
        <v>460</v>
      </c>
      <c r="D197" s="0" t="s">
        <v>929</v>
      </c>
      <c r="E197" s="0" t="n">
        <v>33381.25</v>
      </c>
    </row>
    <row r="198" customFormat="false" ht="12.8" hidden="false" customHeight="false" outlineLevel="0" collapsed="false">
      <c r="A198" s="0" t="s">
        <v>146</v>
      </c>
      <c r="B198" s="0" t="s">
        <v>147</v>
      </c>
      <c r="C198" s="0" t="s">
        <v>7</v>
      </c>
      <c r="D198" s="0" t="s">
        <v>82</v>
      </c>
      <c r="E198" s="0" t="n">
        <v>23700</v>
      </c>
    </row>
    <row r="199" customFormat="false" ht="12.8" hidden="false" customHeight="false" outlineLevel="0" collapsed="false">
      <c r="A199" s="0" t="s">
        <v>6319</v>
      </c>
      <c r="B199" s="0" t="s">
        <v>6320</v>
      </c>
      <c r="C199" s="0" t="s">
        <v>3519</v>
      </c>
      <c r="D199" s="0" t="s">
        <v>4398</v>
      </c>
      <c r="E199" s="0" t="n">
        <v>27290</v>
      </c>
    </row>
    <row r="200" customFormat="false" ht="12.8" hidden="false" customHeight="false" outlineLevel="0" collapsed="false">
      <c r="A200" s="0" t="s">
        <v>7564</v>
      </c>
      <c r="B200" s="0" t="s">
        <v>7565</v>
      </c>
      <c r="C200" s="0" t="s">
        <v>4917</v>
      </c>
      <c r="D200" s="0" t="s">
        <v>5148</v>
      </c>
      <c r="E200" s="0" t="n">
        <v>14565</v>
      </c>
    </row>
    <row r="201" customFormat="false" ht="12.8" hidden="false" customHeight="false" outlineLevel="0" collapsed="false">
      <c r="A201" s="0" t="s">
        <v>1866</v>
      </c>
      <c r="B201" s="0" t="s">
        <v>1867</v>
      </c>
      <c r="C201" s="0" t="s">
        <v>244</v>
      </c>
      <c r="D201" s="0" t="s">
        <v>257</v>
      </c>
      <c r="E201" s="0" t="n">
        <v>11185</v>
      </c>
    </row>
    <row r="202" customFormat="false" ht="12.8" hidden="false" customHeight="false" outlineLevel="0" collapsed="false">
      <c r="A202" s="0" t="s">
        <v>22</v>
      </c>
      <c r="B202" s="0" t="s">
        <v>23</v>
      </c>
      <c r="C202" s="0" t="s">
        <v>7</v>
      </c>
      <c r="D202" s="0" t="s">
        <v>8</v>
      </c>
      <c r="E202" s="0" t="n">
        <v>5317.5</v>
      </c>
    </row>
    <row r="203" customFormat="false" ht="12.8" hidden="false" customHeight="false" outlineLevel="0" collapsed="false">
      <c r="A203" s="0" t="s">
        <v>1209</v>
      </c>
      <c r="B203" s="0" t="s">
        <v>23</v>
      </c>
      <c r="C203" s="0" t="s">
        <v>41</v>
      </c>
      <c r="D203" s="0" t="s">
        <v>468</v>
      </c>
      <c r="E203" s="0" t="n">
        <v>5317.5</v>
      </c>
    </row>
    <row r="204" customFormat="false" ht="12.8" hidden="false" customHeight="false" outlineLevel="0" collapsed="false">
      <c r="A204" s="0" t="s">
        <v>3203</v>
      </c>
      <c r="B204" s="0" t="s">
        <v>3204</v>
      </c>
      <c r="C204" s="0" t="s">
        <v>426</v>
      </c>
      <c r="D204" s="0" t="s">
        <v>3205</v>
      </c>
      <c r="E204" s="0" t="n">
        <v>114030</v>
      </c>
    </row>
    <row r="205" customFormat="false" ht="12.8" hidden="false" customHeight="false" outlineLevel="0" collapsed="false">
      <c r="A205" s="0" t="s">
        <v>6366</v>
      </c>
      <c r="B205" s="0" t="s">
        <v>3204</v>
      </c>
      <c r="C205" s="0" t="s">
        <v>3205</v>
      </c>
      <c r="D205" s="0" t="s">
        <v>1799</v>
      </c>
      <c r="E205" s="0" t="n">
        <v>4932.5</v>
      </c>
    </row>
    <row r="206" customFormat="false" ht="12.8" hidden="false" customHeight="false" outlineLevel="0" collapsed="false">
      <c r="A206" s="0" t="s">
        <v>3508</v>
      </c>
      <c r="B206" s="0" t="s">
        <v>3509</v>
      </c>
      <c r="C206" s="0" t="s">
        <v>460</v>
      </c>
      <c r="D206" s="0" t="s">
        <v>2018</v>
      </c>
      <c r="E206" s="0" t="n">
        <v>55580</v>
      </c>
    </row>
    <row r="207" customFormat="false" ht="12.8" hidden="false" customHeight="false" outlineLevel="0" collapsed="false">
      <c r="A207" s="0" t="s">
        <v>835</v>
      </c>
      <c r="B207" s="0" t="s">
        <v>836</v>
      </c>
      <c r="C207" s="0" t="s">
        <v>8</v>
      </c>
      <c r="D207" s="0" t="s">
        <v>82</v>
      </c>
      <c r="E207" s="0" t="n">
        <v>14302.5</v>
      </c>
    </row>
    <row r="208" customFormat="false" ht="12.8" hidden="false" customHeight="false" outlineLevel="0" collapsed="false">
      <c r="A208" s="0" t="s">
        <v>4349</v>
      </c>
      <c r="B208" s="0" t="s">
        <v>4350</v>
      </c>
      <c r="C208" s="0" t="s">
        <v>1541</v>
      </c>
      <c r="D208" s="0" t="s">
        <v>3741</v>
      </c>
      <c r="E208" s="0" t="n">
        <v>29595</v>
      </c>
    </row>
    <row r="209" customFormat="false" ht="12.8" hidden="false" customHeight="false" outlineLevel="0" collapsed="false">
      <c r="A209" s="0" t="s">
        <v>3371</v>
      </c>
      <c r="B209" s="0" t="s">
        <v>3372</v>
      </c>
      <c r="C209" s="0" t="s">
        <v>460</v>
      </c>
      <c r="D209" s="0" t="s">
        <v>1770</v>
      </c>
      <c r="E209" s="0" t="n">
        <v>14797.5</v>
      </c>
    </row>
    <row r="210" customFormat="false" ht="12.8" hidden="false" customHeight="false" outlineLevel="0" collapsed="false">
      <c r="A210" s="0" t="s">
        <v>5422</v>
      </c>
      <c r="B210" s="0" t="s">
        <v>5423</v>
      </c>
      <c r="C210" s="0" t="s">
        <v>2022</v>
      </c>
      <c r="D210" s="0" t="s">
        <v>3750</v>
      </c>
      <c r="E210" s="0" t="n">
        <v>11545</v>
      </c>
    </row>
    <row r="211" customFormat="false" ht="12.8" hidden="false" customHeight="false" outlineLevel="0" collapsed="false">
      <c r="A211" s="0" t="s">
        <v>6552</v>
      </c>
      <c r="B211" s="0" t="s">
        <v>6553</v>
      </c>
      <c r="C211" s="0" t="s">
        <v>3205</v>
      </c>
      <c r="D211" s="0" t="s">
        <v>4398</v>
      </c>
      <c r="E211" s="0" t="n">
        <v>22417.5</v>
      </c>
    </row>
    <row r="212" customFormat="false" ht="12.8" hidden="false" customHeight="false" outlineLevel="0" collapsed="false">
      <c r="A212" s="0" t="s">
        <v>6209</v>
      </c>
      <c r="B212" s="0" t="s">
        <v>6210</v>
      </c>
      <c r="C212" s="0" t="s">
        <v>3519</v>
      </c>
      <c r="D212" s="0" t="s">
        <v>1799</v>
      </c>
      <c r="E212" s="0" t="n">
        <v>11405</v>
      </c>
    </row>
    <row r="213" customFormat="false" ht="12.8" hidden="false" customHeight="false" outlineLevel="0" collapsed="false">
      <c r="A213" s="0" t="s">
        <v>5931</v>
      </c>
      <c r="B213" s="0" t="s">
        <v>5932</v>
      </c>
      <c r="C213" s="0" t="s">
        <v>3750</v>
      </c>
      <c r="D213" s="0" t="s">
        <v>3205</v>
      </c>
      <c r="E213" s="0" t="n">
        <v>11545</v>
      </c>
    </row>
    <row r="214" customFormat="false" ht="12.8" hidden="false" customHeight="false" outlineLevel="0" collapsed="false">
      <c r="A214" s="0" t="s">
        <v>7736</v>
      </c>
      <c r="B214" s="0" t="s">
        <v>7737</v>
      </c>
      <c r="C214" s="0" t="s">
        <v>5386</v>
      </c>
      <c r="D214" s="0" t="s">
        <v>3532</v>
      </c>
      <c r="E214" s="0" t="n">
        <v>14415</v>
      </c>
    </row>
    <row r="215" customFormat="false" ht="12.8" hidden="false" customHeight="false" outlineLevel="0" collapsed="false">
      <c r="A215" s="0" t="s">
        <v>6329</v>
      </c>
      <c r="B215" s="0" t="s">
        <v>6330</v>
      </c>
      <c r="C215" s="0" t="s">
        <v>3519</v>
      </c>
      <c r="D215" s="0" t="s">
        <v>5386</v>
      </c>
      <c r="E215" s="0" t="n">
        <v>29595</v>
      </c>
    </row>
    <row r="216" customFormat="false" ht="12.8" hidden="false" customHeight="false" outlineLevel="0" collapsed="false">
      <c r="A216" s="0" t="s">
        <v>5877</v>
      </c>
      <c r="B216" s="0" t="s">
        <v>5878</v>
      </c>
      <c r="C216" s="0" t="s">
        <v>3750</v>
      </c>
      <c r="D216" s="0" t="s">
        <v>3205</v>
      </c>
      <c r="E216" s="0" t="n">
        <v>9865</v>
      </c>
    </row>
    <row r="217" customFormat="false" ht="12.8" hidden="false" customHeight="false" outlineLevel="0" collapsed="false">
      <c r="A217" s="0" t="s">
        <v>2993</v>
      </c>
      <c r="B217" s="0" t="s">
        <v>2994</v>
      </c>
      <c r="C217" s="0" t="s">
        <v>426</v>
      </c>
      <c r="D217" s="0" t="s">
        <v>1770</v>
      </c>
      <c r="E217" s="0" t="n">
        <v>24430</v>
      </c>
    </row>
    <row r="218" customFormat="false" ht="12.8" hidden="false" customHeight="false" outlineLevel="0" collapsed="false">
      <c r="A218" s="0" t="s">
        <v>2451</v>
      </c>
      <c r="B218" s="0" t="s">
        <v>2452</v>
      </c>
      <c r="C218" s="0" t="s">
        <v>257</v>
      </c>
      <c r="D218" s="0" t="s">
        <v>1541</v>
      </c>
      <c r="E218" s="0" t="n">
        <v>35945</v>
      </c>
    </row>
    <row r="219" customFormat="false" ht="12.8" hidden="false" customHeight="false" outlineLevel="0" collapsed="false">
      <c r="A219" s="0" t="s">
        <v>7421</v>
      </c>
      <c r="B219" s="0" t="s">
        <v>7422</v>
      </c>
      <c r="C219" s="0" t="s">
        <v>4398</v>
      </c>
      <c r="D219" s="0" t="s">
        <v>3532</v>
      </c>
      <c r="E219" s="0" t="n">
        <v>19070</v>
      </c>
    </row>
    <row r="220" customFormat="false" ht="12.8" hidden="false" customHeight="false" outlineLevel="0" collapsed="false">
      <c r="A220" s="0" t="s">
        <v>6232</v>
      </c>
      <c r="B220" s="0" t="s">
        <v>6233</v>
      </c>
      <c r="C220" s="0" t="s">
        <v>3519</v>
      </c>
      <c r="D220" s="0" t="s">
        <v>1799</v>
      </c>
      <c r="E220" s="0" t="n">
        <v>147040</v>
      </c>
    </row>
    <row r="221" customFormat="false" ht="12.8" hidden="false" customHeight="false" outlineLevel="0" collapsed="false">
      <c r="A221" s="0" t="s">
        <v>2566</v>
      </c>
      <c r="B221" s="0" t="s">
        <v>2567</v>
      </c>
      <c r="C221" s="0" t="s">
        <v>416</v>
      </c>
      <c r="D221" s="0" t="s">
        <v>460</v>
      </c>
      <c r="E221" s="0" t="n">
        <v>10965</v>
      </c>
    </row>
    <row r="222" customFormat="false" ht="12.8" hidden="false" customHeight="false" outlineLevel="0" collapsed="false">
      <c r="A222" s="0" t="s">
        <v>6814</v>
      </c>
      <c r="B222" s="0" t="s">
        <v>6815</v>
      </c>
      <c r="C222" s="0" t="s">
        <v>1799</v>
      </c>
      <c r="D222" s="0" t="s">
        <v>4917</v>
      </c>
      <c r="E222" s="0" t="n">
        <v>18322.5</v>
      </c>
    </row>
    <row r="223" customFormat="false" ht="12.8" hidden="false" customHeight="false" outlineLevel="0" collapsed="false">
      <c r="A223" s="0" t="s">
        <v>242</v>
      </c>
      <c r="B223" s="0" t="s">
        <v>243</v>
      </c>
      <c r="C223" s="0" t="s">
        <v>7</v>
      </c>
      <c r="D223" s="0" t="s">
        <v>244</v>
      </c>
      <c r="E223" s="0" t="n">
        <v>36037.5</v>
      </c>
    </row>
    <row r="224" customFormat="false" ht="12.8" hidden="false" customHeight="false" outlineLevel="0" collapsed="false">
      <c r="A224" s="0" t="s">
        <v>716</v>
      </c>
      <c r="B224" s="0" t="s">
        <v>717</v>
      </c>
      <c r="C224" s="0" t="s">
        <v>7</v>
      </c>
      <c r="D224" s="0" t="s">
        <v>41</v>
      </c>
      <c r="E224" s="0" t="n">
        <v>11735</v>
      </c>
    </row>
    <row r="225" customFormat="false" ht="12.8" hidden="false" customHeight="false" outlineLevel="0" collapsed="false">
      <c r="A225" s="0" t="s">
        <v>5171</v>
      </c>
      <c r="B225" s="0" t="s">
        <v>5172</v>
      </c>
      <c r="C225" s="0" t="s">
        <v>2018</v>
      </c>
      <c r="D225" s="0" t="s">
        <v>2022</v>
      </c>
      <c r="E225" s="0" t="n">
        <v>6432.5</v>
      </c>
    </row>
    <row r="226" customFormat="false" ht="12.8" hidden="false" customHeight="false" outlineLevel="0" collapsed="false">
      <c r="A226" s="0" t="s">
        <v>1229</v>
      </c>
      <c r="B226" s="0" t="s">
        <v>1230</v>
      </c>
      <c r="C226" s="0" t="s">
        <v>468</v>
      </c>
      <c r="D226" s="0" t="s">
        <v>82</v>
      </c>
      <c r="E226" s="0" t="n">
        <v>4932.5</v>
      </c>
    </row>
    <row r="227" customFormat="false" ht="12.8" hidden="false" customHeight="false" outlineLevel="0" collapsed="false">
      <c r="A227" s="0" t="s">
        <v>8290</v>
      </c>
      <c r="B227" s="0" t="s">
        <v>1230</v>
      </c>
      <c r="C227" s="0" t="s">
        <v>3532</v>
      </c>
      <c r="D227" s="0" t="s">
        <v>6119</v>
      </c>
      <c r="E227" s="0" t="n">
        <v>4932.5</v>
      </c>
    </row>
    <row r="228" customFormat="false" ht="12.8" hidden="false" customHeight="false" outlineLevel="0" collapsed="false">
      <c r="A228" s="0" t="s">
        <v>3160</v>
      </c>
      <c r="B228" s="0" t="s">
        <v>3161</v>
      </c>
      <c r="C228" s="0" t="s">
        <v>426</v>
      </c>
      <c r="D228" s="0" t="s">
        <v>929</v>
      </c>
      <c r="E228" s="0" t="n">
        <v>28500</v>
      </c>
    </row>
    <row r="229" customFormat="false" ht="12.8" hidden="false" customHeight="false" outlineLevel="0" collapsed="false">
      <c r="A229" s="0" t="s">
        <v>4901</v>
      </c>
      <c r="B229" s="0" t="s">
        <v>4902</v>
      </c>
      <c r="C229" s="0" t="s">
        <v>2860</v>
      </c>
      <c r="D229" s="0" t="s">
        <v>4582</v>
      </c>
      <c r="E229" s="0" t="n">
        <v>42907.5</v>
      </c>
    </row>
    <row r="230" customFormat="false" ht="12.8" hidden="false" customHeight="false" outlineLevel="0" collapsed="false">
      <c r="A230" s="0" t="s">
        <v>7687</v>
      </c>
      <c r="B230" s="0" t="s">
        <v>7688</v>
      </c>
      <c r="C230" s="0" t="s">
        <v>5386</v>
      </c>
      <c r="D230" s="0" t="s">
        <v>5148</v>
      </c>
      <c r="E230" s="0" t="n">
        <v>4932.5</v>
      </c>
    </row>
    <row r="231" customFormat="false" ht="12.8" hidden="false" customHeight="false" outlineLevel="0" collapsed="false">
      <c r="A231" s="0" t="s">
        <v>8722</v>
      </c>
      <c r="B231" s="0" t="s">
        <v>8723</v>
      </c>
      <c r="C231" s="0" t="s">
        <v>8713</v>
      </c>
      <c r="D231" s="0" t="s">
        <v>468</v>
      </c>
      <c r="E231" s="0" t="n">
        <v>18760.5</v>
      </c>
    </row>
    <row r="232" customFormat="false" ht="12.8" hidden="false" customHeight="false" outlineLevel="0" collapsed="false">
      <c r="A232" s="0" t="s">
        <v>4329</v>
      </c>
      <c r="B232" s="0" t="s">
        <v>4330</v>
      </c>
      <c r="C232" s="0" t="s">
        <v>1541</v>
      </c>
      <c r="D232" s="0" t="s">
        <v>2860</v>
      </c>
      <c r="E232" s="0" t="n">
        <v>10635</v>
      </c>
    </row>
    <row r="233" customFormat="false" ht="12.8" hidden="false" customHeight="false" outlineLevel="0" collapsed="false">
      <c r="A233" s="0" t="s">
        <v>560</v>
      </c>
      <c r="B233" s="0" t="s">
        <v>561</v>
      </c>
      <c r="C233" s="0" t="s">
        <v>7</v>
      </c>
      <c r="D233" s="0" t="s">
        <v>468</v>
      </c>
      <c r="E233" s="0" t="n">
        <v>21292.5</v>
      </c>
    </row>
    <row r="234" customFormat="false" ht="12.8" hidden="false" customHeight="false" outlineLevel="0" collapsed="false">
      <c r="A234" s="0" t="s">
        <v>564</v>
      </c>
      <c r="B234" s="0" t="s">
        <v>565</v>
      </c>
      <c r="C234" s="0" t="s">
        <v>7</v>
      </c>
      <c r="D234" s="0" t="s">
        <v>468</v>
      </c>
      <c r="E234" s="0" t="n">
        <v>14302.5</v>
      </c>
    </row>
    <row r="235" customFormat="false" ht="12.8" hidden="false" customHeight="false" outlineLevel="0" collapsed="false">
      <c r="A235" s="0" t="s">
        <v>2043</v>
      </c>
      <c r="B235" s="0" t="s">
        <v>2044</v>
      </c>
      <c r="C235" s="0" t="s">
        <v>249</v>
      </c>
      <c r="D235" s="0" t="s">
        <v>416</v>
      </c>
      <c r="E235" s="0" t="n">
        <v>10415</v>
      </c>
    </row>
    <row r="236" customFormat="false" ht="12.8" hidden="false" customHeight="false" outlineLevel="0" collapsed="false">
      <c r="A236" s="0" t="s">
        <v>1079</v>
      </c>
      <c r="B236" s="0" t="s">
        <v>1080</v>
      </c>
      <c r="C236" s="0" t="s">
        <v>41</v>
      </c>
      <c r="D236" s="0" t="s">
        <v>416</v>
      </c>
      <c r="E236" s="0" t="n">
        <v>29595</v>
      </c>
    </row>
    <row r="237" customFormat="false" ht="12.8" hidden="false" customHeight="false" outlineLevel="0" collapsed="false">
      <c r="A237" s="0" t="s">
        <v>8366</v>
      </c>
      <c r="B237" s="0" t="s">
        <v>8367</v>
      </c>
      <c r="C237" s="0" t="s">
        <v>3532</v>
      </c>
      <c r="D237" s="0" t="s">
        <v>6119</v>
      </c>
      <c r="E237" s="0" t="n">
        <v>4932.5</v>
      </c>
    </row>
    <row r="238" customFormat="false" ht="12.8" hidden="false" customHeight="false" outlineLevel="0" collapsed="false">
      <c r="A238" s="0" t="s">
        <v>5186</v>
      </c>
      <c r="B238" s="0" t="s">
        <v>5187</v>
      </c>
      <c r="C238" s="0" t="s">
        <v>2018</v>
      </c>
      <c r="D238" s="0" t="s">
        <v>2022</v>
      </c>
      <c r="E238" s="0" t="n">
        <v>4932.5</v>
      </c>
    </row>
    <row r="239" customFormat="false" ht="12.8" hidden="false" customHeight="false" outlineLevel="0" collapsed="false">
      <c r="A239" s="0" t="s">
        <v>1416</v>
      </c>
      <c r="B239" s="0" t="s">
        <v>1417</v>
      </c>
      <c r="C239" s="0" t="s">
        <v>468</v>
      </c>
      <c r="D239" s="0" t="s">
        <v>244</v>
      </c>
      <c r="E239" s="0" t="n">
        <v>9865</v>
      </c>
    </row>
    <row r="240" customFormat="false" ht="12.8" hidden="false" customHeight="false" outlineLevel="0" collapsed="false">
      <c r="A240" s="0" t="s">
        <v>5221</v>
      </c>
      <c r="B240" s="0" t="s">
        <v>1417</v>
      </c>
      <c r="C240" s="0" t="s">
        <v>2018</v>
      </c>
      <c r="D240" s="0" t="s">
        <v>3741</v>
      </c>
      <c r="E240" s="0" t="n">
        <v>13645</v>
      </c>
    </row>
    <row r="241" customFormat="false" ht="12.8" hidden="false" customHeight="false" outlineLevel="0" collapsed="false">
      <c r="A241" s="0" t="s">
        <v>3296</v>
      </c>
      <c r="B241" s="0" t="s">
        <v>3297</v>
      </c>
      <c r="C241" s="0" t="s">
        <v>460</v>
      </c>
      <c r="D241" s="0" t="s">
        <v>1770</v>
      </c>
      <c r="E241" s="0" t="n">
        <v>16447.5</v>
      </c>
    </row>
    <row r="242" customFormat="false" ht="12.8" hidden="false" customHeight="false" outlineLevel="0" collapsed="false">
      <c r="A242" s="0" t="s">
        <v>1384</v>
      </c>
      <c r="B242" s="0" t="s">
        <v>1385</v>
      </c>
      <c r="C242" s="0" t="s">
        <v>468</v>
      </c>
      <c r="D242" s="0" t="s">
        <v>416</v>
      </c>
      <c r="E242" s="0" t="n">
        <v>34112.5</v>
      </c>
    </row>
    <row r="243" customFormat="false" ht="12.8" hidden="false" customHeight="false" outlineLevel="0" collapsed="false">
      <c r="A243" s="0" t="s">
        <v>745</v>
      </c>
      <c r="B243" s="0" t="s">
        <v>746</v>
      </c>
      <c r="C243" s="0" t="s">
        <v>7</v>
      </c>
      <c r="D243" s="0" t="s">
        <v>468</v>
      </c>
      <c r="E243" s="0" t="n">
        <v>16777.5</v>
      </c>
    </row>
    <row r="244" customFormat="false" ht="12.8" hidden="false" customHeight="false" outlineLevel="0" collapsed="false">
      <c r="A244" s="0" t="s">
        <v>8617</v>
      </c>
      <c r="B244" s="0" t="s">
        <v>8618</v>
      </c>
      <c r="C244" s="0" t="s">
        <v>3532</v>
      </c>
      <c r="D244" s="0" t="s">
        <v>6119</v>
      </c>
      <c r="E244" s="0" t="n">
        <v>4932.5</v>
      </c>
    </row>
    <row r="245" customFormat="false" ht="12.8" hidden="false" customHeight="false" outlineLevel="0" collapsed="false">
      <c r="A245" s="0" t="s">
        <v>1863</v>
      </c>
      <c r="B245" s="0" t="s">
        <v>1864</v>
      </c>
      <c r="C245" s="0" t="s">
        <v>244</v>
      </c>
      <c r="D245" s="0" t="s">
        <v>257</v>
      </c>
      <c r="E245" s="0" t="n">
        <v>9865</v>
      </c>
    </row>
    <row r="246" customFormat="false" ht="12.8" hidden="false" customHeight="false" outlineLevel="0" collapsed="false">
      <c r="A246" s="0" t="s">
        <v>4839</v>
      </c>
      <c r="B246" s="0" t="s">
        <v>4840</v>
      </c>
      <c r="C246" s="0" t="s">
        <v>2860</v>
      </c>
      <c r="D246" s="0" t="s">
        <v>3519</v>
      </c>
      <c r="E246" s="0" t="n">
        <v>36645</v>
      </c>
    </row>
    <row r="247" customFormat="false" ht="12.8" hidden="false" customHeight="false" outlineLevel="0" collapsed="false">
      <c r="A247" s="0" t="s">
        <v>1740</v>
      </c>
      <c r="B247" s="0" t="s">
        <v>1741</v>
      </c>
      <c r="C247" s="0" t="s">
        <v>82</v>
      </c>
      <c r="D247" s="0" t="s">
        <v>426</v>
      </c>
      <c r="E247" s="0" t="n">
        <v>80125</v>
      </c>
    </row>
    <row r="248" customFormat="false" ht="12.8" hidden="false" customHeight="false" outlineLevel="0" collapsed="false">
      <c r="A248" s="0" t="s">
        <v>5706</v>
      </c>
      <c r="B248" s="0" t="s">
        <v>5707</v>
      </c>
      <c r="C248" s="0" t="s">
        <v>3741</v>
      </c>
      <c r="D248" s="0" t="s">
        <v>3205</v>
      </c>
      <c r="E248" s="0" t="n">
        <v>14797.5</v>
      </c>
    </row>
    <row r="249" customFormat="false" ht="12.8" hidden="false" customHeight="false" outlineLevel="0" collapsed="false">
      <c r="A249" s="0" t="s">
        <v>8724</v>
      </c>
      <c r="B249" s="0" t="s">
        <v>8725</v>
      </c>
      <c r="C249" s="0" t="s">
        <v>8713</v>
      </c>
      <c r="D249" s="0" t="s">
        <v>41</v>
      </c>
      <c r="E249" s="0" t="n">
        <v>44411</v>
      </c>
    </row>
    <row r="250" customFormat="false" ht="12.8" hidden="false" customHeight="false" outlineLevel="0" collapsed="false">
      <c r="A250" s="0" t="s">
        <v>5280</v>
      </c>
      <c r="B250" s="0" t="s">
        <v>5281</v>
      </c>
      <c r="C250" s="0" t="s">
        <v>2018</v>
      </c>
      <c r="D250" s="0" t="s">
        <v>3750</v>
      </c>
      <c r="E250" s="0" t="n">
        <v>38351.25</v>
      </c>
    </row>
    <row r="251" customFormat="false" ht="12.8" hidden="false" customHeight="false" outlineLevel="0" collapsed="false">
      <c r="A251" s="0" t="s">
        <v>131</v>
      </c>
      <c r="B251" s="0" t="s">
        <v>132</v>
      </c>
      <c r="C251" s="0" t="s">
        <v>7</v>
      </c>
      <c r="D251" s="0" t="s">
        <v>82</v>
      </c>
      <c r="E251" s="0" t="n">
        <v>23700</v>
      </c>
    </row>
    <row r="252" customFormat="false" ht="12.8" hidden="false" customHeight="false" outlineLevel="0" collapsed="false">
      <c r="A252" s="0" t="s">
        <v>4077</v>
      </c>
      <c r="B252" s="0" t="s">
        <v>4078</v>
      </c>
      <c r="C252" s="0" t="s">
        <v>1541</v>
      </c>
      <c r="D252" s="0" t="s">
        <v>2860</v>
      </c>
      <c r="E252" s="0" t="n">
        <v>11185</v>
      </c>
    </row>
    <row r="253" customFormat="false" ht="12.8" hidden="false" customHeight="false" outlineLevel="0" collapsed="false">
      <c r="A253" s="0" t="s">
        <v>3886</v>
      </c>
      <c r="B253" s="0" t="s">
        <v>3887</v>
      </c>
      <c r="C253" s="0" t="s">
        <v>1537</v>
      </c>
      <c r="D253" s="0" t="s">
        <v>929</v>
      </c>
      <c r="E253" s="0" t="n">
        <v>14797.5</v>
      </c>
    </row>
    <row r="254" customFormat="false" ht="12.8" hidden="false" customHeight="false" outlineLevel="0" collapsed="false">
      <c r="A254" s="0" t="s">
        <v>4626</v>
      </c>
      <c r="B254" s="0" t="s">
        <v>4627</v>
      </c>
      <c r="C254" s="0" t="s">
        <v>2860</v>
      </c>
      <c r="D254" s="0" t="s">
        <v>2866</v>
      </c>
      <c r="E254" s="0" t="n">
        <v>4932.5</v>
      </c>
    </row>
    <row r="255" customFormat="false" ht="12.8" hidden="false" customHeight="false" outlineLevel="0" collapsed="false">
      <c r="A255" s="0" t="s">
        <v>5943</v>
      </c>
      <c r="B255" s="0" t="s">
        <v>5944</v>
      </c>
      <c r="C255" s="0" t="s">
        <v>3750</v>
      </c>
      <c r="D255" s="0" t="s">
        <v>3205</v>
      </c>
      <c r="E255" s="0" t="n">
        <v>9865</v>
      </c>
    </row>
    <row r="256" customFormat="false" ht="12.8" hidden="false" customHeight="false" outlineLevel="0" collapsed="false">
      <c r="A256" s="0" t="s">
        <v>7055</v>
      </c>
      <c r="B256" s="0" t="s">
        <v>7056</v>
      </c>
      <c r="C256" s="0" t="s">
        <v>4582</v>
      </c>
      <c r="D256" s="0" t="s">
        <v>5386</v>
      </c>
      <c r="E256" s="0" t="n">
        <v>21847.5</v>
      </c>
    </row>
    <row r="257" customFormat="false" ht="12.8" hidden="false" customHeight="false" outlineLevel="0" collapsed="false">
      <c r="A257" s="0" t="s">
        <v>788</v>
      </c>
      <c r="B257" s="0" t="s">
        <v>789</v>
      </c>
      <c r="C257" s="0" t="s">
        <v>7</v>
      </c>
      <c r="D257" s="0" t="s">
        <v>468</v>
      </c>
      <c r="E257" s="0" t="n">
        <v>24123.75</v>
      </c>
    </row>
    <row r="258" customFormat="false" ht="12.8" hidden="false" customHeight="false" outlineLevel="0" collapsed="false">
      <c r="A258" s="0" t="s">
        <v>87</v>
      </c>
      <c r="B258" s="0" t="s">
        <v>88</v>
      </c>
      <c r="C258" s="0" t="s">
        <v>7</v>
      </c>
      <c r="D258" s="0" t="s">
        <v>82</v>
      </c>
      <c r="E258" s="0" t="n">
        <v>20830</v>
      </c>
    </row>
    <row r="259" customFormat="false" ht="12.8" hidden="false" customHeight="false" outlineLevel="0" collapsed="false">
      <c r="A259" s="0" t="s">
        <v>5494</v>
      </c>
      <c r="B259" s="0" t="s">
        <v>5495</v>
      </c>
      <c r="C259" s="0" t="s">
        <v>2022</v>
      </c>
      <c r="D259" s="0" t="s">
        <v>3519</v>
      </c>
      <c r="E259" s="0" t="n">
        <v>21847.5</v>
      </c>
    </row>
    <row r="260" customFormat="false" ht="12.8" hidden="false" customHeight="false" outlineLevel="0" collapsed="false">
      <c r="A260" s="0" t="s">
        <v>6146</v>
      </c>
      <c r="B260" s="0" t="s">
        <v>6147</v>
      </c>
      <c r="C260" s="0" t="s">
        <v>3519</v>
      </c>
      <c r="D260" s="0" t="s">
        <v>3205</v>
      </c>
      <c r="E260" s="0" t="n">
        <v>4932.5</v>
      </c>
    </row>
    <row r="261" customFormat="false" ht="12.8" hidden="false" customHeight="false" outlineLevel="0" collapsed="false">
      <c r="A261" s="0" t="s">
        <v>7987</v>
      </c>
      <c r="B261" s="0" t="s">
        <v>7988</v>
      </c>
      <c r="C261" s="0" t="s">
        <v>5386</v>
      </c>
      <c r="D261" s="0" t="s">
        <v>6119</v>
      </c>
      <c r="E261" s="0" t="n">
        <v>14797.5</v>
      </c>
    </row>
    <row r="262" customFormat="false" ht="12.8" hidden="false" customHeight="false" outlineLevel="0" collapsed="false">
      <c r="A262" s="0" t="s">
        <v>8726</v>
      </c>
      <c r="B262" s="0" t="s">
        <v>8727</v>
      </c>
      <c r="C262" s="0" t="s">
        <v>8713</v>
      </c>
      <c r="D262" s="0" t="s">
        <v>41</v>
      </c>
      <c r="E262" s="0" t="n">
        <v>29714</v>
      </c>
    </row>
    <row r="263" customFormat="false" ht="12.8" hidden="false" customHeight="false" outlineLevel="0" collapsed="false">
      <c r="A263" s="0" t="s">
        <v>3311</v>
      </c>
      <c r="B263" s="0" t="s">
        <v>3312</v>
      </c>
      <c r="C263" s="0" t="s">
        <v>460</v>
      </c>
      <c r="D263" s="0" t="s">
        <v>1770</v>
      </c>
      <c r="E263" s="0" t="n">
        <v>14797.5</v>
      </c>
    </row>
    <row r="264" customFormat="false" ht="12.8" hidden="false" customHeight="false" outlineLevel="0" collapsed="false">
      <c r="A264" s="0" t="s">
        <v>4369</v>
      </c>
      <c r="B264" s="0" t="s">
        <v>4370</v>
      </c>
      <c r="C264" s="0" t="s">
        <v>1541</v>
      </c>
      <c r="D264" s="0" t="s">
        <v>3750</v>
      </c>
      <c r="E264" s="0" t="n">
        <v>42752.5</v>
      </c>
    </row>
    <row r="265" customFormat="false" ht="12.8" hidden="false" customHeight="false" outlineLevel="0" collapsed="false">
      <c r="A265" s="0" t="s">
        <v>6168</v>
      </c>
      <c r="B265" s="0" t="s">
        <v>6169</v>
      </c>
      <c r="C265" s="0" t="s">
        <v>3519</v>
      </c>
      <c r="D265" s="0" t="s">
        <v>1799</v>
      </c>
      <c r="E265" s="0" t="n">
        <v>13645</v>
      </c>
    </row>
    <row r="266" customFormat="false" ht="12.8" hidden="false" customHeight="false" outlineLevel="0" collapsed="false">
      <c r="A266" s="0" t="s">
        <v>6733</v>
      </c>
      <c r="B266" s="0" t="s">
        <v>6169</v>
      </c>
      <c r="C266" s="0" t="s">
        <v>1799</v>
      </c>
      <c r="D266" s="0" t="s">
        <v>4582</v>
      </c>
      <c r="E266" s="0" t="n">
        <v>4932.5</v>
      </c>
    </row>
    <row r="267" customFormat="false" ht="12.8" hidden="false" customHeight="false" outlineLevel="0" collapsed="false">
      <c r="A267" s="0" t="s">
        <v>8728</v>
      </c>
      <c r="B267" s="0" t="s">
        <v>8729</v>
      </c>
      <c r="C267" s="0" t="s">
        <v>8713</v>
      </c>
      <c r="D267" s="0" t="s">
        <v>41</v>
      </c>
      <c r="E267" s="0" t="n">
        <v>13440</v>
      </c>
    </row>
    <row r="268" customFormat="false" ht="12.8" hidden="false" customHeight="false" outlineLevel="0" collapsed="false">
      <c r="A268" s="0" t="s">
        <v>3802</v>
      </c>
      <c r="B268" s="0" t="s">
        <v>3803</v>
      </c>
      <c r="C268" s="0" t="s">
        <v>1537</v>
      </c>
      <c r="D268" s="0" t="s">
        <v>929</v>
      </c>
      <c r="E268" s="0" t="n">
        <v>14302.5</v>
      </c>
    </row>
    <row r="269" customFormat="false" ht="12.8" hidden="false" customHeight="false" outlineLevel="0" collapsed="false">
      <c r="A269" s="0" t="s">
        <v>2376</v>
      </c>
      <c r="B269" s="0" t="s">
        <v>2377</v>
      </c>
      <c r="C269" s="0" t="s">
        <v>257</v>
      </c>
      <c r="D269" s="0" t="s">
        <v>460</v>
      </c>
      <c r="E269" s="0" t="n">
        <v>21187.5</v>
      </c>
    </row>
    <row r="270" customFormat="false" ht="12.8" hidden="false" customHeight="false" outlineLevel="0" collapsed="false">
      <c r="A270" s="0" t="s">
        <v>194</v>
      </c>
      <c r="B270" s="0" t="s">
        <v>195</v>
      </c>
      <c r="C270" s="0" t="s">
        <v>7</v>
      </c>
      <c r="D270" s="0" t="s">
        <v>82</v>
      </c>
      <c r="E270" s="0" t="n">
        <v>19070</v>
      </c>
    </row>
    <row r="271" customFormat="false" ht="12.8" hidden="false" customHeight="false" outlineLevel="0" collapsed="false">
      <c r="A271" s="0" t="s">
        <v>6437</v>
      </c>
      <c r="B271" s="0" t="s">
        <v>6438</v>
      </c>
      <c r="C271" s="0" t="s">
        <v>3205</v>
      </c>
      <c r="D271" s="0" t="s">
        <v>1799</v>
      </c>
      <c r="E271" s="0" t="n">
        <v>10635</v>
      </c>
    </row>
    <row r="272" customFormat="false" ht="12.8" hidden="false" customHeight="false" outlineLevel="0" collapsed="false">
      <c r="A272" s="0" t="s">
        <v>6945</v>
      </c>
      <c r="B272" s="0" t="s">
        <v>6442</v>
      </c>
      <c r="C272" s="0" t="s">
        <v>1799</v>
      </c>
      <c r="D272" s="0" t="s">
        <v>4398</v>
      </c>
      <c r="E272" s="0" t="n">
        <v>21270</v>
      </c>
    </row>
    <row r="273" customFormat="false" ht="12.8" hidden="false" customHeight="false" outlineLevel="0" collapsed="false">
      <c r="A273" s="0" t="s">
        <v>1969</v>
      </c>
      <c r="B273" s="0" t="s">
        <v>1970</v>
      </c>
      <c r="C273" s="0" t="s">
        <v>244</v>
      </c>
      <c r="D273" s="0" t="s">
        <v>426</v>
      </c>
      <c r="E273" s="0" t="n">
        <v>41660</v>
      </c>
    </row>
    <row r="274" customFormat="false" ht="12.8" hidden="false" customHeight="false" outlineLevel="0" collapsed="false">
      <c r="A274" s="0" t="s">
        <v>1322</v>
      </c>
      <c r="B274" s="0" t="s">
        <v>1323</v>
      </c>
      <c r="C274" s="0" t="s">
        <v>468</v>
      </c>
      <c r="D274" s="0" t="s">
        <v>249</v>
      </c>
      <c r="E274" s="0" t="n">
        <v>17317.5</v>
      </c>
    </row>
    <row r="275" customFormat="false" ht="12.8" hidden="false" customHeight="false" outlineLevel="0" collapsed="false">
      <c r="A275" s="0" t="s">
        <v>2388</v>
      </c>
      <c r="B275" s="0" t="s">
        <v>2389</v>
      </c>
      <c r="C275" s="0" t="s">
        <v>257</v>
      </c>
      <c r="D275" s="0" t="s">
        <v>1764</v>
      </c>
      <c r="E275" s="0" t="n">
        <v>20830</v>
      </c>
    </row>
    <row r="276" customFormat="false" ht="12.8" hidden="false" customHeight="false" outlineLevel="0" collapsed="false">
      <c r="A276" s="0" t="s">
        <v>1601</v>
      </c>
      <c r="B276" s="0" t="s">
        <v>1602</v>
      </c>
      <c r="C276" s="0" t="s">
        <v>82</v>
      </c>
      <c r="D276" s="0" t="s">
        <v>257</v>
      </c>
      <c r="E276" s="0" t="n">
        <v>16447.5</v>
      </c>
    </row>
    <row r="277" customFormat="false" ht="12.8" hidden="false" customHeight="false" outlineLevel="0" collapsed="false">
      <c r="A277" s="0" t="s">
        <v>6382</v>
      </c>
      <c r="B277" s="0" t="s">
        <v>6383</v>
      </c>
      <c r="C277" s="0" t="s">
        <v>3205</v>
      </c>
      <c r="D277" s="0" t="s">
        <v>4582</v>
      </c>
      <c r="E277" s="0" t="n">
        <v>13645</v>
      </c>
    </row>
    <row r="278" customFormat="false" ht="12.8" hidden="false" customHeight="false" outlineLevel="0" collapsed="false">
      <c r="A278" s="0" t="s">
        <v>8090</v>
      </c>
      <c r="B278" s="0" t="s">
        <v>8091</v>
      </c>
      <c r="C278" s="0" t="s">
        <v>5148</v>
      </c>
      <c r="D278" s="0" t="s">
        <v>3532</v>
      </c>
      <c r="E278" s="0" t="n">
        <v>4932.5</v>
      </c>
    </row>
    <row r="279" customFormat="false" ht="12.8" hidden="false" customHeight="false" outlineLevel="0" collapsed="false">
      <c r="A279" s="0" t="s">
        <v>6507</v>
      </c>
      <c r="B279" s="0" t="s">
        <v>6508</v>
      </c>
      <c r="C279" s="0" t="s">
        <v>3205</v>
      </c>
      <c r="D279" s="0" t="s">
        <v>4582</v>
      </c>
      <c r="E279" s="0" t="n">
        <v>9865</v>
      </c>
    </row>
    <row r="280" customFormat="false" ht="12.8" hidden="false" customHeight="false" outlineLevel="0" collapsed="false">
      <c r="A280" s="0" t="s">
        <v>3793</v>
      </c>
      <c r="B280" s="0" t="s">
        <v>3794</v>
      </c>
      <c r="C280" s="0" t="s">
        <v>1537</v>
      </c>
      <c r="D280" s="0" t="s">
        <v>1541</v>
      </c>
      <c r="E280" s="0" t="n">
        <v>12215</v>
      </c>
    </row>
    <row r="281" customFormat="false" ht="12.8" hidden="false" customHeight="false" outlineLevel="0" collapsed="false">
      <c r="A281" s="0" t="s">
        <v>6192</v>
      </c>
      <c r="B281" s="0" t="s">
        <v>6193</v>
      </c>
      <c r="C281" s="0" t="s">
        <v>3519</v>
      </c>
      <c r="D281" s="0" t="s">
        <v>3205</v>
      </c>
      <c r="E281" s="0" t="n">
        <v>6157.5</v>
      </c>
    </row>
    <row r="282" customFormat="false" ht="12.8" hidden="false" customHeight="false" outlineLevel="0" collapsed="false">
      <c r="A282" s="0" t="s">
        <v>4957</v>
      </c>
      <c r="B282" s="0" t="s">
        <v>4958</v>
      </c>
      <c r="C282" s="0" t="s">
        <v>2866</v>
      </c>
      <c r="D282" s="0" t="s">
        <v>2022</v>
      </c>
      <c r="E282" s="0" t="n">
        <v>10415</v>
      </c>
    </row>
    <row r="283" customFormat="false" ht="12.8" hidden="false" customHeight="false" outlineLevel="0" collapsed="false">
      <c r="A283" s="0" t="s">
        <v>1792</v>
      </c>
      <c r="B283" s="0" t="s">
        <v>1793</v>
      </c>
      <c r="C283" s="0" t="s">
        <v>82</v>
      </c>
      <c r="D283" s="0" t="s">
        <v>426</v>
      </c>
      <c r="E283" s="0" t="n">
        <v>40206.25</v>
      </c>
    </row>
    <row r="284" customFormat="false" ht="12.8" hidden="false" customHeight="false" outlineLevel="0" collapsed="false">
      <c r="A284" s="0" t="s">
        <v>5216</v>
      </c>
      <c r="B284" s="0" t="s">
        <v>4762</v>
      </c>
      <c r="C284" s="0" t="s">
        <v>2018</v>
      </c>
      <c r="D284" s="0" t="s">
        <v>2022</v>
      </c>
      <c r="E284" s="0" t="n">
        <v>4932.5</v>
      </c>
    </row>
    <row r="285" customFormat="false" ht="12.8" hidden="false" customHeight="false" outlineLevel="0" collapsed="false">
      <c r="A285" s="0" t="s">
        <v>8406</v>
      </c>
      <c r="B285" s="0" t="s">
        <v>8407</v>
      </c>
      <c r="C285" s="0" t="s">
        <v>3532</v>
      </c>
      <c r="D285" s="0" t="s">
        <v>5811</v>
      </c>
      <c r="E285" s="0" t="n">
        <v>12215</v>
      </c>
    </row>
    <row r="286" customFormat="false" ht="12.8" hidden="false" customHeight="false" outlineLevel="0" collapsed="false">
      <c r="A286" s="0" t="s">
        <v>8432</v>
      </c>
      <c r="B286" s="0" t="s">
        <v>8433</v>
      </c>
      <c r="C286" s="0" t="s">
        <v>3532</v>
      </c>
      <c r="D286" s="0" t="s">
        <v>5811</v>
      </c>
      <c r="E286" s="0" t="n">
        <v>12215</v>
      </c>
    </row>
    <row r="287" customFormat="false" ht="12.8" hidden="false" customHeight="false" outlineLevel="0" collapsed="false">
      <c r="A287" s="0" t="s">
        <v>3882</v>
      </c>
      <c r="B287" s="0" t="s">
        <v>3883</v>
      </c>
      <c r="C287" s="0" t="s">
        <v>1537</v>
      </c>
      <c r="D287" s="0" t="s">
        <v>2022</v>
      </c>
      <c r="E287" s="0" t="n">
        <v>48326.25</v>
      </c>
    </row>
    <row r="288" customFormat="false" ht="12.8" hidden="false" customHeight="false" outlineLevel="0" collapsed="false">
      <c r="A288" s="0" t="s">
        <v>3421</v>
      </c>
      <c r="B288" s="0" t="s">
        <v>3422</v>
      </c>
      <c r="C288" s="0" t="s">
        <v>460</v>
      </c>
      <c r="D288" s="0" t="s">
        <v>2860</v>
      </c>
      <c r="E288" s="0" t="n">
        <v>29595</v>
      </c>
    </row>
    <row r="289" customFormat="false" ht="12.8" hidden="false" customHeight="false" outlineLevel="0" collapsed="false">
      <c r="A289" s="0" t="s">
        <v>2548</v>
      </c>
      <c r="B289" s="0" t="s">
        <v>2549</v>
      </c>
      <c r="C289" s="0" t="s">
        <v>416</v>
      </c>
      <c r="D289" s="0" t="s">
        <v>460</v>
      </c>
      <c r="E289" s="0" t="n">
        <v>14195</v>
      </c>
    </row>
    <row r="290" customFormat="false" ht="12.8" hidden="false" customHeight="false" outlineLevel="0" collapsed="false">
      <c r="A290" s="0" t="s">
        <v>5762</v>
      </c>
      <c r="B290" s="0" t="s">
        <v>5763</v>
      </c>
      <c r="C290" s="0" t="s">
        <v>3741</v>
      </c>
      <c r="D290" s="0" t="s">
        <v>1799</v>
      </c>
      <c r="E290" s="0" t="n">
        <v>21270</v>
      </c>
    </row>
    <row r="291" customFormat="false" ht="12.8" hidden="false" customHeight="false" outlineLevel="0" collapsed="false">
      <c r="A291" s="0" t="s">
        <v>7756</v>
      </c>
      <c r="B291" s="0" t="s">
        <v>7757</v>
      </c>
      <c r="C291" s="0" t="s">
        <v>5386</v>
      </c>
      <c r="D291" s="0" t="s">
        <v>3532</v>
      </c>
      <c r="E291" s="0" t="n">
        <v>9865</v>
      </c>
    </row>
    <row r="292" customFormat="false" ht="12.8" hidden="false" customHeight="false" outlineLevel="0" collapsed="false">
      <c r="A292" s="0" t="s">
        <v>6726</v>
      </c>
      <c r="B292" s="0" t="s">
        <v>6727</v>
      </c>
      <c r="C292" s="0" t="s">
        <v>1799</v>
      </c>
      <c r="D292" s="0" t="s">
        <v>4582</v>
      </c>
      <c r="E292" s="0" t="n">
        <v>4932.5</v>
      </c>
    </row>
    <row r="293" customFormat="false" ht="12.8" hidden="false" customHeight="false" outlineLevel="0" collapsed="false">
      <c r="A293" s="0" t="s">
        <v>8730</v>
      </c>
      <c r="B293" s="0" t="s">
        <v>1802</v>
      </c>
      <c r="C293" s="0" t="s">
        <v>8710</v>
      </c>
      <c r="D293" s="0" t="s">
        <v>244</v>
      </c>
      <c r="E293" s="0" t="n">
        <v>36892.5</v>
      </c>
    </row>
    <row r="294" customFormat="false" ht="12.8" hidden="false" customHeight="false" outlineLevel="0" collapsed="false">
      <c r="A294" s="0" t="s">
        <v>1801</v>
      </c>
      <c r="B294" s="0" t="s">
        <v>1802</v>
      </c>
      <c r="C294" s="0" t="s">
        <v>244</v>
      </c>
      <c r="D294" s="0" t="s">
        <v>249</v>
      </c>
      <c r="E294" s="0" t="n">
        <v>5317.5</v>
      </c>
    </row>
    <row r="295" customFormat="false" ht="12.8" hidden="false" customHeight="false" outlineLevel="0" collapsed="false">
      <c r="A295" s="0" t="s">
        <v>4191</v>
      </c>
      <c r="B295" s="0" t="s">
        <v>4192</v>
      </c>
      <c r="C295" s="0" t="s">
        <v>1541</v>
      </c>
      <c r="D295" s="0" t="s">
        <v>2860</v>
      </c>
      <c r="E295" s="0" t="n">
        <v>21075</v>
      </c>
    </row>
    <row r="296" customFormat="false" ht="12.8" hidden="false" customHeight="false" outlineLevel="0" collapsed="false">
      <c r="A296" s="0" t="s">
        <v>6303</v>
      </c>
      <c r="B296" s="0" t="s">
        <v>6304</v>
      </c>
      <c r="C296" s="0" t="s">
        <v>3519</v>
      </c>
      <c r="D296" s="0" t="s">
        <v>5148</v>
      </c>
      <c r="E296" s="0" t="n">
        <v>49682.5</v>
      </c>
    </row>
    <row r="297" customFormat="false" ht="12.8" hidden="false" customHeight="false" outlineLevel="0" collapsed="false">
      <c r="A297" s="0" t="s">
        <v>6590</v>
      </c>
      <c r="B297" s="0" t="s">
        <v>6591</v>
      </c>
      <c r="C297" s="0" t="s">
        <v>3205</v>
      </c>
      <c r="D297" s="0" t="s">
        <v>5148</v>
      </c>
      <c r="E297" s="0" t="n">
        <v>40057.5</v>
      </c>
    </row>
    <row r="298" customFormat="false" ht="12.8" hidden="false" customHeight="false" outlineLevel="0" collapsed="false">
      <c r="A298" s="0" t="s">
        <v>7343</v>
      </c>
      <c r="B298" s="0" t="s">
        <v>7344</v>
      </c>
      <c r="C298" s="0" t="s">
        <v>4398</v>
      </c>
      <c r="D298" s="0" t="s">
        <v>5148</v>
      </c>
      <c r="E298" s="0" t="n">
        <v>18322.5</v>
      </c>
    </row>
    <row r="299" customFormat="false" ht="12.8" hidden="false" customHeight="false" outlineLevel="0" collapsed="false">
      <c r="A299" s="0" t="s">
        <v>3314</v>
      </c>
      <c r="B299" s="0" t="s">
        <v>3315</v>
      </c>
      <c r="C299" s="0" t="s">
        <v>460</v>
      </c>
      <c r="D299" s="0" t="s">
        <v>1770</v>
      </c>
      <c r="E299" s="0" t="n">
        <v>14797.5</v>
      </c>
    </row>
    <row r="300" customFormat="false" ht="12.8" hidden="false" customHeight="false" outlineLevel="0" collapsed="false">
      <c r="A300" s="0" t="s">
        <v>7698</v>
      </c>
      <c r="B300" s="0" t="s">
        <v>7699</v>
      </c>
      <c r="C300" s="0" t="s">
        <v>5386</v>
      </c>
      <c r="D300" s="0" t="s">
        <v>3532</v>
      </c>
      <c r="E300" s="0" t="n">
        <v>13807.5</v>
      </c>
    </row>
    <row r="301" customFormat="false" ht="12.8" hidden="false" customHeight="false" outlineLevel="0" collapsed="false">
      <c r="A301" s="0" t="s">
        <v>8357</v>
      </c>
      <c r="B301" s="0" t="s">
        <v>7699</v>
      </c>
      <c r="C301" s="0" t="s">
        <v>3532</v>
      </c>
      <c r="D301" s="0" t="s">
        <v>6119</v>
      </c>
      <c r="E301" s="0" t="n">
        <v>4932.5</v>
      </c>
    </row>
    <row r="302" customFormat="false" ht="12.8" hidden="false" customHeight="false" outlineLevel="0" collapsed="false">
      <c r="A302" s="0" t="s">
        <v>2687</v>
      </c>
      <c r="B302" s="0" t="s">
        <v>2688</v>
      </c>
      <c r="C302" s="0" t="s">
        <v>416</v>
      </c>
      <c r="D302" s="0" t="s">
        <v>460</v>
      </c>
      <c r="E302" s="0" t="n">
        <v>14540</v>
      </c>
    </row>
    <row r="303" customFormat="false" ht="12.8" hidden="false" customHeight="false" outlineLevel="0" collapsed="false">
      <c r="A303" s="0" t="s">
        <v>8731</v>
      </c>
      <c r="B303" s="0" t="s">
        <v>383</v>
      </c>
      <c r="C303" s="0" t="s">
        <v>8713</v>
      </c>
      <c r="D303" s="0" t="s">
        <v>7</v>
      </c>
      <c r="E303" s="0" t="n">
        <v>4000</v>
      </c>
    </row>
    <row r="304" customFormat="false" ht="12.8" hidden="false" customHeight="false" outlineLevel="0" collapsed="false">
      <c r="A304" s="0" t="s">
        <v>382</v>
      </c>
      <c r="B304" s="0" t="s">
        <v>383</v>
      </c>
      <c r="C304" s="0" t="s">
        <v>7</v>
      </c>
      <c r="D304" s="0" t="s">
        <v>82</v>
      </c>
      <c r="E304" s="0" t="n">
        <v>19680</v>
      </c>
    </row>
    <row r="305" customFormat="false" ht="12.8" hidden="false" customHeight="false" outlineLevel="0" collapsed="false">
      <c r="A305" s="0" t="s">
        <v>6354</v>
      </c>
      <c r="B305" s="0" t="s">
        <v>6355</v>
      </c>
      <c r="C305" s="0" t="s">
        <v>3205</v>
      </c>
      <c r="D305" s="0" t="s">
        <v>1799</v>
      </c>
      <c r="E305" s="0" t="n">
        <v>4932.5</v>
      </c>
    </row>
    <row r="306" customFormat="false" ht="12.8" hidden="false" customHeight="false" outlineLevel="0" collapsed="false">
      <c r="A306" s="0" t="s">
        <v>8208</v>
      </c>
      <c r="B306" s="0" t="s">
        <v>8209</v>
      </c>
      <c r="C306" s="0" t="s">
        <v>5148</v>
      </c>
      <c r="D306" s="0" t="s">
        <v>6694</v>
      </c>
      <c r="E306" s="0" t="n">
        <v>27962.5</v>
      </c>
    </row>
    <row r="307" customFormat="false" ht="12.8" hidden="false" customHeight="false" outlineLevel="0" collapsed="false">
      <c r="A307" s="0" t="s">
        <v>8541</v>
      </c>
      <c r="B307" s="0" t="s">
        <v>8542</v>
      </c>
      <c r="C307" s="0" t="s">
        <v>3532</v>
      </c>
      <c r="D307" s="0" t="s">
        <v>4926</v>
      </c>
      <c r="E307" s="0" t="n">
        <v>30150</v>
      </c>
    </row>
    <row r="308" customFormat="false" ht="12.8" hidden="false" customHeight="false" outlineLevel="0" collapsed="false">
      <c r="A308" s="0" t="s">
        <v>3927</v>
      </c>
      <c r="B308" s="0" t="s">
        <v>3928</v>
      </c>
      <c r="C308" s="0" t="s">
        <v>1770</v>
      </c>
      <c r="D308" s="0" t="s">
        <v>1541</v>
      </c>
      <c r="E308" s="0" t="n">
        <v>6107.5</v>
      </c>
    </row>
    <row r="309" customFormat="false" ht="12.8" hidden="false" customHeight="false" outlineLevel="0" collapsed="false">
      <c r="A309" s="0" t="s">
        <v>1884</v>
      </c>
      <c r="B309" s="0" t="s">
        <v>1885</v>
      </c>
      <c r="C309" s="0" t="s">
        <v>244</v>
      </c>
      <c r="D309" s="0" t="s">
        <v>416</v>
      </c>
      <c r="E309" s="0" t="n">
        <v>14797.5</v>
      </c>
    </row>
    <row r="310" customFormat="false" ht="12.8" hidden="false" customHeight="false" outlineLevel="0" collapsed="false">
      <c r="A310" s="0" t="s">
        <v>1014</v>
      </c>
      <c r="B310" s="0" t="s">
        <v>1015</v>
      </c>
      <c r="C310" s="0" t="s">
        <v>41</v>
      </c>
      <c r="D310" s="0" t="s">
        <v>244</v>
      </c>
      <c r="E310" s="0" t="n">
        <v>18322.5</v>
      </c>
    </row>
    <row r="311" customFormat="false" ht="12.8" hidden="false" customHeight="false" outlineLevel="0" collapsed="false">
      <c r="A311" s="0" t="s">
        <v>6894</v>
      </c>
      <c r="B311" s="0" t="s">
        <v>6895</v>
      </c>
      <c r="C311" s="0" t="s">
        <v>1799</v>
      </c>
      <c r="D311" s="0" t="s">
        <v>5148</v>
      </c>
      <c r="E311" s="0" t="n">
        <v>40725</v>
      </c>
    </row>
    <row r="312" customFormat="false" ht="12.8" hidden="false" customHeight="false" outlineLevel="0" collapsed="false">
      <c r="A312" s="0" t="s">
        <v>2889</v>
      </c>
      <c r="B312" s="0" t="s">
        <v>524</v>
      </c>
      <c r="C312" s="0" t="s">
        <v>426</v>
      </c>
      <c r="D312" s="0" t="s">
        <v>460</v>
      </c>
      <c r="E312" s="0" t="n">
        <v>4932.5</v>
      </c>
    </row>
    <row r="313" customFormat="false" ht="12.8" hidden="false" customHeight="false" outlineLevel="0" collapsed="false">
      <c r="A313" s="0" t="s">
        <v>522</v>
      </c>
      <c r="B313" s="0" t="s">
        <v>523</v>
      </c>
      <c r="C313" s="0" t="s">
        <v>7</v>
      </c>
      <c r="D313" s="0" t="s">
        <v>468</v>
      </c>
      <c r="E313" s="0" t="n">
        <v>14797.5</v>
      </c>
    </row>
    <row r="314" customFormat="false" ht="12.8" hidden="false" customHeight="false" outlineLevel="0" collapsed="false">
      <c r="A314" s="0" t="s">
        <v>5106</v>
      </c>
      <c r="B314" s="0" t="s">
        <v>5107</v>
      </c>
      <c r="C314" s="0" t="s">
        <v>2866</v>
      </c>
      <c r="D314" s="0" t="s">
        <v>3741</v>
      </c>
      <c r="E314" s="0" t="n">
        <v>17317.5</v>
      </c>
    </row>
    <row r="315" customFormat="false" ht="12.8" hidden="false" customHeight="false" outlineLevel="0" collapsed="false">
      <c r="A315" s="0" t="s">
        <v>7374</v>
      </c>
      <c r="B315" s="0" t="s">
        <v>4099</v>
      </c>
      <c r="C315" s="0" t="s">
        <v>4398</v>
      </c>
      <c r="D315" s="0" t="s">
        <v>3532</v>
      </c>
      <c r="E315" s="0" t="n">
        <v>64980</v>
      </c>
    </row>
    <row r="316" customFormat="false" ht="12.8" hidden="false" customHeight="false" outlineLevel="0" collapsed="false">
      <c r="A316" s="0" t="s">
        <v>3359</v>
      </c>
      <c r="B316" s="0" t="s">
        <v>3360</v>
      </c>
      <c r="C316" s="0" t="s">
        <v>460</v>
      </c>
      <c r="D316" s="0" t="s">
        <v>1537</v>
      </c>
      <c r="E316" s="0" t="n">
        <v>13645</v>
      </c>
    </row>
    <row r="317" customFormat="false" ht="12.8" hidden="false" customHeight="false" outlineLevel="0" collapsed="false">
      <c r="A317" s="0" t="s">
        <v>5399</v>
      </c>
      <c r="B317" s="0" t="s">
        <v>3360</v>
      </c>
      <c r="C317" s="0" t="s">
        <v>2022</v>
      </c>
      <c r="D317" s="0" t="s">
        <v>3741</v>
      </c>
      <c r="E317" s="0" t="n">
        <v>4932.5</v>
      </c>
    </row>
    <row r="318" customFormat="false" ht="12.8" hidden="false" customHeight="false" outlineLevel="0" collapsed="false">
      <c r="A318" s="0" t="s">
        <v>4096</v>
      </c>
      <c r="B318" s="0" t="s">
        <v>4097</v>
      </c>
      <c r="C318" s="0" t="s">
        <v>1541</v>
      </c>
      <c r="D318" s="0" t="s">
        <v>2860</v>
      </c>
      <c r="E318" s="0" t="n">
        <v>19730</v>
      </c>
    </row>
    <row r="319" customFormat="false" ht="12.8" hidden="false" customHeight="false" outlineLevel="0" collapsed="false">
      <c r="A319" s="0" t="s">
        <v>2737</v>
      </c>
      <c r="B319" s="0" t="s">
        <v>2738</v>
      </c>
      <c r="C319" s="0" t="s">
        <v>416</v>
      </c>
      <c r="D319" s="0" t="s">
        <v>1541</v>
      </c>
      <c r="E319" s="0" t="n">
        <v>40057.5</v>
      </c>
    </row>
    <row r="320" customFormat="false" ht="12.8" hidden="false" customHeight="false" outlineLevel="0" collapsed="false">
      <c r="A320" s="0" t="s">
        <v>4476</v>
      </c>
      <c r="B320" s="0" t="s">
        <v>4477</v>
      </c>
      <c r="C320" s="0" t="s">
        <v>929</v>
      </c>
      <c r="D320" s="0" t="s">
        <v>2866</v>
      </c>
      <c r="E320" s="0" t="n">
        <v>14945</v>
      </c>
    </row>
    <row r="321" customFormat="false" ht="12.8" hidden="false" customHeight="false" outlineLevel="0" collapsed="false">
      <c r="A321" s="0" t="s">
        <v>7125</v>
      </c>
      <c r="B321" s="0" t="s">
        <v>7126</v>
      </c>
      <c r="C321" s="0" t="s">
        <v>4582</v>
      </c>
      <c r="D321" s="0" t="s">
        <v>3532</v>
      </c>
      <c r="E321" s="0" t="n">
        <v>24662.5</v>
      </c>
    </row>
    <row r="322" customFormat="false" ht="12.8" hidden="false" customHeight="false" outlineLevel="0" collapsed="false">
      <c r="A322" s="0" t="s">
        <v>34</v>
      </c>
      <c r="B322" s="0" t="s">
        <v>35</v>
      </c>
      <c r="C322" s="0" t="s">
        <v>7</v>
      </c>
      <c r="D322" s="0" t="s">
        <v>8</v>
      </c>
      <c r="E322" s="0" t="n">
        <v>5207.5</v>
      </c>
    </row>
    <row r="323" customFormat="false" ht="12.8" hidden="false" customHeight="false" outlineLevel="0" collapsed="false">
      <c r="A323" s="0" t="s">
        <v>6953</v>
      </c>
      <c r="B323" s="0" t="s">
        <v>6954</v>
      </c>
      <c r="C323" s="0" t="s">
        <v>4582</v>
      </c>
      <c r="D323" s="0" t="s">
        <v>4398</v>
      </c>
      <c r="E323" s="0" t="n">
        <v>4932.5</v>
      </c>
    </row>
    <row r="324" customFormat="false" ht="12.8" hidden="false" customHeight="false" outlineLevel="0" collapsed="false">
      <c r="A324" s="0" t="s">
        <v>6624</v>
      </c>
      <c r="B324" s="0" t="s">
        <v>6625</v>
      </c>
      <c r="C324" s="0" t="s">
        <v>3205</v>
      </c>
      <c r="D324" s="0" t="s">
        <v>5148</v>
      </c>
      <c r="E324" s="0" t="n">
        <v>54045</v>
      </c>
    </row>
    <row r="325" customFormat="false" ht="12.8" hidden="false" customHeight="false" outlineLevel="0" collapsed="false">
      <c r="A325" s="0" t="s">
        <v>7800</v>
      </c>
      <c r="B325" s="0" t="s">
        <v>7801</v>
      </c>
      <c r="C325" s="0" t="s">
        <v>5386</v>
      </c>
      <c r="D325" s="0" t="s">
        <v>3532</v>
      </c>
      <c r="E325" s="0" t="n">
        <v>13352.5</v>
      </c>
    </row>
    <row r="326" customFormat="false" ht="12.8" hidden="false" customHeight="false" outlineLevel="0" collapsed="false">
      <c r="A326" s="0" t="s">
        <v>7340</v>
      </c>
      <c r="B326" s="0" t="s">
        <v>7341</v>
      </c>
      <c r="C326" s="0" t="s">
        <v>4398</v>
      </c>
      <c r="D326" s="0" t="s">
        <v>5148</v>
      </c>
      <c r="E326" s="0" t="n">
        <v>18322.5</v>
      </c>
    </row>
    <row r="327" customFormat="false" ht="12.8" hidden="false" customHeight="false" outlineLevel="0" collapsed="false">
      <c r="A327" s="0" t="s">
        <v>6117</v>
      </c>
      <c r="B327" s="0" t="s">
        <v>6118</v>
      </c>
      <c r="C327" s="0" t="s">
        <v>3750</v>
      </c>
      <c r="D327" s="0" t="s">
        <v>6119</v>
      </c>
      <c r="E327" s="0" t="n">
        <v>61977.5</v>
      </c>
    </row>
    <row r="328" customFormat="false" ht="12.8" hidden="false" customHeight="false" outlineLevel="0" collapsed="false">
      <c r="A328" s="0" t="s">
        <v>6067</v>
      </c>
      <c r="B328" s="0" t="s">
        <v>6068</v>
      </c>
      <c r="C328" s="0" t="s">
        <v>3750</v>
      </c>
      <c r="D328" s="0" t="s">
        <v>5386</v>
      </c>
      <c r="E328" s="0" t="n">
        <v>36452.5</v>
      </c>
    </row>
    <row r="329" customFormat="false" ht="12.8" hidden="false" customHeight="false" outlineLevel="0" collapsed="false">
      <c r="A329" s="0" t="s">
        <v>1510</v>
      </c>
      <c r="B329" s="0" t="s">
        <v>1511</v>
      </c>
      <c r="C329" s="0" t="s">
        <v>468</v>
      </c>
      <c r="D329" s="0" t="s">
        <v>426</v>
      </c>
      <c r="E329" s="0" t="n">
        <v>32895</v>
      </c>
    </row>
    <row r="330" customFormat="false" ht="12.8" hidden="false" customHeight="false" outlineLevel="0" collapsed="false">
      <c r="A330" s="0" t="s">
        <v>4462</v>
      </c>
      <c r="B330" s="0" t="s">
        <v>4463</v>
      </c>
      <c r="C330" s="0" t="s">
        <v>929</v>
      </c>
      <c r="D330" s="0" t="s">
        <v>2866</v>
      </c>
      <c r="E330" s="0" t="n">
        <v>12215</v>
      </c>
    </row>
    <row r="331" customFormat="false" ht="12.8" hidden="false" customHeight="false" outlineLevel="0" collapsed="false">
      <c r="A331" s="0" t="s">
        <v>4611</v>
      </c>
      <c r="B331" s="0" t="s">
        <v>4612</v>
      </c>
      <c r="C331" s="0" t="s">
        <v>2860</v>
      </c>
      <c r="D331" s="0" t="s">
        <v>2866</v>
      </c>
      <c r="E331" s="0" t="n">
        <v>4932.5</v>
      </c>
    </row>
    <row r="332" customFormat="false" ht="12.8" hidden="false" customHeight="false" outlineLevel="0" collapsed="false">
      <c r="A332" s="0" t="s">
        <v>1501</v>
      </c>
      <c r="B332" s="0" t="s">
        <v>1502</v>
      </c>
      <c r="C332" s="0" t="s">
        <v>468</v>
      </c>
      <c r="D332" s="0" t="s">
        <v>426</v>
      </c>
      <c r="E332" s="0" t="n">
        <v>32895</v>
      </c>
    </row>
    <row r="333" customFormat="false" ht="12.8" hidden="false" customHeight="false" outlineLevel="0" collapsed="false">
      <c r="A333" s="0" t="s">
        <v>8732</v>
      </c>
      <c r="B333" s="0" t="s">
        <v>8733</v>
      </c>
      <c r="C333" s="0" t="s">
        <v>8713</v>
      </c>
      <c r="D333" s="0" t="s">
        <v>41</v>
      </c>
      <c r="E333" s="0" t="n">
        <v>13440</v>
      </c>
    </row>
    <row r="334" customFormat="false" ht="12.8" hidden="false" customHeight="false" outlineLevel="0" collapsed="false">
      <c r="A334" s="0" t="s">
        <v>70</v>
      </c>
      <c r="B334" s="0" t="s">
        <v>71</v>
      </c>
      <c r="C334" s="0" t="s">
        <v>7</v>
      </c>
      <c r="D334" s="0" t="s">
        <v>41</v>
      </c>
      <c r="E334" s="0" t="n">
        <v>13807.5</v>
      </c>
    </row>
    <row r="335" customFormat="false" ht="12.8" hidden="false" customHeight="false" outlineLevel="0" collapsed="false">
      <c r="A335" s="0" t="s">
        <v>2309</v>
      </c>
      <c r="B335" s="0" t="s">
        <v>2310</v>
      </c>
      <c r="C335" s="0" t="s">
        <v>257</v>
      </c>
      <c r="D335" s="0" t="s">
        <v>426</v>
      </c>
      <c r="E335" s="0" t="n">
        <v>78067.5</v>
      </c>
    </row>
    <row r="336" customFormat="false" ht="12.8" hidden="false" customHeight="false" outlineLevel="0" collapsed="false">
      <c r="A336" s="0" t="s">
        <v>8662</v>
      </c>
      <c r="B336" s="0" t="s">
        <v>8663</v>
      </c>
      <c r="C336" s="0" t="s">
        <v>3532</v>
      </c>
      <c r="D336" s="0" t="s">
        <v>5811</v>
      </c>
      <c r="E336" s="0" t="n">
        <v>14565</v>
      </c>
    </row>
    <row r="337" customFormat="false" ht="12.8" hidden="false" customHeight="false" outlineLevel="0" collapsed="false">
      <c r="A337" s="0" t="s">
        <v>8199</v>
      </c>
      <c r="B337" s="0" t="s">
        <v>8200</v>
      </c>
      <c r="C337" s="0" t="s">
        <v>5148</v>
      </c>
      <c r="D337" s="0" t="s">
        <v>5811</v>
      </c>
      <c r="E337" s="0" t="n">
        <v>15952.5</v>
      </c>
    </row>
    <row r="338" customFormat="false" ht="12.8" hidden="false" customHeight="false" outlineLevel="0" collapsed="false">
      <c r="A338" s="0" t="s">
        <v>7703</v>
      </c>
      <c r="B338" s="0" t="s">
        <v>7704</v>
      </c>
      <c r="C338" s="0" t="s">
        <v>5386</v>
      </c>
      <c r="D338" s="0" t="s">
        <v>3532</v>
      </c>
      <c r="E338" s="0" t="n">
        <v>31545</v>
      </c>
    </row>
    <row r="339" customFormat="false" ht="12.8" hidden="false" customHeight="false" outlineLevel="0" collapsed="false">
      <c r="A339" s="0" t="s">
        <v>6143</v>
      </c>
      <c r="B339" s="0" t="s">
        <v>6144</v>
      </c>
      <c r="C339" s="0" t="s">
        <v>3519</v>
      </c>
      <c r="D339" s="0" t="s">
        <v>3205</v>
      </c>
      <c r="E339" s="0" t="n">
        <v>6822.5</v>
      </c>
    </row>
    <row r="340" customFormat="false" ht="12.8" hidden="false" customHeight="false" outlineLevel="0" collapsed="false">
      <c r="A340" s="0" t="s">
        <v>3846</v>
      </c>
      <c r="B340" s="0" t="s">
        <v>3847</v>
      </c>
      <c r="C340" s="0" t="s">
        <v>1537</v>
      </c>
      <c r="D340" s="0" t="s">
        <v>2860</v>
      </c>
      <c r="E340" s="0" t="n">
        <v>20830</v>
      </c>
    </row>
    <row r="341" customFormat="false" ht="12.8" hidden="false" customHeight="false" outlineLevel="0" collapsed="false">
      <c r="A341" s="0" t="s">
        <v>4724</v>
      </c>
      <c r="B341" s="0" t="s">
        <v>3790</v>
      </c>
      <c r="C341" s="0" t="s">
        <v>2860</v>
      </c>
      <c r="D341" s="0" t="s">
        <v>2866</v>
      </c>
      <c r="E341" s="0" t="n">
        <v>6107.5</v>
      </c>
    </row>
    <row r="342" customFormat="false" ht="12.8" hidden="false" customHeight="false" outlineLevel="0" collapsed="false">
      <c r="A342" s="0" t="s">
        <v>4977</v>
      </c>
      <c r="B342" s="0" t="s">
        <v>3790</v>
      </c>
      <c r="C342" s="0" t="s">
        <v>2866</v>
      </c>
      <c r="D342" s="0" t="s">
        <v>2022</v>
      </c>
      <c r="E342" s="0" t="n">
        <v>13645</v>
      </c>
    </row>
    <row r="343" customFormat="false" ht="12.8" hidden="false" customHeight="false" outlineLevel="0" collapsed="false">
      <c r="A343" s="0" t="s">
        <v>3166</v>
      </c>
      <c r="B343" s="0" t="s">
        <v>3167</v>
      </c>
      <c r="C343" s="0" t="s">
        <v>426</v>
      </c>
      <c r="D343" s="0" t="s">
        <v>929</v>
      </c>
      <c r="E343" s="0" t="n">
        <v>29595</v>
      </c>
    </row>
    <row r="344" customFormat="false" ht="12.8" hidden="false" customHeight="false" outlineLevel="0" collapsed="false">
      <c r="A344" s="0" t="s">
        <v>3734</v>
      </c>
      <c r="B344" s="0" t="s">
        <v>3735</v>
      </c>
      <c r="C344" s="0" t="s">
        <v>1764</v>
      </c>
      <c r="D344" s="0" t="s">
        <v>2018</v>
      </c>
      <c r="E344" s="0" t="n">
        <v>62895</v>
      </c>
    </row>
    <row r="345" customFormat="false" ht="12.8" hidden="false" customHeight="false" outlineLevel="0" collapsed="false">
      <c r="A345" s="0" t="s">
        <v>5156</v>
      </c>
      <c r="B345" s="0" t="s">
        <v>3736</v>
      </c>
      <c r="C345" s="0" t="s">
        <v>2018</v>
      </c>
      <c r="D345" s="0" t="s">
        <v>2022</v>
      </c>
      <c r="E345" s="0" t="n">
        <v>6047.5</v>
      </c>
    </row>
    <row r="346" customFormat="false" ht="12.8" hidden="false" customHeight="false" outlineLevel="0" collapsed="false">
      <c r="A346" s="0" t="s">
        <v>3982</v>
      </c>
      <c r="B346" s="0" t="s">
        <v>3983</v>
      </c>
      <c r="C346" s="0" t="s">
        <v>1770</v>
      </c>
      <c r="D346" s="0" t="s">
        <v>2860</v>
      </c>
      <c r="E346" s="0" t="n">
        <v>18322.5</v>
      </c>
    </row>
    <row r="347" customFormat="false" ht="12.8" hidden="false" customHeight="false" outlineLevel="0" collapsed="false">
      <c r="A347" s="0" t="s">
        <v>2530</v>
      </c>
      <c r="B347" s="0" t="s">
        <v>2531</v>
      </c>
      <c r="C347" s="0" t="s">
        <v>416</v>
      </c>
      <c r="D347" s="0" t="s">
        <v>460</v>
      </c>
      <c r="E347" s="0" t="n">
        <v>9865</v>
      </c>
    </row>
    <row r="348" customFormat="false" ht="12.8" hidden="false" customHeight="false" outlineLevel="0" collapsed="false">
      <c r="A348" s="0" t="s">
        <v>2787</v>
      </c>
      <c r="B348" s="0" t="s">
        <v>2788</v>
      </c>
      <c r="C348" s="0" t="s">
        <v>416</v>
      </c>
      <c r="D348" s="0" t="s">
        <v>460</v>
      </c>
      <c r="E348" s="0" t="n">
        <v>9865</v>
      </c>
    </row>
    <row r="349" customFormat="false" ht="12.8" hidden="false" customHeight="false" outlineLevel="0" collapsed="false">
      <c r="A349" s="0" t="s">
        <v>5858</v>
      </c>
      <c r="B349" s="0" t="s">
        <v>2788</v>
      </c>
      <c r="C349" s="0" t="s">
        <v>3750</v>
      </c>
      <c r="D349" s="0" t="s">
        <v>3205</v>
      </c>
      <c r="E349" s="0" t="n">
        <v>9865</v>
      </c>
    </row>
    <row r="350" customFormat="false" ht="12.8" hidden="false" customHeight="false" outlineLevel="0" collapsed="false">
      <c r="A350" s="0" t="s">
        <v>2795</v>
      </c>
      <c r="B350" s="0" t="s">
        <v>2796</v>
      </c>
      <c r="C350" s="0" t="s">
        <v>416</v>
      </c>
      <c r="D350" s="0" t="s">
        <v>460</v>
      </c>
      <c r="E350" s="0" t="n">
        <v>10965</v>
      </c>
    </row>
    <row r="351" customFormat="false" ht="12.8" hidden="false" customHeight="false" outlineLevel="0" collapsed="false">
      <c r="A351" s="0" t="s">
        <v>1687</v>
      </c>
      <c r="B351" s="0" t="s">
        <v>1688</v>
      </c>
      <c r="C351" s="0" t="s">
        <v>82</v>
      </c>
      <c r="D351" s="0" t="s">
        <v>257</v>
      </c>
      <c r="E351" s="0" t="n">
        <v>14797.5</v>
      </c>
    </row>
    <row r="352" customFormat="false" ht="12.8" hidden="false" customHeight="false" outlineLevel="0" collapsed="false">
      <c r="A352" s="0" t="s">
        <v>1875</v>
      </c>
      <c r="B352" s="0" t="s">
        <v>1876</v>
      </c>
      <c r="C352" s="0" t="s">
        <v>244</v>
      </c>
      <c r="D352" s="0" t="s">
        <v>257</v>
      </c>
      <c r="E352" s="0" t="n">
        <v>9865</v>
      </c>
    </row>
    <row r="353" customFormat="false" ht="12.8" hidden="false" customHeight="false" outlineLevel="0" collapsed="false">
      <c r="A353" s="0" t="s">
        <v>8362</v>
      </c>
      <c r="B353" s="0" t="s">
        <v>3535</v>
      </c>
      <c r="C353" s="0" t="s">
        <v>3532</v>
      </c>
      <c r="D353" s="0" t="s">
        <v>6119</v>
      </c>
      <c r="E353" s="0" t="n">
        <v>4932.5</v>
      </c>
    </row>
    <row r="354" customFormat="false" ht="12.8" hidden="false" customHeight="false" outlineLevel="0" collapsed="false">
      <c r="A354" s="0" t="s">
        <v>8317</v>
      </c>
      <c r="B354" s="0" t="s">
        <v>8318</v>
      </c>
      <c r="C354" s="0" t="s">
        <v>3532</v>
      </c>
      <c r="D354" s="0" t="s">
        <v>6119</v>
      </c>
      <c r="E354" s="0" t="n">
        <v>6822.5</v>
      </c>
    </row>
    <row r="355" customFormat="false" ht="12.8" hidden="false" customHeight="false" outlineLevel="0" collapsed="false">
      <c r="A355" s="0" t="s">
        <v>4623</v>
      </c>
      <c r="B355" s="0" t="s">
        <v>4624</v>
      </c>
      <c r="C355" s="0" t="s">
        <v>2860</v>
      </c>
      <c r="D355" s="0" t="s">
        <v>2866</v>
      </c>
      <c r="E355" s="0" t="n">
        <v>6107.5</v>
      </c>
    </row>
    <row r="356" customFormat="false" ht="12.8" hidden="false" customHeight="false" outlineLevel="0" collapsed="false">
      <c r="A356" s="0" t="s">
        <v>7828</v>
      </c>
      <c r="B356" s="0" t="s">
        <v>7829</v>
      </c>
      <c r="C356" s="0" t="s">
        <v>5386</v>
      </c>
      <c r="D356" s="0" t="s">
        <v>3532</v>
      </c>
      <c r="E356" s="0" t="n">
        <v>10415</v>
      </c>
    </row>
    <row r="357" customFormat="false" ht="12.8" hidden="false" customHeight="false" outlineLevel="0" collapsed="false">
      <c r="A357" s="0" t="s">
        <v>5213</v>
      </c>
      <c r="B357" s="0" t="s">
        <v>5214</v>
      </c>
      <c r="C357" s="0" t="s">
        <v>2018</v>
      </c>
      <c r="D357" s="0" t="s">
        <v>3741</v>
      </c>
      <c r="E357" s="0" t="n">
        <v>13645</v>
      </c>
    </row>
    <row r="358" customFormat="false" ht="12.8" hidden="false" customHeight="false" outlineLevel="0" collapsed="false">
      <c r="A358" s="0" t="s">
        <v>5018</v>
      </c>
      <c r="B358" s="0" t="s">
        <v>5019</v>
      </c>
      <c r="C358" s="0" t="s">
        <v>2866</v>
      </c>
      <c r="D358" s="0" t="s">
        <v>2022</v>
      </c>
      <c r="E358" s="0" t="n">
        <v>9865</v>
      </c>
    </row>
    <row r="359" customFormat="false" ht="12.8" hidden="false" customHeight="false" outlineLevel="0" collapsed="false">
      <c r="A359" s="0" t="s">
        <v>3772</v>
      </c>
      <c r="B359" s="0" t="s">
        <v>3773</v>
      </c>
      <c r="C359" s="0" t="s">
        <v>1537</v>
      </c>
      <c r="D359" s="0" t="s">
        <v>1770</v>
      </c>
      <c r="E359" s="0" t="n">
        <v>4932.5</v>
      </c>
    </row>
    <row r="360" customFormat="false" ht="12.8" hidden="false" customHeight="false" outlineLevel="0" collapsed="false">
      <c r="A360" s="0" t="s">
        <v>1282</v>
      </c>
      <c r="B360" s="0" t="s">
        <v>1283</v>
      </c>
      <c r="C360" s="0" t="s">
        <v>468</v>
      </c>
      <c r="D360" s="0" t="s">
        <v>244</v>
      </c>
      <c r="E360" s="0" t="n">
        <v>12645</v>
      </c>
    </row>
    <row r="361" customFormat="false" ht="12.8" hidden="false" customHeight="false" outlineLevel="0" collapsed="false">
      <c r="A361" s="0" t="s">
        <v>3538</v>
      </c>
      <c r="B361" s="0" t="s">
        <v>3539</v>
      </c>
      <c r="C361" s="0" t="s">
        <v>1764</v>
      </c>
      <c r="D361" s="0" t="s">
        <v>1537</v>
      </c>
      <c r="E361" s="0" t="n">
        <v>4932.5</v>
      </c>
    </row>
    <row r="362" customFormat="false" ht="12.8" hidden="false" customHeight="false" outlineLevel="0" collapsed="false">
      <c r="A362" s="0" t="s">
        <v>3787</v>
      </c>
      <c r="B362" s="0" t="s">
        <v>3539</v>
      </c>
      <c r="C362" s="0" t="s">
        <v>1537</v>
      </c>
      <c r="D362" s="0" t="s">
        <v>1541</v>
      </c>
      <c r="E362" s="0" t="n">
        <v>9865</v>
      </c>
    </row>
    <row r="363" customFormat="false" ht="12.8" hidden="false" customHeight="false" outlineLevel="0" collapsed="false">
      <c r="A363" s="0" t="s">
        <v>4622</v>
      </c>
      <c r="B363" s="0" t="s">
        <v>3539</v>
      </c>
      <c r="C363" s="0" t="s">
        <v>2860</v>
      </c>
      <c r="D363" s="0" t="s">
        <v>2866</v>
      </c>
      <c r="E363" s="0" t="n">
        <v>6107.5</v>
      </c>
    </row>
    <row r="364" customFormat="false" ht="12.8" hidden="false" customHeight="false" outlineLevel="0" collapsed="false">
      <c r="A364" s="0" t="s">
        <v>5070</v>
      </c>
      <c r="B364" s="0" t="s">
        <v>3539</v>
      </c>
      <c r="C364" s="0" t="s">
        <v>2866</v>
      </c>
      <c r="D364" s="0" t="s">
        <v>3750</v>
      </c>
      <c r="E364" s="0" t="n">
        <v>19730</v>
      </c>
    </row>
    <row r="365" customFormat="false" ht="12.8" hidden="false" customHeight="false" outlineLevel="0" collapsed="false">
      <c r="A365" s="0" t="s">
        <v>7464</v>
      </c>
      <c r="B365" s="0" t="s">
        <v>7465</v>
      </c>
      <c r="C365" s="0" t="s">
        <v>4917</v>
      </c>
      <c r="D365" s="0" t="s">
        <v>5386</v>
      </c>
      <c r="E365" s="0" t="n">
        <v>5772.5</v>
      </c>
    </row>
    <row r="366" customFormat="false" ht="12.8" hidden="false" customHeight="false" outlineLevel="0" collapsed="false">
      <c r="A366" s="0" t="s">
        <v>3350</v>
      </c>
      <c r="B366" s="0" t="s">
        <v>3351</v>
      </c>
      <c r="C366" s="0" t="s">
        <v>460</v>
      </c>
      <c r="D366" s="0" t="s">
        <v>1764</v>
      </c>
      <c r="E366" s="0" t="n">
        <v>8145</v>
      </c>
    </row>
    <row r="367" customFormat="false" ht="12.8" hidden="false" customHeight="false" outlineLevel="0" collapsed="false">
      <c r="A367" s="0" t="s">
        <v>7234</v>
      </c>
      <c r="B367" s="0" t="s">
        <v>7235</v>
      </c>
      <c r="C367" s="0" t="s">
        <v>4398</v>
      </c>
      <c r="D367" s="0" t="s">
        <v>7236</v>
      </c>
      <c r="E367" s="0" t="n">
        <v>98650</v>
      </c>
    </row>
    <row r="368" customFormat="false" ht="12.8" hidden="false" customHeight="false" outlineLevel="0" collapsed="false">
      <c r="A368" s="0" t="s">
        <v>7242</v>
      </c>
      <c r="B368" s="0" t="s">
        <v>7243</v>
      </c>
      <c r="C368" s="0" t="s">
        <v>4398</v>
      </c>
      <c r="D368" s="0" t="s">
        <v>4917</v>
      </c>
      <c r="E368" s="0" t="n">
        <v>4932.5</v>
      </c>
    </row>
    <row r="369" customFormat="false" ht="12.8" hidden="false" customHeight="false" outlineLevel="0" collapsed="false">
      <c r="A369" s="0" t="s">
        <v>77</v>
      </c>
      <c r="B369" s="0" t="s">
        <v>78</v>
      </c>
      <c r="C369" s="0" t="s">
        <v>7</v>
      </c>
      <c r="D369" s="0" t="s">
        <v>41</v>
      </c>
      <c r="E369" s="0" t="n">
        <v>9535</v>
      </c>
    </row>
    <row r="370" customFormat="false" ht="12.8" hidden="false" customHeight="false" outlineLevel="0" collapsed="false">
      <c r="A370" s="0" t="s">
        <v>487</v>
      </c>
      <c r="B370" s="0" t="s">
        <v>488</v>
      </c>
      <c r="C370" s="0" t="s">
        <v>7</v>
      </c>
      <c r="D370" s="0" t="s">
        <v>468</v>
      </c>
      <c r="E370" s="0" t="n">
        <v>20028.75</v>
      </c>
    </row>
    <row r="371" customFormat="false" ht="12.8" hidden="false" customHeight="false" outlineLevel="0" collapsed="false">
      <c r="A371" s="0" t="s">
        <v>3448</v>
      </c>
      <c r="B371" s="0" t="s">
        <v>3449</v>
      </c>
      <c r="C371" s="0" t="s">
        <v>460</v>
      </c>
      <c r="D371" s="0" t="s">
        <v>2866</v>
      </c>
      <c r="E371" s="0" t="n">
        <v>34527.5</v>
      </c>
    </row>
    <row r="372" customFormat="false" ht="12.8" hidden="false" customHeight="false" outlineLevel="0" collapsed="false">
      <c r="A372" s="0" t="s">
        <v>8349</v>
      </c>
      <c r="B372" s="0" t="s">
        <v>8350</v>
      </c>
      <c r="C372" s="0" t="s">
        <v>3532</v>
      </c>
      <c r="D372" s="0" t="s">
        <v>6119</v>
      </c>
      <c r="E372" s="0" t="n">
        <v>6107.5</v>
      </c>
    </row>
    <row r="373" customFormat="false" ht="12.8" hidden="false" customHeight="false" outlineLevel="0" collapsed="false">
      <c r="A373" s="0" t="s">
        <v>6542</v>
      </c>
      <c r="B373" s="0" t="s">
        <v>6543</v>
      </c>
      <c r="C373" s="0" t="s">
        <v>3205</v>
      </c>
      <c r="D373" s="0" t="s">
        <v>4398</v>
      </c>
      <c r="E373" s="0" t="n">
        <v>14797.5</v>
      </c>
    </row>
    <row r="374" customFormat="false" ht="12.8" hidden="false" customHeight="false" outlineLevel="0" collapsed="false">
      <c r="A374" s="0" t="s">
        <v>1650</v>
      </c>
      <c r="B374" s="0" t="s">
        <v>1651</v>
      </c>
      <c r="C374" s="0" t="s">
        <v>82</v>
      </c>
      <c r="D374" s="0" t="s">
        <v>416</v>
      </c>
      <c r="E374" s="0" t="n">
        <v>24430</v>
      </c>
    </row>
    <row r="375" customFormat="false" ht="12.8" hidden="false" customHeight="false" outlineLevel="0" collapsed="false">
      <c r="A375" s="0" t="s">
        <v>7890</v>
      </c>
      <c r="B375" s="0" t="s">
        <v>7891</v>
      </c>
      <c r="C375" s="0" t="s">
        <v>5386</v>
      </c>
      <c r="D375" s="0" t="s">
        <v>3532</v>
      </c>
      <c r="E375" s="0" t="n">
        <v>13645</v>
      </c>
    </row>
    <row r="376" customFormat="false" ht="12.8" hidden="false" customHeight="false" outlineLevel="0" collapsed="false">
      <c r="A376" s="0" t="s">
        <v>2204</v>
      </c>
      <c r="B376" s="0" t="s">
        <v>2205</v>
      </c>
      <c r="C376" s="0" t="s">
        <v>249</v>
      </c>
      <c r="D376" s="0" t="s">
        <v>1541</v>
      </c>
      <c r="E376" s="0" t="n">
        <v>54580</v>
      </c>
    </row>
    <row r="377" customFormat="false" ht="12.8" hidden="false" customHeight="false" outlineLevel="0" collapsed="false">
      <c r="A377" s="0" t="s">
        <v>1918</v>
      </c>
      <c r="B377" s="0" t="s">
        <v>1919</v>
      </c>
      <c r="C377" s="0" t="s">
        <v>244</v>
      </c>
      <c r="D377" s="0" t="s">
        <v>426</v>
      </c>
      <c r="E377" s="0" t="n">
        <v>28400</v>
      </c>
    </row>
    <row r="378" customFormat="false" ht="12.8" hidden="false" customHeight="false" outlineLevel="0" collapsed="false">
      <c r="A378" s="0" t="s">
        <v>286</v>
      </c>
      <c r="B378" s="0" t="s">
        <v>287</v>
      </c>
      <c r="C378" s="0" t="s">
        <v>7</v>
      </c>
      <c r="D378" s="0" t="s">
        <v>41</v>
      </c>
      <c r="E378" s="0" t="n">
        <v>10415</v>
      </c>
    </row>
    <row r="379" customFormat="false" ht="12.8" hidden="false" customHeight="false" outlineLevel="0" collapsed="false">
      <c r="A379" s="0" t="s">
        <v>5140</v>
      </c>
      <c r="B379" s="0" t="s">
        <v>5141</v>
      </c>
      <c r="C379" s="0" t="s">
        <v>2866</v>
      </c>
      <c r="D379" s="0" t="s">
        <v>4398</v>
      </c>
      <c r="E379" s="0" t="n">
        <v>54967.5</v>
      </c>
    </row>
    <row r="380" customFormat="false" ht="12.8" hidden="false" customHeight="false" outlineLevel="0" collapsed="false">
      <c r="A380" s="0" t="s">
        <v>4713</v>
      </c>
      <c r="B380" s="0" t="s">
        <v>4714</v>
      </c>
      <c r="C380" s="0" t="s">
        <v>2860</v>
      </c>
      <c r="D380" s="0" t="s">
        <v>2022</v>
      </c>
      <c r="E380" s="0" t="n">
        <v>18322.5</v>
      </c>
    </row>
    <row r="381" customFormat="false" ht="12.8" hidden="false" customHeight="false" outlineLevel="0" collapsed="false">
      <c r="A381" s="0" t="s">
        <v>5838</v>
      </c>
      <c r="B381" s="0" t="s">
        <v>5839</v>
      </c>
      <c r="C381" s="0" t="s">
        <v>3750</v>
      </c>
      <c r="D381" s="0" t="s">
        <v>3205</v>
      </c>
      <c r="E381" s="0" t="n">
        <v>14565</v>
      </c>
    </row>
    <row r="382" customFormat="false" ht="12.8" hidden="false" customHeight="false" outlineLevel="0" collapsed="false">
      <c r="A382" s="0" t="s">
        <v>8119</v>
      </c>
      <c r="B382" s="0" t="s">
        <v>8120</v>
      </c>
      <c r="C382" s="0" t="s">
        <v>5148</v>
      </c>
      <c r="D382" s="0" t="s">
        <v>6119</v>
      </c>
      <c r="E382" s="0" t="n">
        <v>10635</v>
      </c>
    </row>
    <row r="383" customFormat="false" ht="12.8" hidden="false" customHeight="false" outlineLevel="0" collapsed="false">
      <c r="A383" s="0" t="s">
        <v>1822</v>
      </c>
      <c r="B383" s="0" t="s">
        <v>1823</v>
      </c>
      <c r="C383" s="0" t="s">
        <v>244</v>
      </c>
      <c r="D383" s="0" t="s">
        <v>257</v>
      </c>
      <c r="E383" s="0" t="n">
        <v>9865</v>
      </c>
    </row>
    <row r="384" customFormat="false" ht="12.8" hidden="false" customHeight="false" outlineLevel="0" collapsed="false">
      <c r="A384" s="0" t="s">
        <v>7318</v>
      </c>
      <c r="B384" s="0" t="s">
        <v>7319</v>
      </c>
      <c r="C384" s="0" t="s">
        <v>4398</v>
      </c>
      <c r="D384" s="0" t="s">
        <v>5386</v>
      </c>
      <c r="E384" s="0" t="n">
        <v>10965</v>
      </c>
    </row>
    <row r="385" customFormat="false" ht="12.8" hidden="false" customHeight="false" outlineLevel="0" collapsed="false">
      <c r="A385" s="0" t="s">
        <v>7153</v>
      </c>
      <c r="B385" s="0" t="s">
        <v>7154</v>
      </c>
      <c r="C385" s="0" t="s">
        <v>4582</v>
      </c>
      <c r="D385" s="0" t="s">
        <v>4917</v>
      </c>
      <c r="E385" s="0" t="n">
        <v>14565</v>
      </c>
    </row>
    <row r="386" customFormat="false" ht="12.8" hidden="false" customHeight="false" outlineLevel="0" collapsed="false">
      <c r="A386" s="0" t="s">
        <v>6108</v>
      </c>
      <c r="B386" s="0" t="s">
        <v>6109</v>
      </c>
      <c r="C386" s="0" t="s">
        <v>3750</v>
      </c>
      <c r="D386" s="0" t="s">
        <v>4917</v>
      </c>
      <c r="E386" s="0" t="n">
        <v>29595</v>
      </c>
    </row>
    <row r="387" customFormat="false" ht="12.8" hidden="false" customHeight="false" outlineLevel="0" collapsed="false">
      <c r="A387" s="0" t="s">
        <v>2869</v>
      </c>
      <c r="B387" s="0" t="s">
        <v>2870</v>
      </c>
      <c r="C387" s="0" t="s">
        <v>416</v>
      </c>
      <c r="D387" s="0" t="s">
        <v>2860</v>
      </c>
      <c r="E387" s="0" t="n">
        <v>48860</v>
      </c>
    </row>
    <row r="388" customFormat="false" ht="12.8" hidden="false" customHeight="false" outlineLevel="0" collapsed="false">
      <c r="A388" s="0" t="s">
        <v>6759</v>
      </c>
      <c r="B388" s="0" t="s">
        <v>6760</v>
      </c>
      <c r="C388" s="0" t="s">
        <v>1799</v>
      </c>
      <c r="D388" s="0" t="s">
        <v>4582</v>
      </c>
      <c r="E388" s="0" t="n">
        <v>6047.5</v>
      </c>
    </row>
    <row r="389" customFormat="false" ht="12.8" hidden="false" customHeight="false" outlineLevel="0" collapsed="false">
      <c r="A389" s="0" t="s">
        <v>6756</v>
      </c>
      <c r="B389" s="0" t="s">
        <v>6757</v>
      </c>
      <c r="C389" s="0" t="s">
        <v>1799</v>
      </c>
      <c r="D389" s="0" t="s">
        <v>4582</v>
      </c>
      <c r="E389" s="0" t="n">
        <v>4932.5</v>
      </c>
    </row>
    <row r="390" customFormat="false" ht="12.8" hidden="false" customHeight="false" outlineLevel="0" collapsed="false">
      <c r="A390" s="0" t="s">
        <v>588</v>
      </c>
      <c r="B390" s="0" t="s">
        <v>589</v>
      </c>
      <c r="C390" s="0" t="s">
        <v>7</v>
      </c>
      <c r="D390" s="0" t="s">
        <v>468</v>
      </c>
      <c r="E390" s="0" t="n">
        <v>16777.5</v>
      </c>
    </row>
    <row r="391" customFormat="false" ht="12.8" hidden="false" customHeight="false" outlineLevel="0" collapsed="false">
      <c r="A391" s="0" t="s">
        <v>735</v>
      </c>
      <c r="B391" s="0" t="s">
        <v>736</v>
      </c>
      <c r="C391" s="0" t="s">
        <v>7</v>
      </c>
      <c r="D391" s="0" t="s">
        <v>41</v>
      </c>
      <c r="E391" s="0" t="n">
        <v>9865</v>
      </c>
    </row>
    <row r="392" customFormat="false" ht="12.8" hidden="false" customHeight="false" outlineLevel="0" collapsed="false">
      <c r="A392" s="0" t="s">
        <v>4413</v>
      </c>
      <c r="B392" s="0" t="s">
        <v>4414</v>
      </c>
      <c r="C392" s="0" t="s">
        <v>929</v>
      </c>
      <c r="D392" s="0" t="s">
        <v>2860</v>
      </c>
      <c r="E392" s="0" t="n">
        <v>4932.5</v>
      </c>
    </row>
    <row r="393" customFormat="false" ht="12.8" hidden="false" customHeight="false" outlineLevel="0" collapsed="false">
      <c r="A393" s="0" t="s">
        <v>3187</v>
      </c>
      <c r="B393" s="0" t="s">
        <v>3188</v>
      </c>
      <c r="C393" s="0" t="s">
        <v>426</v>
      </c>
      <c r="D393" s="0" t="s">
        <v>929</v>
      </c>
      <c r="E393" s="0" t="n">
        <v>59190</v>
      </c>
    </row>
    <row r="394" customFormat="false" ht="12.8" hidden="false" customHeight="false" outlineLevel="0" collapsed="false">
      <c r="A394" s="0" t="s">
        <v>8068</v>
      </c>
      <c r="B394" s="0" t="s">
        <v>8069</v>
      </c>
      <c r="C394" s="0" t="s">
        <v>5386</v>
      </c>
      <c r="D394" s="0" t="s">
        <v>5811</v>
      </c>
      <c r="E394" s="0" t="n">
        <v>33960</v>
      </c>
    </row>
    <row r="395" customFormat="false" ht="12.8" hidden="false" customHeight="false" outlineLevel="0" collapsed="false">
      <c r="A395" s="0" t="s">
        <v>5205</v>
      </c>
      <c r="B395" s="0" t="s">
        <v>5206</v>
      </c>
      <c r="C395" s="0" t="s">
        <v>2018</v>
      </c>
      <c r="D395" s="0" t="s">
        <v>3741</v>
      </c>
      <c r="E395" s="0" t="n">
        <v>9865</v>
      </c>
    </row>
    <row r="396" customFormat="false" ht="12.8" hidden="false" customHeight="false" outlineLevel="0" collapsed="false">
      <c r="A396" s="0" t="s">
        <v>7385</v>
      </c>
      <c r="B396" s="0" t="s">
        <v>7386</v>
      </c>
      <c r="C396" s="0" t="s">
        <v>4398</v>
      </c>
      <c r="D396" s="0" t="s">
        <v>4917</v>
      </c>
      <c r="E396" s="0" t="n">
        <v>4932.5</v>
      </c>
    </row>
    <row r="397" customFormat="false" ht="12.8" hidden="false" customHeight="false" outlineLevel="0" collapsed="false">
      <c r="A397" s="0" t="s">
        <v>7470</v>
      </c>
      <c r="B397" s="0" t="s">
        <v>7386</v>
      </c>
      <c r="C397" s="0" t="s">
        <v>4917</v>
      </c>
      <c r="D397" s="0" t="s">
        <v>5386</v>
      </c>
      <c r="E397" s="0" t="n">
        <v>4932.5</v>
      </c>
    </row>
    <row r="398" customFormat="false" ht="12.8" hidden="false" customHeight="false" outlineLevel="0" collapsed="false">
      <c r="A398" s="0" t="s">
        <v>4057</v>
      </c>
      <c r="B398" s="0" t="s">
        <v>4058</v>
      </c>
      <c r="C398" s="0" t="s">
        <v>1541</v>
      </c>
      <c r="D398" s="0" t="s">
        <v>2860</v>
      </c>
      <c r="E398" s="0" t="n">
        <v>10635</v>
      </c>
    </row>
    <row r="399" customFormat="false" ht="12.8" hidden="false" customHeight="false" outlineLevel="0" collapsed="false">
      <c r="A399" s="0" t="s">
        <v>6620</v>
      </c>
      <c r="B399" s="0" t="s">
        <v>4058</v>
      </c>
      <c r="C399" s="0" t="s">
        <v>3205</v>
      </c>
      <c r="D399" s="0" t="s">
        <v>4582</v>
      </c>
      <c r="E399" s="0" t="n">
        <v>19730</v>
      </c>
    </row>
    <row r="400" customFormat="false" ht="12.8" hidden="false" customHeight="false" outlineLevel="0" collapsed="false">
      <c r="A400" s="0" t="s">
        <v>4569</v>
      </c>
      <c r="B400" s="0" t="s">
        <v>4570</v>
      </c>
      <c r="C400" s="0" t="s">
        <v>929</v>
      </c>
      <c r="D400" s="0" t="s">
        <v>3519</v>
      </c>
      <c r="E400" s="0" t="n">
        <v>34527.5</v>
      </c>
    </row>
    <row r="401" customFormat="false" ht="12.8" hidden="false" customHeight="false" outlineLevel="0" collapsed="false">
      <c r="A401" s="0" t="s">
        <v>4725</v>
      </c>
      <c r="B401" s="0" t="s">
        <v>3453</v>
      </c>
      <c r="C401" s="0" t="s">
        <v>2860</v>
      </c>
      <c r="D401" s="0" t="s">
        <v>2866</v>
      </c>
      <c r="E401" s="0" t="n">
        <v>6822.5</v>
      </c>
    </row>
    <row r="402" customFormat="false" ht="12.8" hidden="false" customHeight="false" outlineLevel="0" collapsed="false">
      <c r="A402" s="0" t="s">
        <v>3451</v>
      </c>
      <c r="B402" s="0" t="s">
        <v>3452</v>
      </c>
      <c r="C402" s="0" t="s">
        <v>460</v>
      </c>
      <c r="D402" s="0" t="s">
        <v>2860</v>
      </c>
      <c r="E402" s="0" t="n">
        <v>40935</v>
      </c>
    </row>
    <row r="403" customFormat="false" ht="12.8" hidden="false" customHeight="false" outlineLevel="0" collapsed="false">
      <c r="A403" s="0" t="s">
        <v>2881</v>
      </c>
      <c r="B403" s="0" t="s">
        <v>2882</v>
      </c>
      <c r="C403" s="0" t="s">
        <v>426</v>
      </c>
      <c r="D403" s="0" t="s">
        <v>460</v>
      </c>
      <c r="E403" s="0" t="n">
        <v>9865</v>
      </c>
    </row>
    <row r="404" customFormat="false" ht="12.8" hidden="false" customHeight="false" outlineLevel="0" collapsed="false">
      <c r="A404" s="0" t="s">
        <v>7650</v>
      </c>
      <c r="B404" s="0" t="s">
        <v>7651</v>
      </c>
      <c r="C404" s="0" t="s">
        <v>4917</v>
      </c>
      <c r="D404" s="0" t="s">
        <v>7652</v>
      </c>
      <c r="E404" s="0" t="n">
        <v>85505</v>
      </c>
    </row>
    <row r="405" customFormat="false" ht="12.8" hidden="false" customHeight="false" outlineLevel="0" collapsed="false">
      <c r="A405" s="0" t="s">
        <v>5503</v>
      </c>
      <c r="B405" s="0" t="s">
        <v>5504</v>
      </c>
      <c r="C405" s="0" t="s">
        <v>2022</v>
      </c>
      <c r="D405" s="0" t="s">
        <v>1799</v>
      </c>
      <c r="E405" s="0" t="n">
        <v>28862.5</v>
      </c>
    </row>
    <row r="406" customFormat="false" ht="12.8" hidden="false" customHeight="false" outlineLevel="0" collapsed="false">
      <c r="A406" s="0" t="s">
        <v>5268</v>
      </c>
      <c r="B406" s="0" t="s">
        <v>5269</v>
      </c>
      <c r="C406" s="0" t="s">
        <v>2018</v>
      </c>
      <c r="D406" s="0" t="s">
        <v>3750</v>
      </c>
      <c r="E406" s="0" t="n">
        <v>14797.5</v>
      </c>
    </row>
    <row r="407" customFormat="false" ht="12.8" hidden="false" customHeight="false" outlineLevel="0" collapsed="false">
      <c r="A407" s="0" t="s">
        <v>808</v>
      </c>
      <c r="B407" s="0" t="s">
        <v>809</v>
      </c>
      <c r="C407" s="0" t="s">
        <v>7</v>
      </c>
      <c r="D407" s="0" t="s">
        <v>468</v>
      </c>
      <c r="E407" s="0" t="n">
        <v>20028.75</v>
      </c>
    </row>
    <row r="408" customFormat="false" ht="12.8" hidden="false" customHeight="false" outlineLevel="0" collapsed="false">
      <c r="A408" s="0" t="s">
        <v>4541</v>
      </c>
      <c r="B408" s="0" t="s">
        <v>4542</v>
      </c>
      <c r="C408" s="0" t="s">
        <v>929</v>
      </c>
      <c r="D408" s="0" t="s">
        <v>2022</v>
      </c>
      <c r="E408" s="0" t="n">
        <v>28980</v>
      </c>
    </row>
    <row r="409" customFormat="false" ht="12.8" hidden="false" customHeight="false" outlineLevel="0" collapsed="false">
      <c r="A409" s="0" t="s">
        <v>2732</v>
      </c>
      <c r="B409" s="0" t="s">
        <v>2733</v>
      </c>
      <c r="C409" s="0" t="s">
        <v>416</v>
      </c>
      <c r="D409" s="0" t="s">
        <v>1541</v>
      </c>
      <c r="E409" s="0" t="n">
        <v>31245</v>
      </c>
    </row>
    <row r="410" customFormat="false" ht="12.8" hidden="false" customHeight="false" outlineLevel="0" collapsed="false">
      <c r="A410" s="0" t="s">
        <v>5997</v>
      </c>
      <c r="B410" s="0" t="s">
        <v>5998</v>
      </c>
      <c r="C410" s="0" t="s">
        <v>3750</v>
      </c>
      <c r="D410" s="0" t="s">
        <v>3205</v>
      </c>
      <c r="E410" s="0" t="n">
        <v>9865</v>
      </c>
    </row>
    <row r="411" customFormat="false" ht="12.8" hidden="false" customHeight="false" outlineLevel="0" collapsed="false">
      <c r="A411" s="0" t="s">
        <v>5395</v>
      </c>
      <c r="B411" s="0" t="s">
        <v>5396</v>
      </c>
      <c r="C411" s="0" t="s">
        <v>2022</v>
      </c>
      <c r="D411" s="0" t="s">
        <v>3741</v>
      </c>
      <c r="E411" s="0" t="n">
        <v>4932.5</v>
      </c>
    </row>
    <row r="412" customFormat="false" ht="12.8" hidden="false" customHeight="false" outlineLevel="0" collapsed="false">
      <c r="A412" s="0" t="s">
        <v>8443</v>
      </c>
      <c r="B412" s="0" t="s">
        <v>8444</v>
      </c>
      <c r="C412" s="0" t="s">
        <v>3532</v>
      </c>
      <c r="D412" s="0" t="s">
        <v>5811</v>
      </c>
      <c r="E412" s="0" t="n">
        <v>10635</v>
      </c>
    </row>
    <row r="413" customFormat="false" ht="12.8" hidden="false" customHeight="false" outlineLevel="0" collapsed="false">
      <c r="A413" s="0" t="s">
        <v>1148</v>
      </c>
      <c r="B413" s="0" t="s">
        <v>1149</v>
      </c>
      <c r="C413" s="0" t="s">
        <v>41</v>
      </c>
      <c r="D413" s="0" t="s">
        <v>416</v>
      </c>
      <c r="E413" s="0" t="n">
        <v>41610</v>
      </c>
    </row>
    <row r="414" customFormat="false" ht="12.8" hidden="false" customHeight="false" outlineLevel="0" collapsed="false">
      <c r="A414" s="0" t="s">
        <v>599</v>
      </c>
      <c r="B414" s="0" t="s">
        <v>600</v>
      </c>
      <c r="C414" s="0" t="s">
        <v>7</v>
      </c>
      <c r="D414" s="0" t="s">
        <v>468</v>
      </c>
      <c r="E414" s="0" t="n">
        <v>16447.5</v>
      </c>
    </row>
    <row r="415" customFormat="false" ht="12.8" hidden="false" customHeight="false" outlineLevel="0" collapsed="false">
      <c r="A415" s="0" t="s">
        <v>5991</v>
      </c>
      <c r="B415" s="0" t="s">
        <v>5992</v>
      </c>
      <c r="C415" s="0" t="s">
        <v>3750</v>
      </c>
      <c r="D415" s="0" t="s">
        <v>3205</v>
      </c>
      <c r="E415" s="0" t="n">
        <v>9865</v>
      </c>
    </row>
    <row r="416" customFormat="false" ht="12.8" hidden="false" customHeight="false" outlineLevel="0" collapsed="false">
      <c r="A416" s="0" t="s">
        <v>8621</v>
      </c>
      <c r="B416" s="0" t="s">
        <v>7382</v>
      </c>
      <c r="C416" s="0" t="s">
        <v>3532</v>
      </c>
      <c r="D416" s="0" t="s">
        <v>6119</v>
      </c>
      <c r="E416" s="0" t="n">
        <v>9590</v>
      </c>
    </row>
    <row r="417" customFormat="false" ht="12.8" hidden="false" customHeight="false" outlineLevel="0" collapsed="false">
      <c r="A417" s="0" t="s">
        <v>2772</v>
      </c>
      <c r="B417" s="0" t="s">
        <v>2773</v>
      </c>
      <c r="C417" s="0" t="s">
        <v>416</v>
      </c>
      <c r="D417" s="0" t="s">
        <v>460</v>
      </c>
      <c r="E417" s="0" t="n">
        <v>10415</v>
      </c>
    </row>
    <row r="418" customFormat="false" ht="12.8" hidden="false" customHeight="false" outlineLevel="0" collapsed="false">
      <c r="A418" s="0" t="s">
        <v>3038</v>
      </c>
      <c r="B418" s="0" t="s">
        <v>3039</v>
      </c>
      <c r="C418" s="0" t="s">
        <v>426</v>
      </c>
      <c r="D418" s="0" t="s">
        <v>1764</v>
      </c>
      <c r="E418" s="0" t="n">
        <v>9535</v>
      </c>
    </row>
    <row r="419" customFormat="false" ht="12.8" hidden="false" customHeight="false" outlineLevel="0" collapsed="false">
      <c r="A419" s="0" t="s">
        <v>482</v>
      </c>
      <c r="B419" s="0" t="s">
        <v>483</v>
      </c>
      <c r="C419" s="0" t="s">
        <v>7</v>
      </c>
      <c r="D419" s="0" t="s">
        <v>468</v>
      </c>
      <c r="E419" s="0" t="n">
        <v>20711.25</v>
      </c>
    </row>
    <row r="420" customFormat="false" ht="12.8" hidden="false" customHeight="false" outlineLevel="0" collapsed="false">
      <c r="A420" s="0" t="s">
        <v>3502</v>
      </c>
      <c r="B420" s="0" t="s">
        <v>3503</v>
      </c>
      <c r="C420" s="0" t="s">
        <v>460</v>
      </c>
      <c r="D420" s="0" t="s">
        <v>2866</v>
      </c>
      <c r="E420" s="0" t="n">
        <v>47757.5</v>
      </c>
    </row>
    <row r="421" customFormat="false" ht="12.8" hidden="false" customHeight="false" outlineLevel="0" collapsed="false">
      <c r="A421" s="0" t="s">
        <v>4355</v>
      </c>
      <c r="B421" s="0" t="s">
        <v>4356</v>
      </c>
      <c r="C421" s="0" t="s">
        <v>1541</v>
      </c>
      <c r="D421" s="0" t="s">
        <v>3750</v>
      </c>
      <c r="E421" s="0" t="n">
        <v>34527.5</v>
      </c>
    </row>
    <row r="422" customFormat="false" ht="12.8" hidden="false" customHeight="false" outlineLevel="0" collapsed="false">
      <c r="A422" s="0" t="s">
        <v>5526</v>
      </c>
      <c r="B422" s="0" t="s">
        <v>5527</v>
      </c>
      <c r="C422" s="0" t="s">
        <v>2022</v>
      </c>
      <c r="D422" s="0" t="s">
        <v>3741</v>
      </c>
      <c r="E422" s="0" t="n">
        <v>4932.5</v>
      </c>
    </row>
    <row r="423" customFormat="false" ht="12.8" hidden="false" customHeight="false" outlineLevel="0" collapsed="false">
      <c r="A423" s="0" t="s">
        <v>4489</v>
      </c>
      <c r="B423" s="0" t="s">
        <v>4490</v>
      </c>
      <c r="C423" s="0" t="s">
        <v>929</v>
      </c>
      <c r="D423" s="0" t="s">
        <v>2018</v>
      </c>
      <c r="E423" s="0" t="n">
        <v>23100</v>
      </c>
    </row>
    <row r="424" customFormat="false" ht="12.8" hidden="false" customHeight="false" outlineLevel="0" collapsed="false">
      <c r="A424" s="0" t="s">
        <v>2264</v>
      </c>
      <c r="B424" s="0" t="s">
        <v>2265</v>
      </c>
      <c r="C424" s="0" t="s">
        <v>257</v>
      </c>
      <c r="D424" s="0" t="s">
        <v>416</v>
      </c>
      <c r="E424" s="0" t="n">
        <v>4932.5</v>
      </c>
    </row>
    <row r="425" customFormat="false" ht="12.8" hidden="false" customHeight="false" outlineLevel="0" collapsed="false">
      <c r="A425" s="0" t="s">
        <v>3838</v>
      </c>
      <c r="B425" s="0" t="s">
        <v>3839</v>
      </c>
      <c r="C425" s="0" t="s">
        <v>1537</v>
      </c>
      <c r="D425" s="0" t="s">
        <v>2860</v>
      </c>
      <c r="E425" s="0" t="n">
        <v>28400</v>
      </c>
    </row>
    <row r="426" customFormat="false" ht="12.8" hidden="false" customHeight="false" outlineLevel="0" collapsed="false">
      <c r="A426" s="0" t="s">
        <v>6514</v>
      </c>
      <c r="B426" s="0" t="s">
        <v>6515</v>
      </c>
      <c r="C426" s="0" t="s">
        <v>3205</v>
      </c>
      <c r="D426" s="0" t="s">
        <v>4582</v>
      </c>
      <c r="E426" s="0" t="n">
        <v>11405</v>
      </c>
    </row>
    <row r="427" customFormat="false" ht="12.8" hidden="false" customHeight="false" outlineLevel="0" collapsed="false">
      <c r="A427" s="0" t="s">
        <v>7718</v>
      </c>
      <c r="B427" s="0" t="s">
        <v>7719</v>
      </c>
      <c r="C427" s="0" t="s">
        <v>5386</v>
      </c>
      <c r="D427" s="0" t="s">
        <v>3532</v>
      </c>
      <c r="E427" s="0" t="n">
        <v>9865</v>
      </c>
    </row>
    <row r="428" customFormat="false" ht="12.8" hidden="false" customHeight="false" outlineLevel="0" collapsed="false">
      <c r="A428" s="0" t="s">
        <v>2516</v>
      </c>
      <c r="B428" s="0" t="s">
        <v>2517</v>
      </c>
      <c r="C428" s="0" t="s">
        <v>416</v>
      </c>
      <c r="D428" s="0" t="s">
        <v>460</v>
      </c>
      <c r="E428" s="0" t="n">
        <v>9865</v>
      </c>
    </row>
    <row r="429" customFormat="false" ht="12.8" hidden="false" customHeight="false" outlineLevel="0" collapsed="false">
      <c r="A429" s="0" t="s">
        <v>2512</v>
      </c>
      <c r="B429" s="0" t="s">
        <v>2513</v>
      </c>
      <c r="C429" s="0" t="s">
        <v>416</v>
      </c>
      <c r="D429" s="0" t="s">
        <v>460</v>
      </c>
      <c r="E429" s="0" t="n">
        <v>10965</v>
      </c>
    </row>
    <row r="430" customFormat="false" ht="12.8" hidden="false" customHeight="false" outlineLevel="0" collapsed="false">
      <c r="A430" s="0" t="s">
        <v>4090</v>
      </c>
      <c r="B430" s="0" t="s">
        <v>4091</v>
      </c>
      <c r="C430" s="0" t="s">
        <v>1541</v>
      </c>
      <c r="D430" s="0" t="s">
        <v>2860</v>
      </c>
      <c r="E430" s="0" t="n">
        <v>20280</v>
      </c>
    </row>
    <row r="431" customFormat="false" ht="12.8" hidden="false" customHeight="false" outlineLevel="0" collapsed="false">
      <c r="A431" s="0" t="s">
        <v>1835</v>
      </c>
      <c r="B431" s="0" t="s">
        <v>1836</v>
      </c>
      <c r="C431" s="0" t="s">
        <v>244</v>
      </c>
      <c r="D431" s="0" t="s">
        <v>257</v>
      </c>
      <c r="E431" s="0" t="n">
        <v>13807.5</v>
      </c>
    </row>
    <row r="432" customFormat="false" ht="12.8" hidden="false" customHeight="false" outlineLevel="0" collapsed="false">
      <c r="A432" s="0" t="s">
        <v>2269</v>
      </c>
      <c r="B432" s="0" t="s">
        <v>1836</v>
      </c>
      <c r="C432" s="0" t="s">
        <v>257</v>
      </c>
      <c r="D432" s="0" t="s">
        <v>416</v>
      </c>
      <c r="E432" s="0" t="n">
        <v>9330</v>
      </c>
    </row>
    <row r="433" customFormat="false" ht="12.8" hidden="false" customHeight="false" outlineLevel="0" collapsed="false">
      <c r="A433" s="0" t="s">
        <v>7535</v>
      </c>
      <c r="B433" s="0" t="s">
        <v>7536</v>
      </c>
      <c r="C433" s="0" t="s">
        <v>4917</v>
      </c>
      <c r="D433" s="0" t="s">
        <v>3532</v>
      </c>
      <c r="E433" s="0" t="n">
        <v>36645</v>
      </c>
    </row>
    <row r="434" customFormat="false" ht="12.8" hidden="false" customHeight="false" outlineLevel="0" collapsed="false">
      <c r="A434" s="0" t="s">
        <v>3354</v>
      </c>
      <c r="B434" s="0" t="s">
        <v>3355</v>
      </c>
      <c r="C434" s="0" t="s">
        <v>460</v>
      </c>
      <c r="D434" s="0" t="s">
        <v>1764</v>
      </c>
      <c r="E434" s="0" t="n">
        <v>4932.5</v>
      </c>
    </row>
    <row r="435" customFormat="false" ht="12.8" hidden="false" customHeight="false" outlineLevel="0" collapsed="false">
      <c r="A435" s="0" t="s">
        <v>1571</v>
      </c>
      <c r="B435" s="0" t="s">
        <v>1572</v>
      </c>
      <c r="C435" s="0" t="s">
        <v>82</v>
      </c>
      <c r="D435" s="0" t="s">
        <v>249</v>
      </c>
      <c r="E435" s="0" t="n">
        <v>56140</v>
      </c>
    </row>
    <row r="436" customFormat="false" ht="12.8" hidden="false" customHeight="false" outlineLevel="0" collapsed="false">
      <c r="A436" s="0" t="s">
        <v>8579</v>
      </c>
      <c r="B436" s="0" t="s">
        <v>8580</v>
      </c>
      <c r="C436" s="0" t="s">
        <v>3532</v>
      </c>
      <c r="D436" s="0" t="s">
        <v>6699</v>
      </c>
      <c r="E436" s="0" t="n">
        <v>58152.5</v>
      </c>
    </row>
    <row r="437" customFormat="false" ht="12.8" hidden="false" customHeight="false" outlineLevel="0" collapsed="false">
      <c r="A437" s="0" t="s">
        <v>6457</v>
      </c>
      <c r="B437" s="0" t="s">
        <v>6458</v>
      </c>
      <c r="C437" s="0" t="s">
        <v>3205</v>
      </c>
      <c r="D437" s="0" t="s">
        <v>4582</v>
      </c>
      <c r="E437" s="0" t="n">
        <v>11545</v>
      </c>
    </row>
    <row r="438" customFormat="false" ht="12.8" hidden="false" customHeight="false" outlineLevel="0" collapsed="false">
      <c r="A438" s="0" t="s">
        <v>5347</v>
      </c>
      <c r="B438" s="0" t="s">
        <v>5348</v>
      </c>
      <c r="C438" s="0" t="s">
        <v>2018</v>
      </c>
      <c r="D438" s="0" t="s">
        <v>3741</v>
      </c>
      <c r="E438" s="0" t="n">
        <v>11545</v>
      </c>
    </row>
    <row r="439" customFormat="false" ht="12.8" hidden="false" customHeight="false" outlineLevel="0" collapsed="false">
      <c r="A439" s="0" t="s">
        <v>5761</v>
      </c>
      <c r="B439" s="0" t="s">
        <v>5348</v>
      </c>
      <c r="C439" s="0" t="s">
        <v>3741</v>
      </c>
      <c r="D439" s="0" t="s">
        <v>3205</v>
      </c>
      <c r="E439" s="0" t="n">
        <v>14797.5</v>
      </c>
    </row>
    <row r="440" customFormat="false" ht="12.8" hidden="false" customHeight="false" outlineLevel="0" collapsed="false">
      <c r="A440" s="0" t="s">
        <v>4069</v>
      </c>
      <c r="B440" s="0" t="s">
        <v>4070</v>
      </c>
      <c r="C440" s="0" t="s">
        <v>1541</v>
      </c>
      <c r="D440" s="0" t="s">
        <v>2860</v>
      </c>
      <c r="E440" s="0" t="n">
        <v>13807.5</v>
      </c>
    </row>
    <row r="441" customFormat="false" ht="12.8" hidden="false" customHeight="false" outlineLevel="0" collapsed="false">
      <c r="A441" s="0" t="s">
        <v>6716</v>
      </c>
      <c r="B441" s="0" t="s">
        <v>6717</v>
      </c>
      <c r="C441" s="0" t="s">
        <v>3205</v>
      </c>
      <c r="D441" s="0" t="s">
        <v>6694</v>
      </c>
      <c r="E441" s="0" t="n">
        <v>80107.5</v>
      </c>
    </row>
    <row r="442" customFormat="false" ht="12.8" hidden="false" customHeight="false" outlineLevel="0" collapsed="false">
      <c r="A442" s="0" t="s">
        <v>6889</v>
      </c>
      <c r="B442" s="0" t="s">
        <v>6890</v>
      </c>
      <c r="C442" s="0" t="s">
        <v>1799</v>
      </c>
      <c r="D442" s="0" t="s">
        <v>5386</v>
      </c>
      <c r="E442" s="0" t="n">
        <v>37410</v>
      </c>
    </row>
    <row r="443" customFormat="false" ht="12.8" hidden="false" customHeight="false" outlineLevel="0" collapsed="false">
      <c r="A443" s="0" t="s">
        <v>4983</v>
      </c>
      <c r="B443" s="0" t="s">
        <v>4984</v>
      </c>
      <c r="C443" s="0" t="s">
        <v>2866</v>
      </c>
      <c r="D443" s="0" t="s">
        <v>2022</v>
      </c>
      <c r="E443" s="0" t="n">
        <v>29595</v>
      </c>
    </row>
    <row r="444" customFormat="false" ht="12.8" hidden="false" customHeight="false" outlineLevel="0" collapsed="false">
      <c r="A444" s="0" t="s">
        <v>7394</v>
      </c>
      <c r="B444" s="0" t="s">
        <v>7395</v>
      </c>
      <c r="C444" s="0" t="s">
        <v>4398</v>
      </c>
      <c r="D444" s="0" t="s">
        <v>5386</v>
      </c>
      <c r="E444" s="0" t="n">
        <v>16082.5</v>
      </c>
    </row>
    <row r="445" customFormat="false" ht="12.8" hidden="false" customHeight="false" outlineLevel="0" collapsed="false">
      <c r="A445" s="0" t="s">
        <v>8136</v>
      </c>
      <c r="B445" s="0" t="s">
        <v>8137</v>
      </c>
      <c r="C445" s="0" t="s">
        <v>5148</v>
      </c>
      <c r="D445" s="0" t="s">
        <v>6119</v>
      </c>
      <c r="E445" s="0" t="n">
        <v>10635</v>
      </c>
    </row>
    <row r="446" customFormat="false" ht="12.8" hidden="false" customHeight="false" outlineLevel="0" collapsed="false">
      <c r="A446" s="0" t="s">
        <v>5277</v>
      </c>
      <c r="B446" s="0" t="s">
        <v>5278</v>
      </c>
      <c r="C446" s="0" t="s">
        <v>2018</v>
      </c>
      <c r="D446" s="0" t="s">
        <v>3750</v>
      </c>
      <c r="E446" s="0" t="n">
        <v>14797.5</v>
      </c>
    </row>
    <row r="447" customFormat="false" ht="12.8" hidden="false" customHeight="false" outlineLevel="0" collapsed="false">
      <c r="A447" s="0" t="s">
        <v>6934</v>
      </c>
      <c r="B447" s="0" t="s">
        <v>6935</v>
      </c>
      <c r="C447" s="0" t="s">
        <v>1799</v>
      </c>
      <c r="D447" s="0" t="s">
        <v>5386</v>
      </c>
      <c r="E447" s="0" t="n">
        <v>19730</v>
      </c>
    </row>
    <row r="448" customFormat="false" ht="12.8" hidden="false" customHeight="false" outlineLevel="0" collapsed="false">
      <c r="A448" s="0" t="s">
        <v>6549</v>
      </c>
      <c r="B448" s="0" t="s">
        <v>6550</v>
      </c>
      <c r="C448" s="0" t="s">
        <v>3205</v>
      </c>
      <c r="D448" s="0" t="s">
        <v>4398</v>
      </c>
      <c r="E448" s="0" t="n">
        <v>14797.5</v>
      </c>
    </row>
    <row r="449" customFormat="false" ht="12.8" hidden="false" customHeight="false" outlineLevel="0" collapsed="false">
      <c r="A449" s="0" t="s">
        <v>3850</v>
      </c>
      <c r="B449" s="0" t="s">
        <v>3851</v>
      </c>
      <c r="C449" s="0" t="s">
        <v>1537</v>
      </c>
      <c r="D449" s="0" t="s">
        <v>2866</v>
      </c>
      <c r="E449" s="0" t="n">
        <v>36037.5</v>
      </c>
    </row>
    <row r="450" customFormat="false" ht="12.8" hidden="false" customHeight="false" outlineLevel="0" collapsed="false">
      <c r="A450" s="0" t="s">
        <v>3962</v>
      </c>
      <c r="B450" s="0" t="s">
        <v>3963</v>
      </c>
      <c r="C450" s="0" t="s">
        <v>1770</v>
      </c>
      <c r="D450" s="0" t="s">
        <v>2860</v>
      </c>
      <c r="E450" s="0" t="n">
        <v>24937.5</v>
      </c>
    </row>
    <row r="451" customFormat="false" ht="12.8" hidden="false" customHeight="false" outlineLevel="0" collapsed="false">
      <c r="A451" s="0" t="s">
        <v>709</v>
      </c>
      <c r="B451" s="0" t="s">
        <v>710</v>
      </c>
      <c r="C451" s="0" t="s">
        <v>7</v>
      </c>
      <c r="D451" s="0" t="s">
        <v>41</v>
      </c>
      <c r="E451" s="0" t="n">
        <v>13807.5</v>
      </c>
    </row>
    <row r="452" customFormat="false" ht="12.8" hidden="false" customHeight="false" outlineLevel="0" collapsed="false">
      <c r="A452" s="0" t="s">
        <v>2030</v>
      </c>
      <c r="B452" s="0" t="s">
        <v>2031</v>
      </c>
      <c r="C452" s="0" t="s">
        <v>249</v>
      </c>
      <c r="D452" s="0" t="s">
        <v>416</v>
      </c>
      <c r="E452" s="0" t="n">
        <v>10635</v>
      </c>
    </row>
    <row r="453" customFormat="false" ht="12.8" hidden="false" customHeight="false" outlineLevel="0" collapsed="false">
      <c r="A453" s="0" t="s">
        <v>4289</v>
      </c>
      <c r="B453" s="0" t="s">
        <v>4290</v>
      </c>
      <c r="C453" s="0" t="s">
        <v>1541</v>
      </c>
      <c r="D453" s="0" t="s">
        <v>2860</v>
      </c>
      <c r="E453" s="0" t="n">
        <v>29595</v>
      </c>
    </row>
    <row r="454" customFormat="false" ht="12.8" hidden="false" customHeight="false" outlineLevel="0" collapsed="false">
      <c r="A454" s="0" t="s">
        <v>8734</v>
      </c>
      <c r="B454" s="0" t="s">
        <v>8735</v>
      </c>
      <c r="C454" s="0" t="s">
        <v>8710</v>
      </c>
      <c r="D454" s="0" t="s">
        <v>41</v>
      </c>
      <c r="E454" s="0" t="n">
        <v>19540</v>
      </c>
    </row>
    <row r="455" customFormat="false" ht="12.8" hidden="false" customHeight="false" outlineLevel="0" collapsed="false">
      <c r="A455" s="0" t="s">
        <v>3945</v>
      </c>
      <c r="B455" s="0" t="s">
        <v>3946</v>
      </c>
      <c r="C455" s="0" t="s">
        <v>1770</v>
      </c>
      <c r="D455" s="0" t="s">
        <v>1541</v>
      </c>
      <c r="E455" s="0" t="n">
        <v>4932.5</v>
      </c>
    </row>
    <row r="456" customFormat="false" ht="12.8" hidden="false" customHeight="false" outlineLevel="0" collapsed="false">
      <c r="A456" s="0" t="s">
        <v>414</v>
      </c>
      <c r="B456" s="0" t="s">
        <v>415</v>
      </c>
      <c r="C456" s="0" t="s">
        <v>7</v>
      </c>
      <c r="D456" s="0" t="s">
        <v>416</v>
      </c>
      <c r="E456" s="0" t="n">
        <v>42540</v>
      </c>
    </row>
    <row r="457" customFormat="false" ht="12.8" hidden="false" customHeight="false" outlineLevel="0" collapsed="false">
      <c r="A457" s="0" t="s">
        <v>4807</v>
      </c>
      <c r="B457" s="0" t="s">
        <v>4808</v>
      </c>
      <c r="C457" s="0" t="s">
        <v>2860</v>
      </c>
      <c r="D457" s="0" t="s">
        <v>3741</v>
      </c>
      <c r="E457" s="0" t="n">
        <v>24430</v>
      </c>
    </row>
    <row r="458" customFormat="false" ht="12.8" hidden="false" customHeight="false" outlineLevel="0" collapsed="false">
      <c r="A458" s="0" t="s">
        <v>91</v>
      </c>
      <c r="B458" s="0" t="s">
        <v>92</v>
      </c>
      <c r="C458" s="0" t="s">
        <v>7</v>
      </c>
      <c r="D458" s="0" t="s">
        <v>8</v>
      </c>
      <c r="E458" s="0" t="n">
        <v>6903.75</v>
      </c>
    </row>
    <row r="459" customFormat="false" ht="12.8" hidden="false" customHeight="false" outlineLevel="0" collapsed="false">
      <c r="A459" s="0" t="s">
        <v>339</v>
      </c>
      <c r="B459" s="0" t="s">
        <v>340</v>
      </c>
      <c r="C459" s="0" t="s">
        <v>7</v>
      </c>
      <c r="D459" s="0" t="s">
        <v>8</v>
      </c>
      <c r="E459" s="0" t="n">
        <v>6903.75</v>
      </c>
    </row>
    <row r="460" customFormat="false" ht="12.8" hidden="false" customHeight="false" outlineLevel="0" collapsed="false">
      <c r="A460" s="0" t="s">
        <v>8598</v>
      </c>
      <c r="B460" s="0" t="s">
        <v>8599</v>
      </c>
      <c r="C460" s="0" t="s">
        <v>3532</v>
      </c>
      <c r="D460" s="0" t="s">
        <v>6709</v>
      </c>
      <c r="E460" s="0" t="n">
        <v>61075</v>
      </c>
    </row>
    <row r="461" customFormat="false" ht="12.8" hidden="false" customHeight="false" outlineLevel="0" collapsed="false">
      <c r="A461" s="0" t="s">
        <v>6723</v>
      </c>
      <c r="B461" s="0" t="s">
        <v>6724</v>
      </c>
      <c r="C461" s="0" t="s">
        <v>1799</v>
      </c>
      <c r="D461" s="0" t="s">
        <v>4582</v>
      </c>
      <c r="E461" s="0" t="n">
        <v>4932.5</v>
      </c>
    </row>
    <row r="462" customFormat="false" ht="12.8" hidden="false" customHeight="false" outlineLevel="0" collapsed="false">
      <c r="A462" s="0" t="s">
        <v>1273</v>
      </c>
      <c r="B462" s="0" t="s">
        <v>1274</v>
      </c>
      <c r="C462" s="0" t="s">
        <v>468</v>
      </c>
      <c r="D462" s="0" t="s">
        <v>244</v>
      </c>
      <c r="E462" s="0" t="n">
        <v>9865</v>
      </c>
    </row>
    <row r="463" customFormat="false" ht="12.8" hidden="false" customHeight="false" outlineLevel="0" collapsed="false">
      <c r="A463" s="0" t="s">
        <v>157</v>
      </c>
      <c r="B463" s="0" t="s">
        <v>158</v>
      </c>
      <c r="C463" s="0" t="s">
        <v>7</v>
      </c>
      <c r="D463" s="0" t="s">
        <v>82</v>
      </c>
      <c r="E463" s="0" t="n">
        <v>32340</v>
      </c>
    </row>
    <row r="464" customFormat="false" ht="12.8" hidden="false" customHeight="false" outlineLevel="0" collapsed="false">
      <c r="A464" s="0" t="s">
        <v>7116</v>
      </c>
      <c r="B464" s="0" t="s">
        <v>7117</v>
      </c>
      <c r="C464" s="0" t="s">
        <v>4582</v>
      </c>
      <c r="D464" s="0" t="s">
        <v>5386</v>
      </c>
      <c r="E464" s="0" t="n">
        <v>14797.5</v>
      </c>
    </row>
    <row r="465" customFormat="false" ht="12.8" hidden="false" customHeight="false" outlineLevel="0" collapsed="false">
      <c r="A465" s="0" t="s">
        <v>6325</v>
      </c>
      <c r="B465" s="0" t="s">
        <v>6326</v>
      </c>
      <c r="C465" s="0" t="s">
        <v>3519</v>
      </c>
      <c r="D465" s="0" t="s">
        <v>5386</v>
      </c>
      <c r="E465" s="0" t="n">
        <v>36645</v>
      </c>
    </row>
    <row r="466" customFormat="false" ht="12.8" hidden="false" customHeight="false" outlineLevel="0" collapsed="false">
      <c r="A466" s="0" t="s">
        <v>6214</v>
      </c>
      <c r="B466" s="0" t="s">
        <v>6215</v>
      </c>
      <c r="C466" s="0" t="s">
        <v>3519</v>
      </c>
      <c r="D466" s="0" t="s">
        <v>1799</v>
      </c>
      <c r="E466" s="0" t="n">
        <v>24060</v>
      </c>
    </row>
    <row r="467" customFormat="false" ht="12.8" hidden="false" customHeight="false" outlineLevel="0" collapsed="false">
      <c r="A467" s="0" t="s">
        <v>7804</v>
      </c>
      <c r="B467" s="0" t="s">
        <v>7805</v>
      </c>
      <c r="C467" s="0" t="s">
        <v>5386</v>
      </c>
      <c r="D467" s="0" t="s">
        <v>3532</v>
      </c>
      <c r="E467" s="0" t="n">
        <v>11532.5</v>
      </c>
    </row>
    <row r="468" customFormat="false" ht="12.8" hidden="false" customHeight="false" outlineLevel="0" collapsed="false">
      <c r="A468" s="0" t="s">
        <v>1663</v>
      </c>
      <c r="B468" s="0" t="s">
        <v>1664</v>
      </c>
      <c r="C468" s="0" t="s">
        <v>82</v>
      </c>
      <c r="D468" s="0" t="s">
        <v>416</v>
      </c>
      <c r="E468" s="0" t="n">
        <v>19730</v>
      </c>
    </row>
    <row r="469" customFormat="false" ht="12.8" hidden="false" customHeight="false" outlineLevel="0" collapsed="false">
      <c r="A469" s="0" t="s">
        <v>5291</v>
      </c>
      <c r="B469" s="0" t="s">
        <v>5292</v>
      </c>
      <c r="C469" s="0" t="s">
        <v>2018</v>
      </c>
      <c r="D469" s="0" t="s">
        <v>3750</v>
      </c>
      <c r="E469" s="0" t="n">
        <v>18322.5</v>
      </c>
    </row>
    <row r="470" customFormat="false" ht="12.8" hidden="false" customHeight="false" outlineLevel="0" collapsed="false">
      <c r="A470" s="0" t="s">
        <v>1985</v>
      </c>
      <c r="B470" s="0" t="s">
        <v>1986</v>
      </c>
      <c r="C470" s="0" t="s">
        <v>244</v>
      </c>
      <c r="D470" s="0" t="s">
        <v>426</v>
      </c>
      <c r="E470" s="0" t="n">
        <v>41660</v>
      </c>
    </row>
    <row r="471" customFormat="false" ht="12.8" hidden="false" customHeight="false" outlineLevel="0" collapsed="false">
      <c r="A471" s="0" t="s">
        <v>7200</v>
      </c>
      <c r="B471" s="0" t="s">
        <v>7201</v>
      </c>
      <c r="C471" s="0" t="s">
        <v>4582</v>
      </c>
      <c r="D471" s="0" t="s">
        <v>3532</v>
      </c>
      <c r="E471" s="0" t="n">
        <v>34518.75</v>
      </c>
    </row>
    <row r="472" customFormat="false" ht="12.8" hidden="false" customHeight="false" outlineLevel="0" collapsed="false">
      <c r="A472" s="0" t="s">
        <v>52</v>
      </c>
      <c r="B472" s="0" t="s">
        <v>53</v>
      </c>
      <c r="C472" s="0" t="s">
        <v>7</v>
      </c>
      <c r="D472" s="0" t="s">
        <v>41</v>
      </c>
      <c r="E472" s="0" t="n">
        <v>11185</v>
      </c>
    </row>
    <row r="473" customFormat="false" ht="12.8" hidden="false" customHeight="false" outlineLevel="0" collapsed="false">
      <c r="A473" s="0" t="s">
        <v>5665</v>
      </c>
      <c r="B473" s="0" t="s">
        <v>5666</v>
      </c>
      <c r="C473" s="0" t="s">
        <v>3741</v>
      </c>
      <c r="D473" s="0" t="s">
        <v>3519</v>
      </c>
      <c r="E473" s="0" t="n">
        <v>13645</v>
      </c>
    </row>
    <row r="474" customFormat="false" ht="12.8" hidden="false" customHeight="false" outlineLevel="0" collapsed="false">
      <c r="A474" s="0" t="s">
        <v>6339</v>
      </c>
      <c r="B474" s="0" t="s">
        <v>6340</v>
      </c>
      <c r="C474" s="0" t="s">
        <v>3519</v>
      </c>
      <c r="D474" s="0" t="s">
        <v>6119</v>
      </c>
      <c r="E474" s="0" t="n">
        <v>54967.5</v>
      </c>
    </row>
    <row r="475" customFormat="false" ht="12.8" hidden="false" customHeight="false" outlineLevel="0" collapsed="false">
      <c r="A475" s="0" t="s">
        <v>5167</v>
      </c>
      <c r="B475" s="0" t="s">
        <v>4770</v>
      </c>
      <c r="C475" s="0" t="s">
        <v>2018</v>
      </c>
      <c r="D475" s="0" t="s">
        <v>2022</v>
      </c>
      <c r="E475" s="0" t="n">
        <v>4932.5</v>
      </c>
    </row>
    <row r="476" customFormat="false" ht="12.8" hidden="false" customHeight="false" outlineLevel="0" collapsed="false">
      <c r="A476" s="0" t="s">
        <v>3289</v>
      </c>
      <c r="B476" s="0" t="s">
        <v>3290</v>
      </c>
      <c r="C476" s="0" t="s">
        <v>460</v>
      </c>
      <c r="D476" s="0" t="s">
        <v>1770</v>
      </c>
      <c r="E476" s="0" t="n">
        <v>14797.5</v>
      </c>
    </row>
    <row r="477" customFormat="false" ht="12.8" hidden="false" customHeight="false" outlineLevel="0" collapsed="false">
      <c r="A477" s="0" t="s">
        <v>6111</v>
      </c>
      <c r="B477" s="0" t="s">
        <v>6112</v>
      </c>
      <c r="C477" s="0" t="s">
        <v>3750</v>
      </c>
      <c r="D477" s="0" t="s">
        <v>5386</v>
      </c>
      <c r="E477" s="0" t="n">
        <v>34527.5</v>
      </c>
    </row>
    <row r="478" customFormat="false" ht="12.8" hidden="false" customHeight="false" outlineLevel="0" collapsed="false">
      <c r="A478" s="0" t="s">
        <v>2063</v>
      </c>
      <c r="B478" s="0" t="s">
        <v>2064</v>
      </c>
      <c r="C478" s="0" t="s">
        <v>249</v>
      </c>
      <c r="D478" s="0" t="s">
        <v>416</v>
      </c>
      <c r="E478" s="0" t="n">
        <v>13807.5</v>
      </c>
    </row>
    <row r="479" customFormat="false" ht="12.8" hidden="false" customHeight="false" outlineLevel="0" collapsed="false">
      <c r="A479" s="0" t="s">
        <v>2705</v>
      </c>
      <c r="B479" s="0" t="s">
        <v>2064</v>
      </c>
      <c r="C479" s="0" t="s">
        <v>416</v>
      </c>
      <c r="D479" s="0" t="s">
        <v>460</v>
      </c>
      <c r="E479" s="0" t="n">
        <v>13807.5</v>
      </c>
    </row>
    <row r="480" customFormat="false" ht="12.8" hidden="false" customHeight="false" outlineLevel="0" collapsed="false">
      <c r="A480" s="0" t="s">
        <v>6797</v>
      </c>
      <c r="B480" s="0" t="s">
        <v>6798</v>
      </c>
      <c r="C480" s="0" t="s">
        <v>1799</v>
      </c>
      <c r="D480" s="0" t="s">
        <v>4398</v>
      </c>
      <c r="E480" s="0" t="n">
        <v>13085</v>
      </c>
    </row>
    <row r="481" customFormat="false" ht="12.8" hidden="false" customHeight="false" outlineLevel="0" collapsed="false">
      <c r="A481" s="0" t="s">
        <v>5123</v>
      </c>
      <c r="B481" s="0" t="s">
        <v>5124</v>
      </c>
      <c r="C481" s="0" t="s">
        <v>2866</v>
      </c>
      <c r="D481" s="0" t="s">
        <v>1799</v>
      </c>
      <c r="E481" s="0" t="n">
        <v>34527.5</v>
      </c>
    </row>
    <row r="482" customFormat="false" ht="12.8" hidden="false" customHeight="false" outlineLevel="0" collapsed="false">
      <c r="A482" s="0" t="s">
        <v>462</v>
      </c>
      <c r="B482" s="0" t="s">
        <v>463</v>
      </c>
      <c r="C482" s="0" t="s">
        <v>7</v>
      </c>
      <c r="D482" s="0" t="s">
        <v>460</v>
      </c>
      <c r="E482" s="0" t="n">
        <v>49325</v>
      </c>
    </row>
    <row r="483" customFormat="false" ht="12.8" hidden="false" customHeight="false" outlineLevel="0" collapsed="false">
      <c r="A483" s="0" t="s">
        <v>8736</v>
      </c>
      <c r="B483" s="0" t="s">
        <v>8737</v>
      </c>
      <c r="C483" s="0" t="s">
        <v>8713</v>
      </c>
      <c r="D483" s="0" t="s">
        <v>468</v>
      </c>
      <c r="E483" s="0" t="n">
        <v>31721</v>
      </c>
    </row>
    <row r="484" customFormat="false" ht="12.8" hidden="false" customHeight="false" outlineLevel="0" collapsed="false">
      <c r="A484" s="0" t="s">
        <v>328</v>
      </c>
      <c r="B484" s="0" t="s">
        <v>329</v>
      </c>
      <c r="C484" s="0" t="s">
        <v>7</v>
      </c>
      <c r="D484" s="0" t="s">
        <v>82</v>
      </c>
      <c r="E484" s="0" t="n">
        <v>28250</v>
      </c>
    </row>
    <row r="485" customFormat="false" ht="12.8" hidden="false" customHeight="false" outlineLevel="0" collapsed="false">
      <c r="A485" s="0" t="s">
        <v>191</v>
      </c>
      <c r="B485" s="0" t="s">
        <v>192</v>
      </c>
      <c r="C485" s="0" t="s">
        <v>7</v>
      </c>
      <c r="D485" s="0" t="s">
        <v>82</v>
      </c>
      <c r="E485" s="0" t="n">
        <v>23700</v>
      </c>
    </row>
    <row r="486" customFormat="false" ht="12.8" hidden="false" customHeight="false" outlineLevel="0" collapsed="false">
      <c r="A486" s="0" t="s">
        <v>4717</v>
      </c>
      <c r="B486" s="0" t="s">
        <v>4718</v>
      </c>
      <c r="C486" s="0" t="s">
        <v>2860</v>
      </c>
      <c r="D486" s="0" t="s">
        <v>2866</v>
      </c>
      <c r="E486" s="0" t="n">
        <v>6676.25</v>
      </c>
    </row>
    <row r="487" customFormat="false" ht="12.8" hidden="false" customHeight="false" outlineLevel="0" collapsed="false">
      <c r="A487" s="0" t="s">
        <v>1300</v>
      </c>
      <c r="B487" s="0" t="s">
        <v>1301</v>
      </c>
      <c r="C487" s="0" t="s">
        <v>468</v>
      </c>
      <c r="D487" s="0" t="s">
        <v>249</v>
      </c>
      <c r="E487" s="0" t="n">
        <v>18322.5</v>
      </c>
    </row>
    <row r="488" customFormat="false" ht="12.8" hidden="false" customHeight="false" outlineLevel="0" collapsed="false">
      <c r="A488" s="0" t="s">
        <v>8586</v>
      </c>
      <c r="B488" s="0" t="s">
        <v>8587</v>
      </c>
      <c r="C488" s="0" t="s">
        <v>3532</v>
      </c>
      <c r="D488" s="0" t="s">
        <v>6709</v>
      </c>
      <c r="E488" s="0" t="n">
        <v>57662.5</v>
      </c>
    </row>
    <row r="489" customFormat="false" ht="12.8" hidden="false" customHeight="false" outlineLevel="0" collapsed="false">
      <c r="A489" s="0" t="s">
        <v>8385</v>
      </c>
      <c r="B489" s="0" t="s">
        <v>8386</v>
      </c>
      <c r="C489" s="0" t="s">
        <v>3532</v>
      </c>
      <c r="D489" s="0" t="s">
        <v>6119</v>
      </c>
      <c r="E489" s="0" t="n">
        <v>4932.5</v>
      </c>
    </row>
    <row r="490" customFormat="false" ht="12.8" hidden="false" customHeight="false" outlineLevel="0" collapsed="false">
      <c r="A490" s="0" t="s">
        <v>6793</v>
      </c>
      <c r="B490" s="0" t="s">
        <v>6794</v>
      </c>
      <c r="C490" s="0" t="s">
        <v>1799</v>
      </c>
      <c r="D490" s="0" t="s">
        <v>4398</v>
      </c>
      <c r="E490" s="0" t="n">
        <v>12215</v>
      </c>
    </row>
    <row r="491" customFormat="false" ht="12.8" hidden="false" customHeight="false" outlineLevel="0" collapsed="false">
      <c r="A491" s="0" t="s">
        <v>8388</v>
      </c>
      <c r="B491" s="0" t="s">
        <v>6794</v>
      </c>
      <c r="C491" s="0" t="s">
        <v>3532</v>
      </c>
      <c r="D491" s="0" t="s">
        <v>6119</v>
      </c>
      <c r="E491" s="0" t="n">
        <v>4932.5</v>
      </c>
    </row>
    <row r="492" customFormat="false" ht="12.8" hidden="false" customHeight="false" outlineLevel="0" collapsed="false">
      <c r="A492" s="0" t="s">
        <v>1141</v>
      </c>
      <c r="B492" s="0" t="s">
        <v>1142</v>
      </c>
      <c r="C492" s="0" t="s">
        <v>41</v>
      </c>
      <c r="D492" s="0" t="s">
        <v>416</v>
      </c>
      <c r="E492" s="0" t="n">
        <v>29595</v>
      </c>
    </row>
    <row r="493" customFormat="false" ht="12.8" hidden="false" customHeight="false" outlineLevel="0" collapsed="false">
      <c r="A493" s="0" t="s">
        <v>7366</v>
      </c>
      <c r="B493" s="0" t="s">
        <v>7367</v>
      </c>
      <c r="C493" s="0" t="s">
        <v>4398</v>
      </c>
      <c r="D493" s="0" t="s">
        <v>3532</v>
      </c>
      <c r="E493" s="0" t="n">
        <v>21270</v>
      </c>
    </row>
    <row r="494" customFormat="false" ht="12.8" hidden="false" customHeight="false" outlineLevel="0" collapsed="false">
      <c r="A494" s="0" t="s">
        <v>4440</v>
      </c>
      <c r="B494" s="0" t="s">
        <v>4441</v>
      </c>
      <c r="C494" s="0" t="s">
        <v>929</v>
      </c>
      <c r="D494" s="0" t="s">
        <v>2866</v>
      </c>
      <c r="E494" s="0" t="n">
        <v>9865</v>
      </c>
    </row>
    <row r="495" customFormat="false" ht="12.8" hidden="false" customHeight="false" outlineLevel="0" collapsed="false">
      <c r="A495" s="0" t="s">
        <v>6527</v>
      </c>
      <c r="B495" s="0" t="s">
        <v>6528</v>
      </c>
      <c r="C495" s="0" t="s">
        <v>3205</v>
      </c>
      <c r="D495" s="0" t="s">
        <v>4582</v>
      </c>
      <c r="E495" s="0" t="n">
        <v>9865</v>
      </c>
    </row>
    <row r="496" customFormat="false" ht="12.8" hidden="false" customHeight="false" outlineLevel="0" collapsed="false">
      <c r="A496" s="0" t="s">
        <v>5662</v>
      </c>
      <c r="B496" s="0" t="s">
        <v>5663</v>
      </c>
      <c r="C496" s="0" t="s">
        <v>3741</v>
      </c>
      <c r="D496" s="0" t="s">
        <v>3519</v>
      </c>
      <c r="E496" s="0" t="n">
        <v>13645</v>
      </c>
    </row>
    <row r="497" customFormat="false" ht="12.8" hidden="false" customHeight="false" outlineLevel="0" collapsed="false">
      <c r="A497" s="0" t="s">
        <v>278</v>
      </c>
      <c r="B497" s="0" t="s">
        <v>279</v>
      </c>
      <c r="C497" s="0" t="s">
        <v>7</v>
      </c>
      <c r="D497" s="0" t="s">
        <v>257</v>
      </c>
      <c r="E497" s="0" t="n">
        <v>61635</v>
      </c>
    </row>
    <row r="498" customFormat="false" ht="12.8" hidden="false" customHeight="false" outlineLevel="0" collapsed="false">
      <c r="A498" s="0" t="s">
        <v>2969</v>
      </c>
      <c r="B498" s="0" t="s">
        <v>2970</v>
      </c>
      <c r="C498" s="0" t="s">
        <v>426</v>
      </c>
      <c r="D498" s="0" t="s">
        <v>1770</v>
      </c>
      <c r="E498" s="0" t="n">
        <v>21270</v>
      </c>
    </row>
    <row r="499" customFormat="false" ht="12.8" hidden="false" customHeight="false" outlineLevel="0" collapsed="false">
      <c r="A499" s="0" t="s">
        <v>3051</v>
      </c>
      <c r="B499" s="0" t="s">
        <v>3052</v>
      </c>
      <c r="C499" s="0" t="s">
        <v>426</v>
      </c>
      <c r="D499" s="0" t="s">
        <v>1770</v>
      </c>
      <c r="E499" s="0" t="n">
        <v>20830</v>
      </c>
    </row>
    <row r="500" customFormat="false" ht="12.8" hidden="false" customHeight="false" outlineLevel="0" collapsed="false">
      <c r="A500" s="0" t="s">
        <v>4022</v>
      </c>
      <c r="B500" s="0" t="s">
        <v>4023</v>
      </c>
      <c r="C500" s="0" t="s">
        <v>1770</v>
      </c>
      <c r="D500" s="0" t="s">
        <v>2018</v>
      </c>
      <c r="E500" s="0" t="n">
        <v>36412.5</v>
      </c>
    </row>
    <row r="501" customFormat="false" ht="12.8" hidden="false" customHeight="false" outlineLevel="0" collapsed="false">
      <c r="A501" s="0" t="s">
        <v>535</v>
      </c>
      <c r="B501" s="0" t="s">
        <v>536</v>
      </c>
      <c r="C501" s="0" t="s">
        <v>7</v>
      </c>
      <c r="D501" s="0" t="s">
        <v>468</v>
      </c>
      <c r="E501" s="0" t="n">
        <v>14797.5</v>
      </c>
    </row>
    <row r="502" customFormat="false" ht="12.8" hidden="false" customHeight="false" outlineLevel="0" collapsed="false">
      <c r="A502" s="0" t="s">
        <v>3799</v>
      </c>
      <c r="B502" s="0" t="s">
        <v>3800</v>
      </c>
      <c r="C502" s="0" t="s">
        <v>1537</v>
      </c>
      <c r="D502" s="0" t="s">
        <v>1541</v>
      </c>
      <c r="E502" s="0" t="n">
        <v>14565</v>
      </c>
    </row>
    <row r="503" customFormat="false" ht="12.8" hidden="false" customHeight="false" outlineLevel="0" collapsed="false">
      <c r="A503" s="0" t="s">
        <v>510</v>
      </c>
      <c r="B503" s="0" t="s">
        <v>511</v>
      </c>
      <c r="C503" s="0" t="s">
        <v>7</v>
      </c>
      <c r="D503" s="0" t="s">
        <v>41</v>
      </c>
      <c r="E503" s="0" t="n">
        <v>9865</v>
      </c>
    </row>
    <row r="504" customFormat="false" ht="12.8" hidden="false" customHeight="false" outlineLevel="0" collapsed="false">
      <c r="A504" s="0" t="s">
        <v>657</v>
      </c>
      <c r="B504" s="0" t="s">
        <v>658</v>
      </c>
      <c r="C504" s="0" t="s">
        <v>7</v>
      </c>
      <c r="D504" s="0" t="s">
        <v>41</v>
      </c>
      <c r="E504" s="0" t="n">
        <v>9865</v>
      </c>
    </row>
    <row r="505" customFormat="false" ht="12.8" hidden="false" customHeight="false" outlineLevel="0" collapsed="false">
      <c r="A505" s="0" t="s">
        <v>8738</v>
      </c>
      <c r="B505" s="0" t="s">
        <v>8739</v>
      </c>
      <c r="C505" s="0" t="s">
        <v>8740</v>
      </c>
      <c r="D505" s="0" t="s">
        <v>7</v>
      </c>
      <c r="E505" s="0" t="n">
        <v>31200</v>
      </c>
    </row>
    <row r="506" customFormat="false" ht="12.8" hidden="false" customHeight="false" outlineLevel="0" collapsed="false">
      <c r="A506" s="0" t="s">
        <v>4949</v>
      </c>
      <c r="B506" s="0" t="s">
        <v>4950</v>
      </c>
      <c r="C506" s="0" t="s">
        <v>2866</v>
      </c>
      <c r="D506" s="0" t="s">
        <v>2022</v>
      </c>
      <c r="E506" s="0" t="n">
        <v>9865</v>
      </c>
    </row>
    <row r="507" customFormat="false" ht="12.8" hidden="false" customHeight="false" outlineLevel="0" collapsed="false">
      <c r="A507" s="0" t="s">
        <v>2809</v>
      </c>
      <c r="B507" s="0" t="s">
        <v>2810</v>
      </c>
      <c r="C507" s="0" t="s">
        <v>416</v>
      </c>
      <c r="D507" s="0" t="s">
        <v>460</v>
      </c>
      <c r="E507" s="0" t="n">
        <v>13645</v>
      </c>
    </row>
    <row r="508" customFormat="false" ht="12.8" hidden="false" customHeight="false" outlineLevel="0" collapsed="false">
      <c r="A508" s="0" t="s">
        <v>8000</v>
      </c>
      <c r="B508" s="0" t="s">
        <v>8001</v>
      </c>
      <c r="C508" s="0" t="s">
        <v>5386</v>
      </c>
      <c r="D508" s="0" t="s">
        <v>3532</v>
      </c>
      <c r="E508" s="0" t="n">
        <v>9500</v>
      </c>
    </row>
    <row r="509" customFormat="false" ht="12.8" hidden="false" customHeight="false" outlineLevel="0" collapsed="false">
      <c r="A509" s="0" t="s">
        <v>730</v>
      </c>
      <c r="B509" s="0" t="s">
        <v>731</v>
      </c>
      <c r="C509" s="0" t="s">
        <v>7</v>
      </c>
      <c r="D509" s="0" t="s">
        <v>41</v>
      </c>
      <c r="E509" s="0" t="n">
        <v>16082.5</v>
      </c>
    </row>
    <row r="510" customFormat="false" ht="12.8" hidden="false" customHeight="false" outlineLevel="0" collapsed="false">
      <c r="A510" s="0" t="s">
        <v>121</v>
      </c>
      <c r="B510" s="0" t="s">
        <v>122</v>
      </c>
      <c r="C510" s="0" t="s">
        <v>7</v>
      </c>
      <c r="D510" s="0" t="s">
        <v>82</v>
      </c>
      <c r="E510" s="0" t="n">
        <v>24430</v>
      </c>
    </row>
    <row r="511" customFormat="false" ht="12.8" hidden="false" customHeight="false" outlineLevel="0" collapsed="false">
      <c r="A511" s="0" t="s">
        <v>2020</v>
      </c>
      <c r="B511" s="0" t="s">
        <v>2021</v>
      </c>
      <c r="C511" s="0" t="s">
        <v>244</v>
      </c>
      <c r="D511" s="0" t="s">
        <v>2022</v>
      </c>
      <c r="E511" s="0" t="n">
        <v>82145</v>
      </c>
    </row>
    <row r="512" customFormat="false" ht="12.8" hidden="false" customHeight="false" outlineLevel="0" collapsed="false">
      <c r="A512" s="0" t="s">
        <v>3015</v>
      </c>
      <c r="B512" s="0" t="s">
        <v>345</v>
      </c>
      <c r="C512" s="0" t="s">
        <v>426</v>
      </c>
      <c r="D512" s="0" t="s">
        <v>460</v>
      </c>
      <c r="E512" s="0" t="n">
        <v>4932.5</v>
      </c>
    </row>
    <row r="513" customFormat="false" ht="12.8" hidden="false" customHeight="false" outlineLevel="0" collapsed="false">
      <c r="A513" s="0" t="s">
        <v>2745</v>
      </c>
      <c r="B513" s="0" t="s">
        <v>2746</v>
      </c>
      <c r="C513" s="0" t="s">
        <v>416</v>
      </c>
      <c r="D513" s="0" t="s">
        <v>460</v>
      </c>
      <c r="E513" s="0" t="n">
        <v>19395</v>
      </c>
    </row>
    <row r="514" customFormat="false" ht="12.8" hidden="false" customHeight="false" outlineLevel="0" collapsed="false">
      <c r="A514" s="0" t="s">
        <v>5271</v>
      </c>
      <c r="B514" s="0" t="s">
        <v>5272</v>
      </c>
      <c r="C514" s="0" t="s">
        <v>2018</v>
      </c>
      <c r="D514" s="0" t="s">
        <v>3750</v>
      </c>
      <c r="E514" s="0" t="n">
        <v>20028.75</v>
      </c>
    </row>
    <row r="515" customFormat="false" ht="12.8" hidden="false" customHeight="false" outlineLevel="0" collapsed="false">
      <c r="A515" s="0" t="s">
        <v>638</v>
      </c>
      <c r="B515" s="0" t="s">
        <v>639</v>
      </c>
      <c r="C515" s="0" t="s">
        <v>7</v>
      </c>
      <c r="D515" s="0" t="s">
        <v>41</v>
      </c>
      <c r="E515" s="0" t="n">
        <v>9865</v>
      </c>
    </row>
    <row r="516" customFormat="false" ht="12.8" hidden="false" customHeight="false" outlineLevel="0" collapsed="false">
      <c r="A516" s="0" t="s">
        <v>3805</v>
      </c>
      <c r="B516" s="0" t="s">
        <v>3806</v>
      </c>
      <c r="C516" s="0" t="s">
        <v>1537</v>
      </c>
      <c r="D516" s="0" t="s">
        <v>929</v>
      </c>
      <c r="E516" s="0" t="n">
        <v>29595</v>
      </c>
    </row>
    <row r="517" customFormat="false" ht="12.8" hidden="false" customHeight="false" outlineLevel="0" collapsed="false">
      <c r="A517" s="0" t="s">
        <v>7261</v>
      </c>
      <c r="B517" s="0" t="s">
        <v>7262</v>
      </c>
      <c r="C517" s="0" t="s">
        <v>4398</v>
      </c>
      <c r="D517" s="0" t="s">
        <v>5386</v>
      </c>
      <c r="E517" s="0" t="n">
        <v>12215</v>
      </c>
    </row>
    <row r="518" customFormat="false" ht="12.8" hidden="false" customHeight="false" outlineLevel="0" collapsed="false">
      <c r="A518" s="0" t="s">
        <v>7814</v>
      </c>
      <c r="B518" s="0" t="s">
        <v>7815</v>
      </c>
      <c r="C518" s="0" t="s">
        <v>5386</v>
      </c>
      <c r="D518" s="0" t="s">
        <v>3532</v>
      </c>
      <c r="E518" s="0" t="n">
        <v>9865</v>
      </c>
    </row>
    <row r="519" customFormat="false" ht="12.8" hidden="false" customHeight="false" outlineLevel="0" collapsed="false">
      <c r="A519" s="0" t="s">
        <v>8421</v>
      </c>
      <c r="B519" s="0" t="s">
        <v>8422</v>
      </c>
      <c r="C519" s="0" t="s">
        <v>3532</v>
      </c>
      <c r="D519" s="0" t="s">
        <v>5811</v>
      </c>
      <c r="E519" s="0" t="n">
        <v>10415</v>
      </c>
    </row>
    <row r="520" customFormat="false" ht="12.8" hidden="false" customHeight="false" outlineLevel="0" collapsed="false">
      <c r="A520" s="0" t="s">
        <v>6032</v>
      </c>
      <c r="B520" s="0" t="s">
        <v>6033</v>
      </c>
      <c r="C520" s="0" t="s">
        <v>3750</v>
      </c>
      <c r="D520" s="0" t="s">
        <v>3205</v>
      </c>
      <c r="E520" s="0" t="n">
        <v>9865</v>
      </c>
    </row>
    <row r="521" customFormat="false" ht="12.8" hidden="false" customHeight="false" outlineLevel="0" collapsed="false">
      <c r="A521" s="0" t="s">
        <v>8106</v>
      </c>
      <c r="B521" s="0" t="s">
        <v>1462</v>
      </c>
      <c r="C521" s="0" t="s">
        <v>5148</v>
      </c>
      <c r="D521" s="0" t="s">
        <v>3532</v>
      </c>
      <c r="E521" s="0" t="n">
        <v>5207.5</v>
      </c>
    </row>
    <row r="522" customFormat="false" ht="12.8" hidden="false" customHeight="false" outlineLevel="0" collapsed="false">
      <c r="A522" s="0" t="s">
        <v>1460</v>
      </c>
      <c r="B522" s="0" t="s">
        <v>1461</v>
      </c>
      <c r="C522" s="0" t="s">
        <v>468</v>
      </c>
      <c r="D522" s="0" t="s">
        <v>249</v>
      </c>
      <c r="E522" s="0" t="n">
        <v>15622.5</v>
      </c>
    </row>
    <row r="523" customFormat="false" ht="12.8" hidden="false" customHeight="false" outlineLevel="0" collapsed="false">
      <c r="A523" s="0" t="s">
        <v>2078</v>
      </c>
      <c r="B523" s="0" t="s">
        <v>1461</v>
      </c>
      <c r="C523" s="0" t="s">
        <v>249</v>
      </c>
      <c r="D523" s="0" t="s">
        <v>257</v>
      </c>
      <c r="E523" s="0" t="n">
        <v>4657.5</v>
      </c>
    </row>
    <row r="524" customFormat="false" ht="12.8" hidden="false" customHeight="false" outlineLevel="0" collapsed="false">
      <c r="A524" s="0" t="s">
        <v>3957</v>
      </c>
      <c r="B524" s="0" t="s">
        <v>3958</v>
      </c>
      <c r="C524" s="0" t="s">
        <v>1770</v>
      </c>
      <c r="D524" s="0" t="s">
        <v>2860</v>
      </c>
      <c r="E524" s="0" t="n">
        <v>15952.5</v>
      </c>
    </row>
    <row r="525" customFormat="false" ht="12.8" hidden="false" customHeight="false" outlineLevel="0" collapsed="false">
      <c r="A525" s="0" t="s">
        <v>3292</v>
      </c>
      <c r="B525" s="0" t="s">
        <v>3293</v>
      </c>
      <c r="C525" s="0" t="s">
        <v>460</v>
      </c>
      <c r="D525" s="0" t="s">
        <v>1770</v>
      </c>
      <c r="E525" s="0" t="n">
        <v>14797.5</v>
      </c>
    </row>
    <row r="526" customFormat="false" ht="12.8" hidden="false" customHeight="false" outlineLevel="0" collapsed="false">
      <c r="A526" s="0" t="s">
        <v>4358</v>
      </c>
      <c r="B526" s="0" t="s">
        <v>4359</v>
      </c>
      <c r="C526" s="0" t="s">
        <v>1541</v>
      </c>
      <c r="D526" s="0" t="s">
        <v>3750</v>
      </c>
      <c r="E526" s="0" t="n">
        <v>34527.5</v>
      </c>
    </row>
    <row r="527" customFormat="false" ht="12.8" hidden="false" customHeight="false" outlineLevel="0" collapsed="false">
      <c r="A527" s="0" t="s">
        <v>1082</v>
      </c>
      <c r="B527" s="0" t="s">
        <v>1083</v>
      </c>
      <c r="C527" s="0" t="s">
        <v>41</v>
      </c>
      <c r="D527" s="0" t="s">
        <v>416</v>
      </c>
      <c r="E527" s="0" t="n">
        <v>36645</v>
      </c>
    </row>
    <row r="528" customFormat="false" ht="12.8" hidden="false" customHeight="false" outlineLevel="0" collapsed="false">
      <c r="A528" s="0" t="s">
        <v>5012</v>
      </c>
      <c r="B528" s="0" t="s">
        <v>5013</v>
      </c>
      <c r="C528" s="0" t="s">
        <v>2866</v>
      </c>
      <c r="D528" s="0" t="s">
        <v>2022</v>
      </c>
      <c r="E528" s="0" t="n">
        <v>13645</v>
      </c>
    </row>
    <row r="529" customFormat="false" ht="12.8" hidden="false" customHeight="false" outlineLevel="0" collapsed="false">
      <c r="A529" s="0" t="s">
        <v>5529</v>
      </c>
      <c r="B529" s="0" t="s">
        <v>5013</v>
      </c>
      <c r="C529" s="0" t="s">
        <v>2022</v>
      </c>
      <c r="D529" s="0" t="s">
        <v>3750</v>
      </c>
      <c r="E529" s="0" t="n">
        <v>9865</v>
      </c>
    </row>
    <row r="530" customFormat="false" ht="12.8" hidden="false" customHeight="false" outlineLevel="0" collapsed="false">
      <c r="A530" s="0" t="s">
        <v>5466</v>
      </c>
      <c r="B530" s="0" t="s">
        <v>5467</v>
      </c>
      <c r="C530" s="0" t="s">
        <v>2022</v>
      </c>
      <c r="D530" s="0" t="s">
        <v>3519</v>
      </c>
      <c r="E530" s="0" t="n">
        <v>18322.5</v>
      </c>
    </row>
    <row r="531" customFormat="false" ht="12.8" hidden="false" customHeight="false" outlineLevel="0" collapsed="false">
      <c r="A531" s="0" t="s">
        <v>816</v>
      </c>
      <c r="B531" s="0" t="s">
        <v>817</v>
      </c>
      <c r="C531" s="0" t="s">
        <v>7</v>
      </c>
      <c r="D531" s="0" t="s">
        <v>468</v>
      </c>
      <c r="E531" s="0" t="n">
        <v>16447.5</v>
      </c>
    </row>
    <row r="532" customFormat="false" ht="12.8" hidden="false" customHeight="false" outlineLevel="0" collapsed="false">
      <c r="A532" s="0" t="s">
        <v>7277</v>
      </c>
      <c r="B532" s="0" t="s">
        <v>7278</v>
      </c>
      <c r="C532" s="0" t="s">
        <v>4398</v>
      </c>
      <c r="D532" s="0" t="s">
        <v>5386</v>
      </c>
      <c r="E532" s="0" t="n">
        <v>9865</v>
      </c>
    </row>
    <row r="533" customFormat="false" ht="12.8" hidden="false" customHeight="false" outlineLevel="0" collapsed="false">
      <c r="A533" s="0" t="s">
        <v>4214</v>
      </c>
      <c r="B533" s="0" t="s">
        <v>4215</v>
      </c>
      <c r="C533" s="0" t="s">
        <v>1541</v>
      </c>
      <c r="D533" s="0" t="s">
        <v>2860</v>
      </c>
      <c r="E533" s="0" t="n">
        <v>16980</v>
      </c>
    </row>
    <row r="534" customFormat="false" ht="12.8" hidden="false" customHeight="false" outlineLevel="0" collapsed="false">
      <c r="A534" s="0" t="s">
        <v>5034</v>
      </c>
      <c r="B534" s="0" t="s">
        <v>5035</v>
      </c>
      <c r="C534" s="0" t="s">
        <v>2866</v>
      </c>
      <c r="D534" s="0" t="s">
        <v>3741</v>
      </c>
      <c r="E534" s="0" t="n">
        <v>20028.75</v>
      </c>
    </row>
    <row r="535" customFormat="false" ht="12.8" hidden="false" customHeight="false" outlineLevel="0" collapsed="false">
      <c r="A535" s="0" t="s">
        <v>6053</v>
      </c>
      <c r="B535" s="0" t="s">
        <v>6054</v>
      </c>
      <c r="C535" s="0" t="s">
        <v>3750</v>
      </c>
      <c r="D535" s="0" t="s">
        <v>4582</v>
      </c>
      <c r="E535" s="0" t="n">
        <v>19730</v>
      </c>
    </row>
    <row r="536" customFormat="false" ht="12.8" hidden="false" customHeight="false" outlineLevel="0" collapsed="false">
      <c r="A536" s="0" t="s">
        <v>6924</v>
      </c>
      <c r="B536" s="0" t="s">
        <v>6925</v>
      </c>
      <c r="C536" s="0" t="s">
        <v>1799</v>
      </c>
      <c r="D536" s="0" t="s">
        <v>4398</v>
      </c>
      <c r="E536" s="0" t="n">
        <v>14945</v>
      </c>
    </row>
    <row r="537" customFormat="false" ht="12.8" hidden="false" customHeight="false" outlineLevel="0" collapsed="false">
      <c r="A537" s="0" t="s">
        <v>5959</v>
      </c>
      <c r="B537" s="0" t="s">
        <v>5960</v>
      </c>
      <c r="C537" s="0" t="s">
        <v>3750</v>
      </c>
      <c r="D537" s="0" t="s">
        <v>1799</v>
      </c>
      <c r="E537" s="0" t="n">
        <v>14797.5</v>
      </c>
    </row>
    <row r="538" customFormat="false" ht="12.8" hidden="false" customHeight="false" outlineLevel="0" collapsed="false">
      <c r="A538" s="0" t="s">
        <v>6801</v>
      </c>
      <c r="B538" s="0" t="s">
        <v>5960</v>
      </c>
      <c r="C538" s="0" t="s">
        <v>1799</v>
      </c>
      <c r="D538" s="0" t="s">
        <v>4398</v>
      </c>
      <c r="E538" s="0" t="n">
        <v>12215</v>
      </c>
    </row>
    <row r="539" customFormat="false" ht="12.8" hidden="false" customHeight="false" outlineLevel="0" collapsed="false">
      <c r="A539" s="0" t="s">
        <v>4119</v>
      </c>
      <c r="B539" s="0" t="s">
        <v>4120</v>
      </c>
      <c r="C539" s="0" t="s">
        <v>1541</v>
      </c>
      <c r="D539" s="0" t="s">
        <v>2860</v>
      </c>
      <c r="E539" s="0" t="n">
        <v>9865</v>
      </c>
    </row>
    <row r="540" customFormat="false" ht="12.8" hidden="false" customHeight="false" outlineLevel="0" collapsed="false">
      <c r="A540" s="0" t="s">
        <v>3244</v>
      </c>
      <c r="B540" s="0" t="s">
        <v>3245</v>
      </c>
      <c r="C540" s="0" t="s">
        <v>460</v>
      </c>
      <c r="D540" s="0" t="s">
        <v>1537</v>
      </c>
      <c r="E540" s="0" t="n">
        <v>9865</v>
      </c>
    </row>
    <row r="541" customFormat="false" ht="12.8" hidden="false" customHeight="false" outlineLevel="0" collapsed="false">
      <c r="A541" s="0" t="s">
        <v>7006</v>
      </c>
      <c r="B541" s="0" t="s">
        <v>7007</v>
      </c>
      <c r="C541" s="0" t="s">
        <v>4582</v>
      </c>
      <c r="D541" s="0" t="s">
        <v>4917</v>
      </c>
      <c r="E541" s="0" t="n">
        <v>13645</v>
      </c>
    </row>
    <row r="542" customFormat="false" ht="12.8" hidden="false" customHeight="false" outlineLevel="0" collapsed="false">
      <c r="A542" s="0" t="s">
        <v>2421</v>
      </c>
      <c r="B542" s="0" t="s">
        <v>2422</v>
      </c>
      <c r="C542" s="0" t="s">
        <v>257</v>
      </c>
      <c r="D542" s="0" t="s">
        <v>416</v>
      </c>
      <c r="E542" s="0" t="n">
        <v>5592.5</v>
      </c>
    </row>
    <row r="543" customFormat="false" ht="12.8" hidden="false" customHeight="false" outlineLevel="0" collapsed="false">
      <c r="A543" s="0" t="s">
        <v>2845</v>
      </c>
      <c r="B543" s="0" t="s">
        <v>2422</v>
      </c>
      <c r="C543" s="0" t="s">
        <v>416</v>
      </c>
      <c r="D543" s="0" t="s">
        <v>460</v>
      </c>
      <c r="E543" s="0" t="n">
        <v>11185</v>
      </c>
    </row>
    <row r="544" customFormat="false" ht="12.8" hidden="false" customHeight="false" outlineLevel="0" collapsed="false">
      <c r="A544" s="0" t="s">
        <v>2562</v>
      </c>
      <c r="B544" s="0" t="s">
        <v>2563</v>
      </c>
      <c r="C544" s="0" t="s">
        <v>416</v>
      </c>
      <c r="D544" s="0" t="s">
        <v>460</v>
      </c>
      <c r="E544" s="0" t="n">
        <v>10635</v>
      </c>
    </row>
    <row r="545" customFormat="false" ht="12.8" hidden="false" customHeight="false" outlineLevel="0" collapsed="false">
      <c r="A545" s="0" t="s">
        <v>6915</v>
      </c>
      <c r="B545" s="0" t="s">
        <v>6916</v>
      </c>
      <c r="C545" s="0" t="s">
        <v>1799</v>
      </c>
      <c r="D545" s="0" t="s">
        <v>4398</v>
      </c>
      <c r="E545" s="0" t="n">
        <v>10635</v>
      </c>
    </row>
    <row r="546" customFormat="false" ht="12.8" hidden="false" customHeight="false" outlineLevel="0" collapsed="false">
      <c r="A546" s="0" t="s">
        <v>3368</v>
      </c>
      <c r="B546" s="0" t="s">
        <v>3369</v>
      </c>
      <c r="C546" s="0" t="s">
        <v>460</v>
      </c>
      <c r="D546" s="0" t="s">
        <v>1537</v>
      </c>
      <c r="E546" s="0" t="n">
        <v>12215</v>
      </c>
    </row>
    <row r="547" customFormat="false" ht="12.8" hidden="false" customHeight="false" outlineLevel="0" collapsed="false">
      <c r="A547" s="0" t="s">
        <v>3365</v>
      </c>
      <c r="B547" s="0" t="s">
        <v>3366</v>
      </c>
      <c r="C547" s="0" t="s">
        <v>460</v>
      </c>
      <c r="D547" s="0" t="s">
        <v>1537</v>
      </c>
      <c r="E547" s="0" t="n">
        <v>12215</v>
      </c>
    </row>
    <row r="548" customFormat="false" ht="12.8" hidden="false" customHeight="false" outlineLevel="0" collapsed="false">
      <c r="A548" s="0" t="s">
        <v>149</v>
      </c>
      <c r="B548" s="0" t="s">
        <v>150</v>
      </c>
      <c r="C548" s="0" t="s">
        <v>7</v>
      </c>
      <c r="D548" s="0" t="s">
        <v>82</v>
      </c>
      <c r="E548" s="0" t="n">
        <v>26885</v>
      </c>
    </row>
    <row r="549" customFormat="false" ht="12.8" hidden="false" customHeight="false" outlineLevel="0" collapsed="false">
      <c r="A549" s="0" t="s">
        <v>1188</v>
      </c>
      <c r="B549" s="0" t="s">
        <v>150</v>
      </c>
      <c r="C549" s="0" t="s">
        <v>41</v>
      </c>
      <c r="D549" s="0" t="s">
        <v>426</v>
      </c>
      <c r="E549" s="0" t="n">
        <v>38850</v>
      </c>
    </row>
    <row r="550" customFormat="false" ht="12.8" hidden="false" customHeight="false" outlineLevel="0" collapsed="false">
      <c r="A550" s="0" t="s">
        <v>4798</v>
      </c>
      <c r="B550" s="0" t="s">
        <v>4799</v>
      </c>
      <c r="C550" s="0" t="s">
        <v>2860</v>
      </c>
      <c r="D550" s="0" t="s">
        <v>3741</v>
      </c>
      <c r="E550" s="0" t="n">
        <v>24430</v>
      </c>
    </row>
    <row r="551" customFormat="false" ht="12.8" hidden="false" customHeight="false" outlineLevel="0" collapsed="false">
      <c r="A551" s="0" t="s">
        <v>61</v>
      </c>
      <c r="B551" s="0" t="s">
        <v>62</v>
      </c>
      <c r="C551" s="0" t="s">
        <v>7</v>
      </c>
      <c r="D551" s="0" t="s">
        <v>41</v>
      </c>
      <c r="E551" s="0" t="n">
        <v>10635</v>
      </c>
    </row>
    <row r="552" customFormat="false" ht="12.8" hidden="false" customHeight="false" outlineLevel="0" collapsed="false">
      <c r="A552" s="0" t="s">
        <v>1454</v>
      </c>
      <c r="B552" s="0" t="s">
        <v>1455</v>
      </c>
      <c r="C552" s="0" t="s">
        <v>468</v>
      </c>
      <c r="D552" s="0" t="s">
        <v>249</v>
      </c>
      <c r="E552" s="0" t="n">
        <v>14797.5</v>
      </c>
    </row>
    <row r="553" customFormat="false" ht="12.8" hidden="false" customHeight="false" outlineLevel="0" collapsed="false">
      <c r="A553" s="0" t="s">
        <v>3402</v>
      </c>
      <c r="B553" s="0" t="s">
        <v>3403</v>
      </c>
      <c r="C553" s="0" t="s">
        <v>460</v>
      </c>
      <c r="D553" s="0" t="s">
        <v>929</v>
      </c>
      <c r="E553" s="0" t="n">
        <v>24662.5</v>
      </c>
    </row>
    <row r="554" customFormat="false" ht="12.8" hidden="false" customHeight="false" outlineLevel="0" collapsed="false">
      <c r="A554" s="0" t="s">
        <v>3590</v>
      </c>
      <c r="B554" s="0" t="s">
        <v>3591</v>
      </c>
      <c r="C554" s="0" t="s">
        <v>1764</v>
      </c>
      <c r="D554" s="0" t="s">
        <v>1541</v>
      </c>
      <c r="E554" s="0" t="n">
        <v>14797.5</v>
      </c>
    </row>
    <row r="555" customFormat="false" ht="12.8" hidden="false" customHeight="false" outlineLevel="0" collapsed="false">
      <c r="A555" s="0" t="s">
        <v>2398</v>
      </c>
      <c r="B555" s="0" t="s">
        <v>2399</v>
      </c>
      <c r="C555" s="0" t="s">
        <v>257</v>
      </c>
      <c r="D555" s="0" t="s">
        <v>460</v>
      </c>
      <c r="E555" s="0" t="n">
        <v>15622.5</v>
      </c>
    </row>
    <row r="556" customFormat="false" ht="12.8" hidden="false" customHeight="false" outlineLevel="0" collapsed="false">
      <c r="A556" s="0" t="s">
        <v>3237</v>
      </c>
      <c r="B556" s="0" t="s">
        <v>2399</v>
      </c>
      <c r="C556" s="0" t="s">
        <v>460</v>
      </c>
      <c r="D556" s="0" t="s">
        <v>1764</v>
      </c>
      <c r="E556" s="0" t="n">
        <v>5207.5</v>
      </c>
    </row>
    <row r="557" customFormat="false" ht="12.8" hidden="false" customHeight="false" outlineLevel="0" collapsed="false">
      <c r="A557" s="0" t="s">
        <v>1232</v>
      </c>
      <c r="B557" s="0" t="s">
        <v>1233</v>
      </c>
      <c r="C557" s="0" t="s">
        <v>468</v>
      </c>
      <c r="D557" s="0" t="s">
        <v>82</v>
      </c>
      <c r="E557" s="0" t="n">
        <v>4932.5</v>
      </c>
    </row>
    <row r="558" customFormat="false" ht="12.8" hidden="false" customHeight="false" outlineLevel="0" collapsed="false">
      <c r="A558" s="0" t="s">
        <v>4649</v>
      </c>
      <c r="B558" s="0" t="s">
        <v>4650</v>
      </c>
      <c r="C558" s="0" t="s">
        <v>2860</v>
      </c>
      <c r="D558" s="0" t="s">
        <v>2018</v>
      </c>
      <c r="E558" s="0" t="n">
        <v>9865</v>
      </c>
    </row>
    <row r="559" customFormat="false" ht="12.8" hidden="false" customHeight="false" outlineLevel="0" collapsed="false">
      <c r="A559" s="0" t="s">
        <v>152</v>
      </c>
      <c r="B559" s="0" t="s">
        <v>153</v>
      </c>
      <c r="C559" s="0" t="s">
        <v>7</v>
      </c>
      <c r="D559" s="0" t="s">
        <v>82</v>
      </c>
      <c r="E559" s="0" t="n">
        <v>30800</v>
      </c>
    </row>
    <row r="560" customFormat="false" ht="12.8" hidden="false" customHeight="false" outlineLevel="0" collapsed="false">
      <c r="A560" s="0" t="s">
        <v>5071</v>
      </c>
      <c r="B560" s="0" t="s">
        <v>5072</v>
      </c>
      <c r="C560" s="0" t="s">
        <v>2866</v>
      </c>
      <c r="D560" s="0" t="s">
        <v>3519</v>
      </c>
      <c r="E560" s="0" t="n">
        <v>26037.5</v>
      </c>
    </row>
    <row r="561" customFormat="false" ht="12.8" hidden="false" customHeight="false" outlineLevel="0" collapsed="false">
      <c r="A561" s="0" t="s">
        <v>654</v>
      </c>
      <c r="B561" s="0" t="s">
        <v>655</v>
      </c>
      <c r="C561" s="0" t="s">
        <v>7</v>
      </c>
      <c r="D561" s="0" t="s">
        <v>41</v>
      </c>
      <c r="E561" s="0" t="n">
        <v>9865</v>
      </c>
    </row>
    <row r="562" customFormat="false" ht="12.8" hidden="false" customHeight="false" outlineLevel="0" collapsed="false">
      <c r="A562" s="0" t="s">
        <v>680</v>
      </c>
      <c r="B562" s="0" t="s">
        <v>681</v>
      </c>
      <c r="C562" s="0" t="s">
        <v>7</v>
      </c>
      <c r="D562" s="0" t="s">
        <v>41</v>
      </c>
      <c r="E562" s="0" t="n">
        <v>11185</v>
      </c>
    </row>
    <row r="563" customFormat="false" ht="12.8" hidden="false" customHeight="false" outlineLevel="0" collapsed="false">
      <c r="A563" s="0" t="s">
        <v>1535</v>
      </c>
      <c r="B563" s="0" t="s">
        <v>1536</v>
      </c>
      <c r="C563" s="0" t="s">
        <v>468</v>
      </c>
      <c r="D563" s="0" t="s">
        <v>1537</v>
      </c>
      <c r="E563" s="0" t="n">
        <v>44392.5</v>
      </c>
    </row>
    <row r="564" customFormat="false" ht="12.8" hidden="false" customHeight="false" outlineLevel="0" collapsed="false">
      <c r="A564" s="0" t="s">
        <v>604</v>
      </c>
      <c r="B564" s="0" t="s">
        <v>605</v>
      </c>
      <c r="C564" s="0" t="s">
        <v>7</v>
      </c>
      <c r="D564" s="0" t="s">
        <v>41</v>
      </c>
      <c r="E564" s="0" t="n">
        <v>9535</v>
      </c>
    </row>
    <row r="565" customFormat="false" ht="12.8" hidden="false" customHeight="false" outlineLevel="0" collapsed="false">
      <c r="A565" s="0" t="s">
        <v>3936</v>
      </c>
      <c r="B565" s="0" t="s">
        <v>3937</v>
      </c>
      <c r="C565" s="0" t="s">
        <v>1770</v>
      </c>
      <c r="D565" s="0" t="s">
        <v>1541</v>
      </c>
      <c r="E565" s="0" t="n">
        <v>4932.5</v>
      </c>
    </row>
    <row r="566" customFormat="false" ht="12.8" hidden="false" customHeight="false" outlineLevel="0" collapsed="false">
      <c r="A566" s="0" t="s">
        <v>1562</v>
      </c>
      <c r="B566" s="0" t="s">
        <v>1563</v>
      </c>
      <c r="C566" s="0" t="s">
        <v>82</v>
      </c>
      <c r="D566" s="0" t="s">
        <v>249</v>
      </c>
      <c r="E566" s="0" t="n">
        <v>39460</v>
      </c>
    </row>
    <row r="567" customFormat="false" ht="12.8" hidden="false" customHeight="false" outlineLevel="0" collapsed="false">
      <c r="A567" s="0" t="s">
        <v>4137</v>
      </c>
      <c r="B567" s="0" t="s">
        <v>4138</v>
      </c>
      <c r="C567" s="0" t="s">
        <v>1541</v>
      </c>
      <c r="D567" s="0" t="s">
        <v>2860</v>
      </c>
      <c r="E567" s="0" t="n">
        <v>12315</v>
      </c>
    </row>
    <row r="568" customFormat="false" ht="12.8" hidden="false" customHeight="false" outlineLevel="0" collapsed="false">
      <c r="A568" s="0" t="s">
        <v>2541</v>
      </c>
      <c r="B568" s="0" t="s">
        <v>2542</v>
      </c>
      <c r="C568" s="0" t="s">
        <v>416</v>
      </c>
      <c r="D568" s="0" t="s">
        <v>460</v>
      </c>
      <c r="E568" s="0" t="n">
        <v>13645</v>
      </c>
    </row>
    <row r="569" customFormat="false" ht="12.8" hidden="false" customHeight="false" outlineLevel="0" collapsed="false">
      <c r="A569" s="0" t="s">
        <v>842</v>
      </c>
      <c r="B569" s="0" t="s">
        <v>843</v>
      </c>
      <c r="C569" s="0" t="s">
        <v>8</v>
      </c>
      <c r="D569" s="0" t="s">
        <v>244</v>
      </c>
      <c r="E569" s="0" t="n">
        <v>26705</v>
      </c>
    </row>
    <row r="570" customFormat="false" ht="12.8" hidden="false" customHeight="false" outlineLevel="0" collapsed="false">
      <c r="A570" s="0" t="s">
        <v>5143</v>
      </c>
      <c r="B570" s="0" t="s">
        <v>5144</v>
      </c>
      <c r="C570" s="0" t="s">
        <v>2866</v>
      </c>
      <c r="D570" s="0" t="s">
        <v>4398</v>
      </c>
      <c r="E570" s="0" t="n">
        <v>44392.5</v>
      </c>
    </row>
    <row r="571" customFormat="false" ht="12.8" hidden="false" customHeight="false" outlineLevel="0" collapsed="false">
      <c r="A571" s="0" t="s">
        <v>4555</v>
      </c>
      <c r="B571" s="0" t="s">
        <v>4556</v>
      </c>
      <c r="C571" s="0" t="s">
        <v>929</v>
      </c>
      <c r="D571" s="0" t="s">
        <v>3741</v>
      </c>
      <c r="E571" s="0" t="n">
        <v>36225</v>
      </c>
    </row>
    <row r="572" customFormat="false" ht="12.8" hidden="false" customHeight="false" outlineLevel="0" collapsed="false">
      <c r="A572" s="0" t="s">
        <v>8435</v>
      </c>
      <c r="B572" s="0" t="s">
        <v>8436</v>
      </c>
      <c r="C572" s="0" t="s">
        <v>3532</v>
      </c>
      <c r="D572" s="0" t="s">
        <v>5811</v>
      </c>
      <c r="E572" s="0" t="n">
        <v>13645</v>
      </c>
    </row>
    <row r="573" customFormat="false" ht="12.8" hidden="false" customHeight="false" outlineLevel="0" collapsed="false">
      <c r="A573" s="0" t="s">
        <v>6470</v>
      </c>
      <c r="B573" s="0" t="s">
        <v>4068</v>
      </c>
      <c r="C573" s="0" t="s">
        <v>3205</v>
      </c>
      <c r="D573" s="0" t="s">
        <v>4582</v>
      </c>
      <c r="E573" s="0" t="n">
        <v>9865</v>
      </c>
    </row>
    <row r="574" customFormat="false" ht="12.8" hidden="false" customHeight="false" outlineLevel="0" collapsed="false">
      <c r="A574" s="0" t="s">
        <v>526</v>
      </c>
      <c r="B574" s="0" t="s">
        <v>527</v>
      </c>
      <c r="C574" s="0" t="s">
        <v>7</v>
      </c>
      <c r="D574" s="0" t="s">
        <v>468</v>
      </c>
      <c r="E574" s="0" t="n">
        <v>15952.5</v>
      </c>
    </row>
    <row r="575" customFormat="false" ht="12.8" hidden="false" customHeight="false" outlineLevel="0" collapsed="false">
      <c r="A575" s="0" t="s">
        <v>804</v>
      </c>
      <c r="B575" s="0" t="s">
        <v>805</v>
      </c>
      <c r="C575" s="0" t="s">
        <v>7</v>
      </c>
      <c r="D575" s="0" t="s">
        <v>468</v>
      </c>
      <c r="E575" s="0" t="n">
        <v>21292.5</v>
      </c>
    </row>
    <row r="576" customFormat="false" ht="12.8" hidden="false" customHeight="false" outlineLevel="0" collapsed="false">
      <c r="A576" s="0" t="s">
        <v>4748</v>
      </c>
      <c r="B576" s="0" t="s">
        <v>4749</v>
      </c>
      <c r="C576" s="0" t="s">
        <v>2860</v>
      </c>
      <c r="D576" s="0" t="s">
        <v>2018</v>
      </c>
      <c r="E576" s="0" t="n">
        <v>9865</v>
      </c>
    </row>
    <row r="577" customFormat="false" ht="12.8" hidden="false" customHeight="false" outlineLevel="0" collapsed="false">
      <c r="A577" s="0" t="s">
        <v>5574</v>
      </c>
      <c r="B577" s="0" t="s">
        <v>5575</v>
      </c>
      <c r="C577" s="0" t="s">
        <v>2022</v>
      </c>
      <c r="D577" s="0" t="s">
        <v>3205</v>
      </c>
      <c r="E577" s="0" t="n">
        <v>24430</v>
      </c>
    </row>
    <row r="578" customFormat="false" ht="12.8" hidden="false" customHeight="false" outlineLevel="0" collapsed="false">
      <c r="A578" s="0" t="s">
        <v>6941</v>
      </c>
      <c r="B578" s="0" t="s">
        <v>6942</v>
      </c>
      <c r="C578" s="0" t="s">
        <v>1799</v>
      </c>
      <c r="D578" s="0" t="s">
        <v>5386</v>
      </c>
      <c r="E578" s="0" t="n">
        <v>20830</v>
      </c>
    </row>
    <row r="579" customFormat="false" ht="12.8" hidden="false" customHeight="false" outlineLevel="0" collapsed="false">
      <c r="A579" s="0" t="s">
        <v>6588</v>
      </c>
      <c r="B579" s="0" t="s">
        <v>6589</v>
      </c>
      <c r="C579" s="0" t="s">
        <v>3205</v>
      </c>
      <c r="D579" s="0" t="s">
        <v>5386</v>
      </c>
      <c r="E579" s="0" t="n">
        <v>24662.5</v>
      </c>
    </row>
    <row r="580" customFormat="false" ht="12.8" hidden="false" customHeight="false" outlineLevel="0" collapsed="false">
      <c r="A580" s="0" t="s">
        <v>7222</v>
      </c>
      <c r="B580" s="0" t="s">
        <v>7223</v>
      </c>
      <c r="C580" s="0" t="s">
        <v>4582</v>
      </c>
      <c r="D580" s="0" t="s">
        <v>6350</v>
      </c>
      <c r="E580" s="0" t="n">
        <v>59250</v>
      </c>
    </row>
    <row r="581" customFormat="false" ht="12.8" hidden="false" customHeight="false" outlineLevel="0" collapsed="false">
      <c r="A581" s="0" t="s">
        <v>3897</v>
      </c>
      <c r="B581" s="0" t="s">
        <v>3898</v>
      </c>
      <c r="C581" s="0" t="s">
        <v>1537</v>
      </c>
      <c r="D581" s="0" t="s">
        <v>2018</v>
      </c>
      <c r="E581" s="0" t="n">
        <v>29595</v>
      </c>
    </row>
    <row r="582" customFormat="false" ht="12.8" hidden="false" customHeight="false" outlineLevel="0" collapsed="false">
      <c r="A582" s="0" t="s">
        <v>4836</v>
      </c>
      <c r="B582" s="0" t="s">
        <v>4837</v>
      </c>
      <c r="C582" s="0" t="s">
        <v>2860</v>
      </c>
      <c r="D582" s="0" t="s">
        <v>3519</v>
      </c>
      <c r="E582" s="0" t="n">
        <v>36645</v>
      </c>
    </row>
    <row r="583" customFormat="false" ht="12.8" hidden="false" customHeight="false" outlineLevel="0" collapsed="false">
      <c r="A583" s="0" t="s">
        <v>3544</v>
      </c>
      <c r="B583" s="0" t="s">
        <v>3545</v>
      </c>
      <c r="C583" s="0" t="s">
        <v>1764</v>
      </c>
      <c r="D583" s="0" t="s">
        <v>1770</v>
      </c>
      <c r="E583" s="0" t="n">
        <v>9865</v>
      </c>
    </row>
    <row r="584" customFormat="false" ht="12.8" hidden="false" customHeight="false" outlineLevel="0" collapsed="false">
      <c r="A584" s="0" t="s">
        <v>6149</v>
      </c>
      <c r="B584" s="0" t="s">
        <v>3545</v>
      </c>
      <c r="C584" s="0" t="s">
        <v>3519</v>
      </c>
      <c r="D584" s="0" t="s">
        <v>3205</v>
      </c>
      <c r="E584" s="0" t="n">
        <v>5207.5</v>
      </c>
    </row>
    <row r="585" customFormat="false" ht="12.8" hidden="false" customHeight="false" outlineLevel="0" collapsed="false">
      <c r="A585" s="0" t="s">
        <v>7491</v>
      </c>
      <c r="B585" s="0" t="s">
        <v>7492</v>
      </c>
      <c r="C585" s="0" t="s">
        <v>4917</v>
      </c>
      <c r="D585" s="0" t="s">
        <v>5148</v>
      </c>
      <c r="E585" s="0" t="n">
        <v>9865</v>
      </c>
    </row>
    <row r="586" customFormat="false" ht="12.8" hidden="false" customHeight="false" outlineLevel="0" collapsed="false">
      <c r="A586" s="0" t="s">
        <v>3650</v>
      </c>
      <c r="B586" s="0" t="s">
        <v>3651</v>
      </c>
      <c r="C586" s="0" t="s">
        <v>1764</v>
      </c>
      <c r="D586" s="0" t="s">
        <v>1541</v>
      </c>
      <c r="E586" s="0" t="n">
        <v>14797.5</v>
      </c>
    </row>
    <row r="587" customFormat="false" ht="12.8" hidden="false" customHeight="false" outlineLevel="0" collapsed="false">
      <c r="A587" s="0" t="s">
        <v>3951</v>
      </c>
      <c r="B587" s="0" t="s">
        <v>3952</v>
      </c>
      <c r="C587" s="0" t="s">
        <v>1770</v>
      </c>
      <c r="D587" s="0" t="s">
        <v>929</v>
      </c>
      <c r="E587" s="0" t="n">
        <v>13645</v>
      </c>
    </row>
    <row r="588" customFormat="false" ht="12.8" hidden="false" customHeight="false" outlineLevel="0" collapsed="false">
      <c r="A588" s="0" t="s">
        <v>2823</v>
      </c>
      <c r="B588" s="0" t="s">
        <v>2824</v>
      </c>
      <c r="C588" s="0" t="s">
        <v>416</v>
      </c>
      <c r="D588" s="0" t="s">
        <v>460</v>
      </c>
      <c r="E588" s="0" t="n">
        <v>9865</v>
      </c>
    </row>
    <row r="589" customFormat="false" ht="12.8" hidden="false" customHeight="false" outlineLevel="0" collapsed="false">
      <c r="A589" s="0" t="s">
        <v>685</v>
      </c>
      <c r="B589" s="0" t="s">
        <v>686</v>
      </c>
      <c r="C589" s="0" t="s">
        <v>7</v>
      </c>
      <c r="D589" s="0" t="s">
        <v>468</v>
      </c>
      <c r="E589" s="0" t="n">
        <v>21810</v>
      </c>
    </row>
    <row r="590" customFormat="false" ht="12.8" hidden="false" customHeight="false" outlineLevel="0" collapsed="false">
      <c r="A590" s="0" t="s">
        <v>2873</v>
      </c>
      <c r="B590" s="0" t="s">
        <v>2874</v>
      </c>
      <c r="C590" s="0" t="s">
        <v>416</v>
      </c>
      <c r="D590" s="0" t="s">
        <v>2860</v>
      </c>
      <c r="E590" s="0" t="n">
        <v>53410</v>
      </c>
    </row>
    <row r="591" customFormat="false" ht="12.8" hidden="false" customHeight="false" outlineLevel="0" collapsed="false">
      <c r="A591" s="0" t="s">
        <v>1609</v>
      </c>
      <c r="B591" s="0" t="s">
        <v>1610</v>
      </c>
      <c r="C591" s="0" t="s">
        <v>82</v>
      </c>
      <c r="D591" s="0" t="s">
        <v>416</v>
      </c>
      <c r="E591" s="0" t="n">
        <v>24430</v>
      </c>
    </row>
    <row r="592" customFormat="false" ht="12.8" hidden="false" customHeight="false" outlineLevel="0" collapsed="false">
      <c r="A592" s="0" t="s">
        <v>6048</v>
      </c>
      <c r="B592" s="0" t="s">
        <v>6049</v>
      </c>
      <c r="C592" s="0" t="s">
        <v>3750</v>
      </c>
      <c r="D592" s="0" t="s">
        <v>4582</v>
      </c>
      <c r="E592" s="0" t="n">
        <v>23470</v>
      </c>
    </row>
    <row r="593" customFormat="false" ht="12.8" hidden="false" customHeight="false" outlineLevel="0" collapsed="false">
      <c r="A593" s="0" t="s">
        <v>6076</v>
      </c>
      <c r="B593" s="0" t="s">
        <v>6077</v>
      </c>
      <c r="C593" s="0" t="s">
        <v>3750</v>
      </c>
      <c r="D593" s="0" t="s">
        <v>5386</v>
      </c>
      <c r="E593" s="0" t="n">
        <v>33250</v>
      </c>
    </row>
    <row r="594" customFormat="false" ht="12.8" hidden="false" customHeight="false" outlineLevel="0" collapsed="false">
      <c r="A594" s="0" t="s">
        <v>4874</v>
      </c>
      <c r="B594" s="0" t="s">
        <v>4875</v>
      </c>
      <c r="C594" s="0" t="s">
        <v>2860</v>
      </c>
      <c r="D594" s="0" t="s">
        <v>3741</v>
      </c>
      <c r="E594" s="0" t="n">
        <v>24430</v>
      </c>
    </row>
    <row r="595" customFormat="false" ht="12.8" hidden="false" customHeight="false" outlineLevel="0" collapsed="false">
      <c r="A595" s="0" t="s">
        <v>7071</v>
      </c>
      <c r="B595" s="0" t="s">
        <v>7072</v>
      </c>
      <c r="C595" s="0" t="s">
        <v>4582</v>
      </c>
      <c r="D595" s="0" t="s">
        <v>5386</v>
      </c>
      <c r="E595" s="0" t="n">
        <v>20028.75</v>
      </c>
    </row>
    <row r="596" customFormat="false" ht="12.8" hidden="false" customHeight="false" outlineLevel="0" collapsed="false">
      <c r="A596" s="0" t="s">
        <v>784</v>
      </c>
      <c r="B596" s="0" t="s">
        <v>785</v>
      </c>
      <c r="C596" s="0" t="s">
        <v>7</v>
      </c>
      <c r="D596" s="0" t="s">
        <v>468</v>
      </c>
      <c r="E596" s="0" t="n">
        <v>16447.5</v>
      </c>
    </row>
    <row r="597" customFormat="false" ht="12.8" hidden="false" customHeight="false" outlineLevel="0" collapsed="false">
      <c r="A597" s="0" t="s">
        <v>2812</v>
      </c>
      <c r="B597" s="0" t="s">
        <v>2813</v>
      </c>
      <c r="C597" s="0" t="s">
        <v>416</v>
      </c>
      <c r="D597" s="0" t="s">
        <v>460</v>
      </c>
      <c r="E597" s="0" t="n">
        <v>11735</v>
      </c>
    </row>
    <row r="598" customFormat="false" ht="12.8" hidden="false" customHeight="false" outlineLevel="0" collapsed="false">
      <c r="A598" s="0" t="s">
        <v>8114</v>
      </c>
      <c r="B598" s="0" t="s">
        <v>8115</v>
      </c>
      <c r="C598" s="0" t="s">
        <v>5148</v>
      </c>
      <c r="D598" s="0" t="s">
        <v>3532</v>
      </c>
      <c r="E598" s="0" t="n">
        <v>10192.5</v>
      </c>
    </row>
    <row r="599" customFormat="false" ht="12.8" hidden="false" customHeight="false" outlineLevel="0" collapsed="false">
      <c r="A599" s="0" t="s">
        <v>7946</v>
      </c>
      <c r="B599" s="0" t="s">
        <v>7947</v>
      </c>
      <c r="C599" s="0" t="s">
        <v>5386</v>
      </c>
      <c r="D599" s="0" t="s">
        <v>3532</v>
      </c>
      <c r="E599" s="0" t="n">
        <v>10635</v>
      </c>
    </row>
    <row r="600" customFormat="false" ht="12.8" hidden="false" customHeight="false" outlineLevel="0" collapsed="false">
      <c r="A600" s="0" t="s">
        <v>6098</v>
      </c>
      <c r="B600" s="0" t="s">
        <v>6099</v>
      </c>
      <c r="C600" s="0" t="s">
        <v>3750</v>
      </c>
      <c r="D600" s="0" t="s">
        <v>3205</v>
      </c>
      <c r="E600" s="0" t="n">
        <v>9865</v>
      </c>
    </row>
    <row r="601" customFormat="false" ht="12.8" hidden="false" customHeight="false" outlineLevel="0" collapsed="false">
      <c r="A601" s="0" t="s">
        <v>4017</v>
      </c>
      <c r="B601" s="0" t="s">
        <v>4018</v>
      </c>
      <c r="C601" s="0" t="s">
        <v>1770</v>
      </c>
      <c r="D601" s="0" t="s">
        <v>2866</v>
      </c>
      <c r="E601" s="0" t="n">
        <v>36030</v>
      </c>
    </row>
    <row r="602" customFormat="false" ht="12.8" hidden="false" customHeight="false" outlineLevel="0" collapsed="false">
      <c r="A602" s="0" t="s">
        <v>4686</v>
      </c>
      <c r="B602" s="0" t="s">
        <v>4687</v>
      </c>
      <c r="C602" s="0" t="s">
        <v>2860</v>
      </c>
      <c r="D602" s="0" t="s">
        <v>2018</v>
      </c>
      <c r="E602" s="0" t="n">
        <v>9865</v>
      </c>
    </row>
    <row r="603" customFormat="false" ht="12.8" hidden="false" customHeight="false" outlineLevel="0" collapsed="false">
      <c r="A603" s="0" t="s">
        <v>8741</v>
      </c>
      <c r="B603" s="0" t="s">
        <v>8742</v>
      </c>
      <c r="C603" s="0" t="s">
        <v>8743</v>
      </c>
      <c r="D603" s="0" t="s">
        <v>8</v>
      </c>
      <c r="E603" s="0" t="n">
        <v>24770</v>
      </c>
    </row>
    <row r="604" customFormat="false" ht="12.8" hidden="false" customHeight="false" outlineLevel="0" collapsed="false">
      <c r="A604" s="0" t="s">
        <v>4196</v>
      </c>
      <c r="B604" s="0" t="s">
        <v>4197</v>
      </c>
      <c r="C604" s="0" t="s">
        <v>1541</v>
      </c>
      <c r="D604" s="0" t="s">
        <v>2860</v>
      </c>
      <c r="E604" s="0" t="n">
        <v>9535</v>
      </c>
    </row>
    <row r="605" customFormat="false" ht="12.8" hidden="false" customHeight="false" outlineLevel="0" collapsed="false">
      <c r="A605" s="0" t="s">
        <v>4262</v>
      </c>
      <c r="B605" s="0" t="s">
        <v>4263</v>
      </c>
      <c r="C605" s="0" t="s">
        <v>1541</v>
      </c>
      <c r="D605" s="0" t="s">
        <v>2866</v>
      </c>
      <c r="E605" s="0" t="n">
        <v>23100</v>
      </c>
    </row>
    <row r="606" customFormat="false" ht="12.8" hidden="false" customHeight="false" outlineLevel="0" collapsed="false">
      <c r="A606" s="0" t="s">
        <v>1590</v>
      </c>
      <c r="B606" s="0" t="s">
        <v>1591</v>
      </c>
      <c r="C606" s="0" t="s">
        <v>82</v>
      </c>
      <c r="D606" s="0" t="s">
        <v>257</v>
      </c>
      <c r="E606" s="0" t="n">
        <v>18322.5</v>
      </c>
    </row>
    <row r="607" customFormat="false" ht="12.8" hidden="false" customHeight="false" outlineLevel="0" collapsed="false">
      <c r="A607" s="0" t="s">
        <v>8744</v>
      </c>
      <c r="B607" s="0" t="s">
        <v>8745</v>
      </c>
      <c r="C607" s="0" t="s">
        <v>8710</v>
      </c>
      <c r="D607" s="0" t="s">
        <v>244</v>
      </c>
      <c r="E607" s="0" t="n">
        <v>120845</v>
      </c>
    </row>
    <row r="608" customFormat="false" ht="12.8" hidden="false" customHeight="false" outlineLevel="0" collapsed="false">
      <c r="A608" s="0" t="s">
        <v>6743</v>
      </c>
      <c r="B608" s="0" t="s">
        <v>6744</v>
      </c>
      <c r="C608" s="0" t="s">
        <v>1799</v>
      </c>
      <c r="D608" s="0" t="s">
        <v>4582</v>
      </c>
      <c r="E608" s="0" t="n">
        <v>6322.5</v>
      </c>
    </row>
    <row r="609" customFormat="false" ht="12.8" hidden="false" customHeight="false" outlineLevel="0" collapsed="false">
      <c r="A609" s="0" t="s">
        <v>1325</v>
      </c>
      <c r="B609" s="0" t="s">
        <v>1326</v>
      </c>
      <c r="C609" s="0" t="s">
        <v>468</v>
      </c>
      <c r="D609" s="0" t="s">
        <v>249</v>
      </c>
      <c r="E609" s="0" t="n">
        <v>17272.5</v>
      </c>
    </row>
    <row r="610" customFormat="false" ht="12.8" hidden="false" customHeight="false" outlineLevel="0" collapsed="false">
      <c r="A610" s="0" t="s">
        <v>5225</v>
      </c>
      <c r="B610" s="0" t="s">
        <v>5226</v>
      </c>
      <c r="C610" s="0" t="s">
        <v>2018</v>
      </c>
      <c r="D610" s="0" t="s">
        <v>3741</v>
      </c>
      <c r="E610" s="0" t="n">
        <v>27290</v>
      </c>
    </row>
    <row r="611" customFormat="false" ht="12.8" hidden="false" customHeight="false" outlineLevel="0" collapsed="false">
      <c r="A611" s="0" t="s">
        <v>3016</v>
      </c>
      <c r="B611" s="0" t="s">
        <v>3017</v>
      </c>
      <c r="C611" s="0" t="s">
        <v>426</v>
      </c>
      <c r="D611" s="0" t="s">
        <v>460</v>
      </c>
      <c r="E611" s="0" t="n">
        <v>4932.5</v>
      </c>
    </row>
    <row r="612" customFormat="false" ht="12.8" hidden="false" customHeight="false" outlineLevel="0" collapsed="false">
      <c r="A612" s="0" t="s">
        <v>305</v>
      </c>
      <c r="B612" s="0" t="s">
        <v>306</v>
      </c>
      <c r="C612" s="0" t="s">
        <v>7</v>
      </c>
      <c r="D612" s="0" t="s">
        <v>41</v>
      </c>
      <c r="E612" s="0" t="n">
        <v>14195</v>
      </c>
    </row>
    <row r="613" customFormat="false" ht="12.8" hidden="false" customHeight="false" outlineLevel="0" collapsed="false">
      <c r="A613" s="0" t="s">
        <v>2963</v>
      </c>
      <c r="B613" s="0" t="s">
        <v>2964</v>
      </c>
      <c r="C613" s="0" t="s">
        <v>426</v>
      </c>
      <c r="D613" s="0" t="s">
        <v>1770</v>
      </c>
      <c r="E613" s="0" t="n">
        <v>22155</v>
      </c>
    </row>
    <row r="614" customFormat="false" ht="12.8" hidden="false" customHeight="false" outlineLevel="0" collapsed="false">
      <c r="A614" s="0" t="s">
        <v>1593</v>
      </c>
      <c r="B614" s="0" t="s">
        <v>1594</v>
      </c>
      <c r="C614" s="0" t="s">
        <v>82</v>
      </c>
      <c r="D614" s="0" t="s">
        <v>257</v>
      </c>
      <c r="E614" s="0" t="n">
        <v>17602.5</v>
      </c>
    </row>
    <row r="615" customFormat="false" ht="12.8" hidden="false" customHeight="false" outlineLevel="0" collapsed="false">
      <c r="A615" s="0" t="s">
        <v>7370</v>
      </c>
      <c r="B615" s="0" t="s">
        <v>7371</v>
      </c>
      <c r="C615" s="0" t="s">
        <v>4398</v>
      </c>
      <c r="D615" s="0" t="s">
        <v>3532</v>
      </c>
      <c r="E615" s="0" t="n">
        <v>32490</v>
      </c>
    </row>
    <row r="616" customFormat="false" ht="12.8" hidden="false" customHeight="false" outlineLevel="0" collapsed="false">
      <c r="A616" s="0" t="s">
        <v>4127</v>
      </c>
      <c r="B616" s="0" t="s">
        <v>4128</v>
      </c>
      <c r="C616" s="0" t="s">
        <v>1541</v>
      </c>
      <c r="D616" s="0" t="s">
        <v>2860</v>
      </c>
      <c r="E616" s="0" t="n">
        <v>13415</v>
      </c>
    </row>
    <row r="617" customFormat="false" ht="12.8" hidden="false" customHeight="false" outlineLevel="0" collapsed="false">
      <c r="A617" s="0" t="s">
        <v>2683</v>
      </c>
      <c r="B617" s="0" t="s">
        <v>2684</v>
      </c>
      <c r="C617" s="0" t="s">
        <v>416</v>
      </c>
      <c r="D617" s="0" t="s">
        <v>460</v>
      </c>
      <c r="E617" s="0" t="n">
        <v>10635</v>
      </c>
    </row>
    <row r="618" customFormat="false" ht="12.8" hidden="false" customHeight="false" outlineLevel="0" collapsed="false">
      <c r="A618" s="0" t="s">
        <v>7990</v>
      </c>
      <c r="B618" s="0" t="s">
        <v>7991</v>
      </c>
      <c r="C618" s="0" t="s">
        <v>5386</v>
      </c>
      <c r="D618" s="0" t="s">
        <v>6119</v>
      </c>
      <c r="E618" s="0" t="n">
        <v>20467.5</v>
      </c>
    </row>
    <row r="619" customFormat="false" ht="12.8" hidden="false" customHeight="false" outlineLevel="0" collapsed="false">
      <c r="A619" s="0" t="s">
        <v>3458</v>
      </c>
      <c r="B619" s="0" t="s">
        <v>3459</v>
      </c>
      <c r="C619" s="0" t="s">
        <v>460</v>
      </c>
      <c r="D619" s="0" t="s">
        <v>2866</v>
      </c>
      <c r="E619" s="0" t="n">
        <v>33250</v>
      </c>
    </row>
    <row r="620" customFormat="false" ht="12.8" hidden="false" customHeight="false" outlineLevel="0" collapsed="false">
      <c r="A620" s="0" t="s">
        <v>7238</v>
      </c>
      <c r="B620" s="0" t="s">
        <v>7239</v>
      </c>
      <c r="C620" s="0" t="s">
        <v>4398</v>
      </c>
      <c r="D620" s="0" t="s">
        <v>4917</v>
      </c>
      <c r="E620" s="0" t="n">
        <v>6047.5</v>
      </c>
    </row>
    <row r="621" customFormat="false" ht="12.8" hidden="false" customHeight="false" outlineLevel="0" collapsed="false">
      <c r="A621" s="0" t="s">
        <v>8328</v>
      </c>
      <c r="B621" s="0" t="s">
        <v>7239</v>
      </c>
      <c r="C621" s="0" t="s">
        <v>3532</v>
      </c>
      <c r="D621" s="0" t="s">
        <v>6119</v>
      </c>
      <c r="E621" s="0" t="n">
        <v>6107.5</v>
      </c>
    </row>
    <row r="622" customFormat="false" ht="12.8" hidden="false" customHeight="false" outlineLevel="0" collapsed="false">
      <c r="A622" s="0" t="s">
        <v>8620</v>
      </c>
      <c r="B622" s="0" t="s">
        <v>7239</v>
      </c>
      <c r="C622" s="0" t="s">
        <v>3532</v>
      </c>
      <c r="D622" s="0" t="s">
        <v>6119</v>
      </c>
      <c r="E622" s="0" t="n">
        <v>4932.5</v>
      </c>
    </row>
    <row r="623" customFormat="false" ht="12.8" hidden="false" customHeight="false" outlineLevel="0" collapsed="false">
      <c r="A623" s="0" t="s">
        <v>2629</v>
      </c>
      <c r="B623" s="0" t="s">
        <v>2630</v>
      </c>
      <c r="C623" s="0" t="s">
        <v>416</v>
      </c>
      <c r="D623" s="0" t="s">
        <v>460</v>
      </c>
      <c r="E623" s="0" t="n">
        <v>13645</v>
      </c>
    </row>
    <row r="624" customFormat="false" ht="12.8" hidden="false" customHeight="false" outlineLevel="0" collapsed="false">
      <c r="A624" s="0" t="s">
        <v>3214</v>
      </c>
      <c r="B624" s="0" t="s">
        <v>2630</v>
      </c>
      <c r="C624" s="0" t="s">
        <v>460</v>
      </c>
      <c r="D624" s="0" t="s">
        <v>1764</v>
      </c>
      <c r="E624" s="0" t="n">
        <v>4932.5</v>
      </c>
    </row>
    <row r="625" customFormat="false" ht="12.8" hidden="false" customHeight="false" outlineLevel="0" collapsed="false">
      <c r="A625" s="0" t="s">
        <v>5461</v>
      </c>
      <c r="B625" s="0" t="s">
        <v>5462</v>
      </c>
      <c r="C625" s="0" t="s">
        <v>2022</v>
      </c>
      <c r="D625" s="0" t="s">
        <v>3519</v>
      </c>
      <c r="E625" s="0" t="n">
        <v>20467.5</v>
      </c>
    </row>
    <row r="626" customFormat="false" ht="12.8" hidden="false" customHeight="false" outlineLevel="0" collapsed="false">
      <c r="A626" s="0" t="s">
        <v>1598</v>
      </c>
      <c r="B626" s="0" t="s">
        <v>1599</v>
      </c>
      <c r="C626" s="0" t="s">
        <v>82</v>
      </c>
      <c r="D626" s="0" t="s">
        <v>257</v>
      </c>
      <c r="E626" s="0" t="n">
        <v>20467.5</v>
      </c>
    </row>
    <row r="627" customFormat="false" ht="12.8" hidden="false" customHeight="false" outlineLevel="0" collapsed="false">
      <c r="A627" s="0" t="s">
        <v>7762</v>
      </c>
      <c r="B627" s="0" t="s">
        <v>7763</v>
      </c>
      <c r="C627" s="0" t="s">
        <v>5386</v>
      </c>
      <c r="D627" s="0" t="s">
        <v>3532</v>
      </c>
      <c r="E627" s="0" t="n">
        <v>9865</v>
      </c>
    </row>
    <row r="628" customFormat="false" ht="12.8" hidden="false" customHeight="false" outlineLevel="0" collapsed="false">
      <c r="A628" s="0" t="s">
        <v>3593</v>
      </c>
      <c r="B628" s="0" t="s">
        <v>3594</v>
      </c>
      <c r="C628" s="0" t="s">
        <v>1764</v>
      </c>
      <c r="D628" s="0" t="s">
        <v>1541</v>
      </c>
      <c r="E628" s="0" t="n">
        <v>18322.5</v>
      </c>
    </row>
    <row r="629" customFormat="false" ht="12.8" hidden="false" customHeight="false" outlineLevel="0" collapsed="false">
      <c r="A629" s="0" t="s">
        <v>5044</v>
      </c>
      <c r="B629" s="0" t="s">
        <v>5045</v>
      </c>
      <c r="C629" s="0" t="s">
        <v>2866</v>
      </c>
      <c r="D629" s="0" t="s">
        <v>3750</v>
      </c>
      <c r="E629" s="0" t="n">
        <v>29130</v>
      </c>
    </row>
    <row r="630" customFormat="false" ht="12.8" hidden="false" customHeight="false" outlineLevel="0" collapsed="false">
      <c r="A630" s="0" t="s">
        <v>1345</v>
      </c>
      <c r="B630" s="0" t="s">
        <v>1346</v>
      </c>
      <c r="C630" s="0" t="s">
        <v>468</v>
      </c>
      <c r="D630" s="0" t="s">
        <v>257</v>
      </c>
      <c r="E630" s="0" t="n">
        <v>31990</v>
      </c>
    </row>
    <row r="631" customFormat="false" ht="12.8" hidden="false" customHeight="false" outlineLevel="0" collapsed="false">
      <c r="A631" s="0" t="s">
        <v>4577</v>
      </c>
      <c r="B631" s="0" t="s">
        <v>4578</v>
      </c>
      <c r="C631" s="0" t="s">
        <v>929</v>
      </c>
      <c r="D631" s="0" t="s">
        <v>3741</v>
      </c>
      <c r="E631" s="0" t="n">
        <v>34112.5</v>
      </c>
    </row>
    <row r="632" customFormat="false" ht="12.8" hidden="false" customHeight="false" outlineLevel="0" collapsed="false">
      <c r="A632" s="0" t="s">
        <v>7541</v>
      </c>
      <c r="B632" s="0" t="s">
        <v>7542</v>
      </c>
      <c r="C632" s="0" t="s">
        <v>4917</v>
      </c>
      <c r="D632" s="0" t="s">
        <v>3532</v>
      </c>
      <c r="E632" s="0" t="n">
        <v>14302.5</v>
      </c>
    </row>
    <row r="633" customFormat="false" ht="12.8" hidden="false" customHeight="false" outlineLevel="0" collapsed="false">
      <c r="A633" s="0" t="s">
        <v>8454</v>
      </c>
      <c r="B633" s="0" t="s">
        <v>7542</v>
      </c>
      <c r="C633" s="0" t="s">
        <v>3532</v>
      </c>
      <c r="D633" s="0" t="s">
        <v>5393</v>
      </c>
      <c r="E633" s="0" t="n">
        <v>14797.5</v>
      </c>
    </row>
    <row r="634" customFormat="false" ht="12.8" hidden="false" customHeight="false" outlineLevel="0" collapsed="false">
      <c r="A634" s="0" t="s">
        <v>8583</v>
      </c>
      <c r="B634" s="0" t="s">
        <v>8584</v>
      </c>
      <c r="C634" s="0" t="s">
        <v>3532</v>
      </c>
      <c r="D634" s="0" t="s">
        <v>6699</v>
      </c>
      <c r="E634" s="0" t="n">
        <v>41475</v>
      </c>
    </row>
    <row r="635" customFormat="false" ht="12.8" hidden="false" customHeight="false" outlineLevel="0" collapsed="false">
      <c r="A635" s="0" t="s">
        <v>1981</v>
      </c>
      <c r="B635" s="0" t="s">
        <v>1982</v>
      </c>
      <c r="C635" s="0" t="s">
        <v>244</v>
      </c>
      <c r="D635" s="0" t="s">
        <v>426</v>
      </c>
      <c r="E635" s="0" t="n">
        <v>20830</v>
      </c>
    </row>
    <row r="636" customFormat="false" ht="12.8" hidden="false" customHeight="false" outlineLevel="0" collapsed="false">
      <c r="A636" s="0" t="s">
        <v>5314</v>
      </c>
      <c r="B636" s="0" t="s">
        <v>5315</v>
      </c>
      <c r="C636" s="0" t="s">
        <v>2018</v>
      </c>
      <c r="D636" s="0" t="s">
        <v>3519</v>
      </c>
      <c r="E636" s="0" t="n">
        <v>19730</v>
      </c>
    </row>
    <row r="637" customFormat="false" ht="12.8" hidden="false" customHeight="false" outlineLevel="0" collapsed="false">
      <c r="A637" s="0" t="s">
        <v>5391</v>
      </c>
      <c r="B637" s="0" t="s">
        <v>5392</v>
      </c>
      <c r="C637" s="0" t="s">
        <v>2018</v>
      </c>
      <c r="D637" s="0" t="s">
        <v>5393</v>
      </c>
      <c r="E637" s="0" t="n">
        <v>73987.5</v>
      </c>
    </row>
    <row r="638" customFormat="false" ht="12.8" hidden="false" customHeight="false" outlineLevel="0" collapsed="false">
      <c r="A638" s="0" t="s">
        <v>3673</v>
      </c>
      <c r="B638" s="0" t="s">
        <v>3674</v>
      </c>
      <c r="C638" s="0" t="s">
        <v>1764</v>
      </c>
      <c r="D638" s="0" t="s">
        <v>2860</v>
      </c>
      <c r="E638" s="0" t="n">
        <v>24662.5</v>
      </c>
    </row>
    <row r="639" customFormat="false" ht="12.8" hidden="false" customHeight="false" outlineLevel="0" collapsed="false">
      <c r="A639" s="0" t="s">
        <v>7508</v>
      </c>
      <c r="B639" s="0" t="s">
        <v>7509</v>
      </c>
      <c r="C639" s="0" t="s">
        <v>4917</v>
      </c>
      <c r="D639" s="0" t="s">
        <v>5148</v>
      </c>
      <c r="E639" s="0" t="n">
        <v>14565</v>
      </c>
    </row>
    <row r="640" customFormat="false" ht="12.8" hidden="false" customHeight="false" outlineLevel="0" collapsed="false">
      <c r="A640" s="0" t="s">
        <v>3728</v>
      </c>
      <c r="B640" s="0" t="s">
        <v>3729</v>
      </c>
      <c r="C640" s="0" t="s">
        <v>1764</v>
      </c>
      <c r="D640" s="0" t="s">
        <v>929</v>
      </c>
      <c r="E640" s="0" t="n">
        <v>19730</v>
      </c>
    </row>
    <row r="641" customFormat="false" ht="12.8" hidden="false" customHeight="false" outlineLevel="0" collapsed="false">
      <c r="A641" s="0" t="s">
        <v>771</v>
      </c>
      <c r="B641" s="0" t="s">
        <v>772</v>
      </c>
      <c r="C641" s="0" t="s">
        <v>7</v>
      </c>
      <c r="D641" s="0" t="s">
        <v>41</v>
      </c>
      <c r="E641" s="0" t="n">
        <v>9865</v>
      </c>
    </row>
    <row r="642" customFormat="false" ht="12.8" hidden="false" customHeight="false" outlineLevel="0" collapsed="false">
      <c r="A642" s="0" t="s">
        <v>8276</v>
      </c>
      <c r="B642" s="0" t="s">
        <v>8277</v>
      </c>
      <c r="C642" s="0" t="s">
        <v>3532</v>
      </c>
      <c r="D642" s="0" t="s">
        <v>6119</v>
      </c>
      <c r="E642" s="0" t="n">
        <v>5317.5</v>
      </c>
    </row>
    <row r="643" customFormat="false" ht="12.8" hidden="false" customHeight="false" outlineLevel="0" collapsed="false">
      <c r="A643" s="0" t="s">
        <v>548</v>
      </c>
      <c r="B643" s="0" t="s">
        <v>549</v>
      </c>
      <c r="C643" s="0" t="s">
        <v>7</v>
      </c>
      <c r="D643" s="0" t="s">
        <v>468</v>
      </c>
      <c r="E643" s="0" t="n">
        <v>18472.5</v>
      </c>
    </row>
    <row r="644" customFormat="false" ht="12.8" hidden="false" customHeight="false" outlineLevel="0" collapsed="false">
      <c r="A644" s="0" t="s">
        <v>5603</v>
      </c>
      <c r="B644" s="0" t="s">
        <v>2024</v>
      </c>
      <c r="C644" s="0" t="s">
        <v>2022</v>
      </c>
      <c r="D644" s="0" t="s">
        <v>5148</v>
      </c>
      <c r="E644" s="0" t="n">
        <v>47675</v>
      </c>
    </row>
    <row r="645" customFormat="false" ht="12.8" hidden="false" customHeight="false" outlineLevel="0" collapsed="false">
      <c r="A645" s="0" t="s">
        <v>6259</v>
      </c>
      <c r="B645" s="0" t="s">
        <v>6260</v>
      </c>
      <c r="C645" s="0" t="s">
        <v>3519</v>
      </c>
      <c r="D645" s="0" t="s">
        <v>4582</v>
      </c>
      <c r="E645" s="0" t="n">
        <v>19297.5</v>
      </c>
    </row>
    <row r="646" customFormat="false" ht="12.8" hidden="false" customHeight="false" outlineLevel="0" collapsed="false">
      <c r="A646" s="0" t="s">
        <v>7178</v>
      </c>
      <c r="B646" s="0" t="s">
        <v>6260</v>
      </c>
      <c r="C646" s="0" t="s">
        <v>4582</v>
      </c>
      <c r="D646" s="0" t="s">
        <v>5386</v>
      </c>
      <c r="E646" s="0" t="n">
        <v>22417.5</v>
      </c>
    </row>
    <row r="647" customFormat="false" ht="12.8" hidden="false" customHeight="false" outlineLevel="0" collapsed="false">
      <c r="A647" s="0" t="s">
        <v>5555</v>
      </c>
      <c r="B647" s="0" t="s">
        <v>5556</v>
      </c>
      <c r="C647" s="0" t="s">
        <v>2022</v>
      </c>
      <c r="D647" s="0" t="s">
        <v>3750</v>
      </c>
      <c r="E647" s="0" t="n">
        <v>11545</v>
      </c>
    </row>
    <row r="648" customFormat="false" ht="12.8" hidden="false" customHeight="false" outlineLevel="0" collapsed="false">
      <c r="A648" s="0" t="s">
        <v>4176</v>
      </c>
      <c r="B648" s="0" t="s">
        <v>4177</v>
      </c>
      <c r="C648" s="0" t="s">
        <v>1541</v>
      </c>
      <c r="D648" s="0" t="s">
        <v>2860</v>
      </c>
      <c r="E648" s="0" t="n">
        <v>13807.5</v>
      </c>
    </row>
    <row r="649" customFormat="false" ht="12.8" hidden="false" customHeight="false" outlineLevel="0" collapsed="false">
      <c r="A649" s="0" t="s">
        <v>2695</v>
      </c>
      <c r="B649" s="0" t="s">
        <v>2696</v>
      </c>
      <c r="C649" s="0" t="s">
        <v>416</v>
      </c>
      <c r="D649" s="0" t="s">
        <v>460</v>
      </c>
      <c r="E649" s="0" t="n">
        <v>9865</v>
      </c>
    </row>
    <row r="650" customFormat="false" ht="12.8" hidden="false" customHeight="false" outlineLevel="0" collapsed="false">
      <c r="A650" s="0" t="s">
        <v>7001</v>
      </c>
      <c r="B650" s="0" t="s">
        <v>7002</v>
      </c>
      <c r="C650" s="0" t="s">
        <v>4582</v>
      </c>
      <c r="D650" s="0" t="s">
        <v>4917</v>
      </c>
      <c r="E650" s="0" t="n">
        <v>14565</v>
      </c>
    </row>
    <row r="651" customFormat="false" ht="12.8" hidden="false" customHeight="false" outlineLevel="0" collapsed="false">
      <c r="A651" s="0" t="s">
        <v>3076</v>
      </c>
      <c r="B651" s="0" t="s">
        <v>3077</v>
      </c>
      <c r="C651" s="0" t="s">
        <v>426</v>
      </c>
      <c r="D651" s="0" t="s">
        <v>1541</v>
      </c>
      <c r="E651" s="0" t="n">
        <v>24662.5</v>
      </c>
    </row>
    <row r="652" customFormat="false" ht="12.8" hidden="false" customHeight="false" outlineLevel="0" collapsed="false">
      <c r="A652" s="0" t="s">
        <v>6104</v>
      </c>
      <c r="B652" s="0" t="s">
        <v>6105</v>
      </c>
      <c r="C652" s="0" t="s">
        <v>3750</v>
      </c>
      <c r="D652" s="0" t="s">
        <v>5386</v>
      </c>
      <c r="E652" s="0" t="n">
        <v>34527.5</v>
      </c>
    </row>
    <row r="653" customFormat="false" ht="12.8" hidden="false" customHeight="false" outlineLevel="0" collapsed="false">
      <c r="A653" s="0" t="s">
        <v>8545</v>
      </c>
      <c r="B653" s="0" t="s">
        <v>8546</v>
      </c>
      <c r="C653" s="0" t="s">
        <v>3532</v>
      </c>
      <c r="D653" s="0" t="s">
        <v>4926</v>
      </c>
      <c r="E653" s="0" t="n">
        <v>28500</v>
      </c>
    </row>
    <row r="654" customFormat="false" ht="12.8" hidden="false" customHeight="false" outlineLevel="0" collapsed="false">
      <c r="A654" s="0" t="s">
        <v>2934</v>
      </c>
      <c r="B654" s="0" t="s">
        <v>2935</v>
      </c>
      <c r="C654" s="0" t="s">
        <v>426</v>
      </c>
      <c r="D654" s="0" t="s">
        <v>1764</v>
      </c>
      <c r="E654" s="0" t="n">
        <v>16245</v>
      </c>
    </row>
    <row r="655" customFormat="false" ht="12.8" hidden="false" customHeight="false" outlineLevel="0" collapsed="false">
      <c r="A655" s="0" t="s">
        <v>8522</v>
      </c>
      <c r="B655" s="0" t="s">
        <v>8523</v>
      </c>
      <c r="C655" s="0" t="s">
        <v>3532</v>
      </c>
      <c r="D655" s="0" t="s">
        <v>6350</v>
      </c>
      <c r="E655" s="0" t="n">
        <v>28862.5</v>
      </c>
    </row>
    <row r="656" customFormat="false" ht="12.8" hidden="false" customHeight="false" outlineLevel="0" collapsed="false">
      <c r="A656" s="0" t="s">
        <v>7675</v>
      </c>
      <c r="B656" s="0" t="s">
        <v>7676</v>
      </c>
      <c r="C656" s="0" t="s">
        <v>5386</v>
      </c>
      <c r="D656" s="0" t="s">
        <v>5148</v>
      </c>
      <c r="E656" s="0" t="n">
        <v>4932.5</v>
      </c>
    </row>
    <row r="657" customFormat="false" ht="12.8" hidden="false" customHeight="false" outlineLevel="0" collapsed="false">
      <c r="A657" s="0" t="s">
        <v>3917</v>
      </c>
      <c r="B657" s="0" t="s">
        <v>3918</v>
      </c>
      <c r="C657" s="0" t="s">
        <v>1537</v>
      </c>
      <c r="D657" s="0" t="s">
        <v>3750</v>
      </c>
      <c r="E657" s="0" t="n">
        <v>44392.5</v>
      </c>
    </row>
    <row r="658" customFormat="false" ht="12.8" hidden="false" customHeight="false" outlineLevel="0" collapsed="false">
      <c r="A658" s="0" t="s">
        <v>1895</v>
      </c>
      <c r="B658" s="0" t="s">
        <v>1896</v>
      </c>
      <c r="C658" s="0" t="s">
        <v>244</v>
      </c>
      <c r="D658" s="0" t="s">
        <v>416</v>
      </c>
      <c r="E658" s="0" t="n">
        <v>29595</v>
      </c>
    </row>
    <row r="659" customFormat="false" ht="12.8" hidden="false" customHeight="false" outlineLevel="0" collapsed="false">
      <c r="A659" s="0" t="s">
        <v>3094</v>
      </c>
      <c r="B659" s="0" t="s">
        <v>3095</v>
      </c>
      <c r="C659" s="0" t="s">
        <v>426</v>
      </c>
      <c r="D659" s="0" t="s">
        <v>929</v>
      </c>
      <c r="E659" s="0" t="n">
        <v>40057.5</v>
      </c>
    </row>
    <row r="660" customFormat="false" ht="12.8" hidden="false" customHeight="false" outlineLevel="0" collapsed="false">
      <c r="A660" s="0" t="s">
        <v>7678</v>
      </c>
      <c r="B660" s="0" t="s">
        <v>7679</v>
      </c>
      <c r="C660" s="0" t="s">
        <v>5386</v>
      </c>
      <c r="D660" s="0" t="s">
        <v>5148</v>
      </c>
      <c r="E660" s="0" t="n">
        <v>4932.5</v>
      </c>
    </row>
    <row r="661" customFormat="false" ht="12.8" hidden="false" customHeight="false" outlineLevel="0" collapsed="false">
      <c r="A661" s="0" t="s">
        <v>7690</v>
      </c>
      <c r="B661" s="0" t="s">
        <v>7679</v>
      </c>
      <c r="C661" s="0" t="s">
        <v>5386</v>
      </c>
      <c r="D661" s="0" t="s">
        <v>5148</v>
      </c>
      <c r="E661" s="0" t="n">
        <v>4932.5</v>
      </c>
    </row>
    <row r="662" customFormat="false" ht="12.8" hidden="false" customHeight="false" outlineLevel="0" collapsed="false">
      <c r="A662" s="0" t="s">
        <v>6702</v>
      </c>
      <c r="B662" s="0" t="s">
        <v>6703</v>
      </c>
      <c r="C662" s="0" t="s">
        <v>3205</v>
      </c>
      <c r="D662" s="0" t="s">
        <v>6704</v>
      </c>
      <c r="E662" s="0" t="n">
        <v>75375</v>
      </c>
    </row>
    <row r="663" customFormat="false" ht="12.8" hidden="false" customHeight="false" outlineLevel="0" collapsed="false">
      <c r="A663" s="0" t="s">
        <v>4472</v>
      </c>
      <c r="B663" s="0" t="s">
        <v>4473</v>
      </c>
      <c r="C663" s="0" t="s">
        <v>929</v>
      </c>
      <c r="D663" s="0" t="s">
        <v>2866</v>
      </c>
      <c r="E663" s="0" t="n">
        <v>12215</v>
      </c>
    </row>
    <row r="664" customFormat="false" ht="12.8" hidden="false" customHeight="false" outlineLevel="0" collapsed="false">
      <c r="A664" s="0" t="s">
        <v>7425</v>
      </c>
      <c r="B664" s="0" t="s">
        <v>7426</v>
      </c>
      <c r="C664" s="0" t="s">
        <v>4398</v>
      </c>
      <c r="D664" s="0" t="s">
        <v>3532</v>
      </c>
      <c r="E664" s="0" t="n">
        <v>28980</v>
      </c>
    </row>
    <row r="665" customFormat="false" ht="12.8" hidden="false" customHeight="false" outlineLevel="0" collapsed="false">
      <c r="A665" s="0" t="s">
        <v>5109</v>
      </c>
      <c r="B665" s="0" t="s">
        <v>5110</v>
      </c>
      <c r="C665" s="0" t="s">
        <v>2866</v>
      </c>
      <c r="D665" s="0" t="s">
        <v>3750</v>
      </c>
      <c r="E665" s="0" t="n">
        <v>26705</v>
      </c>
    </row>
    <row r="666" customFormat="false" ht="12.8" hidden="false" customHeight="false" outlineLevel="0" collapsed="false">
      <c r="A666" s="0" t="s">
        <v>6824</v>
      </c>
      <c r="B666" s="0" t="s">
        <v>6825</v>
      </c>
      <c r="C666" s="0" t="s">
        <v>1799</v>
      </c>
      <c r="D666" s="0" t="s">
        <v>4917</v>
      </c>
      <c r="E666" s="0" t="n">
        <v>14797.5</v>
      </c>
    </row>
    <row r="667" customFormat="false" ht="12.8" hidden="false" customHeight="false" outlineLevel="0" collapsed="false">
      <c r="A667" s="0" t="s">
        <v>1605</v>
      </c>
      <c r="B667" s="0" t="s">
        <v>1606</v>
      </c>
      <c r="C667" s="0" t="s">
        <v>82</v>
      </c>
      <c r="D667" s="0" t="s">
        <v>257</v>
      </c>
      <c r="E667" s="0" t="n">
        <v>21187.5</v>
      </c>
    </row>
    <row r="668" customFormat="false" ht="12.8" hidden="false" customHeight="false" outlineLevel="0" collapsed="false">
      <c r="A668" s="0" t="s">
        <v>2507</v>
      </c>
      <c r="B668" s="0" t="s">
        <v>2508</v>
      </c>
      <c r="C668" s="0" t="s">
        <v>416</v>
      </c>
      <c r="D668" s="0" t="s">
        <v>460</v>
      </c>
      <c r="E668" s="0" t="n">
        <v>9865</v>
      </c>
    </row>
    <row r="669" customFormat="false" ht="12.8" hidden="false" customHeight="false" outlineLevel="0" collapsed="false">
      <c r="A669" s="0" t="s">
        <v>7503</v>
      </c>
      <c r="B669" s="0" t="s">
        <v>7504</v>
      </c>
      <c r="C669" s="0" t="s">
        <v>4917</v>
      </c>
      <c r="D669" s="0" t="s">
        <v>5148</v>
      </c>
      <c r="E669" s="0" t="n">
        <v>15400</v>
      </c>
    </row>
    <row r="670" customFormat="false" ht="12.8" hidden="false" customHeight="false" outlineLevel="0" collapsed="false">
      <c r="A670" s="0" t="s">
        <v>6973</v>
      </c>
      <c r="B670" s="0" t="s">
        <v>6974</v>
      </c>
      <c r="C670" s="0" t="s">
        <v>4582</v>
      </c>
      <c r="D670" s="0" t="s">
        <v>4917</v>
      </c>
      <c r="E670" s="0" t="n">
        <v>10415</v>
      </c>
    </row>
    <row r="671" customFormat="false" ht="12.8" hidden="false" customHeight="false" outlineLevel="0" collapsed="false">
      <c r="A671" s="0" t="s">
        <v>2699</v>
      </c>
      <c r="B671" s="0" t="s">
        <v>2700</v>
      </c>
      <c r="C671" s="0" t="s">
        <v>416</v>
      </c>
      <c r="D671" s="0" t="s">
        <v>460</v>
      </c>
      <c r="E671" s="0" t="n">
        <v>9865</v>
      </c>
    </row>
    <row r="672" customFormat="false" ht="12.8" hidden="false" customHeight="false" outlineLevel="0" collapsed="false">
      <c r="A672" s="0" t="s">
        <v>6654</v>
      </c>
      <c r="B672" s="0" t="s">
        <v>6655</v>
      </c>
      <c r="C672" s="0" t="s">
        <v>3205</v>
      </c>
      <c r="D672" s="0" t="s">
        <v>5148</v>
      </c>
      <c r="E672" s="0" t="n">
        <v>36645</v>
      </c>
    </row>
    <row r="673" customFormat="false" ht="12.8" hidden="false" customHeight="false" outlineLevel="0" collapsed="false">
      <c r="A673" s="0" t="s">
        <v>1886</v>
      </c>
      <c r="B673" s="0" t="s">
        <v>1887</v>
      </c>
      <c r="C673" s="0" t="s">
        <v>244</v>
      </c>
      <c r="D673" s="0" t="s">
        <v>416</v>
      </c>
      <c r="E673" s="0" t="n">
        <v>18322.5</v>
      </c>
    </row>
    <row r="674" customFormat="false" ht="12.8" hidden="false" customHeight="false" outlineLevel="0" collapsed="false">
      <c r="A674" s="0" t="s">
        <v>5778</v>
      </c>
      <c r="B674" s="0" t="s">
        <v>5779</v>
      </c>
      <c r="C674" s="0" t="s">
        <v>3741</v>
      </c>
      <c r="D674" s="0" t="s">
        <v>4917</v>
      </c>
      <c r="E674" s="0" t="n">
        <v>34527.5</v>
      </c>
    </row>
    <row r="675" customFormat="false" ht="12.8" hidden="false" customHeight="false" outlineLevel="0" collapsed="false">
      <c r="A675" s="0" t="s">
        <v>2288</v>
      </c>
      <c r="B675" s="0" t="s">
        <v>2289</v>
      </c>
      <c r="C675" s="0" t="s">
        <v>257</v>
      </c>
      <c r="D675" s="0" t="s">
        <v>426</v>
      </c>
      <c r="E675" s="0" t="n">
        <v>12215</v>
      </c>
    </row>
    <row r="676" customFormat="false" ht="12.8" hidden="false" customHeight="false" outlineLevel="0" collapsed="false">
      <c r="A676" s="0" t="s">
        <v>5192</v>
      </c>
      <c r="B676" s="0" t="s">
        <v>5193</v>
      </c>
      <c r="C676" s="0" t="s">
        <v>2018</v>
      </c>
      <c r="D676" s="0" t="s">
        <v>2022</v>
      </c>
      <c r="E676" s="0" t="n">
        <v>4932.5</v>
      </c>
    </row>
    <row r="677" customFormat="false" ht="12.8" hidden="false" customHeight="false" outlineLevel="0" collapsed="false">
      <c r="A677" s="0" t="s">
        <v>6310</v>
      </c>
      <c r="B677" s="0" t="s">
        <v>6311</v>
      </c>
      <c r="C677" s="0" t="s">
        <v>3519</v>
      </c>
      <c r="D677" s="0" t="s">
        <v>1799</v>
      </c>
      <c r="E677" s="0" t="n">
        <v>9500</v>
      </c>
    </row>
    <row r="678" customFormat="false" ht="12.8" hidden="false" customHeight="false" outlineLevel="0" collapsed="false">
      <c r="A678" s="0" t="s">
        <v>6399</v>
      </c>
      <c r="B678" s="0" t="s">
        <v>6400</v>
      </c>
      <c r="C678" s="0" t="s">
        <v>3205</v>
      </c>
      <c r="D678" s="0" t="s">
        <v>4582</v>
      </c>
      <c r="E678" s="0" t="n">
        <v>10995</v>
      </c>
    </row>
    <row r="679" customFormat="false" ht="12.8" hidden="false" customHeight="false" outlineLevel="0" collapsed="false">
      <c r="A679" s="0" t="s">
        <v>6396</v>
      </c>
      <c r="B679" s="0" t="s">
        <v>6397</v>
      </c>
      <c r="C679" s="0" t="s">
        <v>3205</v>
      </c>
      <c r="D679" s="0" t="s">
        <v>4582</v>
      </c>
      <c r="E679" s="0" t="n">
        <v>11545</v>
      </c>
    </row>
    <row r="680" customFormat="false" ht="12.8" hidden="false" customHeight="false" outlineLevel="0" collapsed="false">
      <c r="A680" s="0" t="s">
        <v>1306</v>
      </c>
      <c r="B680" s="0" t="s">
        <v>1307</v>
      </c>
      <c r="C680" s="0" t="s">
        <v>468</v>
      </c>
      <c r="D680" s="0" t="s">
        <v>244</v>
      </c>
      <c r="E680" s="0" t="n">
        <v>13352.5</v>
      </c>
    </row>
    <row r="681" customFormat="false" ht="12.8" hidden="false" customHeight="false" outlineLevel="0" collapsed="false">
      <c r="A681" s="0" t="s">
        <v>1679</v>
      </c>
      <c r="B681" s="0" t="s">
        <v>1680</v>
      </c>
      <c r="C681" s="0" t="s">
        <v>82</v>
      </c>
      <c r="D681" s="0" t="s">
        <v>257</v>
      </c>
      <c r="E681" s="0" t="n">
        <v>15622.5</v>
      </c>
    </row>
    <row r="682" customFormat="false" ht="12.8" hidden="false" customHeight="false" outlineLevel="0" collapsed="false">
      <c r="A682" s="0" t="s">
        <v>2248</v>
      </c>
      <c r="B682" s="0" t="s">
        <v>1680</v>
      </c>
      <c r="C682" s="0" t="s">
        <v>257</v>
      </c>
      <c r="D682" s="0" t="s">
        <v>416</v>
      </c>
      <c r="E682" s="0" t="n">
        <v>6676.25</v>
      </c>
    </row>
    <row r="683" customFormat="false" ht="12.8" hidden="false" customHeight="false" outlineLevel="0" collapsed="false">
      <c r="A683" s="0" t="s">
        <v>3069</v>
      </c>
      <c r="B683" s="0" t="s">
        <v>3070</v>
      </c>
      <c r="C683" s="0" t="s">
        <v>426</v>
      </c>
      <c r="D683" s="0" t="s">
        <v>1541</v>
      </c>
      <c r="E683" s="0" t="n">
        <v>24662.5</v>
      </c>
    </row>
    <row r="684" customFormat="false" ht="12.8" hidden="false" customHeight="false" outlineLevel="0" collapsed="false">
      <c r="A684" s="0" t="s">
        <v>1076</v>
      </c>
      <c r="B684" s="0" t="s">
        <v>1077</v>
      </c>
      <c r="C684" s="0" t="s">
        <v>41</v>
      </c>
      <c r="D684" s="0" t="s">
        <v>416</v>
      </c>
      <c r="E684" s="0" t="n">
        <v>29595</v>
      </c>
    </row>
    <row r="685" customFormat="false" ht="12.8" hidden="false" customHeight="false" outlineLevel="0" collapsed="false">
      <c r="A685" s="0" t="s">
        <v>2973</v>
      </c>
      <c r="B685" s="0" t="s">
        <v>2974</v>
      </c>
      <c r="C685" s="0" t="s">
        <v>426</v>
      </c>
      <c r="D685" s="0" t="s">
        <v>1770</v>
      </c>
      <c r="E685" s="0" t="n">
        <v>19730</v>
      </c>
    </row>
    <row r="686" customFormat="false" ht="12.8" hidden="false" customHeight="false" outlineLevel="0" collapsed="false">
      <c r="A686" s="0" t="s">
        <v>8592</v>
      </c>
      <c r="B686" s="0" t="s">
        <v>8593</v>
      </c>
      <c r="C686" s="0" t="s">
        <v>3532</v>
      </c>
      <c r="D686" s="0" t="s">
        <v>6709</v>
      </c>
      <c r="E686" s="0" t="n">
        <v>146912.5</v>
      </c>
    </row>
    <row r="687" customFormat="false" ht="12.8" hidden="false" customHeight="false" outlineLevel="0" collapsed="false">
      <c r="A687" s="0" t="s">
        <v>6129</v>
      </c>
      <c r="B687" s="0" t="s">
        <v>6130</v>
      </c>
      <c r="C687" s="0" t="s">
        <v>3519</v>
      </c>
      <c r="D687" s="0" t="s">
        <v>3205</v>
      </c>
      <c r="E687" s="0" t="n">
        <v>4932.5</v>
      </c>
    </row>
    <row r="688" customFormat="false" ht="12.8" hidden="false" customHeight="false" outlineLevel="0" collapsed="false">
      <c r="A688" s="0" t="s">
        <v>4061</v>
      </c>
      <c r="B688" s="0" t="s">
        <v>4062</v>
      </c>
      <c r="C688" s="0" t="s">
        <v>1541</v>
      </c>
      <c r="D688" s="0" t="s">
        <v>2860</v>
      </c>
      <c r="E688" s="0" t="n">
        <v>14565</v>
      </c>
    </row>
    <row r="689" customFormat="false" ht="12.8" hidden="false" customHeight="false" outlineLevel="0" collapsed="false">
      <c r="A689" s="0" t="s">
        <v>3211</v>
      </c>
      <c r="B689" s="0" t="s">
        <v>3212</v>
      </c>
      <c r="C689" s="0" t="s">
        <v>460</v>
      </c>
      <c r="D689" s="0" t="s">
        <v>1764</v>
      </c>
      <c r="E689" s="0" t="n">
        <v>6822.5</v>
      </c>
    </row>
    <row r="690" customFormat="false" ht="12.8" hidden="false" customHeight="false" outlineLevel="0" collapsed="false">
      <c r="A690" s="0" t="s">
        <v>2986</v>
      </c>
      <c r="B690" s="0" t="s">
        <v>2987</v>
      </c>
      <c r="C690" s="0" t="s">
        <v>426</v>
      </c>
      <c r="D690" s="0" t="s">
        <v>1541</v>
      </c>
      <c r="E690" s="0" t="n">
        <v>52625</v>
      </c>
    </row>
    <row r="691" customFormat="false" ht="12.8" hidden="false" customHeight="false" outlineLevel="0" collapsed="false">
      <c r="A691" s="0" t="s">
        <v>8572</v>
      </c>
      <c r="B691" s="0" t="s">
        <v>8573</v>
      </c>
      <c r="C691" s="0" t="s">
        <v>3532</v>
      </c>
      <c r="D691" s="0" t="s">
        <v>6699</v>
      </c>
      <c r="E691" s="0" t="n">
        <v>38377.5</v>
      </c>
    </row>
    <row r="692" customFormat="false" ht="12.8" hidden="false" customHeight="false" outlineLevel="0" collapsed="false">
      <c r="A692" s="0" t="s">
        <v>3082</v>
      </c>
      <c r="B692" s="0" t="s">
        <v>3083</v>
      </c>
      <c r="C692" s="0" t="s">
        <v>426</v>
      </c>
      <c r="D692" s="0" t="s">
        <v>1541</v>
      </c>
      <c r="E692" s="0" t="n">
        <v>36412.5</v>
      </c>
    </row>
    <row r="693" customFormat="false" ht="12.8" hidden="false" customHeight="false" outlineLevel="0" collapsed="false">
      <c r="A693" s="0" t="s">
        <v>3605</v>
      </c>
      <c r="B693" s="0" t="s">
        <v>3606</v>
      </c>
      <c r="C693" s="0" t="s">
        <v>1764</v>
      </c>
      <c r="D693" s="0" t="s">
        <v>1541</v>
      </c>
      <c r="E693" s="0" t="n">
        <v>20028.75</v>
      </c>
    </row>
    <row r="694" customFormat="false" ht="12.8" hidden="false" customHeight="false" outlineLevel="0" collapsed="false">
      <c r="A694" s="0" t="s">
        <v>2498</v>
      </c>
      <c r="B694" s="0" t="s">
        <v>2499</v>
      </c>
      <c r="C694" s="0" t="s">
        <v>416</v>
      </c>
      <c r="D694" s="0" t="s">
        <v>460</v>
      </c>
      <c r="E694" s="0" t="n">
        <v>9865</v>
      </c>
    </row>
    <row r="695" customFormat="false" ht="12.8" hidden="false" customHeight="false" outlineLevel="0" collapsed="false">
      <c r="A695" s="0" t="s">
        <v>1094</v>
      </c>
      <c r="B695" s="0" t="s">
        <v>1095</v>
      </c>
      <c r="C695" s="0" t="s">
        <v>41</v>
      </c>
      <c r="D695" s="0" t="s">
        <v>468</v>
      </c>
      <c r="E695" s="0" t="n">
        <v>7282.5</v>
      </c>
    </row>
    <row r="696" customFormat="false" ht="12.8" hidden="false" customHeight="false" outlineLevel="0" collapsed="false">
      <c r="A696" s="0" t="s">
        <v>4915</v>
      </c>
      <c r="B696" s="0" t="s">
        <v>4916</v>
      </c>
      <c r="C696" s="0" t="s">
        <v>2860</v>
      </c>
      <c r="D696" s="0" t="s">
        <v>4917</v>
      </c>
      <c r="E696" s="0" t="n">
        <v>128108.75</v>
      </c>
    </row>
    <row r="697" customFormat="false" ht="12.8" hidden="false" customHeight="false" outlineLevel="0" collapsed="false">
      <c r="A697" s="0" t="s">
        <v>8746</v>
      </c>
      <c r="B697" s="0" t="s">
        <v>8747</v>
      </c>
      <c r="C697" s="0" t="s">
        <v>8743</v>
      </c>
      <c r="D697" s="0" t="s">
        <v>8</v>
      </c>
      <c r="E697" s="0" t="n">
        <v>52242</v>
      </c>
    </row>
    <row r="698" customFormat="false" ht="12.8" hidden="false" customHeight="false" outlineLevel="0" collapsed="false">
      <c r="A698" s="0" t="s">
        <v>1270</v>
      </c>
      <c r="B698" s="0" t="s">
        <v>1271</v>
      </c>
      <c r="C698" s="0" t="s">
        <v>468</v>
      </c>
      <c r="D698" s="0" t="s">
        <v>244</v>
      </c>
      <c r="E698" s="0" t="n">
        <v>9865</v>
      </c>
    </row>
    <row r="699" customFormat="false" ht="12.8" hidden="false" customHeight="false" outlineLevel="0" collapsed="false">
      <c r="A699" s="0" t="s">
        <v>1190</v>
      </c>
      <c r="B699" s="0" t="s">
        <v>1191</v>
      </c>
      <c r="C699" s="0" t="s">
        <v>41</v>
      </c>
      <c r="D699" s="0" t="s">
        <v>257</v>
      </c>
      <c r="E699" s="0" t="n">
        <v>61612.5</v>
      </c>
    </row>
    <row r="700" customFormat="false" ht="12.8" hidden="false" customHeight="false" outlineLevel="0" collapsed="false">
      <c r="A700" s="0" t="s">
        <v>7337</v>
      </c>
      <c r="B700" s="0" t="s">
        <v>7338</v>
      </c>
      <c r="C700" s="0" t="s">
        <v>4398</v>
      </c>
      <c r="D700" s="0" t="s">
        <v>5386</v>
      </c>
      <c r="E700" s="0" t="n">
        <v>12215</v>
      </c>
    </row>
    <row r="701" customFormat="false" ht="12.8" hidden="false" customHeight="false" outlineLevel="0" collapsed="false">
      <c r="A701" s="0" t="s">
        <v>7331</v>
      </c>
      <c r="B701" s="0" t="s">
        <v>7332</v>
      </c>
      <c r="C701" s="0" t="s">
        <v>4398</v>
      </c>
      <c r="D701" s="0" t="s">
        <v>5386</v>
      </c>
      <c r="E701" s="0" t="n">
        <v>12215</v>
      </c>
    </row>
    <row r="702" customFormat="false" ht="12.8" hidden="false" customHeight="false" outlineLevel="0" collapsed="false">
      <c r="A702" s="0" t="s">
        <v>8474</v>
      </c>
      <c r="B702" s="0" t="s">
        <v>8475</v>
      </c>
      <c r="C702" s="0" t="s">
        <v>3532</v>
      </c>
      <c r="D702" s="0" t="s">
        <v>5393</v>
      </c>
      <c r="E702" s="0" t="n">
        <v>18322.5</v>
      </c>
    </row>
    <row r="703" customFormat="false" ht="12.8" hidden="false" customHeight="false" outlineLevel="0" collapsed="false">
      <c r="A703" s="0" t="s">
        <v>6729</v>
      </c>
      <c r="B703" s="0" t="s">
        <v>6730</v>
      </c>
      <c r="C703" s="0" t="s">
        <v>1799</v>
      </c>
      <c r="D703" s="0" t="s">
        <v>4582</v>
      </c>
      <c r="E703" s="0" t="n">
        <v>4932.5</v>
      </c>
    </row>
    <row r="704" customFormat="false" ht="12.8" hidden="false" customHeight="false" outlineLevel="0" collapsed="false">
      <c r="A704" s="0" t="s">
        <v>2891</v>
      </c>
      <c r="B704" s="0" t="s">
        <v>2892</v>
      </c>
      <c r="C704" s="0" t="s">
        <v>426</v>
      </c>
      <c r="D704" s="0" t="s">
        <v>460</v>
      </c>
      <c r="E704" s="0" t="n">
        <v>4932.5</v>
      </c>
    </row>
    <row r="705" customFormat="false" ht="12.8" hidden="false" customHeight="false" outlineLevel="0" collapsed="false">
      <c r="A705" s="0" t="s">
        <v>2095</v>
      </c>
      <c r="B705" s="0" t="s">
        <v>2096</v>
      </c>
      <c r="C705" s="0" t="s">
        <v>249</v>
      </c>
      <c r="D705" s="0" t="s">
        <v>416</v>
      </c>
      <c r="E705" s="0" t="n">
        <v>19730</v>
      </c>
    </row>
    <row r="706" customFormat="false" ht="12.8" hidden="false" customHeight="false" outlineLevel="0" collapsed="false">
      <c r="A706" s="0" t="s">
        <v>1726</v>
      </c>
      <c r="B706" s="0" t="s">
        <v>1727</v>
      </c>
      <c r="C706" s="0" t="s">
        <v>82</v>
      </c>
      <c r="D706" s="0" t="s">
        <v>426</v>
      </c>
      <c r="E706" s="0" t="n">
        <v>28787.5</v>
      </c>
    </row>
    <row r="707" customFormat="false" ht="12.8" hidden="false" customHeight="false" outlineLevel="0" collapsed="false">
      <c r="A707" s="0" t="s">
        <v>8526</v>
      </c>
      <c r="B707" s="0" t="s">
        <v>8527</v>
      </c>
      <c r="C707" s="0" t="s">
        <v>3532</v>
      </c>
      <c r="D707" s="0" t="s">
        <v>6350</v>
      </c>
      <c r="E707" s="0" t="n">
        <v>25575</v>
      </c>
    </row>
    <row r="708" customFormat="false" ht="12.8" hidden="false" customHeight="false" outlineLevel="0" collapsed="false">
      <c r="A708" s="0" t="s">
        <v>6170</v>
      </c>
      <c r="B708" s="0" t="s">
        <v>6171</v>
      </c>
      <c r="C708" s="0" t="s">
        <v>3519</v>
      </c>
      <c r="D708" s="0" t="s">
        <v>1799</v>
      </c>
      <c r="E708" s="0" t="n">
        <v>11545</v>
      </c>
    </row>
    <row r="709" customFormat="false" ht="12.8" hidden="false" customHeight="false" outlineLevel="0" collapsed="false">
      <c r="A709" s="0" t="s">
        <v>6603</v>
      </c>
      <c r="B709" s="0" t="s">
        <v>6604</v>
      </c>
      <c r="C709" s="0" t="s">
        <v>3205</v>
      </c>
      <c r="D709" s="0" t="s">
        <v>4582</v>
      </c>
      <c r="E709" s="0" t="n">
        <v>12215</v>
      </c>
    </row>
    <row r="710" customFormat="false" ht="12.8" hidden="false" customHeight="false" outlineLevel="0" collapsed="false">
      <c r="A710" s="0" t="s">
        <v>8748</v>
      </c>
      <c r="B710" s="0" t="s">
        <v>8749</v>
      </c>
      <c r="C710" s="0" t="s">
        <v>8713</v>
      </c>
      <c r="D710" s="0" t="s">
        <v>82</v>
      </c>
      <c r="E710" s="0" t="n">
        <v>31420</v>
      </c>
    </row>
    <row r="711" customFormat="false" ht="12.8" hidden="false" customHeight="false" outlineLevel="0" collapsed="false">
      <c r="A711" s="0" t="s">
        <v>4534</v>
      </c>
      <c r="B711" s="0" t="s">
        <v>4535</v>
      </c>
      <c r="C711" s="0" t="s">
        <v>929</v>
      </c>
      <c r="D711" s="0" t="s">
        <v>2866</v>
      </c>
      <c r="E711" s="0" t="n">
        <v>9865</v>
      </c>
    </row>
    <row r="712" customFormat="false" ht="12.8" hidden="false" customHeight="false" outlineLevel="0" collapsed="false">
      <c r="A712" s="0" t="s">
        <v>1123</v>
      </c>
      <c r="B712" s="0" t="s">
        <v>1124</v>
      </c>
      <c r="C712" s="0" t="s">
        <v>41</v>
      </c>
      <c r="D712" s="0" t="s">
        <v>416</v>
      </c>
      <c r="E712" s="0" t="n">
        <v>32895</v>
      </c>
    </row>
    <row r="713" customFormat="false" ht="12.8" hidden="false" customHeight="false" outlineLevel="0" collapsed="false">
      <c r="A713" s="0" t="s">
        <v>3978</v>
      </c>
      <c r="B713" s="0" t="s">
        <v>3979</v>
      </c>
      <c r="C713" s="0" t="s">
        <v>1770</v>
      </c>
      <c r="D713" s="0" t="s">
        <v>2860</v>
      </c>
      <c r="E713" s="0" t="n">
        <v>20711.25</v>
      </c>
    </row>
    <row r="714" customFormat="false" ht="12.8" hidden="false" customHeight="false" outlineLevel="0" collapsed="false">
      <c r="A714" s="0" t="s">
        <v>2976</v>
      </c>
      <c r="B714" s="0" t="s">
        <v>2977</v>
      </c>
      <c r="C714" s="0" t="s">
        <v>426</v>
      </c>
      <c r="D714" s="0" t="s">
        <v>1770</v>
      </c>
      <c r="E714" s="0" t="n">
        <v>19730</v>
      </c>
    </row>
    <row r="715" customFormat="false" ht="12.8" hidden="false" customHeight="false" outlineLevel="0" collapsed="false">
      <c r="A715" s="0" t="s">
        <v>4147</v>
      </c>
      <c r="B715" s="0" t="s">
        <v>4148</v>
      </c>
      <c r="C715" s="0" t="s">
        <v>1541</v>
      </c>
      <c r="D715" s="0" t="s">
        <v>2860</v>
      </c>
      <c r="E715" s="0" t="n">
        <v>9865</v>
      </c>
    </row>
    <row r="716" customFormat="false" ht="12.8" hidden="false" customHeight="false" outlineLevel="0" collapsed="false">
      <c r="A716" s="0" t="s">
        <v>2405</v>
      </c>
      <c r="B716" s="0" t="s">
        <v>2406</v>
      </c>
      <c r="C716" s="0" t="s">
        <v>257</v>
      </c>
      <c r="D716" s="0" t="s">
        <v>1537</v>
      </c>
      <c r="E716" s="0" t="n">
        <v>35212.5</v>
      </c>
    </row>
    <row r="717" customFormat="false" ht="12.8" hidden="false" customHeight="false" outlineLevel="0" collapsed="false">
      <c r="A717" s="0" t="s">
        <v>1342</v>
      </c>
      <c r="B717" s="0" t="s">
        <v>1343</v>
      </c>
      <c r="C717" s="0" t="s">
        <v>468</v>
      </c>
      <c r="D717" s="0" t="s">
        <v>257</v>
      </c>
      <c r="E717" s="0" t="n">
        <v>24430</v>
      </c>
    </row>
    <row r="718" customFormat="false" ht="12.8" hidden="false" customHeight="false" outlineLevel="0" collapsed="false">
      <c r="A718" s="0" t="s">
        <v>5440</v>
      </c>
      <c r="B718" s="0" t="s">
        <v>4698</v>
      </c>
      <c r="C718" s="0" t="s">
        <v>2022</v>
      </c>
      <c r="D718" s="0" t="s">
        <v>3750</v>
      </c>
      <c r="E718" s="0" t="n">
        <v>9865</v>
      </c>
    </row>
    <row r="719" customFormat="false" ht="12.8" hidden="false" customHeight="false" outlineLevel="0" collapsed="false">
      <c r="A719" s="0" t="s">
        <v>8750</v>
      </c>
      <c r="B719" s="0" t="s">
        <v>8751</v>
      </c>
      <c r="C719" s="0" t="s">
        <v>8713</v>
      </c>
      <c r="D719" s="0" t="s">
        <v>41</v>
      </c>
      <c r="E719" s="0" t="n">
        <v>17280</v>
      </c>
    </row>
    <row r="720" customFormat="false" ht="12.8" hidden="false" customHeight="false" outlineLevel="0" collapsed="false">
      <c r="A720" s="0" t="s">
        <v>8488</v>
      </c>
      <c r="B720" s="0" t="s">
        <v>8489</v>
      </c>
      <c r="C720" s="0" t="s">
        <v>3532</v>
      </c>
      <c r="D720" s="0" t="s">
        <v>6694</v>
      </c>
      <c r="E720" s="0" t="n">
        <v>24430</v>
      </c>
    </row>
    <row r="721" customFormat="false" ht="12.8" hidden="false" customHeight="false" outlineLevel="0" collapsed="false">
      <c r="A721" s="0" t="s">
        <v>3724</v>
      </c>
      <c r="B721" s="0" t="s">
        <v>3725</v>
      </c>
      <c r="C721" s="0" t="s">
        <v>1764</v>
      </c>
      <c r="D721" s="0" t="s">
        <v>2018</v>
      </c>
      <c r="E721" s="0" t="n">
        <v>42752.5</v>
      </c>
    </row>
    <row r="722" customFormat="false" ht="12.8" hidden="false" customHeight="false" outlineLevel="0" collapsed="false">
      <c r="A722" s="0" t="s">
        <v>353</v>
      </c>
      <c r="B722" s="0" t="s">
        <v>354</v>
      </c>
      <c r="C722" s="0" t="s">
        <v>7</v>
      </c>
      <c r="D722" s="0" t="s">
        <v>8</v>
      </c>
      <c r="E722" s="0" t="n">
        <v>4932.5</v>
      </c>
    </row>
    <row r="723" customFormat="false" ht="12.8" hidden="false" customHeight="false" outlineLevel="0" collapsed="false">
      <c r="A723" s="0" t="s">
        <v>7532</v>
      </c>
      <c r="B723" s="0" t="s">
        <v>7533</v>
      </c>
      <c r="C723" s="0" t="s">
        <v>4917</v>
      </c>
      <c r="D723" s="0" t="s">
        <v>3532</v>
      </c>
      <c r="E723" s="0" t="n">
        <v>21847.5</v>
      </c>
    </row>
    <row r="724" customFormat="false" ht="12.8" hidden="false" customHeight="false" outlineLevel="0" collapsed="false">
      <c r="A724" s="0" t="s">
        <v>6970</v>
      </c>
      <c r="B724" s="0" t="s">
        <v>6971</v>
      </c>
      <c r="C724" s="0" t="s">
        <v>4582</v>
      </c>
      <c r="D724" s="0" t="s">
        <v>4917</v>
      </c>
      <c r="E724" s="0" t="n">
        <v>11545</v>
      </c>
    </row>
    <row r="725" customFormat="false" ht="12.8" hidden="false" customHeight="false" outlineLevel="0" collapsed="false">
      <c r="A725" s="0" t="s">
        <v>7460</v>
      </c>
      <c r="B725" s="0" t="s">
        <v>6971</v>
      </c>
      <c r="C725" s="0" t="s">
        <v>4917</v>
      </c>
      <c r="D725" s="0" t="s">
        <v>5386</v>
      </c>
      <c r="E725" s="0" t="n">
        <v>4932.5</v>
      </c>
    </row>
    <row r="726" customFormat="false" ht="12.8" hidden="false" customHeight="false" outlineLevel="0" collapsed="false">
      <c r="A726" s="0" t="s">
        <v>7302</v>
      </c>
      <c r="B726" s="0" t="s">
        <v>7303</v>
      </c>
      <c r="C726" s="0" t="s">
        <v>4398</v>
      </c>
      <c r="D726" s="0" t="s">
        <v>5386</v>
      </c>
      <c r="E726" s="0" t="n">
        <v>13645</v>
      </c>
    </row>
    <row r="727" customFormat="false" ht="12.8" hidden="false" customHeight="false" outlineLevel="0" collapsed="false">
      <c r="A727" s="0" t="s">
        <v>1333</v>
      </c>
      <c r="B727" s="0" t="s">
        <v>1334</v>
      </c>
      <c r="C727" s="0" t="s">
        <v>468</v>
      </c>
      <c r="D727" s="0" t="s">
        <v>257</v>
      </c>
      <c r="E727" s="0" t="n">
        <v>24430</v>
      </c>
    </row>
    <row r="728" customFormat="false" ht="12.8" hidden="false" customHeight="false" outlineLevel="0" collapsed="false">
      <c r="A728" s="0" t="s">
        <v>3664</v>
      </c>
      <c r="B728" s="0" t="s">
        <v>3665</v>
      </c>
      <c r="C728" s="0" t="s">
        <v>1764</v>
      </c>
      <c r="D728" s="0" t="s">
        <v>929</v>
      </c>
      <c r="E728" s="0" t="n">
        <v>41000</v>
      </c>
    </row>
    <row r="729" customFormat="false" ht="12.8" hidden="false" customHeight="false" outlineLevel="0" collapsed="false">
      <c r="A729" s="0" t="s">
        <v>6967</v>
      </c>
      <c r="B729" s="0" t="s">
        <v>6968</v>
      </c>
      <c r="C729" s="0" t="s">
        <v>4582</v>
      </c>
      <c r="D729" s="0" t="s">
        <v>4917</v>
      </c>
      <c r="E729" s="0" t="n">
        <v>9865</v>
      </c>
    </row>
    <row r="730" customFormat="false" ht="12.8" hidden="false" customHeight="false" outlineLevel="0" collapsed="false">
      <c r="A730" s="0" t="s">
        <v>5994</v>
      </c>
      <c r="B730" s="0" t="s">
        <v>5995</v>
      </c>
      <c r="C730" s="0" t="s">
        <v>3750</v>
      </c>
      <c r="D730" s="0" t="s">
        <v>3205</v>
      </c>
      <c r="E730" s="0" t="n">
        <v>12215</v>
      </c>
    </row>
    <row r="731" customFormat="false" ht="12.8" hidden="false" customHeight="false" outlineLevel="0" collapsed="false">
      <c r="A731" s="0" t="s">
        <v>8287</v>
      </c>
      <c r="B731" s="0" t="s">
        <v>8288</v>
      </c>
      <c r="C731" s="0" t="s">
        <v>3532</v>
      </c>
      <c r="D731" s="0" t="s">
        <v>6119</v>
      </c>
      <c r="E731" s="0" t="n">
        <v>4932.5</v>
      </c>
    </row>
    <row r="732" customFormat="false" ht="12.8" hidden="false" customHeight="false" outlineLevel="0" collapsed="false">
      <c r="A732" s="0" t="s">
        <v>8354</v>
      </c>
      <c r="B732" s="0" t="s">
        <v>8355</v>
      </c>
      <c r="C732" s="0" t="s">
        <v>3532</v>
      </c>
      <c r="D732" s="0" t="s">
        <v>6119</v>
      </c>
      <c r="E732" s="0" t="n">
        <v>4932.5</v>
      </c>
    </row>
    <row r="733" customFormat="false" ht="12.8" hidden="false" customHeight="false" outlineLevel="0" collapsed="false">
      <c r="A733" s="0" t="s">
        <v>7049</v>
      </c>
      <c r="B733" s="0" t="s">
        <v>7050</v>
      </c>
      <c r="C733" s="0" t="s">
        <v>4582</v>
      </c>
      <c r="D733" s="0" t="s">
        <v>5386</v>
      </c>
      <c r="E733" s="0" t="n">
        <v>20467.5</v>
      </c>
    </row>
    <row r="734" customFormat="false" ht="12.8" hidden="false" customHeight="false" outlineLevel="0" collapsed="false">
      <c r="A734" s="0" t="s">
        <v>5758</v>
      </c>
      <c r="B734" s="0" t="s">
        <v>5759</v>
      </c>
      <c r="C734" s="0" t="s">
        <v>3741</v>
      </c>
      <c r="D734" s="0" t="s">
        <v>3205</v>
      </c>
      <c r="E734" s="0" t="n">
        <v>14797.5</v>
      </c>
    </row>
    <row r="735" customFormat="false" ht="12.8" hidden="false" customHeight="false" outlineLevel="0" collapsed="false">
      <c r="A735" s="0" t="s">
        <v>660</v>
      </c>
      <c r="B735" s="0" t="s">
        <v>661</v>
      </c>
      <c r="C735" s="0" t="s">
        <v>7</v>
      </c>
      <c r="D735" s="0" t="s">
        <v>468</v>
      </c>
      <c r="E735" s="0" t="n">
        <v>16777.5</v>
      </c>
    </row>
    <row r="736" customFormat="false" ht="12.8" hidden="false" customHeight="false" outlineLevel="0" collapsed="false">
      <c r="A736" s="0" t="s">
        <v>2013</v>
      </c>
      <c r="B736" s="0" t="s">
        <v>2014</v>
      </c>
      <c r="C736" s="0" t="s">
        <v>244</v>
      </c>
      <c r="D736" s="0" t="s">
        <v>929</v>
      </c>
      <c r="E736" s="0" t="n">
        <v>47500</v>
      </c>
    </row>
    <row r="737" customFormat="false" ht="12.8" hidden="false" customHeight="false" outlineLevel="0" collapsed="false">
      <c r="A737" s="0" t="s">
        <v>2966</v>
      </c>
      <c r="B737" s="0" t="s">
        <v>2967</v>
      </c>
      <c r="C737" s="0" t="s">
        <v>426</v>
      </c>
      <c r="D737" s="0" t="s">
        <v>1770</v>
      </c>
      <c r="E737" s="0" t="n">
        <v>19730</v>
      </c>
    </row>
    <row r="738" customFormat="false" ht="12.8" hidden="false" customHeight="false" outlineLevel="0" collapsed="false">
      <c r="A738" s="0" t="s">
        <v>2632</v>
      </c>
      <c r="B738" s="0" t="s">
        <v>2633</v>
      </c>
      <c r="C738" s="0" t="s">
        <v>416</v>
      </c>
      <c r="D738" s="0" t="s">
        <v>460</v>
      </c>
      <c r="E738" s="0" t="n">
        <v>9865</v>
      </c>
    </row>
    <row r="739" customFormat="false" ht="12.8" hidden="false" customHeight="false" outlineLevel="0" collapsed="false">
      <c r="A739" s="0" t="s">
        <v>5958</v>
      </c>
      <c r="B739" s="0" t="s">
        <v>3467</v>
      </c>
      <c r="C739" s="0" t="s">
        <v>3750</v>
      </c>
      <c r="D739" s="0" t="s">
        <v>1799</v>
      </c>
      <c r="E739" s="0" t="n">
        <v>14797.5</v>
      </c>
    </row>
    <row r="740" customFormat="false" ht="12.8" hidden="false" customHeight="false" outlineLevel="0" collapsed="false">
      <c r="A740" s="0" t="s">
        <v>1128</v>
      </c>
      <c r="B740" s="0" t="s">
        <v>1129</v>
      </c>
      <c r="C740" s="0" t="s">
        <v>41</v>
      </c>
      <c r="D740" s="0" t="s">
        <v>416</v>
      </c>
      <c r="E740" s="0" t="n">
        <v>29595</v>
      </c>
    </row>
    <row r="741" customFormat="false" ht="12.8" hidden="false" customHeight="false" outlineLevel="0" collapsed="false">
      <c r="A741" s="0" t="s">
        <v>4782</v>
      </c>
      <c r="B741" s="0" t="s">
        <v>4783</v>
      </c>
      <c r="C741" s="0" t="s">
        <v>2860</v>
      </c>
      <c r="D741" s="0" t="s">
        <v>2018</v>
      </c>
      <c r="E741" s="0" t="n">
        <v>9865</v>
      </c>
    </row>
    <row r="742" customFormat="false" ht="12.8" hidden="false" customHeight="false" outlineLevel="0" collapsed="false">
      <c r="A742" s="0" t="s">
        <v>3264</v>
      </c>
      <c r="B742" s="0" t="s">
        <v>3265</v>
      </c>
      <c r="C742" s="0" t="s">
        <v>460</v>
      </c>
      <c r="D742" s="0" t="s">
        <v>1537</v>
      </c>
      <c r="E742" s="0" t="n">
        <v>12215</v>
      </c>
    </row>
    <row r="743" customFormat="false" ht="12.8" hidden="false" customHeight="false" outlineLevel="0" collapsed="false">
      <c r="A743" s="0" t="s">
        <v>830</v>
      </c>
      <c r="B743" s="0" t="s">
        <v>831</v>
      </c>
      <c r="C743" s="0" t="s">
        <v>7</v>
      </c>
      <c r="D743" s="0" t="s">
        <v>468</v>
      </c>
      <c r="E743" s="0" t="n">
        <v>27022.5</v>
      </c>
    </row>
    <row r="744" customFormat="false" ht="12.8" hidden="false" customHeight="false" outlineLevel="0" collapsed="false">
      <c r="A744" s="0" t="s">
        <v>2293</v>
      </c>
      <c r="B744" s="0" t="s">
        <v>2294</v>
      </c>
      <c r="C744" s="0" t="s">
        <v>257</v>
      </c>
      <c r="D744" s="0" t="s">
        <v>426</v>
      </c>
      <c r="E744" s="0" t="n">
        <v>13645</v>
      </c>
    </row>
    <row r="745" customFormat="false" ht="12.8" hidden="false" customHeight="false" outlineLevel="0" collapsed="false">
      <c r="A745" s="0" t="s">
        <v>1294</v>
      </c>
      <c r="B745" s="0" t="s">
        <v>1295</v>
      </c>
      <c r="C745" s="0" t="s">
        <v>468</v>
      </c>
      <c r="D745" s="0" t="s">
        <v>249</v>
      </c>
      <c r="E745" s="0" t="n">
        <v>14797.5</v>
      </c>
    </row>
    <row r="746" customFormat="false" ht="12.8" hidden="false" customHeight="false" outlineLevel="0" collapsed="false">
      <c r="A746" s="0" t="s">
        <v>2820</v>
      </c>
      <c r="B746" s="0" t="s">
        <v>2821</v>
      </c>
      <c r="C746" s="0" t="s">
        <v>416</v>
      </c>
      <c r="D746" s="0" t="s">
        <v>460</v>
      </c>
      <c r="E746" s="0" t="n">
        <v>9865</v>
      </c>
    </row>
    <row r="747" customFormat="false" ht="12.8" hidden="false" customHeight="false" outlineLevel="0" collapsed="false">
      <c r="A747" s="0" t="s">
        <v>2533</v>
      </c>
      <c r="B747" s="0" t="s">
        <v>2534</v>
      </c>
      <c r="C747" s="0" t="s">
        <v>416</v>
      </c>
      <c r="D747" s="0" t="s">
        <v>460</v>
      </c>
      <c r="E747" s="0" t="n">
        <v>10635</v>
      </c>
    </row>
    <row r="748" customFormat="false" ht="12.8" hidden="false" customHeight="false" outlineLevel="0" collapsed="false">
      <c r="A748" s="0" t="s">
        <v>2574</v>
      </c>
      <c r="B748" s="0" t="s">
        <v>2575</v>
      </c>
      <c r="C748" s="0" t="s">
        <v>416</v>
      </c>
      <c r="D748" s="0" t="s">
        <v>460</v>
      </c>
      <c r="E748" s="0" t="n">
        <v>9865</v>
      </c>
    </row>
    <row r="749" customFormat="false" ht="12.8" hidden="false" customHeight="false" outlineLevel="0" collapsed="false">
      <c r="A749" s="0" t="s">
        <v>8465</v>
      </c>
      <c r="B749" s="0" t="s">
        <v>8466</v>
      </c>
      <c r="C749" s="0" t="s">
        <v>3532</v>
      </c>
      <c r="D749" s="0" t="s">
        <v>5393</v>
      </c>
      <c r="E749" s="0" t="n">
        <v>27450</v>
      </c>
    </row>
    <row r="750" customFormat="false" ht="12.8" hidden="false" customHeight="false" outlineLevel="0" collapsed="false">
      <c r="A750" s="0" t="s">
        <v>2537</v>
      </c>
      <c r="B750" s="0" t="s">
        <v>2538</v>
      </c>
      <c r="C750" s="0" t="s">
        <v>416</v>
      </c>
      <c r="D750" s="0" t="s">
        <v>460</v>
      </c>
      <c r="E750" s="0" t="n">
        <v>10965</v>
      </c>
    </row>
    <row r="751" customFormat="false" ht="12.8" hidden="false" customHeight="false" outlineLevel="0" collapsed="false">
      <c r="A751" s="0" t="s">
        <v>1924</v>
      </c>
      <c r="B751" s="0" t="s">
        <v>1925</v>
      </c>
      <c r="C751" s="0" t="s">
        <v>244</v>
      </c>
      <c r="D751" s="0" t="s">
        <v>426</v>
      </c>
      <c r="E751" s="0" t="n">
        <v>73970</v>
      </c>
    </row>
    <row r="752" customFormat="false" ht="12.8" hidden="false" customHeight="false" outlineLevel="0" collapsed="false">
      <c r="A752" s="0" t="s">
        <v>2501</v>
      </c>
      <c r="B752" s="0" t="s">
        <v>2502</v>
      </c>
      <c r="C752" s="0" t="s">
        <v>416</v>
      </c>
      <c r="D752" s="0" t="s">
        <v>460</v>
      </c>
      <c r="E752" s="0" t="n">
        <v>11545</v>
      </c>
    </row>
    <row r="753" customFormat="false" ht="12.8" hidden="false" customHeight="false" outlineLevel="0" collapsed="false">
      <c r="A753" s="0" t="s">
        <v>4857</v>
      </c>
      <c r="B753" s="0" t="s">
        <v>4858</v>
      </c>
      <c r="C753" s="0" t="s">
        <v>2860</v>
      </c>
      <c r="D753" s="0" t="s">
        <v>3205</v>
      </c>
      <c r="E753" s="0" t="n">
        <v>34527.5</v>
      </c>
    </row>
    <row r="754" customFormat="false" ht="12.8" hidden="false" customHeight="false" outlineLevel="0" collapsed="false">
      <c r="A754" s="0" t="s">
        <v>4375</v>
      </c>
      <c r="B754" s="0" t="s">
        <v>4376</v>
      </c>
      <c r="C754" s="0" t="s">
        <v>1541</v>
      </c>
      <c r="D754" s="0" t="s">
        <v>3750</v>
      </c>
      <c r="E754" s="0" t="n">
        <v>34527.5</v>
      </c>
    </row>
    <row r="755" customFormat="false" ht="12.8" hidden="false" customHeight="false" outlineLevel="0" collapsed="false">
      <c r="A755" s="0" t="s">
        <v>3939</v>
      </c>
      <c r="B755" s="0" t="s">
        <v>3940</v>
      </c>
      <c r="C755" s="0" t="s">
        <v>1770</v>
      </c>
      <c r="D755" s="0" t="s">
        <v>1541</v>
      </c>
      <c r="E755" s="0" t="n">
        <v>6107.5</v>
      </c>
    </row>
    <row r="756" customFormat="false" ht="12.8" hidden="false" customHeight="false" outlineLevel="0" collapsed="false">
      <c r="A756" s="0" t="s">
        <v>4381</v>
      </c>
      <c r="B756" s="0" t="s">
        <v>4382</v>
      </c>
      <c r="C756" s="0" t="s">
        <v>1541</v>
      </c>
      <c r="D756" s="0" t="s">
        <v>3741</v>
      </c>
      <c r="E756" s="0" t="n">
        <v>29595</v>
      </c>
    </row>
    <row r="757" customFormat="false" ht="12.8" hidden="false" customHeight="false" outlineLevel="0" collapsed="false">
      <c r="A757" s="0" t="s">
        <v>7441</v>
      </c>
      <c r="B757" s="0" t="s">
        <v>1926</v>
      </c>
      <c r="C757" s="0" t="s">
        <v>4917</v>
      </c>
      <c r="D757" s="0" t="s">
        <v>5386</v>
      </c>
      <c r="E757" s="0" t="n">
        <v>4932.5</v>
      </c>
    </row>
    <row r="758" customFormat="false" ht="12.8" hidden="false" customHeight="false" outlineLevel="0" collapsed="false">
      <c r="A758" s="0" t="s">
        <v>7954</v>
      </c>
      <c r="B758" s="0" t="s">
        <v>7955</v>
      </c>
      <c r="C758" s="0" t="s">
        <v>5386</v>
      </c>
      <c r="D758" s="0" t="s">
        <v>6119</v>
      </c>
      <c r="E758" s="0" t="n">
        <v>15622.5</v>
      </c>
    </row>
    <row r="759" customFormat="false" ht="12.8" hidden="false" customHeight="false" outlineLevel="0" collapsed="false">
      <c r="A759" s="0" t="s">
        <v>7169</v>
      </c>
      <c r="B759" s="0" t="s">
        <v>7170</v>
      </c>
      <c r="C759" s="0" t="s">
        <v>4582</v>
      </c>
      <c r="D759" s="0" t="s">
        <v>4917</v>
      </c>
      <c r="E759" s="0" t="n">
        <v>16980</v>
      </c>
    </row>
    <row r="760" customFormat="false" ht="12.8" hidden="false" customHeight="false" outlineLevel="0" collapsed="false">
      <c r="A760" s="0" t="s">
        <v>6267</v>
      </c>
      <c r="B760" s="0" t="s">
        <v>6268</v>
      </c>
      <c r="C760" s="0" t="s">
        <v>3519</v>
      </c>
      <c r="D760" s="0" t="s">
        <v>4582</v>
      </c>
      <c r="E760" s="0" t="n">
        <v>16170</v>
      </c>
    </row>
    <row r="761" customFormat="false" ht="12.8" hidden="false" customHeight="false" outlineLevel="0" collapsed="false">
      <c r="A761" s="0" t="s">
        <v>989</v>
      </c>
      <c r="B761" s="0" t="s">
        <v>990</v>
      </c>
      <c r="C761" s="0" t="s">
        <v>41</v>
      </c>
      <c r="D761" s="0" t="s">
        <v>244</v>
      </c>
      <c r="E761" s="0" t="n">
        <v>24123.75</v>
      </c>
    </row>
    <row r="762" customFormat="false" ht="12.8" hidden="false" customHeight="false" outlineLevel="0" collapsed="false">
      <c r="A762" s="0" t="s">
        <v>6316</v>
      </c>
      <c r="B762" s="0" t="s">
        <v>6317</v>
      </c>
      <c r="C762" s="0" t="s">
        <v>3519</v>
      </c>
      <c r="D762" s="0" t="s">
        <v>4582</v>
      </c>
      <c r="E762" s="0" t="n">
        <v>14797.5</v>
      </c>
    </row>
    <row r="763" customFormat="false" ht="12.8" hidden="false" customHeight="false" outlineLevel="0" collapsed="false">
      <c r="A763" s="0" t="s">
        <v>1493</v>
      </c>
      <c r="B763" s="0" t="s">
        <v>1494</v>
      </c>
      <c r="C763" s="0" t="s">
        <v>468</v>
      </c>
      <c r="D763" s="0" t="s">
        <v>426</v>
      </c>
      <c r="E763" s="0" t="n">
        <v>34635</v>
      </c>
    </row>
    <row r="764" customFormat="false" ht="12.8" hidden="false" customHeight="false" outlineLevel="0" collapsed="false">
      <c r="A764" s="0" t="s">
        <v>5403</v>
      </c>
      <c r="B764" s="0" t="s">
        <v>5404</v>
      </c>
      <c r="C764" s="0" t="s">
        <v>2022</v>
      </c>
      <c r="D764" s="0" t="s">
        <v>3741</v>
      </c>
      <c r="E764" s="0" t="n">
        <v>6822.5</v>
      </c>
    </row>
    <row r="765" customFormat="false" ht="12.8" hidden="false" customHeight="false" outlineLevel="0" collapsed="false">
      <c r="A765" s="0" t="s">
        <v>458</v>
      </c>
      <c r="B765" s="0" t="s">
        <v>459</v>
      </c>
      <c r="C765" s="0" t="s">
        <v>7</v>
      </c>
      <c r="D765" s="0" t="s">
        <v>460</v>
      </c>
      <c r="E765" s="0" t="n">
        <v>47675</v>
      </c>
    </row>
    <row r="766" customFormat="false" ht="12.8" hidden="false" customHeight="false" outlineLevel="0" collapsed="false">
      <c r="A766" s="0" t="s">
        <v>3285</v>
      </c>
      <c r="B766" s="0" t="s">
        <v>3286</v>
      </c>
      <c r="C766" s="0" t="s">
        <v>460</v>
      </c>
      <c r="D766" s="0" t="s">
        <v>1770</v>
      </c>
      <c r="E766" s="0" t="n">
        <v>18142.5</v>
      </c>
    </row>
    <row r="767" customFormat="false" ht="12.8" hidden="false" customHeight="false" outlineLevel="0" collapsed="false">
      <c r="A767" s="0" t="s">
        <v>7872</v>
      </c>
      <c r="B767" s="0" t="s">
        <v>3286</v>
      </c>
      <c r="C767" s="0" t="s">
        <v>5386</v>
      </c>
      <c r="D767" s="0" t="s">
        <v>3532</v>
      </c>
      <c r="E767" s="0" t="n">
        <v>9865</v>
      </c>
    </row>
    <row r="768" customFormat="false" ht="12.8" hidden="false" customHeight="false" outlineLevel="0" collapsed="false">
      <c r="A768" s="0" t="s">
        <v>4450</v>
      </c>
      <c r="B768" s="0" t="s">
        <v>4451</v>
      </c>
      <c r="C768" s="0" t="s">
        <v>929</v>
      </c>
      <c r="D768" s="0" t="s">
        <v>2866</v>
      </c>
      <c r="E768" s="0" t="n">
        <v>9865</v>
      </c>
    </row>
    <row r="769" customFormat="false" ht="12.8" hidden="false" customHeight="false" outlineLevel="0" collapsed="false">
      <c r="A769" s="0" t="s">
        <v>8752</v>
      </c>
      <c r="B769" s="0" t="s">
        <v>8753</v>
      </c>
      <c r="C769" s="0" t="s">
        <v>8740</v>
      </c>
      <c r="D769" s="0" t="s">
        <v>244</v>
      </c>
      <c r="E769" s="0" t="n">
        <v>134435</v>
      </c>
    </row>
    <row r="770" customFormat="false" ht="12.8" hidden="false" customHeight="false" outlineLevel="0" collapsed="false">
      <c r="A770" s="0" t="s">
        <v>6091</v>
      </c>
      <c r="B770" s="0" t="s">
        <v>6092</v>
      </c>
      <c r="C770" s="0" t="s">
        <v>3750</v>
      </c>
      <c r="D770" s="0" t="s">
        <v>3532</v>
      </c>
      <c r="E770" s="0" t="n">
        <v>88785</v>
      </c>
    </row>
    <row r="771" customFormat="false" ht="12.8" hidden="false" customHeight="false" outlineLevel="0" collapsed="false">
      <c r="A771" s="0" t="s">
        <v>5552</v>
      </c>
      <c r="B771" s="0" t="s">
        <v>5553</v>
      </c>
      <c r="C771" s="0" t="s">
        <v>2022</v>
      </c>
      <c r="D771" s="0" t="s">
        <v>3750</v>
      </c>
      <c r="E771" s="0" t="n">
        <v>9865</v>
      </c>
    </row>
    <row r="772" customFormat="false" ht="12.8" hidden="false" customHeight="false" outlineLevel="0" collapsed="false">
      <c r="A772" s="0" t="s">
        <v>5823</v>
      </c>
      <c r="B772" s="0" t="s">
        <v>5553</v>
      </c>
      <c r="C772" s="0" t="s">
        <v>3750</v>
      </c>
      <c r="D772" s="0" t="s">
        <v>3519</v>
      </c>
      <c r="E772" s="0" t="n">
        <v>6822.5</v>
      </c>
    </row>
    <row r="773" customFormat="false" ht="12.8" hidden="false" customHeight="false" outlineLevel="0" collapsed="false">
      <c r="A773" s="0" t="s">
        <v>5659</v>
      </c>
      <c r="B773" s="0" t="s">
        <v>5660</v>
      </c>
      <c r="C773" s="0" t="s">
        <v>3741</v>
      </c>
      <c r="D773" s="0" t="s">
        <v>3519</v>
      </c>
      <c r="E773" s="0" t="n">
        <v>27290</v>
      </c>
    </row>
    <row r="774" customFormat="false" ht="12.8" hidden="false" customHeight="false" outlineLevel="0" collapsed="false">
      <c r="A774" s="0" t="s">
        <v>6919</v>
      </c>
      <c r="B774" s="0" t="s">
        <v>6920</v>
      </c>
      <c r="C774" s="0" t="s">
        <v>1799</v>
      </c>
      <c r="D774" s="0" t="s">
        <v>4398</v>
      </c>
      <c r="E774" s="0" t="n">
        <v>13645</v>
      </c>
    </row>
    <row r="775" customFormat="false" ht="12.8" hidden="false" customHeight="false" outlineLevel="0" collapsed="false">
      <c r="A775" s="0" t="s">
        <v>3629</v>
      </c>
      <c r="B775" s="0" t="s">
        <v>3630</v>
      </c>
      <c r="C775" s="0" t="s">
        <v>1764</v>
      </c>
      <c r="D775" s="0" t="s">
        <v>1770</v>
      </c>
      <c r="E775" s="0" t="n">
        <v>10415</v>
      </c>
    </row>
    <row r="776" customFormat="false" ht="12.8" hidden="false" customHeight="false" outlineLevel="0" collapsed="false">
      <c r="A776" s="0" t="s">
        <v>3944</v>
      </c>
      <c r="B776" s="0" t="s">
        <v>3630</v>
      </c>
      <c r="C776" s="0" t="s">
        <v>1770</v>
      </c>
      <c r="D776" s="0" t="s">
        <v>1541</v>
      </c>
      <c r="E776" s="0" t="n">
        <v>4932.5</v>
      </c>
    </row>
    <row r="777" customFormat="false" ht="12.8" hidden="false" customHeight="false" outlineLevel="0" collapsed="false">
      <c r="A777" s="0" t="s">
        <v>3566</v>
      </c>
      <c r="B777" s="0" t="s">
        <v>3567</v>
      </c>
      <c r="C777" s="0" t="s">
        <v>1764</v>
      </c>
      <c r="D777" s="0" t="s">
        <v>1770</v>
      </c>
      <c r="E777" s="0" t="n">
        <v>9865</v>
      </c>
    </row>
    <row r="778" customFormat="false" ht="12.8" hidden="false" customHeight="false" outlineLevel="0" collapsed="false">
      <c r="A778" s="0" t="s">
        <v>5414</v>
      </c>
      <c r="B778" s="0" t="s">
        <v>5415</v>
      </c>
      <c r="C778" s="0" t="s">
        <v>2022</v>
      </c>
      <c r="D778" s="0" t="s">
        <v>3750</v>
      </c>
      <c r="E778" s="0" t="n">
        <v>9865</v>
      </c>
    </row>
    <row r="779" customFormat="false" ht="12.8" hidden="false" customHeight="false" outlineLevel="0" collapsed="false">
      <c r="A779" s="0" t="s">
        <v>1449</v>
      </c>
      <c r="B779" s="0" t="s">
        <v>1450</v>
      </c>
      <c r="C779" s="0" t="s">
        <v>468</v>
      </c>
      <c r="D779" s="0" t="s">
        <v>249</v>
      </c>
      <c r="E779" s="0" t="n">
        <v>16777.5</v>
      </c>
    </row>
    <row r="780" customFormat="false" ht="12.8" hidden="false" customHeight="false" outlineLevel="0" collapsed="false">
      <c r="A780" s="0" t="s">
        <v>4594</v>
      </c>
      <c r="B780" s="0" t="s">
        <v>4595</v>
      </c>
      <c r="C780" s="0" t="s">
        <v>2860</v>
      </c>
      <c r="D780" s="0" t="s">
        <v>2866</v>
      </c>
      <c r="E780" s="0" t="n">
        <v>6107.5</v>
      </c>
    </row>
    <row r="781" customFormat="false" ht="12.8" hidden="false" customHeight="false" outlineLevel="0" collapsed="false">
      <c r="A781" s="0" t="s">
        <v>4994</v>
      </c>
      <c r="B781" s="0" t="s">
        <v>4595</v>
      </c>
      <c r="C781" s="0" t="s">
        <v>2866</v>
      </c>
      <c r="D781" s="0" t="s">
        <v>2018</v>
      </c>
      <c r="E781" s="0" t="n">
        <v>4932.5</v>
      </c>
    </row>
    <row r="782" customFormat="false" ht="12.8" hidden="false" customHeight="false" outlineLevel="0" collapsed="false">
      <c r="A782" s="0" t="s">
        <v>4333</v>
      </c>
      <c r="B782" s="0" t="s">
        <v>4334</v>
      </c>
      <c r="C782" s="0" t="s">
        <v>1541</v>
      </c>
      <c r="D782" s="0" t="s">
        <v>2860</v>
      </c>
      <c r="E782" s="0" t="n">
        <v>9865</v>
      </c>
    </row>
    <row r="783" customFormat="false" ht="12.8" hidden="false" customHeight="false" outlineLevel="0" collapsed="false">
      <c r="A783" s="0" t="s">
        <v>5720</v>
      </c>
      <c r="B783" s="0" t="s">
        <v>5721</v>
      </c>
      <c r="C783" s="0" t="s">
        <v>3741</v>
      </c>
      <c r="D783" s="0" t="s">
        <v>3205</v>
      </c>
      <c r="E783" s="0" t="n">
        <v>18322.5</v>
      </c>
    </row>
    <row r="784" customFormat="false" ht="12.8" hidden="false" customHeight="false" outlineLevel="0" collapsed="false">
      <c r="A784" s="0" t="s">
        <v>1465</v>
      </c>
      <c r="B784" s="0" t="s">
        <v>1466</v>
      </c>
      <c r="C784" s="0" t="s">
        <v>468</v>
      </c>
      <c r="D784" s="0" t="s">
        <v>249</v>
      </c>
      <c r="E784" s="0" t="n">
        <v>16447.5</v>
      </c>
    </row>
    <row r="785" customFormat="false" ht="12.8" hidden="false" customHeight="false" outlineLevel="0" collapsed="false">
      <c r="A785" s="0" t="s">
        <v>2913</v>
      </c>
      <c r="B785" s="0" t="s">
        <v>2914</v>
      </c>
      <c r="C785" s="0" t="s">
        <v>426</v>
      </c>
      <c r="D785" s="0" t="s">
        <v>1764</v>
      </c>
      <c r="E785" s="0" t="n">
        <v>9865</v>
      </c>
    </row>
    <row r="786" customFormat="false" ht="12.8" hidden="false" customHeight="false" outlineLevel="0" collapsed="false">
      <c r="A786" s="0" t="s">
        <v>7322</v>
      </c>
      <c r="B786" s="0" t="s">
        <v>7323</v>
      </c>
      <c r="C786" s="0" t="s">
        <v>4398</v>
      </c>
      <c r="D786" s="0" t="s">
        <v>5386</v>
      </c>
      <c r="E786" s="0" t="n">
        <v>10415</v>
      </c>
    </row>
    <row r="787" customFormat="false" ht="12.8" hidden="false" customHeight="false" outlineLevel="0" collapsed="false">
      <c r="A787" s="0" t="s">
        <v>4410</v>
      </c>
      <c r="B787" s="0" t="s">
        <v>4411</v>
      </c>
      <c r="C787" s="0" t="s">
        <v>929</v>
      </c>
      <c r="D787" s="0" t="s">
        <v>2860</v>
      </c>
      <c r="E787" s="0" t="n">
        <v>6822.5</v>
      </c>
    </row>
    <row r="788" customFormat="false" ht="12.8" hidden="false" customHeight="false" outlineLevel="0" collapsed="false">
      <c r="A788" s="0" t="s">
        <v>7225</v>
      </c>
      <c r="B788" s="0" t="s">
        <v>7226</v>
      </c>
      <c r="C788" s="0" t="s">
        <v>4582</v>
      </c>
      <c r="D788" s="0" t="s">
        <v>4398</v>
      </c>
      <c r="E788" s="0" t="n">
        <v>4932.5</v>
      </c>
    </row>
    <row r="789" customFormat="false" ht="12.8" hidden="false" customHeight="false" outlineLevel="0" collapsed="false">
      <c r="A789" s="0" t="s">
        <v>5902</v>
      </c>
      <c r="B789" s="0" t="s">
        <v>5903</v>
      </c>
      <c r="C789" s="0" t="s">
        <v>3750</v>
      </c>
      <c r="D789" s="0" t="s">
        <v>3205</v>
      </c>
      <c r="E789" s="0" t="n">
        <v>10635</v>
      </c>
    </row>
    <row r="790" customFormat="false" ht="12.8" hidden="false" customHeight="false" outlineLevel="0" collapsed="false">
      <c r="A790" s="0" t="s">
        <v>607</v>
      </c>
      <c r="B790" s="0" t="s">
        <v>608</v>
      </c>
      <c r="C790" s="0" t="s">
        <v>7</v>
      </c>
      <c r="D790" s="0" t="s">
        <v>41</v>
      </c>
      <c r="E790" s="0" t="n">
        <v>12215</v>
      </c>
    </row>
    <row r="791" customFormat="false" ht="12.8" hidden="false" customHeight="false" outlineLevel="0" collapsed="false">
      <c r="A791" s="0" t="s">
        <v>4249</v>
      </c>
      <c r="B791" s="0" t="s">
        <v>4250</v>
      </c>
      <c r="C791" s="0" t="s">
        <v>1541</v>
      </c>
      <c r="D791" s="0" t="s">
        <v>2866</v>
      </c>
      <c r="E791" s="0" t="n">
        <v>18322.5</v>
      </c>
    </row>
    <row r="792" customFormat="false" ht="12.8" hidden="false" customHeight="false" outlineLevel="0" collapsed="false">
      <c r="A792" s="0" t="s">
        <v>4227</v>
      </c>
      <c r="B792" s="0" t="s">
        <v>4228</v>
      </c>
      <c r="C792" s="0" t="s">
        <v>1541</v>
      </c>
      <c r="D792" s="0" t="s">
        <v>2866</v>
      </c>
      <c r="E792" s="0" t="n">
        <v>18322.5</v>
      </c>
    </row>
    <row r="793" customFormat="false" ht="12.8" hidden="false" customHeight="false" outlineLevel="0" collapsed="false">
      <c r="A793" s="0" t="s">
        <v>261</v>
      </c>
      <c r="B793" s="0" t="s">
        <v>262</v>
      </c>
      <c r="C793" s="0" t="s">
        <v>7</v>
      </c>
      <c r="D793" s="0" t="s">
        <v>257</v>
      </c>
      <c r="E793" s="0" t="n">
        <v>106785</v>
      </c>
    </row>
    <row r="794" customFormat="false" ht="12.8" hidden="false" customHeight="false" outlineLevel="0" collapsed="false">
      <c r="A794" s="0" t="s">
        <v>6357</v>
      </c>
      <c r="B794" s="0" t="s">
        <v>3349</v>
      </c>
      <c r="C794" s="0" t="s">
        <v>3205</v>
      </c>
      <c r="D794" s="0" t="s">
        <v>1799</v>
      </c>
      <c r="E794" s="0" t="n">
        <v>6947.5</v>
      </c>
    </row>
    <row r="795" customFormat="false" ht="12.8" hidden="false" customHeight="false" outlineLevel="0" collapsed="false">
      <c r="A795" s="0" t="s">
        <v>7577</v>
      </c>
      <c r="B795" s="0" t="s">
        <v>7578</v>
      </c>
      <c r="C795" s="0" t="s">
        <v>4917</v>
      </c>
      <c r="D795" s="0" t="s">
        <v>5148</v>
      </c>
      <c r="E795" s="0" t="n">
        <v>14945</v>
      </c>
    </row>
    <row r="796" customFormat="false" ht="12.8" hidden="false" customHeight="false" outlineLevel="0" collapsed="false">
      <c r="A796" s="0" t="s">
        <v>7724</v>
      </c>
      <c r="B796" s="0" t="s">
        <v>7725</v>
      </c>
      <c r="C796" s="0" t="s">
        <v>5386</v>
      </c>
      <c r="D796" s="0" t="s">
        <v>3532</v>
      </c>
      <c r="E796" s="0" t="n">
        <v>14565</v>
      </c>
    </row>
    <row r="797" customFormat="false" ht="12.8" hidden="false" customHeight="false" outlineLevel="0" collapsed="false">
      <c r="A797" s="0" t="s">
        <v>332</v>
      </c>
      <c r="B797" s="0" t="s">
        <v>333</v>
      </c>
      <c r="C797" s="0" t="s">
        <v>7</v>
      </c>
      <c r="D797" s="0" t="s">
        <v>8</v>
      </c>
      <c r="E797" s="0" t="n">
        <v>15072.5</v>
      </c>
    </row>
    <row r="798" customFormat="false" ht="12.8" hidden="false" customHeight="false" outlineLevel="0" collapsed="false">
      <c r="A798" s="0" t="s">
        <v>161</v>
      </c>
      <c r="B798" s="0" t="s">
        <v>162</v>
      </c>
      <c r="C798" s="0" t="s">
        <v>7</v>
      </c>
      <c r="D798" s="0" t="s">
        <v>82</v>
      </c>
      <c r="E798" s="0" t="n">
        <v>32340</v>
      </c>
    </row>
    <row r="799" customFormat="false" ht="12.8" hidden="false" customHeight="false" outlineLevel="0" collapsed="false">
      <c r="A799" s="0" t="s">
        <v>8281</v>
      </c>
      <c r="B799" s="0" t="s">
        <v>8282</v>
      </c>
      <c r="C799" s="0" t="s">
        <v>3532</v>
      </c>
      <c r="D799" s="0" t="s">
        <v>6119</v>
      </c>
      <c r="E799" s="0" t="n">
        <v>4932.5</v>
      </c>
    </row>
    <row r="800" customFormat="false" ht="12.8" hidden="false" customHeight="false" outlineLevel="0" collapsed="false">
      <c r="A800" s="0" t="s">
        <v>2639</v>
      </c>
      <c r="B800" s="0" t="s">
        <v>2640</v>
      </c>
      <c r="C800" s="0" t="s">
        <v>416</v>
      </c>
      <c r="D800" s="0" t="s">
        <v>460</v>
      </c>
      <c r="E800" s="0" t="n">
        <v>10635</v>
      </c>
    </row>
    <row r="801" customFormat="false" ht="12.8" hidden="false" customHeight="false" outlineLevel="0" collapsed="false">
      <c r="A801" s="0" t="s">
        <v>8672</v>
      </c>
      <c r="B801" s="0" t="s">
        <v>8673</v>
      </c>
      <c r="C801" s="0" t="s">
        <v>3532</v>
      </c>
      <c r="D801" s="0" t="s">
        <v>6694</v>
      </c>
      <c r="E801" s="0" t="n">
        <v>20830</v>
      </c>
    </row>
    <row r="802" customFormat="false" ht="12.8" hidden="false" customHeight="false" outlineLevel="0" collapsed="false">
      <c r="A802" s="0" t="s">
        <v>3347</v>
      </c>
      <c r="B802" s="0" t="s">
        <v>3348</v>
      </c>
      <c r="C802" s="0" t="s">
        <v>460</v>
      </c>
      <c r="D802" s="0" t="s">
        <v>1764</v>
      </c>
      <c r="E802" s="0" t="n">
        <v>6822.5</v>
      </c>
    </row>
    <row r="803" customFormat="false" ht="12.8" hidden="false" customHeight="false" outlineLevel="0" collapsed="false">
      <c r="A803" s="0" t="s">
        <v>6530</v>
      </c>
      <c r="B803" s="0" t="s">
        <v>6531</v>
      </c>
      <c r="C803" s="0" t="s">
        <v>3205</v>
      </c>
      <c r="D803" s="0" t="s">
        <v>4582</v>
      </c>
      <c r="E803" s="0" t="n">
        <v>19395</v>
      </c>
    </row>
    <row r="804" customFormat="false" ht="12.8" hidden="false" customHeight="false" outlineLevel="0" collapsed="false">
      <c r="A804" s="0" t="s">
        <v>3258</v>
      </c>
      <c r="B804" s="0" t="s">
        <v>3259</v>
      </c>
      <c r="C804" s="0" t="s">
        <v>460</v>
      </c>
      <c r="D804" s="0" t="s">
        <v>1537</v>
      </c>
      <c r="E804" s="0" t="n">
        <v>12215</v>
      </c>
    </row>
    <row r="805" customFormat="false" ht="12.8" hidden="false" customHeight="false" outlineLevel="0" collapsed="false">
      <c r="A805" s="0" t="s">
        <v>3408</v>
      </c>
      <c r="B805" s="0" t="s">
        <v>1705</v>
      </c>
      <c r="C805" s="0" t="s">
        <v>460</v>
      </c>
      <c r="D805" s="0" t="s">
        <v>2860</v>
      </c>
      <c r="E805" s="0" t="n">
        <v>29595</v>
      </c>
    </row>
    <row r="806" customFormat="false" ht="12.8" hidden="false" customHeight="false" outlineLevel="0" collapsed="false">
      <c r="A806" s="0" t="s">
        <v>3442</v>
      </c>
      <c r="B806" s="0" t="s">
        <v>3443</v>
      </c>
      <c r="C806" s="0" t="s">
        <v>460</v>
      </c>
      <c r="D806" s="0" t="s">
        <v>2866</v>
      </c>
      <c r="E806" s="0" t="n">
        <v>34527.5</v>
      </c>
    </row>
    <row r="807" customFormat="false" ht="12.8" hidden="false" customHeight="false" outlineLevel="0" collapsed="false">
      <c r="A807" s="0" t="s">
        <v>3705</v>
      </c>
      <c r="B807" s="0" t="s">
        <v>3706</v>
      </c>
      <c r="C807" s="0" t="s">
        <v>1764</v>
      </c>
      <c r="D807" s="0" t="s">
        <v>2018</v>
      </c>
      <c r="E807" s="0" t="n">
        <v>34527.5</v>
      </c>
    </row>
    <row r="808" customFormat="false" ht="12.8" hidden="false" customHeight="false" outlineLevel="0" collapsed="false">
      <c r="A808" s="0" t="s">
        <v>6781</v>
      </c>
      <c r="B808" s="0" t="s">
        <v>3253</v>
      </c>
      <c r="C808" s="0" t="s">
        <v>1799</v>
      </c>
      <c r="D808" s="0" t="s">
        <v>4398</v>
      </c>
      <c r="E808" s="0" t="n">
        <v>24430</v>
      </c>
    </row>
    <row r="809" customFormat="false" ht="12.8" hidden="false" customHeight="false" outlineLevel="0" collapsed="false">
      <c r="A809" s="0" t="s">
        <v>4430</v>
      </c>
      <c r="B809" s="0" t="s">
        <v>4431</v>
      </c>
      <c r="C809" s="0" t="s">
        <v>929</v>
      </c>
      <c r="D809" s="0" t="s">
        <v>2860</v>
      </c>
      <c r="E809" s="0" t="n">
        <v>7282.5</v>
      </c>
    </row>
    <row r="810" customFormat="false" ht="12.8" hidden="false" customHeight="false" outlineLevel="0" collapsed="false">
      <c r="A810" s="0" t="s">
        <v>1752</v>
      </c>
      <c r="B810" s="0" t="s">
        <v>1753</v>
      </c>
      <c r="C810" s="0" t="s">
        <v>82</v>
      </c>
      <c r="D810" s="0" t="s">
        <v>460</v>
      </c>
      <c r="E810" s="0" t="n">
        <v>32895</v>
      </c>
    </row>
    <row r="811" customFormat="false" ht="12.8" hidden="false" customHeight="false" outlineLevel="0" collapsed="false">
      <c r="A811" s="0" t="s">
        <v>3109</v>
      </c>
      <c r="B811" s="0" t="s">
        <v>3110</v>
      </c>
      <c r="C811" s="0" t="s">
        <v>426</v>
      </c>
      <c r="D811" s="0" t="s">
        <v>929</v>
      </c>
      <c r="E811" s="0" t="n">
        <v>40935</v>
      </c>
    </row>
    <row r="812" customFormat="false" ht="12.8" hidden="false" customHeight="false" outlineLevel="0" collapsed="false">
      <c r="A812" s="0" t="s">
        <v>7727</v>
      </c>
      <c r="B812" s="0" t="s">
        <v>7728</v>
      </c>
      <c r="C812" s="0" t="s">
        <v>5386</v>
      </c>
      <c r="D812" s="0" t="s">
        <v>3532</v>
      </c>
      <c r="E812" s="0" t="n">
        <v>11532.5</v>
      </c>
    </row>
    <row r="813" customFormat="false" ht="12.8" hidden="false" customHeight="false" outlineLevel="0" collapsed="false">
      <c r="A813" s="0" t="s">
        <v>7197</v>
      </c>
      <c r="B813" s="0" t="s">
        <v>7198</v>
      </c>
      <c r="C813" s="0" t="s">
        <v>4582</v>
      </c>
      <c r="D813" s="0" t="s">
        <v>4398</v>
      </c>
      <c r="E813" s="0" t="n">
        <v>5772.5</v>
      </c>
    </row>
    <row r="814" customFormat="false" ht="12.8" hidden="false" customHeight="false" outlineLevel="0" collapsed="false">
      <c r="A814" s="0" t="s">
        <v>6748</v>
      </c>
      <c r="B814" s="0" t="s">
        <v>6749</v>
      </c>
      <c r="C814" s="0" t="s">
        <v>1799</v>
      </c>
      <c r="D814" s="0" t="s">
        <v>4582</v>
      </c>
      <c r="E814" s="0" t="n">
        <v>4932.5</v>
      </c>
    </row>
    <row r="815" customFormat="false" ht="12.8" hidden="false" customHeight="false" outlineLevel="0" collapsed="false">
      <c r="A815" s="0" t="s">
        <v>6428</v>
      </c>
      <c r="B815" s="0" t="s">
        <v>6429</v>
      </c>
      <c r="C815" s="0" t="s">
        <v>3205</v>
      </c>
      <c r="D815" s="0" t="s">
        <v>1799</v>
      </c>
      <c r="E815" s="0" t="n">
        <v>5772.5</v>
      </c>
    </row>
    <row r="816" customFormat="false" ht="12.8" hidden="false" customHeight="false" outlineLevel="0" collapsed="false">
      <c r="A816" s="0" t="s">
        <v>8235</v>
      </c>
      <c r="B816" s="0" t="s">
        <v>8236</v>
      </c>
      <c r="C816" s="0" t="s">
        <v>5148</v>
      </c>
      <c r="D816" s="0" t="s">
        <v>6119</v>
      </c>
      <c r="E816" s="0" t="n">
        <v>11545</v>
      </c>
    </row>
    <row r="817" customFormat="false" ht="12.8" hidden="false" customHeight="false" outlineLevel="0" collapsed="false">
      <c r="A817" s="0" t="s">
        <v>7271</v>
      </c>
      <c r="B817" s="0" t="s">
        <v>7272</v>
      </c>
      <c r="C817" s="0" t="s">
        <v>4398</v>
      </c>
      <c r="D817" s="0" t="s">
        <v>5386</v>
      </c>
      <c r="E817" s="0" t="n">
        <v>10415</v>
      </c>
    </row>
    <row r="818" customFormat="false" ht="12.8" hidden="false" customHeight="false" outlineLevel="0" collapsed="false">
      <c r="A818" s="0" t="s">
        <v>7924</v>
      </c>
      <c r="B818" s="0" t="s">
        <v>7925</v>
      </c>
      <c r="C818" s="0" t="s">
        <v>5386</v>
      </c>
      <c r="D818" s="0" t="s">
        <v>3532</v>
      </c>
      <c r="E818" s="0" t="n">
        <v>9865</v>
      </c>
    </row>
    <row r="819" customFormat="false" ht="12.8" hidden="false" customHeight="false" outlineLevel="0" collapsed="false">
      <c r="A819" s="0" t="s">
        <v>4585</v>
      </c>
      <c r="B819" s="0" t="s">
        <v>4586</v>
      </c>
      <c r="C819" s="0" t="s">
        <v>929</v>
      </c>
      <c r="D819" s="0" t="s">
        <v>4582</v>
      </c>
      <c r="E819" s="0" t="n">
        <v>49325</v>
      </c>
    </row>
    <row r="820" customFormat="false" ht="12.8" hidden="false" customHeight="false" outlineLevel="0" collapsed="false">
      <c r="A820" s="0" t="s">
        <v>7759</v>
      </c>
      <c r="B820" s="0" t="s">
        <v>7760</v>
      </c>
      <c r="C820" s="0" t="s">
        <v>5386</v>
      </c>
      <c r="D820" s="0" t="s">
        <v>3532</v>
      </c>
      <c r="E820" s="0" t="n">
        <v>9865</v>
      </c>
    </row>
    <row r="821" customFormat="false" ht="12.8" hidden="false" customHeight="false" outlineLevel="0" collapsed="false">
      <c r="A821" s="0" t="s">
        <v>4392</v>
      </c>
      <c r="B821" s="0" t="s">
        <v>4393</v>
      </c>
      <c r="C821" s="0" t="s">
        <v>1541</v>
      </c>
      <c r="D821" s="0" t="s">
        <v>1799</v>
      </c>
      <c r="E821" s="0" t="n">
        <v>52075</v>
      </c>
    </row>
    <row r="822" customFormat="false" ht="12.8" hidden="false" customHeight="false" outlineLevel="0" collapsed="false">
      <c r="A822" s="0" t="s">
        <v>8196</v>
      </c>
      <c r="B822" s="0" t="s">
        <v>8197</v>
      </c>
      <c r="C822" s="0" t="s">
        <v>5148</v>
      </c>
      <c r="D822" s="0" t="s">
        <v>5811</v>
      </c>
      <c r="E822" s="0" t="n">
        <v>20842.5</v>
      </c>
    </row>
    <row r="823" customFormat="false" ht="12.8" hidden="false" customHeight="false" outlineLevel="0" collapsed="false">
      <c r="A823" s="0" t="s">
        <v>3662</v>
      </c>
      <c r="B823" s="0" t="s">
        <v>3663</v>
      </c>
      <c r="C823" s="0" t="s">
        <v>1764</v>
      </c>
      <c r="D823" s="0" t="s">
        <v>929</v>
      </c>
      <c r="E823" s="0" t="n">
        <v>19730</v>
      </c>
    </row>
    <row r="824" customFormat="false" ht="12.8" hidden="false" customHeight="false" outlineLevel="0" collapsed="false">
      <c r="A824" s="0" t="s">
        <v>4824</v>
      </c>
      <c r="B824" s="0" t="s">
        <v>4825</v>
      </c>
      <c r="C824" s="0" t="s">
        <v>2860</v>
      </c>
      <c r="D824" s="0" t="s">
        <v>3750</v>
      </c>
      <c r="E824" s="0" t="n">
        <v>30537.5</v>
      </c>
    </row>
    <row r="825" customFormat="false" ht="12.8" hidden="false" customHeight="false" outlineLevel="0" collapsed="false">
      <c r="A825" s="0" t="s">
        <v>6307</v>
      </c>
      <c r="B825" s="0" t="s">
        <v>6308</v>
      </c>
      <c r="C825" s="0" t="s">
        <v>3519</v>
      </c>
      <c r="D825" s="0" t="s">
        <v>3532</v>
      </c>
      <c r="E825" s="0" t="n">
        <v>46130</v>
      </c>
    </row>
    <row r="826" customFormat="false" ht="12.8" hidden="false" customHeight="false" outlineLevel="0" collapsed="false">
      <c r="A826" s="0" t="s">
        <v>6361</v>
      </c>
      <c r="B826" s="0" t="s">
        <v>5312</v>
      </c>
      <c r="C826" s="0" t="s">
        <v>3205</v>
      </c>
      <c r="D826" s="0" t="s">
        <v>1799</v>
      </c>
      <c r="E826" s="0" t="n">
        <v>6047.5</v>
      </c>
    </row>
    <row r="827" customFormat="false" ht="12.8" hidden="false" customHeight="false" outlineLevel="0" collapsed="false">
      <c r="A827" s="0" t="s">
        <v>5310</v>
      </c>
      <c r="B827" s="0" t="s">
        <v>5311</v>
      </c>
      <c r="C827" s="0" t="s">
        <v>2018</v>
      </c>
      <c r="D827" s="0" t="s">
        <v>3205</v>
      </c>
      <c r="E827" s="0" t="n">
        <v>30237.5</v>
      </c>
    </row>
    <row r="828" customFormat="false" ht="12.8" hidden="false" customHeight="false" outlineLevel="0" collapsed="false">
      <c r="A828" s="0" t="s">
        <v>165</v>
      </c>
      <c r="B828" s="0" t="s">
        <v>166</v>
      </c>
      <c r="C828" s="0" t="s">
        <v>7</v>
      </c>
      <c r="D828" s="0" t="s">
        <v>82</v>
      </c>
      <c r="E828" s="0" t="n">
        <v>29990</v>
      </c>
    </row>
    <row r="829" customFormat="false" ht="12.8" hidden="false" customHeight="false" outlineLevel="0" collapsed="false">
      <c r="A829" s="0" t="s">
        <v>8556</v>
      </c>
      <c r="B829" s="0" t="s">
        <v>8557</v>
      </c>
      <c r="C829" s="0" t="s">
        <v>3532</v>
      </c>
      <c r="D829" s="0" t="s">
        <v>6699</v>
      </c>
      <c r="E829" s="0" t="n">
        <v>50977.5</v>
      </c>
    </row>
    <row r="830" customFormat="false" ht="12.8" hidden="false" customHeight="false" outlineLevel="0" collapsed="false">
      <c r="A830" s="0" t="s">
        <v>3676</v>
      </c>
      <c r="B830" s="0" t="s">
        <v>3677</v>
      </c>
      <c r="C830" s="0" t="s">
        <v>1764</v>
      </c>
      <c r="D830" s="0" t="s">
        <v>2860</v>
      </c>
      <c r="E830" s="0" t="n">
        <v>65056.25</v>
      </c>
    </row>
    <row r="831" customFormat="false" ht="12.8" hidden="false" customHeight="false" outlineLevel="0" collapsed="false">
      <c r="A831" s="0" t="s">
        <v>950</v>
      </c>
      <c r="B831" s="0" t="s">
        <v>951</v>
      </c>
      <c r="C831" s="0" t="s">
        <v>8</v>
      </c>
      <c r="D831" s="0" t="s">
        <v>41</v>
      </c>
      <c r="E831" s="0" t="n">
        <v>4767.5</v>
      </c>
    </row>
    <row r="832" customFormat="false" ht="12.8" hidden="false" customHeight="false" outlineLevel="0" collapsed="false">
      <c r="A832" s="0" t="s">
        <v>8754</v>
      </c>
      <c r="B832" s="0" t="s">
        <v>8755</v>
      </c>
      <c r="C832" s="0" t="s">
        <v>8743</v>
      </c>
      <c r="D832" s="0" t="s">
        <v>8</v>
      </c>
      <c r="E832" s="0" t="n">
        <v>24770</v>
      </c>
    </row>
    <row r="833" customFormat="false" ht="12.8" hidden="false" customHeight="false" outlineLevel="0" collapsed="false">
      <c r="A833" s="0" t="s">
        <v>2296</v>
      </c>
      <c r="B833" s="0" t="s">
        <v>2297</v>
      </c>
      <c r="C833" s="0" t="s">
        <v>257</v>
      </c>
      <c r="D833" s="0" t="s">
        <v>426</v>
      </c>
      <c r="E833" s="0" t="n">
        <v>17132.5</v>
      </c>
    </row>
    <row r="834" customFormat="false" ht="12.8" hidden="false" customHeight="false" outlineLevel="0" collapsed="false">
      <c r="A834" s="0" t="s">
        <v>1957</v>
      </c>
      <c r="B834" s="0" t="s">
        <v>1958</v>
      </c>
      <c r="C834" s="0" t="s">
        <v>244</v>
      </c>
      <c r="D834" s="0" t="s">
        <v>1537</v>
      </c>
      <c r="E834" s="0" t="n">
        <v>56630</v>
      </c>
    </row>
    <row r="835" customFormat="false" ht="12.8" hidden="false" customHeight="false" outlineLevel="0" collapsed="false">
      <c r="A835" s="0" t="s">
        <v>8418</v>
      </c>
      <c r="B835" s="0" t="s">
        <v>8419</v>
      </c>
      <c r="C835" s="0" t="s">
        <v>3532</v>
      </c>
      <c r="D835" s="0" t="s">
        <v>5811</v>
      </c>
      <c r="E835" s="0" t="n">
        <v>12215</v>
      </c>
    </row>
    <row r="836" customFormat="false" ht="12.8" hidden="false" customHeight="false" outlineLevel="0" collapsed="false">
      <c r="A836" s="0" t="s">
        <v>8756</v>
      </c>
      <c r="B836" s="0" t="s">
        <v>8757</v>
      </c>
      <c r="C836" s="0" t="s">
        <v>8713</v>
      </c>
      <c r="D836" s="0" t="s">
        <v>41</v>
      </c>
      <c r="E836" s="0" t="n">
        <v>17647</v>
      </c>
    </row>
    <row r="837" customFormat="false" ht="12.8" hidden="false" customHeight="false" outlineLevel="0" collapsed="false">
      <c r="A837" s="0" t="s">
        <v>124</v>
      </c>
      <c r="B837" s="0" t="s">
        <v>125</v>
      </c>
      <c r="C837" s="0" t="s">
        <v>7</v>
      </c>
      <c r="D837" s="0" t="s">
        <v>82</v>
      </c>
      <c r="E837" s="0" t="n">
        <v>55135</v>
      </c>
    </row>
    <row r="838" customFormat="false" ht="12.8" hidden="false" customHeight="false" outlineLevel="0" collapsed="false">
      <c r="A838" s="0" t="s">
        <v>4845</v>
      </c>
      <c r="B838" s="0" t="s">
        <v>4846</v>
      </c>
      <c r="C838" s="0" t="s">
        <v>2860</v>
      </c>
      <c r="D838" s="0" t="s">
        <v>3519</v>
      </c>
      <c r="E838" s="0" t="n">
        <v>42600</v>
      </c>
    </row>
    <row r="839" customFormat="false" ht="12.8" hidden="false" customHeight="false" outlineLevel="0" collapsed="false">
      <c r="A839" s="0" t="s">
        <v>721</v>
      </c>
      <c r="B839" s="0" t="s">
        <v>722</v>
      </c>
      <c r="C839" s="0" t="s">
        <v>7</v>
      </c>
      <c r="D839" s="0" t="s">
        <v>468</v>
      </c>
      <c r="E839" s="0" t="n">
        <v>15622.5</v>
      </c>
    </row>
    <row r="840" customFormat="false" ht="12.8" hidden="false" customHeight="false" outlineLevel="0" collapsed="false">
      <c r="A840" s="0" t="s">
        <v>953</v>
      </c>
      <c r="B840" s="0" t="s">
        <v>954</v>
      </c>
      <c r="C840" s="0" t="s">
        <v>8</v>
      </c>
      <c r="D840" s="0" t="s">
        <v>468</v>
      </c>
      <c r="E840" s="0" t="n">
        <v>8765</v>
      </c>
    </row>
    <row r="841" customFormat="false" ht="12.8" hidden="false" customHeight="false" outlineLevel="0" collapsed="false">
      <c r="A841" s="0" t="s">
        <v>1829</v>
      </c>
      <c r="B841" s="0" t="s">
        <v>1830</v>
      </c>
      <c r="C841" s="0" t="s">
        <v>244</v>
      </c>
      <c r="D841" s="0" t="s">
        <v>257</v>
      </c>
      <c r="E841" s="0" t="n">
        <v>18345</v>
      </c>
    </row>
    <row r="842" customFormat="false" ht="12.8" hidden="false" customHeight="false" outlineLevel="0" collapsed="false">
      <c r="A842" s="0" t="s">
        <v>6692</v>
      </c>
      <c r="B842" s="0" t="s">
        <v>6693</v>
      </c>
      <c r="C842" s="0" t="s">
        <v>3205</v>
      </c>
      <c r="D842" s="0" t="s">
        <v>6694</v>
      </c>
      <c r="E842" s="0" t="n">
        <v>55275</v>
      </c>
    </row>
    <row r="843" customFormat="false" ht="12.8" hidden="false" customHeight="false" outlineLevel="0" collapsed="false">
      <c r="A843" s="0" t="s">
        <v>7909</v>
      </c>
      <c r="B843" s="0" t="s">
        <v>6246</v>
      </c>
      <c r="C843" s="0" t="s">
        <v>5386</v>
      </c>
      <c r="D843" s="0" t="s">
        <v>3532</v>
      </c>
      <c r="E843" s="0" t="n">
        <v>11185</v>
      </c>
    </row>
    <row r="844" customFormat="false" ht="12.8" hidden="false" customHeight="false" outlineLevel="0" collapsed="false">
      <c r="A844" s="0" t="s">
        <v>8302</v>
      </c>
      <c r="B844" s="0" t="s">
        <v>8303</v>
      </c>
      <c r="C844" s="0" t="s">
        <v>3532</v>
      </c>
      <c r="D844" s="0" t="s">
        <v>6119</v>
      </c>
      <c r="E844" s="0" t="n">
        <v>5317.5</v>
      </c>
    </row>
    <row r="845" customFormat="false" ht="12.8" hidden="false" customHeight="false" outlineLevel="0" collapsed="false">
      <c r="A845" s="0" t="s">
        <v>1485</v>
      </c>
      <c r="B845" s="0" t="s">
        <v>1486</v>
      </c>
      <c r="C845" s="0" t="s">
        <v>468</v>
      </c>
      <c r="D845" s="0" t="s">
        <v>416</v>
      </c>
      <c r="E845" s="0" t="n">
        <v>26587.5</v>
      </c>
    </row>
    <row r="846" customFormat="false" ht="12.8" hidden="false" customHeight="false" outlineLevel="0" collapsed="false">
      <c r="A846" s="0" t="s">
        <v>3967</v>
      </c>
      <c r="B846" s="0" t="s">
        <v>3968</v>
      </c>
      <c r="C846" s="0" t="s">
        <v>1770</v>
      </c>
      <c r="D846" s="0" t="s">
        <v>2860</v>
      </c>
      <c r="E846" s="0" t="n">
        <v>21735</v>
      </c>
    </row>
    <row r="847" customFormat="false" ht="12.8" hidden="false" customHeight="false" outlineLevel="0" collapsed="false">
      <c r="A847" s="0" t="s">
        <v>1909</v>
      </c>
      <c r="B847" s="0" t="s">
        <v>1910</v>
      </c>
      <c r="C847" s="0" t="s">
        <v>244</v>
      </c>
      <c r="D847" s="0" t="s">
        <v>426</v>
      </c>
      <c r="E847" s="0" t="n">
        <v>21270</v>
      </c>
    </row>
    <row r="848" customFormat="false" ht="12.8" hidden="false" customHeight="false" outlineLevel="0" collapsed="false">
      <c r="A848" s="0" t="s">
        <v>2100</v>
      </c>
      <c r="B848" s="0" t="s">
        <v>2101</v>
      </c>
      <c r="C848" s="0" t="s">
        <v>249</v>
      </c>
      <c r="D848" s="0" t="s">
        <v>416</v>
      </c>
      <c r="E848" s="0" t="n">
        <v>16290</v>
      </c>
    </row>
    <row r="849" customFormat="false" ht="12.8" hidden="false" customHeight="false" outlineLevel="0" collapsed="false">
      <c r="A849" s="0" t="s">
        <v>3619</v>
      </c>
      <c r="B849" s="0" t="s">
        <v>3620</v>
      </c>
      <c r="C849" s="0" t="s">
        <v>1764</v>
      </c>
      <c r="D849" s="0" t="s">
        <v>1541</v>
      </c>
      <c r="E849" s="0" t="n">
        <v>18142.5</v>
      </c>
    </row>
    <row r="850" customFormat="false" ht="12.8" hidden="false" customHeight="false" outlineLevel="0" collapsed="false">
      <c r="A850" s="0" t="s">
        <v>3112</v>
      </c>
      <c r="B850" s="0" t="s">
        <v>3113</v>
      </c>
      <c r="C850" s="0" t="s">
        <v>426</v>
      </c>
      <c r="D850" s="0" t="s">
        <v>929</v>
      </c>
      <c r="E850" s="0" t="n">
        <v>32895</v>
      </c>
    </row>
    <row r="851" customFormat="false" ht="12.8" hidden="false" customHeight="false" outlineLevel="0" collapsed="false">
      <c r="A851" s="0" t="s">
        <v>6422</v>
      </c>
      <c r="B851" s="0" t="s">
        <v>6423</v>
      </c>
      <c r="C851" s="0" t="s">
        <v>3205</v>
      </c>
      <c r="D851" s="0" t="s">
        <v>1799</v>
      </c>
      <c r="E851" s="0" t="n">
        <v>4932.5</v>
      </c>
    </row>
    <row r="852" customFormat="false" ht="12.8" hidden="false" customHeight="false" outlineLevel="0" collapsed="false">
      <c r="A852" s="0" t="s">
        <v>4352</v>
      </c>
      <c r="B852" s="0" t="s">
        <v>4353</v>
      </c>
      <c r="C852" s="0" t="s">
        <v>1541</v>
      </c>
      <c r="D852" s="0" t="s">
        <v>3750</v>
      </c>
      <c r="E852" s="0" t="n">
        <v>34527.5</v>
      </c>
    </row>
    <row r="853" customFormat="false" ht="12.8" hidden="false" customHeight="false" outlineLevel="0" collapsed="false">
      <c r="A853" s="0" t="s">
        <v>255</v>
      </c>
      <c r="B853" s="0" t="s">
        <v>256</v>
      </c>
      <c r="C853" s="0" t="s">
        <v>7</v>
      </c>
      <c r="D853" s="0" t="s">
        <v>257</v>
      </c>
      <c r="E853" s="0" t="n">
        <v>46733.75</v>
      </c>
    </row>
    <row r="854" customFormat="false" ht="12.8" hidden="false" customHeight="false" outlineLevel="0" collapsed="false">
      <c r="A854" s="0" t="s">
        <v>2305</v>
      </c>
      <c r="B854" s="0" t="s">
        <v>2306</v>
      </c>
      <c r="C854" s="0" t="s">
        <v>257</v>
      </c>
      <c r="D854" s="0" t="s">
        <v>426</v>
      </c>
      <c r="E854" s="0" t="n">
        <v>14415</v>
      </c>
    </row>
    <row r="855" customFormat="false" ht="12.8" hidden="false" customHeight="false" outlineLevel="0" collapsed="false">
      <c r="A855" s="0" t="s">
        <v>3941</v>
      </c>
      <c r="B855" s="0" t="s">
        <v>3942</v>
      </c>
      <c r="C855" s="0" t="s">
        <v>1770</v>
      </c>
      <c r="D855" s="0" t="s">
        <v>1541</v>
      </c>
      <c r="E855" s="0" t="n">
        <v>5772.5</v>
      </c>
    </row>
    <row r="856" customFormat="false" ht="12.8" hidden="false" customHeight="false" outlineLevel="0" collapsed="false">
      <c r="A856" s="0" t="s">
        <v>5338</v>
      </c>
      <c r="B856" s="0" t="s">
        <v>3942</v>
      </c>
      <c r="C856" s="0" t="s">
        <v>2018</v>
      </c>
      <c r="D856" s="0" t="s">
        <v>3741</v>
      </c>
      <c r="E856" s="0" t="n">
        <v>9865</v>
      </c>
    </row>
    <row r="857" customFormat="false" ht="12.8" hidden="false" customHeight="false" outlineLevel="0" collapsed="false">
      <c r="A857" s="0" t="s">
        <v>4528</v>
      </c>
      <c r="B857" s="0" t="s">
        <v>4529</v>
      </c>
      <c r="C857" s="0" t="s">
        <v>929</v>
      </c>
      <c r="D857" s="0" t="s">
        <v>2866</v>
      </c>
      <c r="E857" s="0" t="n">
        <v>13645</v>
      </c>
    </row>
    <row r="858" customFormat="false" ht="12.8" hidden="false" customHeight="false" outlineLevel="0" collapsed="false">
      <c r="A858" s="0" t="s">
        <v>2114</v>
      </c>
      <c r="B858" s="0" t="s">
        <v>2115</v>
      </c>
      <c r="C858" s="0" t="s">
        <v>249</v>
      </c>
      <c r="D858" s="0" t="s">
        <v>416</v>
      </c>
      <c r="E858" s="0" t="n">
        <v>12215</v>
      </c>
    </row>
    <row r="859" customFormat="false" ht="12.8" hidden="false" customHeight="false" outlineLevel="0" collapsed="false">
      <c r="A859" s="0" t="s">
        <v>2698</v>
      </c>
      <c r="B859" s="0" t="s">
        <v>2115</v>
      </c>
      <c r="C859" s="0" t="s">
        <v>416</v>
      </c>
      <c r="D859" s="0" t="s">
        <v>460</v>
      </c>
      <c r="E859" s="0" t="n">
        <v>12215</v>
      </c>
    </row>
    <row r="860" customFormat="false" ht="12.8" hidden="false" customHeight="false" outlineLevel="0" collapsed="false">
      <c r="A860" s="0" t="s">
        <v>4433</v>
      </c>
      <c r="B860" s="0" t="s">
        <v>4434</v>
      </c>
      <c r="C860" s="0" t="s">
        <v>929</v>
      </c>
      <c r="D860" s="0" t="s">
        <v>2866</v>
      </c>
      <c r="E860" s="0" t="n">
        <v>9865</v>
      </c>
    </row>
    <row r="861" customFormat="false" ht="12.8" hidden="false" customHeight="false" outlineLevel="0" collapsed="false">
      <c r="A861" s="0" t="s">
        <v>596</v>
      </c>
      <c r="B861" s="0" t="s">
        <v>597</v>
      </c>
      <c r="C861" s="0" t="s">
        <v>7</v>
      </c>
      <c r="D861" s="0" t="s">
        <v>468</v>
      </c>
      <c r="E861" s="0" t="n">
        <v>20175</v>
      </c>
    </row>
    <row r="862" customFormat="false" ht="12.8" hidden="false" customHeight="false" outlineLevel="0" collapsed="false">
      <c r="A862" s="0" t="s">
        <v>6713</v>
      </c>
      <c r="B862" s="0" t="s">
        <v>6714</v>
      </c>
      <c r="C862" s="0" t="s">
        <v>3205</v>
      </c>
      <c r="D862" s="0" t="s">
        <v>6709</v>
      </c>
      <c r="E862" s="0" t="n">
        <v>80750</v>
      </c>
    </row>
    <row r="863" customFormat="false" ht="12.8" hidden="false" customHeight="false" outlineLevel="0" collapsed="false">
      <c r="A863" s="0" t="s">
        <v>1921</v>
      </c>
      <c r="B863" s="0" t="s">
        <v>1922</v>
      </c>
      <c r="C863" s="0" t="s">
        <v>244</v>
      </c>
      <c r="D863" s="0" t="s">
        <v>426</v>
      </c>
      <c r="E863" s="0" t="n">
        <v>23700</v>
      </c>
    </row>
    <row r="864" customFormat="false" ht="12.8" hidden="false" customHeight="false" outlineLevel="0" collapsed="false">
      <c r="A864" s="0" t="s">
        <v>6377</v>
      </c>
      <c r="B864" s="0" t="s">
        <v>4152</v>
      </c>
      <c r="C864" s="0" t="s">
        <v>3205</v>
      </c>
      <c r="D864" s="0" t="s">
        <v>4582</v>
      </c>
      <c r="E864" s="0" t="n">
        <v>27290</v>
      </c>
    </row>
    <row r="865" customFormat="false" ht="12.8" hidden="false" customHeight="false" outlineLevel="0" collapsed="false">
      <c r="A865" s="0" t="s">
        <v>4303</v>
      </c>
      <c r="B865" s="0" t="s">
        <v>4304</v>
      </c>
      <c r="C865" s="0" t="s">
        <v>1541</v>
      </c>
      <c r="D865" s="0" t="s">
        <v>2860</v>
      </c>
      <c r="E865" s="0" t="n">
        <v>9865</v>
      </c>
    </row>
    <row r="866" customFormat="false" ht="12.8" hidden="false" customHeight="false" outlineLevel="0" collapsed="false">
      <c r="A866" s="0" t="s">
        <v>4150</v>
      </c>
      <c r="B866" s="0" t="s">
        <v>4151</v>
      </c>
      <c r="C866" s="0" t="s">
        <v>1541</v>
      </c>
      <c r="D866" s="0" t="s">
        <v>2860</v>
      </c>
      <c r="E866" s="0" t="n">
        <v>9865</v>
      </c>
    </row>
    <row r="867" customFormat="false" ht="12.8" hidden="false" customHeight="false" outlineLevel="0" collapsed="false">
      <c r="A867" s="0" t="s">
        <v>4256</v>
      </c>
      <c r="B867" s="0" t="s">
        <v>4257</v>
      </c>
      <c r="C867" s="0" t="s">
        <v>1541</v>
      </c>
      <c r="D867" s="0" t="s">
        <v>2866</v>
      </c>
      <c r="E867" s="0" t="n">
        <v>18322.5</v>
      </c>
    </row>
    <row r="868" customFormat="false" ht="12.8" hidden="false" customHeight="false" outlineLevel="0" collapsed="false">
      <c r="A868" s="0" t="s">
        <v>556</v>
      </c>
      <c r="B868" s="0" t="s">
        <v>557</v>
      </c>
      <c r="C868" s="0" t="s">
        <v>7</v>
      </c>
      <c r="D868" s="0" t="s">
        <v>468</v>
      </c>
      <c r="E868" s="0" t="n">
        <v>17107.5</v>
      </c>
    </row>
    <row r="869" customFormat="false" ht="12.8" hidden="false" customHeight="false" outlineLevel="0" collapsed="false">
      <c r="A869" s="0" t="s">
        <v>622</v>
      </c>
      <c r="B869" s="0" t="s">
        <v>623</v>
      </c>
      <c r="C869" s="0" t="s">
        <v>7</v>
      </c>
      <c r="D869" s="0" t="s">
        <v>41</v>
      </c>
      <c r="E869" s="0" t="n">
        <v>11185</v>
      </c>
    </row>
    <row r="870" customFormat="false" ht="12.8" hidden="false" customHeight="false" outlineLevel="0" collapsed="false">
      <c r="A870" s="0" t="s">
        <v>6300</v>
      </c>
      <c r="B870" s="0" t="s">
        <v>6301</v>
      </c>
      <c r="C870" s="0" t="s">
        <v>3519</v>
      </c>
      <c r="D870" s="0" t="s">
        <v>5148</v>
      </c>
      <c r="E870" s="0" t="n">
        <v>40363.75</v>
      </c>
    </row>
    <row r="871" customFormat="false" ht="12.8" hidden="false" customHeight="false" outlineLevel="0" collapsed="false">
      <c r="A871" s="0" t="s">
        <v>5120</v>
      </c>
      <c r="B871" s="0" t="s">
        <v>5121</v>
      </c>
      <c r="C871" s="0" t="s">
        <v>2866</v>
      </c>
      <c r="D871" s="0" t="s">
        <v>1799</v>
      </c>
      <c r="E871" s="0" t="n">
        <v>40363.75</v>
      </c>
    </row>
    <row r="872" customFormat="false" ht="12.8" hidden="false" customHeight="false" outlineLevel="0" collapsed="false">
      <c r="A872" s="0" t="s">
        <v>424</v>
      </c>
      <c r="B872" s="0" t="s">
        <v>425</v>
      </c>
      <c r="C872" s="0" t="s">
        <v>7</v>
      </c>
      <c r="D872" s="0" t="s">
        <v>426</v>
      </c>
      <c r="E872" s="0" t="n">
        <v>62133.75</v>
      </c>
    </row>
    <row r="873" customFormat="false" ht="12.8" hidden="false" customHeight="false" outlineLevel="0" collapsed="false">
      <c r="A873" s="0" t="s">
        <v>8345</v>
      </c>
      <c r="B873" s="0" t="s">
        <v>8346</v>
      </c>
      <c r="C873" s="0" t="s">
        <v>3532</v>
      </c>
      <c r="D873" s="0" t="s">
        <v>6119</v>
      </c>
      <c r="E873" s="0" t="n">
        <v>4932.5</v>
      </c>
    </row>
    <row r="874" customFormat="false" ht="12.8" hidden="false" customHeight="false" outlineLevel="0" collapsed="false">
      <c r="A874" s="0" t="s">
        <v>6204</v>
      </c>
      <c r="B874" s="0" t="s">
        <v>4933</v>
      </c>
      <c r="C874" s="0" t="s">
        <v>3519</v>
      </c>
      <c r="D874" s="0" t="s">
        <v>3205</v>
      </c>
      <c r="E874" s="0" t="n">
        <v>4932.5</v>
      </c>
    </row>
    <row r="875" customFormat="false" ht="12.8" hidden="false" customHeight="false" outlineLevel="0" collapsed="false">
      <c r="A875" s="0" t="s">
        <v>363</v>
      </c>
      <c r="B875" s="0" t="s">
        <v>364</v>
      </c>
      <c r="C875" s="0" t="s">
        <v>7</v>
      </c>
      <c r="D875" s="0" t="s">
        <v>82</v>
      </c>
      <c r="E875" s="0" t="n">
        <v>20100</v>
      </c>
    </row>
    <row r="876" customFormat="false" ht="12.8" hidden="false" customHeight="false" outlineLevel="0" collapsed="false">
      <c r="A876" s="0" t="s">
        <v>5885</v>
      </c>
      <c r="B876" s="0" t="s">
        <v>5886</v>
      </c>
      <c r="C876" s="0" t="s">
        <v>3750</v>
      </c>
      <c r="D876" s="0" t="s">
        <v>3205</v>
      </c>
      <c r="E876" s="0" t="n">
        <v>9865</v>
      </c>
    </row>
    <row r="877" customFormat="false" ht="12.8" hidden="false" customHeight="false" outlineLevel="0" collapsed="false">
      <c r="A877" s="0" t="s">
        <v>3870</v>
      </c>
      <c r="B877" s="0" t="s">
        <v>3871</v>
      </c>
      <c r="C877" s="0" t="s">
        <v>1537</v>
      </c>
      <c r="D877" s="0" t="s">
        <v>1541</v>
      </c>
      <c r="E877" s="0" t="n">
        <v>9865</v>
      </c>
    </row>
    <row r="878" customFormat="false" ht="12.8" hidden="false" customHeight="false" outlineLevel="0" collapsed="false">
      <c r="A878" s="0" t="s">
        <v>8559</v>
      </c>
      <c r="B878" s="0" t="s">
        <v>8560</v>
      </c>
      <c r="C878" s="0" t="s">
        <v>3532</v>
      </c>
      <c r="D878" s="0" t="s">
        <v>6699</v>
      </c>
      <c r="E878" s="0" t="n">
        <v>32602.5</v>
      </c>
    </row>
    <row r="879" customFormat="false" ht="12.8" hidden="false" customHeight="false" outlineLevel="0" collapsed="false">
      <c r="A879" s="0" t="s">
        <v>470</v>
      </c>
      <c r="B879" s="0" t="s">
        <v>471</v>
      </c>
      <c r="C879" s="0" t="s">
        <v>7</v>
      </c>
      <c r="D879" s="0" t="s">
        <v>468</v>
      </c>
      <c r="E879" s="0" t="n">
        <v>20163.75</v>
      </c>
    </row>
    <row r="880" customFormat="false" ht="12.8" hidden="false" customHeight="false" outlineLevel="0" collapsed="false">
      <c r="A880" s="0" t="s">
        <v>3903</v>
      </c>
      <c r="B880" s="0" t="s">
        <v>3904</v>
      </c>
      <c r="C880" s="0" t="s">
        <v>1537</v>
      </c>
      <c r="D880" s="0" t="s">
        <v>2018</v>
      </c>
      <c r="E880" s="0" t="n">
        <v>29595</v>
      </c>
    </row>
    <row r="881" customFormat="false" ht="12.8" hidden="false" customHeight="false" outlineLevel="0" collapsed="false">
      <c r="A881" s="0" t="s">
        <v>4551</v>
      </c>
      <c r="B881" s="0" t="s">
        <v>4552</v>
      </c>
      <c r="C881" s="0" t="s">
        <v>929</v>
      </c>
      <c r="D881" s="0" t="s">
        <v>2022</v>
      </c>
      <c r="E881" s="0" t="n">
        <v>27615</v>
      </c>
    </row>
    <row r="882" customFormat="false" ht="12.8" hidden="false" customHeight="false" outlineLevel="0" collapsed="false">
      <c r="A882" s="0" t="s">
        <v>3822</v>
      </c>
      <c r="B882" s="0" t="s">
        <v>3823</v>
      </c>
      <c r="C882" s="0" t="s">
        <v>1537</v>
      </c>
      <c r="D882" s="0" t="s">
        <v>929</v>
      </c>
      <c r="E882" s="0" t="n">
        <v>20028.75</v>
      </c>
    </row>
    <row r="883" customFormat="false" ht="12.8" hidden="false" customHeight="false" outlineLevel="0" collapsed="false">
      <c r="A883" s="0" t="s">
        <v>1297</v>
      </c>
      <c r="B883" s="0" t="s">
        <v>1298</v>
      </c>
      <c r="C883" s="0" t="s">
        <v>468</v>
      </c>
      <c r="D883" s="0" t="s">
        <v>249</v>
      </c>
      <c r="E883" s="0" t="n">
        <v>21847.5</v>
      </c>
    </row>
    <row r="884" customFormat="false" ht="12.8" hidden="false" customHeight="false" outlineLevel="0" collapsed="false">
      <c r="A884" s="0" t="s">
        <v>2176</v>
      </c>
      <c r="B884" s="0" t="s">
        <v>2177</v>
      </c>
      <c r="C884" s="0" t="s">
        <v>249</v>
      </c>
      <c r="D884" s="0" t="s">
        <v>460</v>
      </c>
      <c r="E884" s="0" t="n">
        <v>19730</v>
      </c>
    </row>
    <row r="885" customFormat="false" ht="12.8" hidden="false" customHeight="false" outlineLevel="0" collapsed="false">
      <c r="A885" s="0" t="s">
        <v>4401</v>
      </c>
      <c r="B885" s="0" t="s">
        <v>4402</v>
      </c>
      <c r="C885" s="0" t="s">
        <v>929</v>
      </c>
      <c r="D885" s="0" t="s">
        <v>2860</v>
      </c>
      <c r="E885" s="0" t="n">
        <v>7097.5</v>
      </c>
    </row>
    <row r="886" customFormat="false" ht="12.8" hidden="false" customHeight="false" outlineLevel="0" collapsed="false">
      <c r="A886" s="0" t="s">
        <v>1613</v>
      </c>
      <c r="B886" s="0" t="s">
        <v>1614</v>
      </c>
      <c r="C886" s="0" t="s">
        <v>82</v>
      </c>
      <c r="D886" s="0" t="s">
        <v>416</v>
      </c>
      <c r="E886" s="0" t="n">
        <v>24430</v>
      </c>
    </row>
    <row r="887" customFormat="false" ht="12.8" hidden="false" customHeight="false" outlineLevel="0" collapsed="false">
      <c r="A887" s="0" t="s">
        <v>1774</v>
      </c>
      <c r="B887" s="0" t="s">
        <v>1775</v>
      </c>
      <c r="C887" s="0" t="s">
        <v>82</v>
      </c>
      <c r="D887" s="0" t="s">
        <v>1770</v>
      </c>
      <c r="E887" s="0" t="n">
        <v>177570</v>
      </c>
    </row>
    <row r="888" customFormat="false" ht="12.8" hidden="false" customHeight="false" outlineLevel="0" collapsed="false">
      <c r="A888" s="0" t="s">
        <v>4566</v>
      </c>
      <c r="B888" s="0" t="s">
        <v>4567</v>
      </c>
      <c r="C888" s="0" t="s">
        <v>929</v>
      </c>
      <c r="D888" s="0" t="s">
        <v>3750</v>
      </c>
      <c r="E888" s="0" t="n">
        <v>29595</v>
      </c>
    </row>
    <row r="889" customFormat="false" ht="12.8" hidden="false" customHeight="false" outlineLevel="0" collapsed="false">
      <c r="A889" s="0" t="s">
        <v>7746</v>
      </c>
      <c r="B889" s="0" t="s">
        <v>7747</v>
      </c>
      <c r="C889" s="0" t="s">
        <v>5386</v>
      </c>
      <c r="D889" s="0" t="s">
        <v>3532</v>
      </c>
      <c r="E889" s="0" t="n">
        <v>12315</v>
      </c>
    </row>
    <row r="890" customFormat="false" ht="12.8" hidden="false" customHeight="false" outlineLevel="0" collapsed="false">
      <c r="A890" s="0" t="s">
        <v>3748</v>
      </c>
      <c r="B890" s="0" t="s">
        <v>3749</v>
      </c>
      <c r="C890" s="0" t="s">
        <v>1764</v>
      </c>
      <c r="D890" s="0" t="s">
        <v>3750</v>
      </c>
      <c r="E890" s="0" t="n">
        <v>84900</v>
      </c>
    </row>
    <row r="891" customFormat="false" ht="12.8" hidden="false" customHeight="false" outlineLevel="0" collapsed="false">
      <c r="A891" s="0" t="s">
        <v>1353</v>
      </c>
      <c r="B891" s="0" t="s">
        <v>1354</v>
      </c>
      <c r="C891" s="0" t="s">
        <v>468</v>
      </c>
      <c r="D891" s="0" t="s">
        <v>416</v>
      </c>
      <c r="E891" s="0" t="n">
        <v>24662.5</v>
      </c>
    </row>
    <row r="892" customFormat="false" ht="12.8" hidden="false" customHeight="false" outlineLevel="0" collapsed="false">
      <c r="A892" s="0" t="s">
        <v>3150</v>
      </c>
      <c r="B892" s="0" t="s">
        <v>3151</v>
      </c>
      <c r="C892" s="0" t="s">
        <v>426</v>
      </c>
      <c r="D892" s="0" t="s">
        <v>929</v>
      </c>
      <c r="E892" s="0" t="n">
        <v>29595</v>
      </c>
    </row>
    <row r="893" customFormat="false" ht="12.8" hidden="false" customHeight="false" outlineLevel="0" collapsed="false">
      <c r="A893" s="0" t="s">
        <v>665</v>
      </c>
      <c r="B893" s="0" t="s">
        <v>666</v>
      </c>
      <c r="C893" s="0" t="s">
        <v>7</v>
      </c>
      <c r="D893" s="0" t="s">
        <v>468</v>
      </c>
      <c r="E893" s="0" t="n">
        <v>24930</v>
      </c>
    </row>
    <row r="894" customFormat="false" ht="12.8" hidden="false" customHeight="false" outlineLevel="0" collapsed="false">
      <c r="A894" s="0" t="s">
        <v>1712</v>
      </c>
      <c r="B894" s="0" t="s">
        <v>1713</v>
      </c>
      <c r="C894" s="0" t="s">
        <v>82</v>
      </c>
      <c r="D894" s="0" t="s">
        <v>426</v>
      </c>
      <c r="E894" s="0" t="n">
        <v>26037.5</v>
      </c>
    </row>
    <row r="895" customFormat="false" ht="12.8" hidden="false" customHeight="false" outlineLevel="0" collapsed="false">
      <c r="A895" s="0" t="s">
        <v>2601</v>
      </c>
      <c r="B895" s="0" t="s">
        <v>2602</v>
      </c>
      <c r="C895" s="0" t="s">
        <v>416</v>
      </c>
      <c r="D895" s="0" t="s">
        <v>460</v>
      </c>
      <c r="E895" s="0" t="n">
        <v>12215</v>
      </c>
    </row>
    <row r="896" customFormat="false" ht="12.8" hidden="false" customHeight="false" outlineLevel="0" collapsed="false">
      <c r="A896" s="0" t="s">
        <v>1217</v>
      </c>
      <c r="B896" s="0" t="s">
        <v>1218</v>
      </c>
      <c r="C896" s="0" t="s">
        <v>468</v>
      </c>
      <c r="D896" s="0" t="s">
        <v>244</v>
      </c>
      <c r="E896" s="0" t="n">
        <v>14565</v>
      </c>
    </row>
    <row r="897" customFormat="false" ht="12.8" hidden="false" customHeight="false" outlineLevel="0" collapsed="false">
      <c r="A897" s="0" t="s">
        <v>1394</v>
      </c>
      <c r="B897" s="0" t="s">
        <v>1395</v>
      </c>
      <c r="C897" s="0" t="s">
        <v>468</v>
      </c>
      <c r="D897" s="0" t="s">
        <v>244</v>
      </c>
      <c r="E897" s="0" t="n">
        <v>14565</v>
      </c>
    </row>
    <row r="898" customFormat="false" ht="12.8" hidden="false" customHeight="false" outlineLevel="0" collapsed="false">
      <c r="A898" s="0" t="s">
        <v>8216</v>
      </c>
      <c r="B898" s="0" t="s">
        <v>8217</v>
      </c>
      <c r="C898" s="0" t="s">
        <v>5148</v>
      </c>
      <c r="D898" s="0" t="s">
        <v>4926</v>
      </c>
      <c r="E898" s="0" t="n">
        <v>52307.5</v>
      </c>
    </row>
    <row r="899" customFormat="false" ht="12.8" hidden="false" customHeight="false" outlineLevel="0" collapsed="false">
      <c r="A899" s="0" t="s">
        <v>8214</v>
      </c>
      <c r="B899" s="0" t="s">
        <v>8215</v>
      </c>
      <c r="C899" s="0" t="s">
        <v>5148</v>
      </c>
      <c r="D899" s="0" t="s">
        <v>4926</v>
      </c>
      <c r="E899" s="0" t="n">
        <v>34790</v>
      </c>
    </row>
    <row r="900" customFormat="false" ht="12.8" hidden="false" customHeight="false" outlineLevel="0" collapsed="false">
      <c r="A900" s="0" t="s">
        <v>5871</v>
      </c>
      <c r="B900" s="0" t="s">
        <v>5872</v>
      </c>
      <c r="C900" s="0" t="s">
        <v>3750</v>
      </c>
      <c r="D900" s="0" t="s">
        <v>3205</v>
      </c>
      <c r="E900" s="0" t="n">
        <v>9865</v>
      </c>
    </row>
    <row r="901" customFormat="false" ht="12.8" hidden="false" customHeight="false" outlineLevel="0" collapsed="false">
      <c r="A901" s="0" t="s">
        <v>7179</v>
      </c>
      <c r="B901" s="0" t="s">
        <v>7180</v>
      </c>
      <c r="C901" s="0" t="s">
        <v>4582</v>
      </c>
      <c r="D901" s="0" t="s">
        <v>5148</v>
      </c>
      <c r="E901" s="0" t="n">
        <v>29130</v>
      </c>
    </row>
    <row r="902" customFormat="false" ht="12.8" hidden="false" customHeight="false" outlineLevel="0" collapsed="false">
      <c r="A902" s="0" t="s">
        <v>4421</v>
      </c>
      <c r="B902" s="0" t="s">
        <v>4422</v>
      </c>
      <c r="C902" s="0" t="s">
        <v>929</v>
      </c>
      <c r="D902" s="0" t="s">
        <v>2866</v>
      </c>
      <c r="E902" s="0" t="n">
        <v>14415</v>
      </c>
    </row>
    <row r="903" customFormat="false" ht="12.8" hidden="false" customHeight="false" outlineLevel="0" collapsed="false">
      <c r="A903" s="0" t="s">
        <v>2402</v>
      </c>
      <c r="B903" s="0" t="s">
        <v>2403</v>
      </c>
      <c r="C903" s="0" t="s">
        <v>257</v>
      </c>
      <c r="D903" s="0" t="s">
        <v>460</v>
      </c>
      <c r="E903" s="0" t="n">
        <v>14250</v>
      </c>
    </row>
    <row r="904" customFormat="false" ht="12.8" hidden="false" customHeight="false" outlineLevel="0" collapsed="false">
      <c r="A904" s="0" t="s">
        <v>1336</v>
      </c>
      <c r="B904" s="0" t="s">
        <v>1337</v>
      </c>
      <c r="C904" s="0" t="s">
        <v>468</v>
      </c>
      <c r="D904" s="0" t="s">
        <v>257</v>
      </c>
      <c r="E904" s="0" t="n">
        <v>24190</v>
      </c>
    </row>
    <row r="905" customFormat="false" ht="12.8" hidden="false" customHeight="false" outlineLevel="0" collapsed="false">
      <c r="A905" s="0" t="s">
        <v>7540</v>
      </c>
      <c r="B905" s="0" t="s">
        <v>1337</v>
      </c>
      <c r="C905" s="0" t="s">
        <v>4917</v>
      </c>
      <c r="D905" s="0" t="s">
        <v>3532</v>
      </c>
      <c r="E905" s="0" t="n">
        <v>15622.5</v>
      </c>
    </row>
    <row r="906" customFormat="false" ht="12.8" hidden="false" customHeight="false" outlineLevel="0" collapsed="false">
      <c r="A906" s="0" t="s">
        <v>6336</v>
      </c>
      <c r="B906" s="0" t="s">
        <v>6337</v>
      </c>
      <c r="C906" s="0" t="s">
        <v>3519</v>
      </c>
      <c r="D906" s="0" t="s">
        <v>5386</v>
      </c>
      <c r="E906" s="0" t="n">
        <v>29595</v>
      </c>
    </row>
    <row r="907" customFormat="false" ht="12.8" hidden="false" customHeight="false" outlineLevel="0" collapsed="false">
      <c r="A907" s="0" t="s">
        <v>7915</v>
      </c>
      <c r="B907" s="0" t="s">
        <v>7916</v>
      </c>
      <c r="C907" s="0" t="s">
        <v>5386</v>
      </c>
      <c r="D907" s="0" t="s">
        <v>3532</v>
      </c>
      <c r="E907" s="0" t="n">
        <v>9865</v>
      </c>
    </row>
    <row r="908" customFormat="false" ht="12.8" hidden="false" customHeight="false" outlineLevel="0" collapsed="false">
      <c r="A908" s="0" t="s">
        <v>7627</v>
      </c>
      <c r="B908" s="0" t="s">
        <v>7628</v>
      </c>
      <c r="C908" s="0" t="s">
        <v>4917</v>
      </c>
      <c r="D908" s="0" t="s">
        <v>6119</v>
      </c>
      <c r="E908" s="0" t="n">
        <v>19070</v>
      </c>
    </row>
    <row r="909" customFormat="false" ht="12.8" hidden="false" customHeight="false" outlineLevel="0" collapsed="false">
      <c r="A909" s="0" t="s">
        <v>5298</v>
      </c>
      <c r="B909" s="0" t="s">
        <v>5299</v>
      </c>
      <c r="C909" s="0" t="s">
        <v>2018</v>
      </c>
      <c r="D909" s="0" t="s">
        <v>3519</v>
      </c>
      <c r="E909" s="0" t="n">
        <v>20830</v>
      </c>
    </row>
    <row r="910" customFormat="false" ht="12.8" hidden="false" customHeight="false" outlineLevel="0" collapsed="false">
      <c r="A910" s="0" t="s">
        <v>5263</v>
      </c>
      <c r="B910" s="0" t="s">
        <v>5264</v>
      </c>
      <c r="C910" s="0" t="s">
        <v>2018</v>
      </c>
      <c r="D910" s="0" t="s">
        <v>3750</v>
      </c>
      <c r="E910" s="0" t="n">
        <v>14797.5</v>
      </c>
    </row>
    <row r="911" customFormat="false" ht="12.8" hidden="false" customHeight="false" outlineLevel="0" collapsed="false">
      <c r="A911" s="0" t="s">
        <v>2130</v>
      </c>
      <c r="B911" s="0" t="s">
        <v>2131</v>
      </c>
      <c r="C911" s="0" t="s">
        <v>249</v>
      </c>
      <c r="D911" s="0" t="s">
        <v>426</v>
      </c>
      <c r="E911" s="0" t="n">
        <v>20711.25</v>
      </c>
    </row>
    <row r="912" customFormat="false" ht="12.8" hidden="false" customHeight="false" outlineLevel="0" collapsed="false">
      <c r="A912" s="0" t="s">
        <v>3816</v>
      </c>
      <c r="B912" s="0" t="s">
        <v>3817</v>
      </c>
      <c r="C912" s="0" t="s">
        <v>1537</v>
      </c>
      <c r="D912" s="0" t="s">
        <v>929</v>
      </c>
      <c r="E912" s="0" t="n">
        <v>14797.5</v>
      </c>
    </row>
    <row r="913" customFormat="false" ht="12.8" hidden="false" customHeight="false" outlineLevel="0" collapsed="false">
      <c r="A913" s="0" t="s">
        <v>4497</v>
      </c>
      <c r="B913" s="0" t="s">
        <v>4498</v>
      </c>
      <c r="C913" s="0" t="s">
        <v>929</v>
      </c>
      <c r="D913" s="0" t="s">
        <v>2018</v>
      </c>
      <c r="E913" s="0" t="n">
        <v>14797.5</v>
      </c>
    </row>
    <row r="914" customFormat="false" ht="12.8" hidden="false" customHeight="false" outlineLevel="0" collapsed="false">
      <c r="A914" s="0" t="s">
        <v>6911</v>
      </c>
      <c r="B914" s="0" t="s">
        <v>6912</v>
      </c>
      <c r="C914" s="0" t="s">
        <v>1799</v>
      </c>
      <c r="D914" s="0" t="s">
        <v>4582</v>
      </c>
      <c r="E914" s="0" t="n">
        <v>8490</v>
      </c>
    </row>
    <row r="915" customFormat="false" ht="12.8" hidden="false" customHeight="false" outlineLevel="0" collapsed="false">
      <c r="A915" s="0" t="s">
        <v>3581</v>
      </c>
      <c r="B915" s="0" t="s">
        <v>3582</v>
      </c>
      <c r="C915" s="0" t="s">
        <v>1764</v>
      </c>
      <c r="D915" s="0" t="s">
        <v>1541</v>
      </c>
      <c r="E915" s="0" t="n">
        <v>14797.5</v>
      </c>
    </row>
    <row r="916" customFormat="false" ht="12.8" hidden="false" customHeight="false" outlineLevel="0" collapsed="false">
      <c r="A916" s="0" t="s">
        <v>5628</v>
      </c>
      <c r="B916" s="0" t="s">
        <v>3582</v>
      </c>
      <c r="C916" s="0" t="s">
        <v>3741</v>
      </c>
      <c r="D916" s="0" t="s">
        <v>3750</v>
      </c>
      <c r="E916" s="0" t="n">
        <v>5772.5</v>
      </c>
    </row>
    <row r="917" customFormat="false" ht="12.8" hidden="false" customHeight="false" outlineLevel="0" collapsed="false">
      <c r="A917" s="0" t="s">
        <v>8681</v>
      </c>
      <c r="B917" s="0" t="s">
        <v>8682</v>
      </c>
      <c r="C917" s="0" t="s">
        <v>3532</v>
      </c>
      <c r="D917" s="0" t="s">
        <v>6694</v>
      </c>
      <c r="E917" s="0" t="n">
        <v>37410</v>
      </c>
    </row>
    <row r="918" customFormat="false" ht="12.8" hidden="false" customHeight="false" outlineLevel="0" collapsed="false">
      <c r="A918" s="0" t="s">
        <v>7063</v>
      </c>
      <c r="B918" s="0" t="s">
        <v>7064</v>
      </c>
      <c r="C918" s="0" t="s">
        <v>4582</v>
      </c>
      <c r="D918" s="0" t="s">
        <v>5386</v>
      </c>
      <c r="E918" s="0" t="n">
        <v>20711.25</v>
      </c>
    </row>
    <row r="919" customFormat="false" ht="12.8" hidden="false" customHeight="false" outlineLevel="0" collapsed="false">
      <c r="A919" s="0" t="s">
        <v>2589</v>
      </c>
      <c r="B919" s="0" t="s">
        <v>2590</v>
      </c>
      <c r="C919" s="0" t="s">
        <v>416</v>
      </c>
      <c r="D919" s="0" t="s">
        <v>460</v>
      </c>
      <c r="E919" s="0" t="n">
        <v>11545</v>
      </c>
    </row>
    <row r="920" customFormat="false" ht="12.8" hidden="false" customHeight="false" outlineLevel="0" collapsed="false">
      <c r="A920" s="0" t="s">
        <v>7867</v>
      </c>
      <c r="B920" s="0" t="s">
        <v>7868</v>
      </c>
      <c r="C920" s="0" t="s">
        <v>5386</v>
      </c>
      <c r="D920" s="0" t="s">
        <v>5148</v>
      </c>
      <c r="E920" s="0" t="n">
        <v>4932.5</v>
      </c>
    </row>
    <row r="921" customFormat="false" ht="12.8" hidden="false" customHeight="false" outlineLevel="0" collapsed="false">
      <c r="A921" s="0" t="s">
        <v>2431</v>
      </c>
      <c r="B921" s="0" t="s">
        <v>2432</v>
      </c>
      <c r="C921" s="0" t="s">
        <v>257</v>
      </c>
      <c r="D921" s="0" t="s">
        <v>426</v>
      </c>
      <c r="E921" s="0" t="n">
        <v>14945</v>
      </c>
    </row>
    <row r="922" customFormat="false" ht="12.8" hidden="false" customHeight="false" outlineLevel="0" collapsed="false">
      <c r="A922" s="0" t="s">
        <v>5597</v>
      </c>
      <c r="B922" s="0" t="s">
        <v>5598</v>
      </c>
      <c r="C922" s="0" t="s">
        <v>2022</v>
      </c>
      <c r="D922" s="0" t="s">
        <v>4398</v>
      </c>
      <c r="E922" s="0" t="n">
        <v>42752.5</v>
      </c>
    </row>
    <row r="923" customFormat="false" ht="12.8" hidden="false" customHeight="false" outlineLevel="0" collapsed="false">
      <c r="A923" s="0" t="s">
        <v>8758</v>
      </c>
      <c r="B923" s="0" t="s">
        <v>8759</v>
      </c>
      <c r="C923" s="0" t="s">
        <v>8713</v>
      </c>
      <c r="D923" s="0" t="s">
        <v>257</v>
      </c>
      <c r="E923" s="0" t="n">
        <v>83705</v>
      </c>
    </row>
    <row r="924" customFormat="false" ht="12.8" hidden="false" customHeight="false" outlineLevel="0" collapsed="false">
      <c r="A924" s="0" t="s">
        <v>2490</v>
      </c>
      <c r="B924" s="0" t="s">
        <v>2491</v>
      </c>
      <c r="C924" s="0" t="s">
        <v>416</v>
      </c>
      <c r="D924" s="0" t="s">
        <v>460</v>
      </c>
      <c r="E924" s="0" t="n">
        <v>13807.5</v>
      </c>
    </row>
    <row r="925" customFormat="false" ht="12.8" hidden="false" customHeight="false" outlineLevel="0" collapsed="false">
      <c r="A925" s="0" t="s">
        <v>5335</v>
      </c>
      <c r="B925" s="0" t="s">
        <v>5336</v>
      </c>
      <c r="C925" s="0" t="s">
        <v>2018</v>
      </c>
      <c r="D925" s="0" t="s">
        <v>3741</v>
      </c>
      <c r="E925" s="0" t="n">
        <v>13645</v>
      </c>
    </row>
    <row r="926" customFormat="false" ht="12.8" hidden="false" customHeight="false" outlineLevel="0" collapsed="false">
      <c r="A926" s="0" t="s">
        <v>5655</v>
      </c>
      <c r="B926" s="0" t="s">
        <v>5336</v>
      </c>
      <c r="C926" s="0" t="s">
        <v>3741</v>
      </c>
      <c r="D926" s="0" t="s">
        <v>3750</v>
      </c>
      <c r="E926" s="0" t="n">
        <v>4932.5</v>
      </c>
    </row>
    <row r="927" customFormat="false" ht="12.8" hidden="false" customHeight="false" outlineLevel="0" collapsed="false">
      <c r="A927" s="0" t="s">
        <v>5819</v>
      </c>
      <c r="B927" s="0" t="s">
        <v>5336</v>
      </c>
      <c r="C927" s="0" t="s">
        <v>3750</v>
      </c>
      <c r="D927" s="0" t="s">
        <v>3519</v>
      </c>
      <c r="E927" s="0" t="n">
        <v>5772.5</v>
      </c>
    </row>
    <row r="928" customFormat="false" ht="12.8" hidden="false" customHeight="false" outlineLevel="0" collapsed="false">
      <c r="A928" s="0" t="s">
        <v>7391</v>
      </c>
      <c r="B928" s="0" t="s">
        <v>7392</v>
      </c>
      <c r="C928" s="0" t="s">
        <v>4398</v>
      </c>
      <c r="D928" s="0" t="s">
        <v>5386</v>
      </c>
      <c r="E928" s="0" t="n">
        <v>9865</v>
      </c>
    </row>
    <row r="929" customFormat="false" ht="12.8" hidden="false" customHeight="false" outlineLevel="0" collapsed="false">
      <c r="A929" s="0" t="s">
        <v>6770</v>
      </c>
      <c r="B929" s="0" t="s">
        <v>6771</v>
      </c>
      <c r="C929" s="0" t="s">
        <v>1799</v>
      </c>
      <c r="D929" s="0" t="s">
        <v>4398</v>
      </c>
      <c r="E929" s="0" t="n">
        <v>16290</v>
      </c>
    </row>
    <row r="930" customFormat="false" ht="12.8" hidden="false" customHeight="false" outlineLevel="0" collapsed="false">
      <c r="A930" s="0" t="s">
        <v>4522</v>
      </c>
      <c r="B930" s="0" t="s">
        <v>4523</v>
      </c>
      <c r="C930" s="0" t="s">
        <v>929</v>
      </c>
      <c r="D930" s="0" t="s">
        <v>2860</v>
      </c>
      <c r="E930" s="0" t="n">
        <v>4932.5</v>
      </c>
    </row>
    <row r="931" customFormat="false" ht="12.8" hidden="false" customHeight="false" outlineLevel="0" collapsed="false">
      <c r="A931" s="0" t="s">
        <v>2672</v>
      </c>
      <c r="B931" s="0" t="s">
        <v>2673</v>
      </c>
      <c r="C931" s="0" t="s">
        <v>416</v>
      </c>
      <c r="D931" s="0" t="s">
        <v>460</v>
      </c>
      <c r="E931" s="0" t="n">
        <v>9865</v>
      </c>
    </row>
    <row r="932" customFormat="false" ht="12.8" hidden="false" customHeight="false" outlineLevel="0" collapsed="false">
      <c r="A932" s="0" t="s">
        <v>2692</v>
      </c>
      <c r="B932" s="0" t="s">
        <v>2693</v>
      </c>
      <c r="C932" s="0" t="s">
        <v>416</v>
      </c>
      <c r="D932" s="0" t="s">
        <v>460</v>
      </c>
      <c r="E932" s="0" t="n">
        <v>9865</v>
      </c>
    </row>
    <row r="933" customFormat="false" ht="12.8" hidden="false" customHeight="false" outlineLevel="0" collapsed="false">
      <c r="A933" s="0" t="s">
        <v>8760</v>
      </c>
      <c r="B933" s="0" t="s">
        <v>454</v>
      </c>
      <c r="C933" s="0" t="s">
        <v>8761</v>
      </c>
      <c r="D933" s="0" t="s">
        <v>7</v>
      </c>
      <c r="E933" s="0" t="n">
        <v>39900</v>
      </c>
    </row>
    <row r="934" customFormat="false" ht="12.8" hidden="false" customHeight="false" outlineLevel="0" collapsed="false">
      <c r="A934" s="0" t="s">
        <v>453</v>
      </c>
      <c r="B934" s="0" t="s">
        <v>454</v>
      </c>
      <c r="C934" s="0" t="s">
        <v>7</v>
      </c>
      <c r="D934" s="0" t="s">
        <v>426</v>
      </c>
      <c r="E934" s="0" t="n">
        <v>48510</v>
      </c>
    </row>
    <row r="935" customFormat="false" ht="12.8" hidden="false" customHeight="false" outlineLevel="0" collapsed="false">
      <c r="A935" s="0" t="s">
        <v>5456</v>
      </c>
      <c r="B935" s="0" t="s">
        <v>5457</v>
      </c>
      <c r="C935" s="0" t="s">
        <v>2022</v>
      </c>
      <c r="D935" s="0" t="s">
        <v>3750</v>
      </c>
      <c r="E935" s="0" t="n">
        <v>13645</v>
      </c>
    </row>
    <row r="936" customFormat="false" ht="12.8" hidden="false" customHeight="false" outlineLevel="0" collapsed="false">
      <c r="A936" s="0" t="s">
        <v>5962</v>
      </c>
      <c r="B936" s="0" t="s">
        <v>5457</v>
      </c>
      <c r="C936" s="0" t="s">
        <v>3750</v>
      </c>
      <c r="D936" s="0" t="s">
        <v>1799</v>
      </c>
      <c r="E936" s="0" t="n">
        <v>14797.5</v>
      </c>
    </row>
    <row r="937" customFormat="false" ht="12.8" hidden="false" customHeight="false" outlineLevel="0" collapsed="false">
      <c r="A937" s="0" t="s">
        <v>6850</v>
      </c>
      <c r="B937" s="0" t="s">
        <v>5457</v>
      </c>
      <c r="C937" s="0" t="s">
        <v>1799</v>
      </c>
      <c r="D937" s="0" t="s">
        <v>5386</v>
      </c>
      <c r="E937" s="0" t="n">
        <v>19730</v>
      </c>
    </row>
    <row r="938" customFormat="false" ht="12.8" hidden="false" customHeight="false" outlineLevel="0" collapsed="false">
      <c r="A938" s="0" t="s">
        <v>3819</v>
      </c>
      <c r="B938" s="0" t="s">
        <v>3820</v>
      </c>
      <c r="C938" s="0" t="s">
        <v>1537</v>
      </c>
      <c r="D938" s="0" t="s">
        <v>929</v>
      </c>
      <c r="E938" s="0" t="n">
        <v>14797.5</v>
      </c>
    </row>
    <row r="939" customFormat="false" ht="12.8" hidden="false" customHeight="false" outlineLevel="0" collapsed="false">
      <c r="A939" s="0" t="s">
        <v>3653</v>
      </c>
      <c r="B939" s="0" t="s">
        <v>3654</v>
      </c>
      <c r="C939" s="0" t="s">
        <v>1764</v>
      </c>
      <c r="D939" s="0" t="s">
        <v>1541</v>
      </c>
      <c r="E939" s="0" t="n">
        <v>14797.5</v>
      </c>
    </row>
    <row r="940" customFormat="false" ht="12.8" hidden="false" customHeight="false" outlineLevel="0" collapsed="false">
      <c r="A940" s="0" t="s">
        <v>5854</v>
      </c>
      <c r="B940" s="0" t="s">
        <v>5855</v>
      </c>
      <c r="C940" s="0" t="s">
        <v>3750</v>
      </c>
      <c r="D940" s="0" t="s">
        <v>3205</v>
      </c>
      <c r="E940" s="0" t="n">
        <v>10415</v>
      </c>
    </row>
    <row r="941" customFormat="false" ht="12.8" hidden="false" customHeight="false" outlineLevel="0" collapsed="false">
      <c r="A941" s="0" t="s">
        <v>4606</v>
      </c>
      <c r="B941" s="0" t="s">
        <v>4607</v>
      </c>
      <c r="C941" s="0" t="s">
        <v>2860</v>
      </c>
      <c r="D941" s="0" t="s">
        <v>2866</v>
      </c>
      <c r="E941" s="0" t="n">
        <v>6822.5</v>
      </c>
    </row>
    <row r="942" customFormat="false" ht="12.8" hidden="false" customHeight="false" outlineLevel="0" collapsed="false">
      <c r="A942" s="0" t="s">
        <v>1758</v>
      </c>
      <c r="B942" s="0" t="s">
        <v>1759</v>
      </c>
      <c r="C942" s="0" t="s">
        <v>82</v>
      </c>
      <c r="D942" s="0" t="s">
        <v>460</v>
      </c>
      <c r="E942" s="0" t="n">
        <v>40327.5</v>
      </c>
    </row>
    <row r="943" customFormat="false" ht="12.8" hidden="false" customHeight="false" outlineLevel="0" collapsed="false">
      <c r="A943" s="0" t="s">
        <v>5353</v>
      </c>
      <c r="B943" s="0" t="s">
        <v>5354</v>
      </c>
      <c r="C943" s="0" t="s">
        <v>2018</v>
      </c>
      <c r="D943" s="0" t="s">
        <v>3750</v>
      </c>
      <c r="E943" s="0" t="n">
        <v>17317.5</v>
      </c>
    </row>
    <row r="944" customFormat="false" ht="12.8" hidden="false" customHeight="false" outlineLevel="0" collapsed="false">
      <c r="A944" s="0" t="s">
        <v>5901</v>
      </c>
      <c r="B944" s="0" t="s">
        <v>5354</v>
      </c>
      <c r="C944" s="0" t="s">
        <v>3750</v>
      </c>
      <c r="D944" s="0" t="s">
        <v>3205</v>
      </c>
      <c r="E944" s="0" t="n">
        <v>11545</v>
      </c>
    </row>
    <row r="945" customFormat="false" ht="12.8" hidden="false" customHeight="false" outlineLevel="0" collapsed="false">
      <c r="A945" s="0" t="s">
        <v>4546</v>
      </c>
      <c r="B945" s="0" t="s">
        <v>4547</v>
      </c>
      <c r="C945" s="0" t="s">
        <v>929</v>
      </c>
      <c r="D945" s="0" t="s">
        <v>2022</v>
      </c>
      <c r="E945" s="0" t="n">
        <v>48860</v>
      </c>
    </row>
    <row r="946" customFormat="false" ht="12.8" hidden="false" customHeight="false" outlineLevel="0" collapsed="false">
      <c r="A946" s="0" t="s">
        <v>103</v>
      </c>
      <c r="B946" s="0" t="s">
        <v>104</v>
      </c>
      <c r="C946" s="0" t="s">
        <v>7</v>
      </c>
      <c r="D946" s="0" t="s">
        <v>8</v>
      </c>
      <c r="E946" s="0" t="n">
        <v>4932.5</v>
      </c>
    </row>
    <row r="947" customFormat="false" ht="12.8" hidden="false" customHeight="false" outlineLevel="0" collapsed="false">
      <c r="A947" s="0" t="s">
        <v>5047</v>
      </c>
      <c r="B947" s="0" t="s">
        <v>5048</v>
      </c>
      <c r="C947" s="0" t="s">
        <v>2866</v>
      </c>
      <c r="D947" s="0" t="s">
        <v>3750</v>
      </c>
      <c r="E947" s="0" t="n">
        <v>19070</v>
      </c>
    </row>
    <row r="948" customFormat="false" ht="12.8" hidden="false" customHeight="false" outlineLevel="0" collapsed="false">
      <c r="A948" s="0" t="s">
        <v>2826</v>
      </c>
      <c r="B948" s="0" t="s">
        <v>2827</v>
      </c>
      <c r="C948" s="0" t="s">
        <v>416</v>
      </c>
      <c r="D948" s="0" t="s">
        <v>460</v>
      </c>
      <c r="E948" s="0" t="n">
        <v>11532.5</v>
      </c>
    </row>
    <row r="949" customFormat="false" ht="12.8" hidden="false" customHeight="false" outlineLevel="0" collapsed="false">
      <c r="A949" s="0" t="s">
        <v>3609</v>
      </c>
      <c r="B949" s="0" t="s">
        <v>2827</v>
      </c>
      <c r="C949" s="0" t="s">
        <v>1764</v>
      </c>
      <c r="D949" s="0" t="s">
        <v>1541</v>
      </c>
      <c r="E949" s="0" t="n">
        <v>20711.25</v>
      </c>
    </row>
    <row r="950" customFormat="false" ht="12.8" hidden="false" customHeight="false" outlineLevel="0" collapsed="false">
      <c r="A950" s="0" t="s">
        <v>7932</v>
      </c>
      <c r="B950" s="0" t="s">
        <v>7933</v>
      </c>
      <c r="C950" s="0" t="s">
        <v>5386</v>
      </c>
      <c r="D950" s="0" t="s">
        <v>3532</v>
      </c>
      <c r="E950" s="0" t="n">
        <v>11185</v>
      </c>
    </row>
    <row r="951" customFormat="false" ht="12.8" hidden="false" customHeight="false" outlineLevel="0" collapsed="false">
      <c r="A951" s="0" t="s">
        <v>4361</v>
      </c>
      <c r="B951" s="0" t="s">
        <v>4362</v>
      </c>
      <c r="C951" s="0" t="s">
        <v>1541</v>
      </c>
      <c r="D951" s="0" t="s">
        <v>3750</v>
      </c>
      <c r="E951" s="0" t="n">
        <v>34527.5</v>
      </c>
    </row>
    <row r="952" customFormat="false" ht="12.8" hidden="false" customHeight="false" outlineLevel="0" collapsed="false">
      <c r="A952" s="0" t="s">
        <v>3172</v>
      </c>
      <c r="B952" s="0" t="s">
        <v>3173</v>
      </c>
      <c r="C952" s="0" t="s">
        <v>426</v>
      </c>
      <c r="D952" s="0" t="s">
        <v>2866</v>
      </c>
      <c r="E952" s="0" t="n">
        <v>47400</v>
      </c>
    </row>
    <row r="953" customFormat="false" ht="12.8" hidden="false" customHeight="false" outlineLevel="0" collapsed="false">
      <c r="A953" s="0" t="s">
        <v>1409</v>
      </c>
      <c r="B953" s="0" t="s">
        <v>1410</v>
      </c>
      <c r="C953" s="0" t="s">
        <v>468</v>
      </c>
      <c r="D953" s="0" t="s">
        <v>244</v>
      </c>
      <c r="E953" s="0" t="n">
        <v>9865</v>
      </c>
    </row>
    <row r="954" customFormat="false" ht="12.8" hidden="false" customHeight="false" outlineLevel="0" collapsed="false">
      <c r="A954" s="0" t="s">
        <v>4695</v>
      </c>
      <c r="B954" s="0" t="s">
        <v>1410</v>
      </c>
      <c r="C954" s="0" t="s">
        <v>2860</v>
      </c>
      <c r="D954" s="0" t="s">
        <v>2018</v>
      </c>
      <c r="E954" s="0" t="n">
        <v>19730</v>
      </c>
    </row>
    <row r="955" customFormat="false" ht="12.8" hidden="false" customHeight="false" outlineLevel="0" collapsed="false">
      <c r="A955" s="0" t="s">
        <v>3303</v>
      </c>
      <c r="B955" s="0" t="s">
        <v>3304</v>
      </c>
      <c r="C955" s="0" t="s">
        <v>460</v>
      </c>
      <c r="D955" s="0" t="s">
        <v>1770</v>
      </c>
      <c r="E955" s="0" t="n">
        <v>20711.25</v>
      </c>
    </row>
    <row r="956" customFormat="false" ht="12.8" hidden="false" customHeight="false" outlineLevel="0" collapsed="false">
      <c r="A956" s="0" t="s">
        <v>4827</v>
      </c>
      <c r="B956" s="0" t="s">
        <v>4828</v>
      </c>
      <c r="C956" s="0" t="s">
        <v>2860</v>
      </c>
      <c r="D956" s="0" t="s">
        <v>3750</v>
      </c>
      <c r="E956" s="0" t="n">
        <v>24662.5</v>
      </c>
    </row>
    <row r="957" customFormat="false" ht="12.8" hidden="false" customHeight="false" outlineLevel="0" collapsed="false">
      <c r="A957" s="0" t="s">
        <v>6637</v>
      </c>
      <c r="B957" s="0" t="s">
        <v>6638</v>
      </c>
      <c r="C957" s="0" t="s">
        <v>3205</v>
      </c>
      <c r="D957" s="0" t="s">
        <v>4917</v>
      </c>
      <c r="E957" s="0" t="n">
        <v>32165</v>
      </c>
    </row>
    <row r="958" customFormat="false" ht="12.8" hidden="false" customHeight="false" outlineLevel="0" collapsed="false">
      <c r="A958" s="0" t="s">
        <v>7131</v>
      </c>
      <c r="B958" s="0" t="s">
        <v>7132</v>
      </c>
      <c r="C958" s="0" t="s">
        <v>4582</v>
      </c>
      <c r="D958" s="0" t="s">
        <v>4398</v>
      </c>
      <c r="E958" s="0" t="n">
        <v>6107.5</v>
      </c>
    </row>
    <row r="959" customFormat="false" ht="12.8" hidden="false" customHeight="false" outlineLevel="0" collapsed="false">
      <c r="A959" s="0" t="s">
        <v>7280</v>
      </c>
      <c r="B959" s="0" t="s">
        <v>7281</v>
      </c>
      <c r="C959" s="0" t="s">
        <v>4398</v>
      </c>
      <c r="D959" s="0" t="s">
        <v>5386</v>
      </c>
      <c r="E959" s="0" t="n">
        <v>9865</v>
      </c>
    </row>
    <row r="960" customFormat="false" ht="12.8" hidden="false" customHeight="false" outlineLevel="0" collapsed="false">
      <c r="A960" s="0" t="s">
        <v>449</v>
      </c>
      <c r="B960" s="0" t="s">
        <v>450</v>
      </c>
      <c r="C960" s="0" t="s">
        <v>7</v>
      </c>
      <c r="D960" s="0" t="s">
        <v>426</v>
      </c>
      <c r="E960" s="0" t="n">
        <v>42570</v>
      </c>
    </row>
    <row r="961" customFormat="false" ht="12.8" hidden="false" customHeight="false" outlineLevel="0" collapsed="false">
      <c r="A961" s="0" t="s">
        <v>6003</v>
      </c>
      <c r="B961" s="0" t="s">
        <v>6004</v>
      </c>
      <c r="C961" s="0" t="s">
        <v>3750</v>
      </c>
      <c r="D961" s="0" t="s">
        <v>3205</v>
      </c>
      <c r="E961" s="0" t="n">
        <v>12215</v>
      </c>
    </row>
    <row r="962" customFormat="false" ht="12.8" hidden="false" customHeight="false" outlineLevel="0" collapsed="false">
      <c r="A962" s="0" t="s">
        <v>5332</v>
      </c>
      <c r="B962" s="0" t="s">
        <v>5333</v>
      </c>
      <c r="C962" s="0" t="s">
        <v>2018</v>
      </c>
      <c r="D962" s="0" t="s">
        <v>3741</v>
      </c>
      <c r="E962" s="0" t="n">
        <v>9865</v>
      </c>
    </row>
    <row r="963" customFormat="false" ht="12.8" hidden="false" customHeight="false" outlineLevel="0" collapsed="false">
      <c r="A963" s="0" t="s">
        <v>5027</v>
      </c>
      <c r="B963" s="0" t="s">
        <v>5028</v>
      </c>
      <c r="C963" s="0" t="s">
        <v>2866</v>
      </c>
      <c r="D963" s="0" t="s">
        <v>3741</v>
      </c>
      <c r="E963" s="0" t="n">
        <v>20711.25</v>
      </c>
    </row>
    <row r="964" customFormat="false" ht="12.8" hidden="false" customHeight="false" outlineLevel="0" collapsed="false">
      <c r="A964" s="0" t="s">
        <v>6965</v>
      </c>
      <c r="B964" s="0" t="s">
        <v>1825</v>
      </c>
      <c r="C964" s="0" t="s">
        <v>4582</v>
      </c>
      <c r="D964" s="0" t="s">
        <v>4917</v>
      </c>
      <c r="E964" s="0" t="n">
        <v>11545</v>
      </c>
    </row>
    <row r="965" customFormat="false" ht="12.8" hidden="false" customHeight="false" outlineLevel="0" collapsed="false">
      <c r="A965" s="0" t="s">
        <v>3831</v>
      </c>
      <c r="B965" s="0" t="s">
        <v>3832</v>
      </c>
      <c r="C965" s="0" t="s">
        <v>1537</v>
      </c>
      <c r="D965" s="0" t="s">
        <v>2860</v>
      </c>
      <c r="E965" s="0" t="n">
        <v>24430</v>
      </c>
    </row>
    <row r="966" customFormat="false" ht="12.8" hidden="false" customHeight="false" outlineLevel="0" collapsed="false">
      <c r="A966" s="0" t="s">
        <v>290</v>
      </c>
      <c r="B966" s="0" t="s">
        <v>291</v>
      </c>
      <c r="C966" s="0" t="s">
        <v>7</v>
      </c>
      <c r="D966" s="0" t="s">
        <v>41</v>
      </c>
      <c r="E966" s="0" t="n">
        <v>14490</v>
      </c>
    </row>
    <row r="967" customFormat="false" ht="12.8" hidden="false" customHeight="false" outlineLevel="0" collapsed="false">
      <c r="A967" s="0" t="s">
        <v>2680</v>
      </c>
      <c r="B967" s="0" t="s">
        <v>2681</v>
      </c>
      <c r="C967" s="0" t="s">
        <v>416</v>
      </c>
      <c r="D967" s="0" t="s">
        <v>460</v>
      </c>
      <c r="E967" s="0" t="n">
        <v>9500</v>
      </c>
    </row>
    <row r="968" customFormat="false" ht="12.8" hidden="false" customHeight="false" outlineLevel="0" collapsed="false">
      <c r="A968" s="0" t="s">
        <v>4642</v>
      </c>
      <c r="B968" s="0" t="s">
        <v>4579</v>
      </c>
      <c r="C968" s="0" t="s">
        <v>2860</v>
      </c>
      <c r="D968" s="0" t="s">
        <v>2018</v>
      </c>
      <c r="E968" s="0" t="n">
        <v>9865</v>
      </c>
    </row>
    <row r="969" customFormat="false" ht="12.8" hidden="false" customHeight="false" outlineLevel="0" collapsed="false">
      <c r="A969" s="0" t="s">
        <v>1847</v>
      </c>
      <c r="B969" s="0" t="s">
        <v>1848</v>
      </c>
      <c r="C969" s="0" t="s">
        <v>244</v>
      </c>
      <c r="D969" s="0" t="s">
        <v>416</v>
      </c>
      <c r="E969" s="0" t="n">
        <v>20467.5</v>
      </c>
    </row>
    <row r="970" customFormat="false" ht="12.8" hidden="false" customHeight="false" outlineLevel="0" collapsed="false">
      <c r="A970" s="0" t="s">
        <v>6276</v>
      </c>
      <c r="B970" s="0" t="s">
        <v>6277</v>
      </c>
      <c r="C970" s="0" t="s">
        <v>3519</v>
      </c>
      <c r="D970" s="0" t="s">
        <v>4917</v>
      </c>
      <c r="E970" s="0" t="n">
        <v>30537.5</v>
      </c>
    </row>
    <row r="971" customFormat="false" ht="12.8" hidden="false" customHeight="false" outlineLevel="0" collapsed="false">
      <c r="A971" s="0" t="s">
        <v>2143</v>
      </c>
      <c r="B971" s="0" t="s">
        <v>2144</v>
      </c>
      <c r="C971" s="0" t="s">
        <v>249</v>
      </c>
      <c r="D971" s="0" t="s">
        <v>426</v>
      </c>
      <c r="E971" s="0" t="n">
        <v>18967.5</v>
      </c>
    </row>
    <row r="972" customFormat="false" ht="12.8" hidden="false" customHeight="false" outlineLevel="0" collapsed="false">
      <c r="A972" s="0" t="s">
        <v>3445</v>
      </c>
      <c r="B972" s="0" t="s">
        <v>3446</v>
      </c>
      <c r="C972" s="0" t="s">
        <v>460</v>
      </c>
      <c r="D972" s="0" t="s">
        <v>2860</v>
      </c>
      <c r="E972" s="0" t="n">
        <v>29595</v>
      </c>
    </row>
    <row r="973" customFormat="false" ht="12.8" hidden="false" customHeight="false" outlineLevel="0" collapsed="false">
      <c r="A973" s="0" t="s">
        <v>174</v>
      </c>
      <c r="B973" s="0" t="s">
        <v>175</v>
      </c>
      <c r="C973" s="0" t="s">
        <v>7</v>
      </c>
      <c r="D973" s="0" t="s">
        <v>82</v>
      </c>
      <c r="E973" s="0" t="n">
        <v>26805</v>
      </c>
    </row>
    <row r="974" customFormat="false" ht="12.8" hidden="false" customHeight="false" outlineLevel="0" collapsed="false">
      <c r="A974" s="0" t="s">
        <v>6071</v>
      </c>
      <c r="B974" s="0" t="s">
        <v>6072</v>
      </c>
      <c r="C974" s="0" t="s">
        <v>3750</v>
      </c>
      <c r="D974" s="0" t="s">
        <v>5386</v>
      </c>
      <c r="E974" s="0" t="n">
        <v>48632.5</v>
      </c>
    </row>
    <row r="975" customFormat="false" ht="12.8" hidden="false" customHeight="false" outlineLevel="0" collapsed="false">
      <c r="A975" s="0" t="s">
        <v>8513</v>
      </c>
      <c r="B975" s="0" t="s">
        <v>8514</v>
      </c>
      <c r="C975" s="0" t="s">
        <v>3532</v>
      </c>
      <c r="D975" s="0" t="s">
        <v>6694</v>
      </c>
      <c r="E975" s="0" t="n">
        <v>44310</v>
      </c>
    </row>
    <row r="976" customFormat="false" ht="12.8" hidden="false" customHeight="false" outlineLevel="0" collapsed="false">
      <c r="A976" s="0" t="s">
        <v>5294</v>
      </c>
      <c r="B976" s="0" t="s">
        <v>5295</v>
      </c>
      <c r="C976" s="0" t="s">
        <v>2018</v>
      </c>
      <c r="D976" s="0" t="s">
        <v>3519</v>
      </c>
      <c r="E976" s="0" t="n">
        <v>23090</v>
      </c>
    </row>
    <row r="977" customFormat="false" ht="12.8" hidden="false" customHeight="false" outlineLevel="0" collapsed="false">
      <c r="A977" s="0" t="s">
        <v>543</v>
      </c>
      <c r="B977" s="0" t="s">
        <v>544</v>
      </c>
      <c r="C977" s="0" t="s">
        <v>7</v>
      </c>
      <c r="D977" s="0" t="s">
        <v>41</v>
      </c>
      <c r="E977" s="0" t="n">
        <v>40600</v>
      </c>
    </row>
    <row r="978" customFormat="false" ht="12.8" hidden="false" customHeight="false" outlineLevel="0" collapsed="false">
      <c r="A978" s="0" t="s">
        <v>610</v>
      </c>
      <c r="B978" s="0" t="s">
        <v>611</v>
      </c>
      <c r="C978" s="0" t="s">
        <v>7</v>
      </c>
      <c r="D978" s="0" t="s">
        <v>468</v>
      </c>
      <c r="E978" s="0" t="n">
        <v>17775</v>
      </c>
    </row>
    <row r="979" customFormat="false" ht="12.8" hidden="false" customHeight="false" outlineLevel="0" collapsed="false">
      <c r="A979" s="0" t="s">
        <v>627</v>
      </c>
      <c r="B979" s="0" t="s">
        <v>628</v>
      </c>
      <c r="C979" s="0" t="s">
        <v>7</v>
      </c>
      <c r="D979" s="0" t="s">
        <v>468</v>
      </c>
      <c r="E979" s="0" t="n">
        <v>21187.5</v>
      </c>
    </row>
    <row r="980" customFormat="false" ht="12.8" hidden="false" customHeight="false" outlineLevel="0" collapsed="false">
      <c r="A980" s="0" t="s">
        <v>8537</v>
      </c>
      <c r="B980" s="0" t="s">
        <v>8538</v>
      </c>
      <c r="C980" s="0" t="s">
        <v>3532</v>
      </c>
      <c r="D980" s="0" t="s">
        <v>4926</v>
      </c>
      <c r="E980" s="0" t="n">
        <v>31245</v>
      </c>
    </row>
    <row r="981" customFormat="false" ht="12.8" hidden="false" customHeight="false" outlineLevel="0" collapsed="false">
      <c r="A981" s="0" t="s">
        <v>7122</v>
      </c>
      <c r="B981" s="0" t="s">
        <v>7123</v>
      </c>
      <c r="C981" s="0" t="s">
        <v>4582</v>
      </c>
      <c r="D981" s="0" t="s">
        <v>3532</v>
      </c>
      <c r="E981" s="0" t="n">
        <v>24662.5</v>
      </c>
    </row>
    <row r="982" customFormat="false" ht="12.8" hidden="false" customHeight="false" outlineLevel="0" collapsed="false">
      <c r="A982" s="0" t="s">
        <v>2355</v>
      </c>
      <c r="B982" s="0" t="s">
        <v>2356</v>
      </c>
      <c r="C982" s="0" t="s">
        <v>257</v>
      </c>
      <c r="D982" s="0" t="s">
        <v>460</v>
      </c>
      <c r="E982" s="0" t="n">
        <v>17272.5</v>
      </c>
    </row>
    <row r="983" customFormat="false" ht="12.8" hidden="false" customHeight="false" outlineLevel="0" collapsed="false">
      <c r="A983" s="0" t="s">
        <v>8576</v>
      </c>
      <c r="B983" s="0" t="s">
        <v>8577</v>
      </c>
      <c r="C983" s="0" t="s">
        <v>3532</v>
      </c>
      <c r="D983" s="0" t="s">
        <v>6704</v>
      </c>
      <c r="E983" s="0" t="n">
        <v>39460</v>
      </c>
    </row>
    <row r="984" customFormat="false" ht="12.8" hidden="false" customHeight="false" outlineLevel="0" collapsed="false">
      <c r="A984" s="0" t="s">
        <v>7017</v>
      </c>
      <c r="B984" s="0" t="s">
        <v>7018</v>
      </c>
      <c r="C984" s="0" t="s">
        <v>4582</v>
      </c>
      <c r="D984" s="0" t="s">
        <v>4917</v>
      </c>
      <c r="E984" s="0" t="n">
        <v>14565</v>
      </c>
    </row>
    <row r="985" customFormat="false" ht="12.8" hidden="false" customHeight="false" outlineLevel="0" collapsed="false">
      <c r="A985" s="0" t="s">
        <v>7023</v>
      </c>
      <c r="B985" s="0" t="s">
        <v>7024</v>
      </c>
      <c r="C985" s="0" t="s">
        <v>4582</v>
      </c>
      <c r="D985" s="0" t="s">
        <v>4917</v>
      </c>
      <c r="E985" s="0" t="n">
        <v>16980</v>
      </c>
    </row>
    <row r="986" customFormat="false" ht="12.8" hidden="false" customHeight="false" outlineLevel="0" collapsed="false">
      <c r="A986" s="0" t="s">
        <v>820</v>
      </c>
      <c r="B986" s="0" t="s">
        <v>821</v>
      </c>
      <c r="C986" s="0" t="s">
        <v>7</v>
      </c>
      <c r="D986" s="0" t="s">
        <v>468</v>
      </c>
      <c r="E986" s="0" t="n">
        <v>29610</v>
      </c>
    </row>
    <row r="987" customFormat="false" ht="12.8" hidden="false" customHeight="false" outlineLevel="0" collapsed="false">
      <c r="A987" s="0" t="s">
        <v>3584</v>
      </c>
      <c r="B987" s="0" t="s">
        <v>3585</v>
      </c>
      <c r="C987" s="0" t="s">
        <v>1764</v>
      </c>
      <c r="D987" s="0" t="s">
        <v>1541</v>
      </c>
      <c r="E987" s="0" t="n">
        <v>18322.5</v>
      </c>
    </row>
    <row r="988" customFormat="false" ht="12.8" hidden="false" customHeight="false" outlineLevel="0" collapsed="false">
      <c r="A988" s="0" t="s">
        <v>5137</v>
      </c>
      <c r="B988" s="0" t="s">
        <v>5138</v>
      </c>
      <c r="C988" s="0" t="s">
        <v>2866</v>
      </c>
      <c r="D988" s="0" t="s">
        <v>1799</v>
      </c>
      <c r="E988" s="0" t="n">
        <v>34527.5</v>
      </c>
    </row>
    <row r="989" customFormat="false" ht="12.8" hidden="false" customHeight="false" outlineLevel="0" collapsed="false">
      <c r="A989" s="0" t="s">
        <v>8762</v>
      </c>
      <c r="B989" s="0" t="s">
        <v>8763</v>
      </c>
      <c r="C989" s="0" t="s">
        <v>8764</v>
      </c>
      <c r="D989" s="0" t="s">
        <v>41</v>
      </c>
      <c r="E989" s="0" t="n">
        <v>31077</v>
      </c>
    </row>
    <row r="990" customFormat="false" ht="12.8" hidden="false" customHeight="false" outlineLevel="0" collapsed="false">
      <c r="A990" s="0" t="s">
        <v>3986</v>
      </c>
      <c r="B990" s="0" t="s">
        <v>3987</v>
      </c>
      <c r="C990" s="0" t="s">
        <v>1770</v>
      </c>
      <c r="D990" s="0" t="s">
        <v>2866</v>
      </c>
      <c r="E990" s="0" t="n">
        <v>24430</v>
      </c>
    </row>
    <row r="991" customFormat="false" ht="12.8" hidden="false" customHeight="false" outlineLevel="0" collapsed="false">
      <c r="A991" s="0" t="s">
        <v>1938</v>
      </c>
      <c r="B991" s="0" t="s">
        <v>1939</v>
      </c>
      <c r="C991" s="0" t="s">
        <v>244</v>
      </c>
      <c r="D991" s="0" t="s">
        <v>460</v>
      </c>
      <c r="E991" s="0" t="n">
        <v>27412.5</v>
      </c>
    </row>
    <row r="992" customFormat="false" ht="12.8" hidden="false" customHeight="false" outlineLevel="0" collapsed="false">
      <c r="A992" s="0" t="s">
        <v>2864</v>
      </c>
      <c r="B992" s="0" t="s">
        <v>2865</v>
      </c>
      <c r="C992" s="0" t="s">
        <v>416</v>
      </c>
      <c r="D992" s="0" t="s">
        <v>2866</v>
      </c>
      <c r="E992" s="0" t="n">
        <v>44392.5</v>
      </c>
    </row>
    <row r="993" customFormat="false" ht="12.8" hidden="false" customHeight="false" outlineLevel="0" collapsed="false">
      <c r="A993" s="0" t="s">
        <v>406</v>
      </c>
      <c r="B993" s="0" t="s">
        <v>407</v>
      </c>
      <c r="C993" s="0" t="s">
        <v>7</v>
      </c>
      <c r="D993" s="0" t="s">
        <v>257</v>
      </c>
      <c r="E993" s="0" t="n">
        <v>128406.25</v>
      </c>
    </row>
    <row r="994" customFormat="false" ht="12.8" hidden="false" customHeight="false" outlineLevel="0" collapsed="false">
      <c r="A994" s="0" t="s">
        <v>2553</v>
      </c>
      <c r="B994" s="0" t="s">
        <v>2554</v>
      </c>
      <c r="C994" s="0" t="s">
        <v>416</v>
      </c>
      <c r="D994" s="0" t="s">
        <v>460</v>
      </c>
      <c r="E994" s="0" t="n">
        <v>13645</v>
      </c>
    </row>
    <row r="995" customFormat="false" ht="12.8" hidden="false" customHeight="false" outlineLevel="0" collapsed="false">
      <c r="A995" s="0" t="s">
        <v>7918</v>
      </c>
      <c r="B995" s="0" t="s">
        <v>7919</v>
      </c>
      <c r="C995" s="0" t="s">
        <v>5386</v>
      </c>
      <c r="D995" s="0" t="s">
        <v>3532</v>
      </c>
      <c r="E995" s="0" t="n">
        <v>9865</v>
      </c>
    </row>
    <row r="996" customFormat="false" ht="12.8" hidden="false" customHeight="false" outlineLevel="0" collapsed="false">
      <c r="A996" s="0" t="s">
        <v>3225</v>
      </c>
      <c r="B996" s="0" t="s">
        <v>3226</v>
      </c>
      <c r="C996" s="0" t="s">
        <v>460</v>
      </c>
      <c r="D996" s="0" t="s">
        <v>1537</v>
      </c>
      <c r="E996" s="0" t="n">
        <v>13085</v>
      </c>
    </row>
    <row r="997" customFormat="false" ht="12.8" hidden="false" customHeight="false" outlineLevel="0" collapsed="false">
      <c r="A997" s="0" t="s">
        <v>3775</v>
      </c>
      <c r="B997" s="0" t="s">
        <v>3226</v>
      </c>
      <c r="C997" s="0" t="s">
        <v>1537</v>
      </c>
      <c r="D997" s="0" t="s">
        <v>1541</v>
      </c>
      <c r="E997" s="0" t="n">
        <v>11405</v>
      </c>
    </row>
    <row r="998" customFormat="false" ht="12.8" hidden="false" customHeight="false" outlineLevel="0" collapsed="false">
      <c r="A998" s="0" t="s">
        <v>7551</v>
      </c>
      <c r="B998" s="0" t="s">
        <v>7552</v>
      </c>
      <c r="C998" s="0" t="s">
        <v>4917</v>
      </c>
      <c r="D998" s="0" t="s">
        <v>5148</v>
      </c>
      <c r="E998" s="0" t="n">
        <v>11735</v>
      </c>
    </row>
    <row r="999" customFormat="false" ht="12.8" hidden="false" customHeight="false" outlineLevel="0" collapsed="false">
      <c r="A999" s="0" t="s">
        <v>6882</v>
      </c>
      <c r="B999" s="0" t="s">
        <v>6883</v>
      </c>
      <c r="C999" s="0" t="s">
        <v>1799</v>
      </c>
      <c r="D999" s="0" t="s">
        <v>5386</v>
      </c>
      <c r="E999" s="0" t="n">
        <v>24430</v>
      </c>
    </row>
    <row r="1000" customFormat="false" ht="12.8" hidden="false" customHeight="false" outlineLevel="0" collapsed="false">
      <c r="A1000" s="0" t="s">
        <v>7604</v>
      </c>
      <c r="B1000" s="0" t="s">
        <v>7605</v>
      </c>
      <c r="C1000" s="0" t="s">
        <v>4917</v>
      </c>
      <c r="D1000" s="0" t="s">
        <v>5386</v>
      </c>
      <c r="E1000" s="0" t="n">
        <v>5772.5</v>
      </c>
    </row>
    <row r="1001" customFormat="false" ht="12.8" hidden="false" customHeight="false" outlineLevel="0" collapsed="false">
      <c r="A1001" s="0" t="s">
        <v>6282</v>
      </c>
      <c r="B1001" s="0" t="s">
        <v>6283</v>
      </c>
      <c r="C1001" s="0" t="s">
        <v>3519</v>
      </c>
      <c r="D1001" s="0" t="s">
        <v>5386</v>
      </c>
      <c r="E1001" s="0" t="n">
        <v>29595</v>
      </c>
    </row>
    <row r="1002" customFormat="false" ht="12.8" hidden="false" customHeight="false" outlineLevel="0" collapsed="false">
      <c r="A1002" s="0" t="s">
        <v>5255</v>
      </c>
      <c r="B1002" s="0" t="s">
        <v>5256</v>
      </c>
      <c r="C1002" s="0" t="s">
        <v>2018</v>
      </c>
      <c r="D1002" s="0" t="s">
        <v>3741</v>
      </c>
      <c r="E1002" s="0" t="n">
        <v>9865</v>
      </c>
    </row>
    <row r="1003" customFormat="false" ht="12.8" hidden="false" customHeight="false" outlineLevel="0" collapsed="false">
      <c r="A1003" s="0" t="s">
        <v>764</v>
      </c>
      <c r="B1003" s="0" t="s">
        <v>765</v>
      </c>
      <c r="C1003" s="0" t="s">
        <v>7</v>
      </c>
      <c r="D1003" s="0" t="s">
        <v>41</v>
      </c>
      <c r="E1003" s="0" t="n">
        <v>11077.5</v>
      </c>
    </row>
    <row r="1004" customFormat="false" ht="12.8" hidden="false" customHeight="false" outlineLevel="0" collapsed="false">
      <c r="A1004" s="0" t="s">
        <v>7870</v>
      </c>
      <c r="B1004" s="0" t="s">
        <v>765</v>
      </c>
      <c r="C1004" s="0" t="s">
        <v>5386</v>
      </c>
      <c r="D1004" s="0" t="s">
        <v>5148</v>
      </c>
      <c r="E1004" s="0" t="n">
        <v>4932.5</v>
      </c>
    </row>
    <row r="1005" customFormat="false" ht="12.8" hidden="false" customHeight="false" outlineLevel="0" collapsed="false">
      <c r="A1005" s="0" t="s">
        <v>5974</v>
      </c>
      <c r="B1005" s="0" t="s">
        <v>5975</v>
      </c>
      <c r="C1005" s="0" t="s">
        <v>3750</v>
      </c>
      <c r="D1005" s="0" t="s">
        <v>1799</v>
      </c>
      <c r="E1005" s="0" t="n">
        <v>20842.5</v>
      </c>
    </row>
    <row r="1006" customFormat="false" ht="12.8" hidden="false" customHeight="false" outlineLevel="0" collapsed="false">
      <c r="A1006" s="0" t="s">
        <v>3391</v>
      </c>
      <c r="B1006" s="0" t="s">
        <v>3392</v>
      </c>
      <c r="C1006" s="0" t="s">
        <v>460</v>
      </c>
      <c r="D1006" s="0" t="s">
        <v>1541</v>
      </c>
      <c r="E1006" s="0" t="n">
        <v>19730</v>
      </c>
    </row>
    <row r="1007" customFormat="false" ht="12.8" hidden="false" customHeight="false" outlineLevel="0" collapsed="false">
      <c r="A1007" s="0" t="s">
        <v>2334</v>
      </c>
      <c r="B1007" s="0" t="s">
        <v>2335</v>
      </c>
      <c r="C1007" s="0" t="s">
        <v>257</v>
      </c>
      <c r="D1007" s="0" t="s">
        <v>460</v>
      </c>
      <c r="E1007" s="0" t="n">
        <v>16447.5</v>
      </c>
    </row>
    <row r="1008" customFormat="false" ht="12.8" hidden="false" customHeight="false" outlineLevel="0" collapsed="false">
      <c r="A1008" s="0" t="s">
        <v>6289</v>
      </c>
      <c r="B1008" s="0" t="s">
        <v>6290</v>
      </c>
      <c r="C1008" s="0" t="s">
        <v>3519</v>
      </c>
      <c r="D1008" s="0" t="s">
        <v>5386</v>
      </c>
      <c r="E1008" s="0" t="n">
        <v>31905</v>
      </c>
    </row>
    <row r="1009" customFormat="false" ht="12.8" hidden="false" customHeight="false" outlineLevel="0" collapsed="false">
      <c r="A1009" s="0" t="s">
        <v>7850</v>
      </c>
      <c r="B1009" s="0" t="s">
        <v>7851</v>
      </c>
      <c r="C1009" s="0" t="s">
        <v>5386</v>
      </c>
      <c r="D1009" s="0" t="s">
        <v>3532</v>
      </c>
      <c r="E1009" s="0" t="n">
        <v>10635</v>
      </c>
    </row>
    <row r="1010" customFormat="false" ht="12.8" hidden="false" customHeight="false" outlineLevel="0" collapsed="false">
      <c r="A1010" s="0" t="s">
        <v>4005</v>
      </c>
      <c r="B1010" s="0" t="s">
        <v>4006</v>
      </c>
      <c r="C1010" s="0" t="s">
        <v>1770</v>
      </c>
      <c r="D1010" s="0" t="s">
        <v>2860</v>
      </c>
      <c r="E1010" s="0" t="n">
        <v>14797.5</v>
      </c>
    </row>
    <row r="1011" customFormat="false" ht="12.8" hidden="false" customHeight="false" outlineLevel="0" collapsed="false">
      <c r="A1011" s="0" t="s">
        <v>6618</v>
      </c>
      <c r="B1011" s="0" t="s">
        <v>6619</v>
      </c>
      <c r="C1011" s="0" t="s">
        <v>3205</v>
      </c>
      <c r="D1011" s="0" t="s">
        <v>4582</v>
      </c>
      <c r="E1011" s="0" t="n">
        <v>9865</v>
      </c>
    </row>
    <row r="1012" customFormat="false" ht="12.8" hidden="false" customHeight="false" outlineLevel="0" collapsed="false">
      <c r="A1012" s="0" t="s">
        <v>4082</v>
      </c>
      <c r="B1012" s="0" t="s">
        <v>4083</v>
      </c>
      <c r="C1012" s="0" t="s">
        <v>1541</v>
      </c>
      <c r="D1012" s="0" t="s">
        <v>2860</v>
      </c>
      <c r="E1012" s="0" t="n">
        <v>14565</v>
      </c>
    </row>
    <row r="1013" customFormat="false" ht="12.8" hidden="false" customHeight="false" outlineLevel="0" collapsed="false">
      <c r="A1013" s="0" t="s">
        <v>4239</v>
      </c>
      <c r="B1013" s="0" t="s">
        <v>4240</v>
      </c>
      <c r="C1013" s="0" t="s">
        <v>1541</v>
      </c>
      <c r="D1013" s="0" t="s">
        <v>2018</v>
      </c>
      <c r="E1013" s="0" t="n">
        <v>32490</v>
      </c>
    </row>
    <row r="1014" customFormat="false" ht="12.8" hidden="false" customHeight="false" outlineLevel="0" collapsed="false">
      <c r="A1014" s="0" t="s">
        <v>7596</v>
      </c>
      <c r="B1014" s="0" t="s">
        <v>7597</v>
      </c>
      <c r="C1014" s="0" t="s">
        <v>4917</v>
      </c>
      <c r="D1014" s="0" t="s">
        <v>3532</v>
      </c>
      <c r="E1014" s="0" t="n">
        <v>59190</v>
      </c>
    </row>
    <row r="1015" customFormat="false" ht="12.8" hidden="false" customHeight="false" outlineLevel="0" collapsed="false">
      <c r="A1015" s="0" t="s">
        <v>8144</v>
      </c>
      <c r="B1015" s="0" t="s">
        <v>7597</v>
      </c>
      <c r="C1015" s="0" t="s">
        <v>5148</v>
      </c>
      <c r="D1015" s="0" t="s">
        <v>6119</v>
      </c>
      <c r="E1015" s="0" t="n">
        <v>14565</v>
      </c>
    </row>
    <row r="1016" customFormat="false" ht="12.8" hidden="false" customHeight="false" outlineLevel="0" collapsed="false">
      <c r="A1016" s="0" t="s">
        <v>3117</v>
      </c>
      <c r="B1016" s="0" t="s">
        <v>3118</v>
      </c>
      <c r="C1016" s="0" t="s">
        <v>426</v>
      </c>
      <c r="D1016" s="0" t="s">
        <v>929</v>
      </c>
      <c r="E1016" s="0" t="n">
        <v>33555</v>
      </c>
    </row>
    <row r="1017" customFormat="false" ht="12.8" hidden="false" customHeight="false" outlineLevel="0" collapsed="false">
      <c r="A1017" s="0" t="s">
        <v>641</v>
      </c>
      <c r="B1017" s="0" t="s">
        <v>642</v>
      </c>
      <c r="C1017" s="0" t="s">
        <v>7</v>
      </c>
      <c r="D1017" s="0" t="s">
        <v>468</v>
      </c>
      <c r="E1017" s="0" t="n">
        <v>29002.5</v>
      </c>
    </row>
    <row r="1018" customFormat="false" ht="12.8" hidden="false" customHeight="false" outlineLevel="0" collapsed="false">
      <c r="A1018" s="0" t="s">
        <v>7591</v>
      </c>
      <c r="B1018" s="0" t="s">
        <v>7592</v>
      </c>
      <c r="C1018" s="0" t="s">
        <v>4917</v>
      </c>
      <c r="D1018" s="0" t="s">
        <v>3532</v>
      </c>
      <c r="E1018" s="0" t="n">
        <v>25961.25</v>
      </c>
    </row>
    <row r="1019" customFormat="false" ht="12.8" hidden="false" customHeight="false" outlineLevel="0" collapsed="false">
      <c r="A1019" s="0" t="s">
        <v>2556</v>
      </c>
      <c r="B1019" s="0" t="s">
        <v>2557</v>
      </c>
      <c r="C1019" s="0" t="s">
        <v>416</v>
      </c>
      <c r="D1019" s="0" t="s">
        <v>460</v>
      </c>
      <c r="E1019" s="0" t="n">
        <v>9865</v>
      </c>
    </row>
    <row r="1020" customFormat="false" ht="12.8" hidden="false" customHeight="false" outlineLevel="0" collapsed="false">
      <c r="A1020" s="0" t="s">
        <v>3413</v>
      </c>
      <c r="B1020" s="0" t="s">
        <v>3414</v>
      </c>
      <c r="C1020" s="0" t="s">
        <v>460</v>
      </c>
      <c r="D1020" s="0" t="s">
        <v>2860</v>
      </c>
      <c r="E1020" s="0" t="n">
        <v>36645</v>
      </c>
    </row>
    <row r="1021" customFormat="false" ht="12.8" hidden="false" customHeight="false" outlineLevel="0" collapsed="false">
      <c r="A1021" s="0" t="s">
        <v>1641</v>
      </c>
      <c r="B1021" s="0" t="s">
        <v>1642</v>
      </c>
      <c r="C1021" s="0" t="s">
        <v>82</v>
      </c>
      <c r="D1021" s="0" t="s">
        <v>416</v>
      </c>
      <c r="E1021" s="0" t="n">
        <v>24430</v>
      </c>
    </row>
    <row r="1022" customFormat="false" ht="12.8" hidden="false" customHeight="false" outlineLevel="0" collapsed="false">
      <c r="A1022" s="0" t="s">
        <v>2002</v>
      </c>
      <c r="B1022" s="0" t="s">
        <v>2003</v>
      </c>
      <c r="C1022" s="0" t="s">
        <v>244</v>
      </c>
      <c r="D1022" s="0" t="s">
        <v>1537</v>
      </c>
      <c r="E1022" s="0" t="n">
        <v>41475</v>
      </c>
    </row>
    <row r="1023" customFormat="false" ht="12.8" hidden="false" customHeight="false" outlineLevel="0" collapsed="false">
      <c r="A1023" s="0" t="s">
        <v>7231</v>
      </c>
      <c r="B1023" s="0" t="s">
        <v>7232</v>
      </c>
      <c r="C1023" s="0" t="s">
        <v>4582</v>
      </c>
      <c r="D1023" s="0" t="s">
        <v>5811</v>
      </c>
      <c r="E1023" s="0" t="n">
        <v>42752.5</v>
      </c>
    </row>
    <row r="1024" customFormat="false" ht="12.8" hidden="false" customHeight="false" outlineLevel="0" collapsed="false">
      <c r="A1024" s="0" t="s">
        <v>2038</v>
      </c>
      <c r="B1024" s="0" t="s">
        <v>2039</v>
      </c>
      <c r="C1024" s="0" t="s">
        <v>249</v>
      </c>
      <c r="D1024" s="0" t="s">
        <v>416</v>
      </c>
      <c r="E1024" s="0" t="n">
        <v>23747.5</v>
      </c>
    </row>
    <row r="1025" customFormat="false" ht="12.8" hidden="false" customHeight="false" outlineLevel="0" collapsed="false">
      <c r="A1025" s="0" t="s">
        <v>2608</v>
      </c>
      <c r="B1025" s="0" t="s">
        <v>2609</v>
      </c>
      <c r="C1025" s="0" t="s">
        <v>416</v>
      </c>
      <c r="D1025" s="0" t="s">
        <v>460</v>
      </c>
      <c r="E1025" s="0" t="n">
        <v>10415</v>
      </c>
    </row>
    <row r="1026" customFormat="false" ht="12.8" hidden="false" customHeight="false" outlineLevel="0" collapsed="false">
      <c r="A1026" s="0" t="s">
        <v>5459</v>
      </c>
      <c r="B1026" s="0" t="s">
        <v>1600</v>
      </c>
      <c r="C1026" s="0" t="s">
        <v>2022</v>
      </c>
      <c r="D1026" s="0" t="s">
        <v>3519</v>
      </c>
      <c r="E1026" s="0" t="n">
        <v>20467.5</v>
      </c>
    </row>
    <row r="1027" customFormat="false" ht="12.8" hidden="false" customHeight="false" outlineLevel="0" collapsed="false">
      <c r="A1027" s="0" t="s">
        <v>8273</v>
      </c>
      <c r="B1027" s="0" t="s">
        <v>8274</v>
      </c>
      <c r="C1027" s="0" t="s">
        <v>3532</v>
      </c>
      <c r="D1027" s="0" t="s">
        <v>6119</v>
      </c>
      <c r="E1027" s="0" t="n">
        <v>6822.5</v>
      </c>
    </row>
    <row r="1028" customFormat="false" ht="12.8" hidden="false" customHeight="false" outlineLevel="0" collapsed="false">
      <c r="A1028" s="0" t="s">
        <v>8107</v>
      </c>
      <c r="B1028" s="0" t="s">
        <v>8108</v>
      </c>
      <c r="C1028" s="0" t="s">
        <v>5148</v>
      </c>
      <c r="D1028" s="0" t="s">
        <v>3532</v>
      </c>
      <c r="E1028" s="0" t="n">
        <v>6107.5</v>
      </c>
    </row>
    <row r="1029" customFormat="false" ht="12.8" hidden="false" customHeight="false" outlineLevel="0" collapsed="false">
      <c r="A1029" s="0" t="s">
        <v>8765</v>
      </c>
      <c r="B1029" s="0" t="s">
        <v>1855</v>
      </c>
      <c r="C1029" s="0" t="s">
        <v>8713</v>
      </c>
      <c r="D1029" s="0" t="s">
        <v>244</v>
      </c>
      <c r="E1029" s="0" t="n">
        <v>38450</v>
      </c>
    </row>
    <row r="1030" customFormat="false" ht="12.8" hidden="false" customHeight="false" outlineLevel="0" collapsed="false">
      <c r="A1030" s="0" t="s">
        <v>1854</v>
      </c>
      <c r="B1030" s="0" t="s">
        <v>1855</v>
      </c>
      <c r="C1030" s="0" t="s">
        <v>244</v>
      </c>
      <c r="D1030" s="0" t="s">
        <v>249</v>
      </c>
      <c r="E1030" s="0" t="n">
        <v>4932.5</v>
      </c>
    </row>
    <row r="1031" customFormat="false" ht="12.8" hidden="false" customHeight="false" outlineLevel="0" collapsed="false">
      <c r="A1031" s="0" t="s">
        <v>202</v>
      </c>
      <c r="B1031" s="0" t="s">
        <v>203</v>
      </c>
      <c r="C1031" s="0" t="s">
        <v>7</v>
      </c>
      <c r="D1031" s="0" t="s">
        <v>82</v>
      </c>
      <c r="E1031" s="0" t="n">
        <v>23700</v>
      </c>
    </row>
    <row r="1032" customFormat="false" ht="12.8" hidden="false" customHeight="false" outlineLevel="0" collapsed="false">
      <c r="A1032" s="0" t="s">
        <v>118</v>
      </c>
      <c r="B1032" s="0" t="s">
        <v>119</v>
      </c>
      <c r="C1032" s="0" t="s">
        <v>7</v>
      </c>
      <c r="D1032" s="0" t="s">
        <v>82</v>
      </c>
      <c r="E1032" s="0" t="n">
        <v>23700</v>
      </c>
    </row>
    <row r="1033" customFormat="false" ht="12.8" hidden="false" customHeight="false" outlineLevel="0" collapsed="false">
      <c r="A1033" s="0" t="s">
        <v>4315</v>
      </c>
      <c r="B1033" s="0" t="s">
        <v>4316</v>
      </c>
      <c r="C1033" s="0" t="s">
        <v>1541</v>
      </c>
      <c r="D1033" s="0" t="s">
        <v>2860</v>
      </c>
      <c r="E1033" s="0" t="n">
        <v>13645</v>
      </c>
    </row>
    <row r="1034" customFormat="false" ht="12.8" hidden="false" customHeight="false" outlineLevel="0" collapsed="false">
      <c r="A1034" s="0" t="s">
        <v>4961</v>
      </c>
      <c r="B1034" s="0" t="s">
        <v>4962</v>
      </c>
      <c r="C1034" s="0" t="s">
        <v>2866</v>
      </c>
      <c r="D1034" s="0" t="s">
        <v>2022</v>
      </c>
      <c r="E1034" s="0" t="n">
        <v>9865</v>
      </c>
    </row>
    <row r="1035" customFormat="false" ht="12.8" hidden="false" customHeight="false" outlineLevel="0" collapsed="false">
      <c r="A1035" s="0" t="s">
        <v>4979</v>
      </c>
      <c r="B1035" s="0" t="s">
        <v>4980</v>
      </c>
      <c r="C1035" s="0" t="s">
        <v>2866</v>
      </c>
      <c r="D1035" s="0" t="s">
        <v>2022</v>
      </c>
      <c r="E1035" s="0" t="n">
        <v>9865</v>
      </c>
    </row>
    <row r="1036" customFormat="false" ht="12.8" hidden="false" customHeight="false" outlineLevel="0" collapsed="false">
      <c r="A1036" s="0" t="s">
        <v>4252</v>
      </c>
      <c r="B1036" s="0" t="s">
        <v>4253</v>
      </c>
      <c r="C1036" s="0" t="s">
        <v>1541</v>
      </c>
      <c r="D1036" s="0" t="s">
        <v>2866</v>
      </c>
      <c r="E1036" s="0" t="n">
        <v>20711.25</v>
      </c>
    </row>
    <row r="1037" customFormat="false" ht="12.8" hidden="false" customHeight="false" outlineLevel="0" collapsed="false">
      <c r="A1037" s="0" t="s">
        <v>358</v>
      </c>
      <c r="B1037" s="0" t="s">
        <v>359</v>
      </c>
      <c r="C1037" s="0" t="s">
        <v>7</v>
      </c>
      <c r="D1037" s="0" t="s">
        <v>82</v>
      </c>
      <c r="E1037" s="0" t="n">
        <v>26805</v>
      </c>
    </row>
    <row r="1038" customFormat="false" ht="12.8" hidden="false" customHeight="false" outlineLevel="0" collapsed="false">
      <c r="A1038" s="0" t="s">
        <v>6788</v>
      </c>
      <c r="B1038" s="0" t="s">
        <v>6789</v>
      </c>
      <c r="C1038" s="0" t="s">
        <v>1799</v>
      </c>
      <c r="D1038" s="0" t="s">
        <v>4398</v>
      </c>
      <c r="E1038" s="0" t="n">
        <v>11185</v>
      </c>
    </row>
    <row r="1039" customFormat="false" ht="12.8" hidden="false" customHeight="false" outlineLevel="0" collapsed="false">
      <c r="A1039" s="0" t="s">
        <v>5892</v>
      </c>
      <c r="B1039" s="0" t="s">
        <v>5893</v>
      </c>
      <c r="C1039" s="0" t="s">
        <v>3750</v>
      </c>
      <c r="D1039" s="0" t="s">
        <v>3205</v>
      </c>
      <c r="E1039" s="0" t="n">
        <v>12215</v>
      </c>
    </row>
    <row r="1040" customFormat="false" ht="12.8" hidden="false" customHeight="false" outlineLevel="0" collapsed="false">
      <c r="A1040" s="0" t="s">
        <v>3397</v>
      </c>
      <c r="B1040" s="0" t="s">
        <v>3398</v>
      </c>
      <c r="C1040" s="0" t="s">
        <v>460</v>
      </c>
      <c r="D1040" s="0" t="s">
        <v>929</v>
      </c>
      <c r="E1040" s="0" t="n">
        <v>27962.5</v>
      </c>
    </row>
    <row r="1041" customFormat="false" ht="12.8" hidden="false" customHeight="false" outlineLevel="0" collapsed="false">
      <c r="A1041" s="0" t="s">
        <v>7134</v>
      </c>
      <c r="B1041" s="0" t="s">
        <v>7135</v>
      </c>
      <c r="C1041" s="0" t="s">
        <v>4582</v>
      </c>
      <c r="D1041" s="0" t="s">
        <v>4917</v>
      </c>
      <c r="E1041" s="0" t="n">
        <v>11545</v>
      </c>
    </row>
    <row r="1042" customFormat="false" ht="12.8" hidden="false" customHeight="false" outlineLevel="0" collapsed="false">
      <c r="A1042" s="0" t="s">
        <v>7476</v>
      </c>
      <c r="B1042" s="0" t="s">
        <v>7477</v>
      </c>
      <c r="C1042" s="0" t="s">
        <v>4917</v>
      </c>
      <c r="D1042" s="0" t="s">
        <v>5386</v>
      </c>
      <c r="E1042" s="0" t="n">
        <v>4932.5</v>
      </c>
    </row>
    <row r="1043" customFormat="false" ht="12.8" hidden="false" customHeight="false" outlineLevel="0" collapsed="false">
      <c r="A1043" s="0" t="s">
        <v>4869</v>
      </c>
      <c r="B1043" s="0" t="s">
        <v>4870</v>
      </c>
      <c r="C1043" s="0" t="s">
        <v>2860</v>
      </c>
      <c r="D1043" s="0" t="s">
        <v>3519</v>
      </c>
      <c r="E1043" s="0" t="n">
        <v>59190</v>
      </c>
    </row>
    <row r="1044" customFormat="false" ht="12.8" hidden="false" customHeight="false" outlineLevel="0" collapsed="false">
      <c r="A1044" s="0" t="s">
        <v>7778</v>
      </c>
      <c r="B1044" s="0" t="s">
        <v>7779</v>
      </c>
      <c r="C1044" s="0" t="s">
        <v>5386</v>
      </c>
      <c r="D1044" s="0" t="s">
        <v>3532</v>
      </c>
      <c r="E1044" s="0" t="n">
        <v>11185</v>
      </c>
    </row>
    <row r="1045" customFormat="false" ht="12.8" hidden="false" customHeight="false" outlineLevel="0" collapsed="false">
      <c r="A1045" s="0" t="s">
        <v>2894</v>
      </c>
      <c r="B1045" s="0" t="s">
        <v>2895</v>
      </c>
      <c r="C1045" s="0" t="s">
        <v>426</v>
      </c>
      <c r="D1045" s="0" t="s">
        <v>460</v>
      </c>
      <c r="E1045" s="0" t="n">
        <v>4932.5</v>
      </c>
    </row>
    <row r="1046" customFormat="false" ht="12.8" hidden="false" customHeight="false" outlineLevel="0" collapsed="false">
      <c r="A1046" s="0" t="s">
        <v>852</v>
      </c>
      <c r="B1046" s="0" t="s">
        <v>853</v>
      </c>
      <c r="C1046" s="0" t="s">
        <v>8</v>
      </c>
      <c r="D1046" s="0" t="s">
        <v>82</v>
      </c>
      <c r="E1046" s="0" t="n">
        <v>16777.5</v>
      </c>
    </row>
    <row r="1047" customFormat="false" ht="12.8" hidden="false" customHeight="false" outlineLevel="0" collapsed="false">
      <c r="A1047" s="0" t="s">
        <v>5305</v>
      </c>
      <c r="B1047" s="0" t="s">
        <v>5306</v>
      </c>
      <c r="C1047" s="0" t="s">
        <v>2018</v>
      </c>
      <c r="D1047" s="0" t="s">
        <v>3519</v>
      </c>
      <c r="E1047" s="0" t="n">
        <v>21930</v>
      </c>
    </row>
    <row r="1048" customFormat="false" ht="12.8" hidden="false" customHeight="false" outlineLevel="0" collapsed="false">
      <c r="A1048" s="0" t="s">
        <v>1814</v>
      </c>
      <c r="B1048" s="0" t="s">
        <v>1815</v>
      </c>
      <c r="C1048" s="0" t="s">
        <v>244</v>
      </c>
      <c r="D1048" s="0" t="s">
        <v>257</v>
      </c>
      <c r="E1048" s="0" t="n">
        <v>13352.5</v>
      </c>
    </row>
    <row r="1049" customFormat="false" ht="12.8" hidden="false" customHeight="false" outlineLevel="0" collapsed="false">
      <c r="A1049" s="0" t="s">
        <v>5726</v>
      </c>
      <c r="B1049" s="0" t="s">
        <v>5727</v>
      </c>
      <c r="C1049" s="0" t="s">
        <v>3741</v>
      </c>
      <c r="D1049" s="0" t="s">
        <v>1799</v>
      </c>
      <c r="E1049" s="0" t="n">
        <v>48326.25</v>
      </c>
    </row>
    <row r="1050" customFormat="false" ht="12.8" hidden="false" customHeight="false" outlineLevel="0" collapsed="false">
      <c r="A1050" s="0" t="s">
        <v>4731</v>
      </c>
      <c r="B1050" s="0" t="s">
        <v>4732</v>
      </c>
      <c r="C1050" s="0" t="s">
        <v>2860</v>
      </c>
      <c r="D1050" s="0" t="s">
        <v>2866</v>
      </c>
      <c r="E1050" s="0" t="n">
        <v>6107.5</v>
      </c>
    </row>
    <row r="1051" customFormat="false" ht="12.8" hidden="false" customHeight="false" outlineLevel="0" collapsed="false">
      <c r="A1051" s="0" t="s">
        <v>4610</v>
      </c>
      <c r="B1051" s="0" t="s">
        <v>4088</v>
      </c>
      <c r="C1051" s="0" t="s">
        <v>2860</v>
      </c>
      <c r="D1051" s="0" t="s">
        <v>2866</v>
      </c>
      <c r="E1051" s="0" t="n">
        <v>6107.5</v>
      </c>
    </row>
    <row r="1052" customFormat="false" ht="12.8" hidden="false" customHeight="false" outlineLevel="0" collapsed="false">
      <c r="A1052" s="0" t="s">
        <v>3530</v>
      </c>
      <c r="B1052" s="0" t="s">
        <v>3531</v>
      </c>
      <c r="C1052" s="0" t="s">
        <v>460</v>
      </c>
      <c r="D1052" s="0" t="s">
        <v>3532</v>
      </c>
      <c r="E1052" s="0" t="n">
        <v>256725</v>
      </c>
    </row>
    <row r="1053" customFormat="false" ht="12.8" hidden="false" customHeight="false" outlineLevel="0" collapsed="false">
      <c r="A1053" s="0" t="s">
        <v>5888</v>
      </c>
      <c r="B1053" s="0" t="s">
        <v>5889</v>
      </c>
      <c r="C1053" s="0" t="s">
        <v>3750</v>
      </c>
      <c r="D1053" s="0" t="s">
        <v>3205</v>
      </c>
      <c r="E1053" s="0" t="n">
        <v>10415</v>
      </c>
    </row>
    <row r="1054" customFormat="false" ht="12.8" hidden="false" customHeight="false" outlineLevel="0" collapsed="false">
      <c r="A1054" s="0" t="s">
        <v>109</v>
      </c>
      <c r="B1054" s="0" t="s">
        <v>110</v>
      </c>
      <c r="C1054" s="0" t="s">
        <v>7</v>
      </c>
      <c r="D1054" s="0" t="s">
        <v>8</v>
      </c>
      <c r="E1054" s="0" t="n">
        <v>4932.5</v>
      </c>
    </row>
    <row r="1055" customFormat="false" ht="12.8" hidden="false" customHeight="false" outlineLevel="0" collapsed="false">
      <c r="A1055" s="0" t="s">
        <v>8646</v>
      </c>
      <c r="B1055" s="0" t="s">
        <v>8647</v>
      </c>
      <c r="C1055" s="0" t="s">
        <v>3532</v>
      </c>
      <c r="D1055" s="0" t="s">
        <v>5811</v>
      </c>
      <c r="E1055" s="0" t="n">
        <v>24410</v>
      </c>
    </row>
    <row r="1056" customFormat="false" ht="12.8" hidden="false" customHeight="false" outlineLevel="0" collapsed="false">
      <c r="A1056" s="0" t="s">
        <v>5103</v>
      </c>
      <c r="B1056" s="0" t="s">
        <v>5104</v>
      </c>
      <c r="C1056" s="0" t="s">
        <v>2866</v>
      </c>
      <c r="D1056" s="0" t="s">
        <v>3741</v>
      </c>
      <c r="E1056" s="0" t="n">
        <v>14797.5</v>
      </c>
    </row>
    <row r="1057" customFormat="false" ht="12.8" hidden="false" customHeight="false" outlineLevel="0" collapsed="false">
      <c r="A1057" s="0" t="s">
        <v>7141</v>
      </c>
      <c r="B1057" s="0" t="s">
        <v>7142</v>
      </c>
      <c r="C1057" s="0" t="s">
        <v>4582</v>
      </c>
      <c r="D1057" s="0" t="s">
        <v>4917</v>
      </c>
      <c r="E1057" s="0" t="n">
        <v>12215</v>
      </c>
    </row>
    <row r="1058" customFormat="false" ht="12.8" hidden="false" customHeight="false" outlineLevel="0" collapsed="false">
      <c r="A1058" s="0" t="s">
        <v>2189</v>
      </c>
      <c r="B1058" s="0" t="s">
        <v>2190</v>
      </c>
      <c r="C1058" s="0" t="s">
        <v>249</v>
      </c>
      <c r="D1058" s="0" t="s">
        <v>1537</v>
      </c>
      <c r="E1058" s="0" t="n">
        <v>34215</v>
      </c>
    </row>
    <row r="1059" customFormat="false" ht="12.8" hidden="false" customHeight="false" outlineLevel="0" collapsed="false">
      <c r="A1059" s="0" t="s">
        <v>7305</v>
      </c>
      <c r="B1059" s="0" t="s">
        <v>7306</v>
      </c>
      <c r="C1059" s="0" t="s">
        <v>4398</v>
      </c>
      <c r="D1059" s="0" t="s">
        <v>5386</v>
      </c>
      <c r="E1059" s="0" t="n">
        <v>9865</v>
      </c>
    </row>
    <row r="1060" customFormat="false" ht="12.8" hidden="false" customHeight="false" outlineLevel="0" collapsed="false">
      <c r="A1060" s="0" t="s">
        <v>6101</v>
      </c>
      <c r="B1060" s="0" t="s">
        <v>6102</v>
      </c>
      <c r="C1060" s="0" t="s">
        <v>3750</v>
      </c>
      <c r="D1060" s="0" t="s">
        <v>4582</v>
      </c>
      <c r="E1060" s="0" t="n">
        <v>19730</v>
      </c>
    </row>
    <row r="1061" customFormat="false" ht="12.8" hidden="false" customHeight="false" outlineLevel="0" collapsed="false">
      <c r="A1061" s="0" t="s">
        <v>7048</v>
      </c>
      <c r="B1061" s="0" t="s">
        <v>6102</v>
      </c>
      <c r="C1061" s="0" t="s">
        <v>4582</v>
      </c>
      <c r="D1061" s="0" t="s">
        <v>5386</v>
      </c>
      <c r="E1061" s="0" t="n">
        <v>14797.5</v>
      </c>
    </row>
    <row r="1062" customFormat="false" ht="12.8" hidden="false" customHeight="false" outlineLevel="0" collapsed="false">
      <c r="A1062" s="0" t="s">
        <v>3753</v>
      </c>
      <c r="B1062" s="0" t="s">
        <v>3754</v>
      </c>
      <c r="C1062" s="0" t="s">
        <v>1764</v>
      </c>
      <c r="D1062" s="0" t="s">
        <v>3741</v>
      </c>
      <c r="E1062" s="0" t="n">
        <v>44392.5</v>
      </c>
    </row>
    <row r="1063" customFormat="false" ht="12.8" hidden="false" customHeight="false" outlineLevel="0" collapsed="false">
      <c r="A1063" s="0" t="s">
        <v>7264</v>
      </c>
      <c r="B1063" s="0" t="s">
        <v>7265</v>
      </c>
      <c r="C1063" s="0" t="s">
        <v>4398</v>
      </c>
      <c r="D1063" s="0" t="s">
        <v>5386</v>
      </c>
      <c r="E1063" s="0" t="n">
        <v>16290</v>
      </c>
    </row>
    <row r="1064" customFormat="false" ht="12.8" hidden="false" customHeight="false" outlineLevel="0" collapsed="false">
      <c r="A1064" s="0" t="s">
        <v>4202</v>
      </c>
      <c r="B1064" s="0" t="s">
        <v>4203</v>
      </c>
      <c r="C1064" s="0" t="s">
        <v>1541</v>
      </c>
      <c r="D1064" s="0" t="s">
        <v>2860</v>
      </c>
      <c r="E1064" s="0" t="n">
        <v>9865</v>
      </c>
    </row>
    <row r="1065" customFormat="false" ht="12.8" hidden="false" customHeight="false" outlineLevel="0" collapsed="false">
      <c r="A1065" s="0" t="s">
        <v>3137</v>
      </c>
      <c r="B1065" s="0" t="s">
        <v>3138</v>
      </c>
      <c r="C1065" s="0" t="s">
        <v>426</v>
      </c>
      <c r="D1065" s="0" t="s">
        <v>2860</v>
      </c>
      <c r="E1065" s="0" t="n">
        <v>42752.5</v>
      </c>
    </row>
    <row r="1066" customFormat="false" ht="12.8" hidden="false" customHeight="false" outlineLevel="0" collapsed="false">
      <c r="A1066" s="0" t="s">
        <v>3128</v>
      </c>
      <c r="B1066" s="0" t="s">
        <v>3129</v>
      </c>
      <c r="C1066" s="0" t="s">
        <v>426</v>
      </c>
      <c r="D1066" s="0" t="s">
        <v>2860</v>
      </c>
      <c r="E1066" s="0" t="n">
        <v>48326.25</v>
      </c>
    </row>
    <row r="1067" customFormat="false" ht="12.8" hidden="false" customHeight="false" outlineLevel="0" collapsed="false">
      <c r="A1067" s="0" t="s">
        <v>998</v>
      </c>
      <c r="B1067" s="0" t="s">
        <v>999</v>
      </c>
      <c r="C1067" s="0" t="s">
        <v>41</v>
      </c>
      <c r="D1067" s="0" t="s">
        <v>244</v>
      </c>
      <c r="E1067" s="0" t="n">
        <v>13147.5</v>
      </c>
    </row>
    <row r="1068" customFormat="false" ht="12.8" hidden="false" customHeight="false" outlineLevel="0" collapsed="false">
      <c r="A1068" s="0" t="s">
        <v>5984</v>
      </c>
      <c r="B1068" s="0" t="s">
        <v>999</v>
      </c>
      <c r="C1068" s="0" t="s">
        <v>3750</v>
      </c>
      <c r="D1068" s="0" t="s">
        <v>3519</v>
      </c>
      <c r="E1068" s="0" t="n">
        <v>6107.5</v>
      </c>
    </row>
    <row r="1069" customFormat="false" ht="12.8" hidden="false" customHeight="false" outlineLevel="0" collapsed="false">
      <c r="A1069" s="0" t="s">
        <v>6872</v>
      </c>
      <c r="B1069" s="0" t="s">
        <v>6873</v>
      </c>
      <c r="C1069" s="0" t="s">
        <v>1799</v>
      </c>
      <c r="D1069" s="0" t="s">
        <v>5386</v>
      </c>
      <c r="E1069" s="0" t="n">
        <v>22155</v>
      </c>
    </row>
    <row r="1070" customFormat="false" ht="12.8" hidden="false" customHeight="false" outlineLevel="0" collapsed="false">
      <c r="A1070" s="0" t="s">
        <v>5656</v>
      </c>
      <c r="B1070" s="0" t="s">
        <v>5657</v>
      </c>
      <c r="C1070" s="0" t="s">
        <v>3741</v>
      </c>
      <c r="D1070" s="0" t="s">
        <v>3750</v>
      </c>
      <c r="E1070" s="0" t="n">
        <v>6947.5</v>
      </c>
    </row>
    <row r="1071" customFormat="false" ht="12.8" hidden="false" customHeight="false" outlineLevel="0" collapsed="false">
      <c r="A1071" s="0" t="s">
        <v>5053</v>
      </c>
      <c r="B1071" s="0" t="s">
        <v>5054</v>
      </c>
      <c r="C1071" s="0" t="s">
        <v>2866</v>
      </c>
      <c r="D1071" s="0" t="s">
        <v>3750</v>
      </c>
      <c r="E1071" s="0" t="n">
        <v>19730</v>
      </c>
    </row>
    <row r="1072" customFormat="false" ht="12.8" hidden="false" customHeight="false" outlineLevel="0" collapsed="false">
      <c r="A1072" s="0" t="s">
        <v>6738</v>
      </c>
      <c r="B1072" s="0" t="s">
        <v>6739</v>
      </c>
      <c r="C1072" s="0" t="s">
        <v>1799</v>
      </c>
      <c r="D1072" s="0" t="s">
        <v>4582</v>
      </c>
      <c r="E1072" s="0" t="n">
        <v>9697.5</v>
      </c>
    </row>
    <row r="1073" customFormat="false" ht="12.8" hidden="false" customHeight="false" outlineLevel="0" collapsed="false">
      <c r="A1073" s="0" t="s">
        <v>80</v>
      </c>
      <c r="B1073" s="0" t="s">
        <v>81</v>
      </c>
      <c r="C1073" s="0" t="s">
        <v>7</v>
      </c>
      <c r="D1073" s="0" t="s">
        <v>82</v>
      </c>
      <c r="E1073" s="0" t="n">
        <v>26932.5</v>
      </c>
    </row>
    <row r="1074" customFormat="false" ht="12.8" hidden="false" customHeight="false" outlineLevel="0" collapsed="false">
      <c r="A1074" s="0" t="s">
        <v>793</v>
      </c>
      <c r="B1074" s="0" t="s">
        <v>794</v>
      </c>
      <c r="C1074" s="0" t="s">
        <v>7</v>
      </c>
      <c r="D1074" s="0" t="s">
        <v>468</v>
      </c>
      <c r="E1074" s="0" t="n">
        <v>15622.5</v>
      </c>
    </row>
    <row r="1075" customFormat="false" ht="12.8" hidden="false" customHeight="false" outlineLevel="0" collapsed="false">
      <c r="A1075" s="0" t="s">
        <v>3954</v>
      </c>
      <c r="B1075" s="0" t="s">
        <v>3955</v>
      </c>
      <c r="C1075" s="0" t="s">
        <v>1770</v>
      </c>
      <c r="D1075" s="0" t="s">
        <v>2860</v>
      </c>
      <c r="E1075" s="0" t="n">
        <v>14797.5</v>
      </c>
    </row>
    <row r="1076" customFormat="false" ht="12.8" hidden="false" customHeight="false" outlineLevel="0" collapsed="false">
      <c r="A1076" s="0" t="s">
        <v>3972</v>
      </c>
      <c r="B1076" s="0" t="s">
        <v>3973</v>
      </c>
      <c r="C1076" s="0" t="s">
        <v>1770</v>
      </c>
      <c r="D1076" s="0" t="s">
        <v>2860</v>
      </c>
      <c r="E1076" s="0" t="n">
        <v>14797.5</v>
      </c>
    </row>
    <row r="1077" customFormat="false" ht="12.8" hidden="false" customHeight="false" outlineLevel="0" collapsed="false">
      <c r="A1077" s="0" t="s">
        <v>4339</v>
      </c>
      <c r="B1077" s="0" t="s">
        <v>4340</v>
      </c>
      <c r="C1077" s="0" t="s">
        <v>1541</v>
      </c>
      <c r="D1077" s="0" t="s">
        <v>2866</v>
      </c>
      <c r="E1077" s="0" t="n">
        <v>15952.5</v>
      </c>
    </row>
    <row r="1078" customFormat="false" ht="12.8" hidden="false" customHeight="false" outlineLevel="0" collapsed="false">
      <c r="A1078" s="0" t="s">
        <v>8766</v>
      </c>
      <c r="B1078" s="0" t="s">
        <v>8767</v>
      </c>
      <c r="C1078" s="0" t="s">
        <v>8713</v>
      </c>
      <c r="D1078" s="0" t="s">
        <v>468</v>
      </c>
      <c r="E1078" s="0" t="n">
        <v>18860.5</v>
      </c>
    </row>
    <row r="1079" customFormat="false" ht="12.8" hidden="false" customHeight="false" outlineLevel="0" collapsed="false">
      <c r="A1079" s="0" t="s">
        <v>4512</v>
      </c>
      <c r="B1079" s="0" t="s">
        <v>4513</v>
      </c>
      <c r="C1079" s="0" t="s">
        <v>929</v>
      </c>
      <c r="D1079" s="0" t="s">
        <v>2018</v>
      </c>
      <c r="E1079" s="0" t="n">
        <v>21847.5</v>
      </c>
    </row>
    <row r="1080" customFormat="false" ht="12.8" hidden="false" customHeight="false" outlineLevel="0" collapsed="false">
      <c r="A1080" s="0" t="s">
        <v>7110</v>
      </c>
      <c r="B1080" s="0" t="s">
        <v>7111</v>
      </c>
      <c r="C1080" s="0" t="s">
        <v>4582</v>
      </c>
      <c r="D1080" s="0" t="s">
        <v>5148</v>
      </c>
      <c r="E1080" s="0" t="n">
        <v>27290</v>
      </c>
    </row>
    <row r="1081" customFormat="false" ht="12.8" hidden="false" customHeight="false" outlineLevel="0" collapsed="false">
      <c r="A1081" s="0" t="s">
        <v>1390</v>
      </c>
      <c r="B1081" s="0" t="s">
        <v>1391</v>
      </c>
      <c r="C1081" s="0" t="s">
        <v>468</v>
      </c>
      <c r="D1081" s="0" t="s">
        <v>82</v>
      </c>
      <c r="E1081" s="0" t="n">
        <v>6903.75</v>
      </c>
    </row>
    <row r="1082" customFormat="false" ht="12.8" hidden="false" customHeight="false" outlineLevel="0" collapsed="false">
      <c r="A1082" s="0" t="s">
        <v>1706</v>
      </c>
      <c r="B1082" s="0" t="s">
        <v>1391</v>
      </c>
      <c r="C1082" s="0" t="s">
        <v>82</v>
      </c>
      <c r="D1082" s="0" t="s">
        <v>249</v>
      </c>
      <c r="E1082" s="0" t="n">
        <v>13807.5</v>
      </c>
    </row>
    <row r="1083" customFormat="false" ht="12.8" hidden="false" customHeight="false" outlineLevel="0" collapsed="false">
      <c r="A1083" s="0" t="s">
        <v>1425</v>
      </c>
      <c r="B1083" s="0" t="s">
        <v>1426</v>
      </c>
      <c r="C1083" s="0" t="s">
        <v>468</v>
      </c>
      <c r="D1083" s="0" t="s">
        <v>244</v>
      </c>
      <c r="E1083" s="0" t="n">
        <v>9865</v>
      </c>
    </row>
    <row r="1084" customFormat="false" ht="12.8" hidden="false" customHeight="false" outlineLevel="0" collapsed="false">
      <c r="A1084" s="0" t="s">
        <v>5736</v>
      </c>
      <c r="B1084" s="0" t="s">
        <v>5737</v>
      </c>
      <c r="C1084" s="0" t="s">
        <v>3741</v>
      </c>
      <c r="D1084" s="0" t="s">
        <v>3750</v>
      </c>
      <c r="E1084" s="0" t="n">
        <v>4932.5</v>
      </c>
    </row>
    <row r="1085" customFormat="false" ht="12.8" hidden="false" customHeight="false" outlineLevel="0" collapsed="false">
      <c r="A1085" s="0" t="s">
        <v>4669</v>
      </c>
      <c r="B1085" s="0" t="s">
        <v>4670</v>
      </c>
      <c r="C1085" s="0" t="s">
        <v>2860</v>
      </c>
      <c r="D1085" s="0" t="s">
        <v>2018</v>
      </c>
      <c r="E1085" s="0" t="n">
        <v>19730</v>
      </c>
    </row>
    <row r="1086" customFormat="false" ht="12.8" hidden="false" customHeight="false" outlineLevel="0" collapsed="false">
      <c r="A1086" s="0" t="s">
        <v>8409</v>
      </c>
      <c r="B1086" s="0" t="s">
        <v>8410</v>
      </c>
      <c r="C1086" s="0" t="s">
        <v>3532</v>
      </c>
      <c r="D1086" s="0" t="s">
        <v>5811</v>
      </c>
      <c r="E1086" s="0" t="n">
        <v>25580</v>
      </c>
    </row>
    <row r="1087" customFormat="false" ht="12.8" hidden="false" customHeight="false" outlineLevel="0" collapsed="false">
      <c r="A1087" s="0" t="s">
        <v>5056</v>
      </c>
      <c r="B1087" s="0" t="s">
        <v>5057</v>
      </c>
      <c r="C1087" s="0" t="s">
        <v>2866</v>
      </c>
      <c r="D1087" s="0" t="s">
        <v>3750</v>
      </c>
      <c r="E1087" s="0" t="n">
        <v>19730</v>
      </c>
    </row>
    <row r="1088" customFormat="false" ht="12.8" hidden="false" customHeight="false" outlineLevel="0" collapsed="false">
      <c r="A1088" s="0" t="s">
        <v>5009</v>
      </c>
      <c r="B1088" s="0" t="s">
        <v>5010</v>
      </c>
      <c r="C1088" s="0" t="s">
        <v>2866</v>
      </c>
      <c r="D1088" s="0" t="s">
        <v>2022</v>
      </c>
      <c r="E1088" s="0" t="n">
        <v>9865</v>
      </c>
    </row>
    <row r="1089" customFormat="false" ht="12.8" hidden="false" customHeight="false" outlineLevel="0" collapsed="false">
      <c r="A1089" s="0" t="s">
        <v>7971</v>
      </c>
      <c r="B1089" s="0" t="s">
        <v>7972</v>
      </c>
      <c r="C1089" s="0" t="s">
        <v>5386</v>
      </c>
      <c r="D1089" s="0" t="s">
        <v>6119</v>
      </c>
      <c r="E1089" s="0" t="n">
        <v>14797.5</v>
      </c>
    </row>
    <row r="1090" customFormat="false" ht="12.8" hidden="false" customHeight="false" outlineLevel="0" collapsed="false">
      <c r="A1090" s="0" t="s">
        <v>8055</v>
      </c>
      <c r="B1090" s="0" t="s">
        <v>8056</v>
      </c>
      <c r="C1090" s="0" t="s">
        <v>5386</v>
      </c>
      <c r="D1090" s="0" t="s">
        <v>6119</v>
      </c>
      <c r="E1090" s="0" t="n">
        <v>14797.5</v>
      </c>
    </row>
    <row r="1091" customFormat="false" ht="12.8" hidden="false" customHeight="false" outlineLevel="0" collapsed="false">
      <c r="A1091" s="0" t="s">
        <v>8768</v>
      </c>
      <c r="B1091" s="0" t="s">
        <v>8769</v>
      </c>
      <c r="C1091" s="0" t="s">
        <v>8770</v>
      </c>
      <c r="D1091" s="0" t="s">
        <v>257</v>
      </c>
      <c r="E1091" s="0" t="n">
        <v>56394.5</v>
      </c>
    </row>
    <row r="1092" customFormat="false" ht="12.8" hidden="false" customHeight="false" outlineLevel="0" collapsed="false">
      <c r="A1092" s="0" t="s">
        <v>2471</v>
      </c>
      <c r="B1092" s="0" t="s">
        <v>2472</v>
      </c>
      <c r="C1092" s="0" t="s">
        <v>416</v>
      </c>
      <c r="D1092" s="0" t="s">
        <v>460</v>
      </c>
      <c r="E1092" s="0" t="n">
        <v>11405</v>
      </c>
    </row>
    <row r="1093" customFormat="false" ht="12.8" hidden="false" customHeight="false" outlineLevel="0" collapsed="false">
      <c r="A1093" s="0" t="s">
        <v>6782</v>
      </c>
      <c r="B1093" s="0" t="s">
        <v>6783</v>
      </c>
      <c r="C1093" s="0" t="s">
        <v>1799</v>
      </c>
      <c r="D1093" s="0" t="s">
        <v>4398</v>
      </c>
      <c r="E1093" s="0" t="n">
        <v>12215</v>
      </c>
    </row>
    <row r="1094" customFormat="false" ht="12.8" hidden="false" customHeight="false" outlineLevel="0" collapsed="false">
      <c r="A1094" s="0" t="s">
        <v>1676</v>
      </c>
      <c r="B1094" s="0" t="s">
        <v>1677</v>
      </c>
      <c r="C1094" s="0" t="s">
        <v>82</v>
      </c>
      <c r="D1094" s="0" t="s">
        <v>257</v>
      </c>
      <c r="E1094" s="0" t="n">
        <v>14797.5</v>
      </c>
    </row>
    <row r="1095" customFormat="false" ht="12.8" hidden="false" customHeight="false" outlineLevel="0" collapsed="false">
      <c r="A1095" s="0" t="s">
        <v>4494</v>
      </c>
      <c r="B1095" s="0" t="s">
        <v>1677</v>
      </c>
      <c r="C1095" s="0" t="s">
        <v>929</v>
      </c>
      <c r="D1095" s="0" t="s">
        <v>2018</v>
      </c>
      <c r="E1095" s="0" t="n">
        <v>16447.5</v>
      </c>
    </row>
    <row r="1096" customFormat="false" ht="12.8" hidden="false" customHeight="false" outlineLevel="0" collapsed="false">
      <c r="A1096" s="0" t="s">
        <v>5364</v>
      </c>
      <c r="B1096" s="0" t="s">
        <v>5365</v>
      </c>
      <c r="C1096" s="0" t="s">
        <v>2018</v>
      </c>
      <c r="D1096" s="0" t="s">
        <v>1799</v>
      </c>
      <c r="E1096" s="0" t="n">
        <v>44835</v>
      </c>
    </row>
    <row r="1097" customFormat="false" ht="12.8" hidden="false" customHeight="false" outlineLevel="0" collapsed="false">
      <c r="A1097" s="0" t="s">
        <v>7228</v>
      </c>
      <c r="B1097" s="0" t="s">
        <v>7229</v>
      </c>
      <c r="C1097" s="0" t="s">
        <v>4582</v>
      </c>
      <c r="D1097" s="0" t="s">
        <v>6119</v>
      </c>
      <c r="E1097" s="0" t="n">
        <v>36645</v>
      </c>
    </row>
    <row r="1098" customFormat="false" ht="12.8" hidden="false" customHeight="false" outlineLevel="0" collapsed="false">
      <c r="A1098" s="0" t="s">
        <v>2544</v>
      </c>
      <c r="B1098" s="0" t="s">
        <v>2545</v>
      </c>
      <c r="C1098" s="0" t="s">
        <v>416</v>
      </c>
      <c r="D1098" s="0" t="s">
        <v>460</v>
      </c>
      <c r="E1098" s="0" t="n">
        <v>14745</v>
      </c>
    </row>
    <row r="1099" customFormat="false" ht="12.8" hidden="false" customHeight="false" outlineLevel="0" collapsed="false">
      <c r="A1099" s="0" t="s">
        <v>7450</v>
      </c>
      <c r="B1099" s="0" t="s">
        <v>2545</v>
      </c>
      <c r="C1099" s="0" t="s">
        <v>4917</v>
      </c>
      <c r="D1099" s="0" t="s">
        <v>5386</v>
      </c>
      <c r="E1099" s="0" t="n">
        <v>4932.5</v>
      </c>
    </row>
    <row r="1100" customFormat="false" ht="12.8" hidden="false" customHeight="false" outlineLevel="0" collapsed="false">
      <c r="A1100" s="0" t="s">
        <v>4296</v>
      </c>
      <c r="B1100" s="0" t="s">
        <v>4297</v>
      </c>
      <c r="C1100" s="0" t="s">
        <v>1541</v>
      </c>
      <c r="D1100" s="0" t="s">
        <v>2860</v>
      </c>
      <c r="E1100" s="0" t="n">
        <v>13807.5</v>
      </c>
    </row>
    <row r="1101" customFormat="false" ht="12.8" hidden="false" customHeight="false" outlineLevel="0" collapsed="false">
      <c r="A1101" s="0" t="s">
        <v>1387</v>
      </c>
      <c r="B1101" s="0" t="s">
        <v>1388</v>
      </c>
      <c r="C1101" s="0" t="s">
        <v>468</v>
      </c>
      <c r="D1101" s="0" t="s">
        <v>416</v>
      </c>
      <c r="E1101" s="0" t="n">
        <v>24662.5</v>
      </c>
    </row>
    <row r="1102" customFormat="false" ht="12.8" hidden="false" customHeight="false" outlineLevel="0" collapsed="false">
      <c r="A1102" s="0" t="s">
        <v>8291</v>
      </c>
      <c r="B1102" s="0" t="s">
        <v>8292</v>
      </c>
      <c r="C1102" s="0" t="s">
        <v>3532</v>
      </c>
      <c r="D1102" s="0" t="s">
        <v>6119</v>
      </c>
      <c r="E1102" s="0" t="n">
        <v>10140</v>
      </c>
    </row>
    <row r="1103" customFormat="false" ht="12.8" hidden="false" customHeight="false" outlineLevel="0" collapsed="false">
      <c r="A1103" s="0" t="s">
        <v>2834</v>
      </c>
      <c r="B1103" s="0" t="s">
        <v>2835</v>
      </c>
      <c r="C1103" s="0" t="s">
        <v>416</v>
      </c>
      <c r="D1103" s="0" t="s">
        <v>1537</v>
      </c>
      <c r="E1103" s="0" t="n">
        <v>20830</v>
      </c>
    </row>
    <row r="1104" customFormat="false" ht="12.8" hidden="false" customHeight="false" outlineLevel="0" collapsed="false">
      <c r="A1104" s="0" t="s">
        <v>3691</v>
      </c>
      <c r="B1104" s="0" t="s">
        <v>3692</v>
      </c>
      <c r="C1104" s="0" t="s">
        <v>1764</v>
      </c>
      <c r="D1104" s="0" t="s">
        <v>2866</v>
      </c>
      <c r="E1104" s="0" t="n">
        <v>43470</v>
      </c>
    </row>
    <row r="1105" customFormat="false" ht="12.8" hidden="false" customHeight="false" outlineLevel="0" collapsed="false">
      <c r="A1105" s="0" t="s">
        <v>419</v>
      </c>
      <c r="B1105" s="0" t="s">
        <v>420</v>
      </c>
      <c r="C1105" s="0" t="s">
        <v>7</v>
      </c>
      <c r="D1105" s="0" t="s">
        <v>416</v>
      </c>
      <c r="E1105" s="0" t="n">
        <v>46940</v>
      </c>
    </row>
    <row r="1106" customFormat="false" ht="12.8" hidden="false" customHeight="false" outlineLevel="0" collapsed="false">
      <c r="A1106" s="0" t="s">
        <v>8771</v>
      </c>
      <c r="B1106" s="0" t="s">
        <v>8296</v>
      </c>
      <c r="C1106" s="0" t="s">
        <v>8710</v>
      </c>
      <c r="D1106" s="0" t="s">
        <v>41</v>
      </c>
      <c r="E1106" s="0" t="n">
        <v>17907</v>
      </c>
    </row>
    <row r="1107" customFormat="false" ht="12.8" hidden="false" customHeight="false" outlineLevel="0" collapsed="false">
      <c r="A1107" s="0" t="s">
        <v>5624</v>
      </c>
      <c r="B1107" s="0" t="s">
        <v>5625</v>
      </c>
      <c r="C1107" s="0" t="s">
        <v>2022</v>
      </c>
      <c r="D1107" s="0" t="s">
        <v>5393</v>
      </c>
      <c r="E1107" s="0" t="n">
        <v>85505</v>
      </c>
    </row>
    <row r="1108" customFormat="false" ht="12.8" hidden="false" customHeight="false" outlineLevel="0" collapsed="false">
      <c r="A1108" s="0" t="s">
        <v>1683</v>
      </c>
      <c r="B1108" s="0" t="s">
        <v>1684</v>
      </c>
      <c r="C1108" s="0" t="s">
        <v>82</v>
      </c>
      <c r="D1108" s="0" t="s">
        <v>257</v>
      </c>
      <c r="E1108" s="0" t="n">
        <v>21622.5</v>
      </c>
    </row>
    <row r="1109" customFormat="false" ht="12.8" hidden="false" customHeight="false" outlineLevel="0" collapsed="false">
      <c r="A1109" s="0" t="s">
        <v>2267</v>
      </c>
      <c r="B1109" s="0" t="s">
        <v>1684</v>
      </c>
      <c r="C1109" s="0" t="s">
        <v>257</v>
      </c>
      <c r="D1109" s="0" t="s">
        <v>416</v>
      </c>
      <c r="E1109" s="0" t="n">
        <v>6676.25</v>
      </c>
    </row>
    <row r="1110" customFormat="false" ht="12.8" hidden="false" customHeight="false" outlineLevel="0" collapsed="false">
      <c r="A1110" s="0" t="s">
        <v>1178</v>
      </c>
      <c r="B1110" s="0" t="s">
        <v>1179</v>
      </c>
      <c r="C1110" s="0" t="s">
        <v>41</v>
      </c>
      <c r="D1110" s="0" t="s">
        <v>426</v>
      </c>
      <c r="E1110" s="0" t="n">
        <v>94876.25</v>
      </c>
    </row>
    <row r="1111" customFormat="false" ht="12.8" hidden="false" customHeight="false" outlineLevel="0" collapsed="false">
      <c r="A1111" s="0" t="s">
        <v>6285</v>
      </c>
      <c r="B1111" s="0" t="s">
        <v>3114</v>
      </c>
      <c r="C1111" s="0" t="s">
        <v>3519</v>
      </c>
      <c r="D1111" s="0" t="s">
        <v>5386</v>
      </c>
      <c r="E1111" s="0" t="n">
        <v>61155</v>
      </c>
    </row>
    <row r="1112" customFormat="false" ht="12.8" hidden="false" customHeight="false" outlineLevel="0" collapsed="false">
      <c r="A1112" s="0" t="s">
        <v>6817</v>
      </c>
      <c r="B1112" s="0" t="s">
        <v>6818</v>
      </c>
      <c r="C1112" s="0" t="s">
        <v>1799</v>
      </c>
      <c r="D1112" s="0" t="s">
        <v>4917</v>
      </c>
      <c r="E1112" s="0" t="n">
        <v>29595</v>
      </c>
    </row>
    <row r="1113" customFormat="false" ht="12.8" hidden="false" customHeight="false" outlineLevel="0" collapsed="false">
      <c r="A1113" s="0" t="s">
        <v>8372</v>
      </c>
      <c r="B1113" s="0" t="s">
        <v>8373</v>
      </c>
      <c r="C1113" s="0" t="s">
        <v>3532</v>
      </c>
      <c r="D1113" s="0" t="s">
        <v>6119</v>
      </c>
      <c r="E1113" s="0" t="n">
        <v>4932.5</v>
      </c>
    </row>
    <row r="1114" customFormat="false" ht="12.8" hidden="false" customHeight="false" outlineLevel="0" collapsed="false">
      <c r="A1114" s="0" t="s">
        <v>4230</v>
      </c>
      <c r="B1114" s="0" t="s">
        <v>4231</v>
      </c>
      <c r="C1114" s="0" t="s">
        <v>1541</v>
      </c>
      <c r="D1114" s="0" t="s">
        <v>2866</v>
      </c>
      <c r="E1114" s="0" t="n">
        <v>43695</v>
      </c>
    </row>
    <row r="1115" customFormat="false" ht="12.8" hidden="false" customHeight="false" outlineLevel="0" collapsed="false">
      <c r="A1115" s="0" t="s">
        <v>2764</v>
      </c>
      <c r="B1115" s="0" t="s">
        <v>2765</v>
      </c>
      <c r="C1115" s="0" t="s">
        <v>416</v>
      </c>
      <c r="D1115" s="0" t="s">
        <v>460</v>
      </c>
      <c r="E1115" s="0" t="n">
        <v>13352.5</v>
      </c>
    </row>
    <row r="1116" customFormat="false" ht="12.8" hidden="false" customHeight="false" outlineLevel="0" collapsed="false">
      <c r="A1116" s="0" t="s">
        <v>3062</v>
      </c>
      <c r="B1116" s="0" t="s">
        <v>3063</v>
      </c>
      <c r="C1116" s="0" t="s">
        <v>426</v>
      </c>
      <c r="D1116" s="0" t="s">
        <v>1541</v>
      </c>
      <c r="E1116" s="0" t="n">
        <v>38718.75</v>
      </c>
    </row>
    <row r="1117" customFormat="false" ht="12.8" hidden="false" customHeight="false" outlineLevel="0" collapsed="false">
      <c r="A1117" s="0" t="s">
        <v>8087</v>
      </c>
      <c r="B1117" s="0" t="s">
        <v>8088</v>
      </c>
      <c r="C1117" s="0" t="s">
        <v>5148</v>
      </c>
      <c r="D1117" s="0" t="s">
        <v>3532</v>
      </c>
      <c r="E1117" s="0" t="n">
        <v>6822.5</v>
      </c>
    </row>
    <row r="1118" customFormat="false" ht="12.8" hidden="false" customHeight="false" outlineLevel="0" collapsed="false">
      <c r="A1118" s="0" t="s">
        <v>2803</v>
      </c>
      <c r="B1118" s="0" t="s">
        <v>2804</v>
      </c>
      <c r="C1118" s="0" t="s">
        <v>416</v>
      </c>
      <c r="D1118" s="0" t="s">
        <v>460</v>
      </c>
      <c r="E1118" s="0" t="n">
        <v>9865</v>
      </c>
    </row>
    <row r="1119" customFormat="false" ht="12.8" hidden="false" customHeight="false" outlineLevel="0" collapsed="false">
      <c r="A1119" s="0" t="s">
        <v>2456</v>
      </c>
      <c r="B1119" s="0" t="s">
        <v>2457</v>
      </c>
      <c r="C1119" s="0" t="s">
        <v>416</v>
      </c>
      <c r="D1119" s="0" t="s">
        <v>426</v>
      </c>
      <c r="E1119" s="0" t="n">
        <v>8041.25</v>
      </c>
    </row>
    <row r="1120" customFormat="false" ht="12.8" hidden="false" customHeight="false" outlineLevel="0" collapsed="false">
      <c r="A1120" s="0" t="s">
        <v>8313</v>
      </c>
      <c r="B1120" s="0" t="s">
        <v>8314</v>
      </c>
      <c r="C1120" s="0" t="s">
        <v>3532</v>
      </c>
      <c r="D1120" s="0" t="s">
        <v>6119</v>
      </c>
      <c r="E1120" s="0" t="n">
        <v>6107.5</v>
      </c>
    </row>
    <row r="1121" customFormat="false" ht="12.8" hidden="false" customHeight="false" outlineLevel="0" collapsed="false">
      <c r="A1121" s="0" t="s">
        <v>6279</v>
      </c>
      <c r="B1121" s="0" t="s">
        <v>6280</v>
      </c>
      <c r="C1121" s="0" t="s">
        <v>3519</v>
      </c>
      <c r="D1121" s="0" t="s">
        <v>5386</v>
      </c>
      <c r="E1121" s="0" t="n">
        <v>29595</v>
      </c>
    </row>
    <row r="1122" customFormat="false" ht="12.8" hidden="false" customHeight="false" outlineLevel="0" collapsed="false">
      <c r="A1122" s="0" t="s">
        <v>4013</v>
      </c>
      <c r="B1122" s="0" t="s">
        <v>4014</v>
      </c>
      <c r="C1122" s="0" t="s">
        <v>1770</v>
      </c>
      <c r="D1122" s="0" t="s">
        <v>2860</v>
      </c>
      <c r="E1122" s="0" t="n">
        <v>20028.75</v>
      </c>
    </row>
    <row r="1123" customFormat="false" ht="12.8" hidden="false" customHeight="false" outlineLevel="0" collapsed="false">
      <c r="A1123" s="0" t="s">
        <v>3487</v>
      </c>
      <c r="B1123" s="0" t="s">
        <v>3488</v>
      </c>
      <c r="C1123" s="0" t="s">
        <v>460</v>
      </c>
      <c r="D1123" s="0" t="s">
        <v>929</v>
      </c>
      <c r="E1123" s="0" t="n">
        <v>24662.5</v>
      </c>
    </row>
    <row r="1124" customFormat="false" ht="12.8" hidden="false" customHeight="false" outlineLevel="0" collapsed="false">
      <c r="A1124" s="0" t="s">
        <v>1539</v>
      </c>
      <c r="B1124" s="0" t="s">
        <v>1540</v>
      </c>
      <c r="C1124" s="0" t="s">
        <v>468</v>
      </c>
      <c r="D1124" s="0" t="s">
        <v>1541</v>
      </c>
      <c r="E1124" s="0" t="n">
        <v>91437.5</v>
      </c>
    </row>
    <row r="1125" customFormat="false" ht="12.8" hidden="false" customHeight="false" outlineLevel="0" collapsed="false">
      <c r="A1125" s="0" t="s">
        <v>8772</v>
      </c>
      <c r="B1125" s="0" t="s">
        <v>8773</v>
      </c>
      <c r="C1125" s="0" t="s">
        <v>8764</v>
      </c>
      <c r="D1125" s="0" t="s">
        <v>426</v>
      </c>
      <c r="E1125" s="0" t="n">
        <v>110163</v>
      </c>
    </row>
    <row r="1126" customFormat="false" ht="12.8" hidden="false" customHeight="false" outlineLevel="0" collapsed="false">
      <c r="A1126" s="0" t="s">
        <v>2858</v>
      </c>
      <c r="B1126" s="0" t="s">
        <v>2859</v>
      </c>
      <c r="C1126" s="0" t="s">
        <v>416</v>
      </c>
      <c r="D1126" s="0" t="s">
        <v>2860</v>
      </c>
      <c r="E1126" s="0" t="n">
        <v>67920</v>
      </c>
    </row>
    <row r="1127" customFormat="false" ht="12.8" hidden="false" customHeight="false" outlineLevel="0" collapsed="false">
      <c r="A1127" s="0" t="s">
        <v>5898</v>
      </c>
      <c r="B1127" s="0" t="s">
        <v>5899</v>
      </c>
      <c r="C1127" s="0" t="s">
        <v>3750</v>
      </c>
      <c r="D1127" s="0" t="s">
        <v>3205</v>
      </c>
      <c r="E1127" s="0" t="n">
        <v>9865</v>
      </c>
    </row>
    <row r="1128" customFormat="false" ht="12.8" hidden="false" customHeight="false" outlineLevel="0" collapsed="false">
      <c r="A1128" s="0" t="s">
        <v>4940</v>
      </c>
      <c r="B1128" s="0" t="s">
        <v>4941</v>
      </c>
      <c r="C1128" s="0" t="s">
        <v>2866</v>
      </c>
      <c r="D1128" s="0" t="s">
        <v>2022</v>
      </c>
      <c r="E1128" s="0" t="n">
        <v>12215</v>
      </c>
    </row>
    <row r="1129" customFormat="false" ht="12.8" hidden="false" customHeight="false" outlineLevel="0" collapsed="false">
      <c r="A1129" s="0" t="s">
        <v>5977</v>
      </c>
      <c r="B1129" s="0" t="s">
        <v>5978</v>
      </c>
      <c r="C1129" s="0" t="s">
        <v>3750</v>
      </c>
      <c r="D1129" s="0" t="s">
        <v>3205</v>
      </c>
      <c r="E1129" s="0" t="n">
        <v>13352.5</v>
      </c>
    </row>
    <row r="1130" customFormat="false" ht="12.8" hidden="false" customHeight="false" outlineLevel="0" collapsed="false">
      <c r="A1130" s="0" t="s">
        <v>3933</v>
      </c>
      <c r="B1130" s="0" t="s">
        <v>3934</v>
      </c>
      <c r="C1130" s="0" t="s">
        <v>1770</v>
      </c>
      <c r="D1130" s="0" t="s">
        <v>1541</v>
      </c>
      <c r="E1130" s="0" t="n">
        <v>4932.5</v>
      </c>
    </row>
    <row r="1131" customFormat="false" ht="12.8" hidden="false" customHeight="false" outlineLevel="0" collapsed="false">
      <c r="A1131" s="0" t="s">
        <v>6020</v>
      </c>
      <c r="B1131" s="0" t="s">
        <v>6021</v>
      </c>
      <c r="C1131" s="0" t="s">
        <v>3750</v>
      </c>
      <c r="D1131" s="0" t="s">
        <v>3205</v>
      </c>
      <c r="E1131" s="0" t="n">
        <v>9865</v>
      </c>
    </row>
    <row r="1132" customFormat="false" ht="12.8" hidden="false" customHeight="false" outlineLevel="0" collapsed="false">
      <c r="A1132" s="0" t="s">
        <v>7402</v>
      </c>
      <c r="B1132" s="0" t="s">
        <v>7403</v>
      </c>
      <c r="C1132" s="0" t="s">
        <v>4398</v>
      </c>
      <c r="D1132" s="0" t="s">
        <v>5386</v>
      </c>
      <c r="E1132" s="0" t="n">
        <v>16980</v>
      </c>
    </row>
    <row r="1133" customFormat="false" ht="12.8" hidden="false" customHeight="false" outlineLevel="0" collapsed="false">
      <c r="A1133" s="0" t="s">
        <v>690</v>
      </c>
      <c r="B1133" s="0" t="s">
        <v>691</v>
      </c>
      <c r="C1133" s="0" t="s">
        <v>7</v>
      </c>
      <c r="D1133" s="0" t="s">
        <v>41</v>
      </c>
      <c r="E1133" s="0" t="n">
        <v>24950</v>
      </c>
    </row>
    <row r="1134" customFormat="false" ht="12.8" hidden="false" customHeight="false" outlineLevel="0" collapsed="false">
      <c r="A1134" s="0" t="s">
        <v>8341</v>
      </c>
      <c r="B1134" s="0" t="s">
        <v>8342</v>
      </c>
      <c r="C1134" s="0" t="s">
        <v>3532</v>
      </c>
      <c r="D1134" s="0" t="s">
        <v>6119</v>
      </c>
      <c r="E1134" s="0" t="n">
        <v>4932.5</v>
      </c>
    </row>
    <row r="1135" customFormat="false" ht="12.8" hidden="false" customHeight="false" outlineLevel="0" collapsed="false">
      <c r="A1135" s="0" t="s">
        <v>5245</v>
      </c>
      <c r="B1135" s="0" t="s">
        <v>5246</v>
      </c>
      <c r="C1135" s="0" t="s">
        <v>2018</v>
      </c>
      <c r="D1135" s="0" t="s">
        <v>3741</v>
      </c>
      <c r="E1135" s="0" t="n">
        <v>10415</v>
      </c>
    </row>
    <row r="1136" customFormat="false" ht="12.8" hidden="false" customHeight="false" outlineLevel="0" collapsed="false">
      <c r="A1136" s="0" t="s">
        <v>7067</v>
      </c>
      <c r="B1136" s="0" t="s">
        <v>7068</v>
      </c>
      <c r="C1136" s="0" t="s">
        <v>4582</v>
      </c>
      <c r="D1136" s="0" t="s">
        <v>5386</v>
      </c>
      <c r="E1136" s="0" t="n">
        <v>20028.75</v>
      </c>
    </row>
    <row r="1137" customFormat="false" ht="12.8" hidden="false" customHeight="false" outlineLevel="0" collapsed="false">
      <c r="A1137" s="0" t="s">
        <v>1953</v>
      </c>
      <c r="B1137" s="0" t="s">
        <v>1954</v>
      </c>
      <c r="C1137" s="0" t="s">
        <v>244</v>
      </c>
      <c r="D1137" s="0" t="s">
        <v>1537</v>
      </c>
      <c r="E1137" s="0" t="n">
        <v>47048.75</v>
      </c>
    </row>
    <row r="1138" customFormat="false" ht="12.8" hidden="false" customHeight="false" outlineLevel="0" collapsed="false">
      <c r="A1138" s="0" t="s">
        <v>8705</v>
      </c>
      <c r="B1138" s="0" t="s">
        <v>8706</v>
      </c>
      <c r="C1138" s="0" t="s">
        <v>3532</v>
      </c>
      <c r="D1138" s="0" t="s">
        <v>6709</v>
      </c>
      <c r="E1138" s="0" t="n">
        <v>49325</v>
      </c>
    </row>
    <row r="1139" customFormat="false" ht="12.8" hidden="false" customHeight="false" outlineLevel="0" collapsed="false">
      <c r="A1139" s="0" t="s">
        <v>7418</v>
      </c>
      <c r="B1139" s="0" t="s">
        <v>7419</v>
      </c>
      <c r="C1139" s="0" t="s">
        <v>4398</v>
      </c>
      <c r="D1139" s="0" t="s">
        <v>3532</v>
      </c>
      <c r="E1139" s="0" t="n">
        <v>19730</v>
      </c>
    </row>
    <row r="1140" customFormat="false" ht="12.8" hidden="false" customHeight="false" outlineLevel="0" collapsed="false">
      <c r="A1140" s="0" t="s">
        <v>4833</v>
      </c>
      <c r="B1140" s="0" t="s">
        <v>4834</v>
      </c>
      <c r="C1140" s="0" t="s">
        <v>2860</v>
      </c>
      <c r="D1140" s="0" t="s">
        <v>3741</v>
      </c>
      <c r="E1140" s="0" t="n">
        <v>24430</v>
      </c>
    </row>
    <row r="1141" customFormat="false" ht="12.8" hidden="false" customHeight="false" outlineLevel="0" collapsed="false">
      <c r="A1141" s="0" t="s">
        <v>8238</v>
      </c>
      <c r="B1141" s="0" t="s">
        <v>8239</v>
      </c>
      <c r="C1141" s="0" t="s">
        <v>5148</v>
      </c>
      <c r="D1141" s="0" t="s">
        <v>6119</v>
      </c>
      <c r="E1141" s="0" t="n">
        <v>12215</v>
      </c>
    </row>
    <row r="1142" customFormat="false" ht="12.8" hidden="false" customHeight="false" outlineLevel="0" collapsed="false">
      <c r="A1142" s="0" t="s">
        <v>7864</v>
      </c>
      <c r="B1142" s="0" t="s">
        <v>7865</v>
      </c>
      <c r="C1142" s="0" t="s">
        <v>5386</v>
      </c>
      <c r="D1142" s="0" t="s">
        <v>3532</v>
      </c>
      <c r="E1142" s="0" t="n">
        <v>12215</v>
      </c>
    </row>
    <row r="1143" customFormat="false" ht="12.8" hidden="false" customHeight="false" outlineLevel="0" collapsed="false">
      <c r="A1143" s="0" t="s">
        <v>4609</v>
      </c>
      <c r="B1143" s="0" t="s">
        <v>1216</v>
      </c>
      <c r="C1143" s="0" t="s">
        <v>2860</v>
      </c>
      <c r="D1143" s="0" t="s">
        <v>2866</v>
      </c>
      <c r="E1143" s="0" t="n">
        <v>6107.5</v>
      </c>
    </row>
    <row r="1144" customFormat="false" ht="12.8" hidden="false" customHeight="false" outlineLevel="0" collapsed="false">
      <c r="A1144" s="0" t="s">
        <v>4993</v>
      </c>
      <c r="B1144" s="0" t="s">
        <v>1216</v>
      </c>
      <c r="C1144" s="0" t="s">
        <v>2866</v>
      </c>
      <c r="D1144" s="0" t="s">
        <v>2018</v>
      </c>
      <c r="E1144" s="0" t="n">
        <v>4932.5</v>
      </c>
    </row>
    <row r="1145" customFormat="false" ht="12.8" hidden="false" customHeight="false" outlineLevel="0" collapsed="false">
      <c r="A1145" s="0" t="s">
        <v>74</v>
      </c>
      <c r="B1145" s="0" t="s">
        <v>75</v>
      </c>
      <c r="C1145" s="0" t="s">
        <v>7</v>
      </c>
      <c r="D1145" s="0" t="s">
        <v>41</v>
      </c>
      <c r="E1145" s="0" t="n">
        <v>13645</v>
      </c>
    </row>
    <row r="1146" customFormat="false" ht="12.8" hidden="false" customHeight="false" outlineLevel="0" collapsed="false">
      <c r="A1146" s="0" t="s">
        <v>3195</v>
      </c>
      <c r="B1146" s="0" t="s">
        <v>3196</v>
      </c>
      <c r="C1146" s="0" t="s">
        <v>426</v>
      </c>
      <c r="D1146" s="0" t="s">
        <v>2866</v>
      </c>
      <c r="E1146" s="0" t="n">
        <v>67920</v>
      </c>
    </row>
    <row r="1147" customFormat="false" ht="12.8" hidden="false" customHeight="false" outlineLevel="0" collapsed="false">
      <c r="A1147" s="0" t="s">
        <v>6763</v>
      </c>
      <c r="B1147" s="0" t="s">
        <v>6764</v>
      </c>
      <c r="C1147" s="0" t="s">
        <v>1799</v>
      </c>
      <c r="D1147" s="0" t="s">
        <v>4398</v>
      </c>
      <c r="E1147" s="0" t="n">
        <v>11545</v>
      </c>
    </row>
    <row r="1148" customFormat="false" ht="12.8" hidden="false" customHeight="false" outlineLevel="0" collapsed="false">
      <c r="A1148" s="0" t="s">
        <v>2436</v>
      </c>
      <c r="B1148" s="0" t="s">
        <v>2437</v>
      </c>
      <c r="C1148" s="0" t="s">
        <v>257</v>
      </c>
      <c r="D1148" s="0" t="s">
        <v>460</v>
      </c>
      <c r="E1148" s="0" t="n">
        <v>15952.5</v>
      </c>
    </row>
    <row r="1149" customFormat="false" ht="12.8" hidden="false" customHeight="false" outlineLevel="0" collapsed="false">
      <c r="A1149" s="0" t="s">
        <v>3810</v>
      </c>
      <c r="B1149" s="0" t="s">
        <v>3811</v>
      </c>
      <c r="C1149" s="0" t="s">
        <v>1537</v>
      </c>
      <c r="D1149" s="0" t="s">
        <v>929</v>
      </c>
      <c r="E1149" s="0" t="n">
        <v>21847.5</v>
      </c>
    </row>
    <row r="1150" customFormat="false" ht="12.8" hidden="false" customHeight="false" outlineLevel="0" collapsed="false">
      <c r="A1150" s="0" t="s">
        <v>5182</v>
      </c>
      <c r="B1150" s="0" t="s">
        <v>5183</v>
      </c>
      <c r="C1150" s="0" t="s">
        <v>2018</v>
      </c>
      <c r="D1150" s="0" t="s">
        <v>2022</v>
      </c>
      <c r="E1150" s="0" t="n">
        <v>5207.5</v>
      </c>
    </row>
    <row r="1151" customFormat="false" ht="12.8" hidden="false" customHeight="false" outlineLevel="0" collapsed="false">
      <c r="A1151" s="0" t="s">
        <v>7709</v>
      </c>
      <c r="B1151" s="0" t="s">
        <v>7710</v>
      </c>
      <c r="C1151" s="0" t="s">
        <v>5386</v>
      </c>
      <c r="D1151" s="0" t="s">
        <v>3532</v>
      </c>
      <c r="E1151" s="0" t="n">
        <v>20280</v>
      </c>
    </row>
    <row r="1152" customFormat="false" ht="12.8" hidden="false" customHeight="false" outlineLevel="0" collapsed="false">
      <c r="A1152" s="0" t="s">
        <v>1788</v>
      </c>
      <c r="B1152" s="0" t="s">
        <v>1789</v>
      </c>
      <c r="C1152" s="0" t="s">
        <v>82</v>
      </c>
      <c r="D1152" s="0" t="s">
        <v>416</v>
      </c>
      <c r="E1152" s="0" t="n">
        <v>21270</v>
      </c>
    </row>
    <row r="1153" customFormat="false" ht="12.8" hidden="false" customHeight="false" outlineLevel="0" collapsed="false">
      <c r="A1153" s="0" t="s">
        <v>6869</v>
      </c>
      <c r="B1153" s="0" t="s">
        <v>6870</v>
      </c>
      <c r="C1153" s="0" t="s">
        <v>1799</v>
      </c>
      <c r="D1153" s="0" t="s">
        <v>5386</v>
      </c>
      <c r="E1153" s="0" t="n">
        <v>19730</v>
      </c>
    </row>
    <row r="1154" customFormat="false" ht="12.8" hidden="false" customHeight="false" outlineLevel="0" collapsed="false">
      <c r="A1154" s="0" t="s">
        <v>8438</v>
      </c>
      <c r="B1154" s="0" t="s">
        <v>8439</v>
      </c>
      <c r="C1154" s="0" t="s">
        <v>3532</v>
      </c>
      <c r="D1154" s="0" t="s">
        <v>5811</v>
      </c>
      <c r="E1154" s="0" t="n">
        <v>20385</v>
      </c>
    </row>
    <row r="1155" customFormat="false" ht="12.8" hidden="false" customHeight="false" outlineLevel="0" collapsed="false">
      <c r="A1155" s="0" t="s">
        <v>2300</v>
      </c>
      <c r="B1155" s="0" t="s">
        <v>2301</v>
      </c>
      <c r="C1155" s="0" t="s">
        <v>257</v>
      </c>
      <c r="D1155" s="0" t="s">
        <v>426</v>
      </c>
      <c r="E1155" s="0" t="n">
        <v>13807.5</v>
      </c>
    </row>
    <row r="1156" customFormat="false" ht="12.8" hidden="false" customHeight="false" outlineLevel="0" collapsed="false">
      <c r="A1156" s="0" t="s">
        <v>4047</v>
      </c>
      <c r="B1156" s="0" t="s">
        <v>4048</v>
      </c>
      <c r="C1156" s="0" t="s">
        <v>1770</v>
      </c>
      <c r="D1156" s="0" t="s">
        <v>3519</v>
      </c>
      <c r="E1156" s="0" t="n">
        <v>46867.5</v>
      </c>
    </row>
    <row r="1157" customFormat="false" ht="12.8" hidden="false" customHeight="false" outlineLevel="0" collapsed="false">
      <c r="A1157" s="0" t="s">
        <v>5473</v>
      </c>
      <c r="B1157" s="0" t="s">
        <v>5474</v>
      </c>
      <c r="C1157" s="0" t="s">
        <v>2022</v>
      </c>
      <c r="D1157" s="0" t="s">
        <v>3519</v>
      </c>
      <c r="E1157" s="0" t="n">
        <v>20711.25</v>
      </c>
    </row>
    <row r="1158" customFormat="false" ht="12.8" hidden="false" customHeight="false" outlineLevel="0" collapsed="false">
      <c r="A1158" s="0" t="s">
        <v>7399</v>
      </c>
      <c r="B1158" s="0" t="s">
        <v>7400</v>
      </c>
      <c r="C1158" s="0" t="s">
        <v>4398</v>
      </c>
      <c r="D1158" s="0" t="s">
        <v>5386</v>
      </c>
      <c r="E1158" s="0" t="n">
        <v>9865</v>
      </c>
    </row>
    <row r="1159" customFormat="false" ht="12.8" hidden="false" customHeight="false" outlineLevel="0" collapsed="false">
      <c r="A1159" s="0" t="s">
        <v>1585</v>
      </c>
      <c r="B1159" s="0" t="s">
        <v>1586</v>
      </c>
      <c r="C1159" s="0" t="s">
        <v>82</v>
      </c>
      <c r="D1159" s="0" t="s">
        <v>257</v>
      </c>
      <c r="E1159" s="0" t="n">
        <v>16777.5</v>
      </c>
    </row>
    <row r="1160" customFormat="false" ht="12.8" hidden="false" customHeight="false" outlineLevel="0" collapsed="false">
      <c r="A1160" s="0" t="s">
        <v>8459</v>
      </c>
      <c r="B1160" s="0" t="s">
        <v>8460</v>
      </c>
      <c r="C1160" s="0" t="s">
        <v>3532</v>
      </c>
      <c r="D1160" s="0" t="s">
        <v>5393</v>
      </c>
      <c r="E1160" s="0" t="n">
        <v>18322.5</v>
      </c>
    </row>
    <row r="1161" customFormat="false" ht="12.8" hidden="false" customHeight="false" outlineLevel="0" collapsed="false">
      <c r="A1161" s="0" t="s">
        <v>5343</v>
      </c>
      <c r="B1161" s="0" t="s">
        <v>5344</v>
      </c>
      <c r="C1161" s="0" t="s">
        <v>2018</v>
      </c>
      <c r="D1161" s="0" t="s">
        <v>3741</v>
      </c>
      <c r="E1161" s="0" t="n">
        <v>9865</v>
      </c>
    </row>
    <row r="1162" customFormat="false" ht="12.8" hidden="false" customHeight="false" outlineLevel="0" collapsed="false">
      <c r="A1162" s="0" t="s">
        <v>5398</v>
      </c>
      <c r="B1162" s="0" t="s">
        <v>5344</v>
      </c>
      <c r="C1162" s="0" t="s">
        <v>2022</v>
      </c>
      <c r="D1162" s="0" t="s">
        <v>3741</v>
      </c>
      <c r="E1162" s="0" t="n">
        <v>6822.5</v>
      </c>
    </row>
    <row r="1163" customFormat="false" ht="12.8" hidden="false" customHeight="false" outlineLevel="0" collapsed="false">
      <c r="A1163" s="0" t="s">
        <v>5641</v>
      </c>
      <c r="B1163" s="0" t="s">
        <v>5344</v>
      </c>
      <c r="C1163" s="0" t="s">
        <v>3741</v>
      </c>
      <c r="D1163" s="0" t="s">
        <v>3750</v>
      </c>
      <c r="E1163" s="0" t="n">
        <v>4932.5</v>
      </c>
    </row>
    <row r="1164" customFormat="false" ht="12.8" hidden="false" customHeight="false" outlineLevel="0" collapsed="false">
      <c r="A1164" s="0" t="s">
        <v>7145</v>
      </c>
      <c r="B1164" s="0" t="s">
        <v>7146</v>
      </c>
      <c r="C1164" s="0" t="s">
        <v>4582</v>
      </c>
      <c r="D1164" s="0" t="s">
        <v>4917</v>
      </c>
      <c r="E1164" s="0" t="n">
        <v>16980</v>
      </c>
    </row>
    <row r="1165" customFormat="false" ht="12.8" hidden="false" customHeight="false" outlineLevel="0" collapsed="false">
      <c r="A1165" s="0" t="s">
        <v>2134</v>
      </c>
      <c r="B1165" s="0" t="s">
        <v>2135</v>
      </c>
      <c r="C1165" s="0" t="s">
        <v>249</v>
      </c>
      <c r="D1165" s="0" t="s">
        <v>426</v>
      </c>
      <c r="E1165" s="0" t="n">
        <v>14797.5</v>
      </c>
    </row>
    <row r="1166" customFormat="false" ht="12.8" hidden="false" customHeight="false" outlineLevel="0" collapsed="false">
      <c r="A1166" s="0" t="s">
        <v>6546</v>
      </c>
      <c r="B1166" s="0" t="s">
        <v>6547</v>
      </c>
      <c r="C1166" s="0" t="s">
        <v>3205</v>
      </c>
      <c r="D1166" s="0" t="s">
        <v>4398</v>
      </c>
      <c r="E1166" s="0" t="n">
        <v>18322.5</v>
      </c>
    </row>
    <row r="1167" customFormat="false" ht="12.8" hidden="false" customHeight="false" outlineLevel="0" collapsed="false">
      <c r="A1167" s="0" t="s">
        <v>1932</v>
      </c>
      <c r="B1167" s="0" t="s">
        <v>1933</v>
      </c>
      <c r="C1167" s="0" t="s">
        <v>244</v>
      </c>
      <c r="D1167" s="0" t="s">
        <v>426</v>
      </c>
      <c r="E1167" s="0" t="n">
        <v>23700</v>
      </c>
    </row>
    <row r="1168" customFormat="false" ht="12.8" hidden="false" customHeight="false" outlineLevel="0" collapsed="false">
      <c r="A1168" s="0" t="s">
        <v>7765</v>
      </c>
      <c r="B1168" s="0" t="s">
        <v>7766</v>
      </c>
      <c r="C1168" s="0" t="s">
        <v>5386</v>
      </c>
      <c r="D1168" s="0" t="s">
        <v>3532</v>
      </c>
      <c r="E1168" s="0" t="n">
        <v>14565</v>
      </c>
    </row>
    <row r="1169" customFormat="false" ht="12.8" hidden="false" customHeight="false" outlineLevel="0" collapsed="false">
      <c r="A1169" s="0" t="s">
        <v>6673</v>
      </c>
      <c r="B1169" s="0" t="s">
        <v>6674</v>
      </c>
      <c r="C1169" s="0" t="s">
        <v>3205</v>
      </c>
      <c r="D1169" s="0" t="s">
        <v>3532</v>
      </c>
      <c r="E1169" s="0" t="n">
        <v>99750</v>
      </c>
    </row>
    <row r="1170" customFormat="false" ht="12.8" hidden="false" customHeight="false" outlineLevel="0" collapsed="false">
      <c r="A1170" s="0" t="s">
        <v>2850</v>
      </c>
      <c r="B1170" s="0" t="s">
        <v>2851</v>
      </c>
      <c r="C1170" s="0" t="s">
        <v>416</v>
      </c>
      <c r="D1170" s="0" t="s">
        <v>929</v>
      </c>
      <c r="E1170" s="0" t="n">
        <v>33250</v>
      </c>
    </row>
    <row r="1171" customFormat="false" ht="12.8" hidden="false" customHeight="false" outlineLevel="0" collapsed="false">
      <c r="A1171" s="0" t="s">
        <v>3587</v>
      </c>
      <c r="B1171" s="0" t="s">
        <v>3588</v>
      </c>
      <c r="C1171" s="0" t="s">
        <v>1764</v>
      </c>
      <c r="D1171" s="0" t="s">
        <v>1541</v>
      </c>
      <c r="E1171" s="0" t="n">
        <v>14797.5</v>
      </c>
    </row>
    <row r="1172" customFormat="false" ht="12.8" hidden="false" customHeight="false" outlineLevel="0" collapsed="false">
      <c r="A1172" s="0" t="s">
        <v>4619</v>
      </c>
      <c r="B1172" s="0" t="s">
        <v>3588</v>
      </c>
      <c r="C1172" s="0" t="s">
        <v>2860</v>
      </c>
      <c r="D1172" s="0" t="s">
        <v>2866</v>
      </c>
      <c r="E1172" s="0" t="n">
        <v>6107.5</v>
      </c>
    </row>
    <row r="1173" customFormat="false" ht="12.8" hidden="false" customHeight="false" outlineLevel="0" collapsed="false">
      <c r="A1173" s="0" t="s">
        <v>1267</v>
      </c>
      <c r="B1173" s="0" t="s">
        <v>1268</v>
      </c>
      <c r="C1173" s="0" t="s">
        <v>468</v>
      </c>
      <c r="D1173" s="0" t="s">
        <v>244</v>
      </c>
      <c r="E1173" s="0" t="n">
        <v>9865</v>
      </c>
    </row>
    <row r="1174" customFormat="false" ht="12.8" hidden="false" customHeight="false" outlineLevel="0" collapsed="false">
      <c r="A1174" s="0" t="s">
        <v>1813</v>
      </c>
      <c r="B1174" s="0" t="s">
        <v>1268</v>
      </c>
      <c r="C1174" s="0" t="s">
        <v>244</v>
      </c>
      <c r="D1174" s="0" t="s">
        <v>257</v>
      </c>
      <c r="E1174" s="0" t="n">
        <v>9865</v>
      </c>
    </row>
    <row r="1175" customFormat="false" ht="12.8" hidden="false" customHeight="false" outlineLevel="0" collapsed="false">
      <c r="A1175" s="0" t="s">
        <v>3541</v>
      </c>
      <c r="B1175" s="0" t="s">
        <v>3542</v>
      </c>
      <c r="C1175" s="0" t="s">
        <v>1764</v>
      </c>
      <c r="D1175" s="0" t="s">
        <v>1770</v>
      </c>
      <c r="E1175" s="0" t="n">
        <v>11545</v>
      </c>
    </row>
    <row r="1176" customFormat="false" ht="12.8" hidden="false" customHeight="false" outlineLevel="0" collapsed="false">
      <c r="A1176" s="0" t="s">
        <v>2329</v>
      </c>
      <c r="B1176" s="0" t="s">
        <v>2330</v>
      </c>
      <c r="C1176" s="0" t="s">
        <v>257</v>
      </c>
      <c r="D1176" s="0" t="s">
        <v>460</v>
      </c>
      <c r="E1176" s="0" t="n">
        <v>16447.5</v>
      </c>
    </row>
    <row r="1177" customFormat="false" ht="12.8" hidden="false" customHeight="false" outlineLevel="0" collapsed="false">
      <c r="A1177" s="0" t="s">
        <v>1059</v>
      </c>
      <c r="B1177" s="0" t="s">
        <v>1060</v>
      </c>
      <c r="C1177" s="0" t="s">
        <v>41</v>
      </c>
      <c r="D1177" s="0" t="s">
        <v>249</v>
      </c>
      <c r="E1177" s="0" t="n">
        <v>26705</v>
      </c>
    </row>
    <row r="1178" customFormat="false" ht="12.8" hidden="false" customHeight="false" outlineLevel="0" collapsed="false">
      <c r="A1178" s="0" t="s">
        <v>65</v>
      </c>
      <c r="B1178" s="0" t="s">
        <v>66</v>
      </c>
      <c r="C1178" s="0" t="s">
        <v>7</v>
      </c>
      <c r="D1178" s="0" t="s">
        <v>41</v>
      </c>
      <c r="E1178" s="0" t="n">
        <v>14945</v>
      </c>
    </row>
    <row r="1179" customFormat="false" ht="12.8" hidden="false" customHeight="false" outlineLevel="0" collapsed="false">
      <c r="A1179" s="0" t="s">
        <v>7588</v>
      </c>
      <c r="B1179" s="0" t="s">
        <v>7589</v>
      </c>
      <c r="C1179" s="0" t="s">
        <v>4917</v>
      </c>
      <c r="D1179" s="0" t="s">
        <v>5148</v>
      </c>
      <c r="E1179" s="0" t="n">
        <v>12215</v>
      </c>
    </row>
    <row r="1180" customFormat="false" ht="12.8" hidden="false" customHeight="false" outlineLevel="0" collapsed="false">
      <c r="A1180" s="0" t="s">
        <v>3878</v>
      </c>
      <c r="B1180" s="0" t="s">
        <v>3879</v>
      </c>
      <c r="C1180" s="0" t="s">
        <v>1537</v>
      </c>
      <c r="D1180" s="0" t="s">
        <v>2018</v>
      </c>
      <c r="E1180" s="0" t="n">
        <v>29595</v>
      </c>
    </row>
    <row r="1181" customFormat="false" ht="12.8" hidden="false" customHeight="false" outlineLevel="0" collapsed="false">
      <c r="A1181" s="0" t="s">
        <v>6861</v>
      </c>
      <c r="B1181" s="0" t="s">
        <v>6862</v>
      </c>
      <c r="C1181" s="0" t="s">
        <v>1799</v>
      </c>
      <c r="D1181" s="0" t="s">
        <v>5386</v>
      </c>
      <c r="E1181" s="0" t="n">
        <v>30800</v>
      </c>
    </row>
    <row r="1182" customFormat="false" ht="12.8" hidden="false" customHeight="false" outlineLevel="0" collapsed="false">
      <c r="A1182" s="0" t="s">
        <v>7689</v>
      </c>
      <c r="B1182" s="0" t="s">
        <v>6862</v>
      </c>
      <c r="C1182" s="0" t="s">
        <v>5386</v>
      </c>
      <c r="D1182" s="0" t="s">
        <v>5148</v>
      </c>
      <c r="E1182" s="0" t="n">
        <v>6542.5</v>
      </c>
    </row>
    <row r="1183" customFormat="false" ht="12.8" hidden="false" customHeight="false" outlineLevel="0" collapsed="false">
      <c r="A1183" s="0" t="s">
        <v>7409</v>
      </c>
      <c r="B1183" s="0" t="s">
        <v>7410</v>
      </c>
      <c r="C1183" s="0" t="s">
        <v>4398</v>
      </c>
      <c r="D1183" s="0" t="s">
        <v>5386</v>
      </c>
      <c r="E1183" s="0" t="n">
        <v>13645</v>
      </c>
    </row>
    <row r="1184" customFormat="false" ht="12.8" hidden="false" customHeight="false" outlineLevel="0" collapsed="false">
      <c r="A1184" s="0" t="s">
        <v>1025</v>
      </c>
      <c r="B1184" s="0" t="s">
        <v>1026</v>
      </c>
      <c r="C1184" s="0" t="s">
        <v>41</v>
      </c>
      <c r="D1184" s="0" t="s">
        <v>244</v>
      </c>
      <c r="E1184" s="0" t="n">
        <v>20467.5</v>
      </c>
    </row>
    <row r="1185" customFormat="false" ht="12.8" hidden="false" customHeight="false" outlineLevel="0" collapsed="false">
      <c r="A1185" s="0" t="s">
        <v>5432</v>
      </c>
      <c r="B1185" s="0" t="s">
        <v>5433</v>
      </c>
      <c r="C1185" s="0" t="s">
        <v>2022</v>
      </c>
      <c r="D1185" s="0" t="s">
        <v>3750</v>
      </c>
      <c r="E1185" s="0" t="n">
        <v>9865</v>
      </c>
    </row>
    <row r="1186" customFormat="false" ht="12.8" hidden="false" customHeight="false" outlineLevel="0" collapsed="false">
      <c r="A1186" s="0" t="s">
        <v>4515</v>
      </c>
      <c r="B1186" s="0" t="s">
        <v>4516</v>
      </c>
      <c r="C1186" s="0" t="s">
        <v>929</v>
      </c>
      <c r="D1186" s="0" t="s">
        <v>2022</v>
      </c>
      <c r="E1186" s="0" t="n">
        <v>21270</v>
      </c>
    </row>
    <row r="1187" customFormat="false" ht="12.8" hidden="false" customHeight="false" outlineLevel="0" collapsed="false">
      <c r="A1187" s="0" t="s">
        <v>3329</v>
      </c>
      <c r="B1187" s="0" t="s">
        <v>3330</v>
      </c>
      <c r="C1187" s="0" t="s">
        <v>460</v>
      </c>
      <c r="D1187" s="0" t="s">
        <v>1770</v>
      </c>
      <c r="E1187" s="0" t="n">
        <v>15075</v>
      </c>
    </row>
    <row r="1188" customFormat="false" ht="12.8" hidden="false" customHeight="false" outlineLevel="0" collapsed="false">
      <c r="A1188" s="0" t="s">
        <v>4436</v>
      </c>
      <c r="B1188" s="0" t="s">
        <v>4437</v>
      </c>
      <c r="C1188" s="0" t="s">
        <v>929</v>
      </c>
      <c r="D1188" s="0" t="s">
        <v>2866</v>
      </c>
      <c r="E1188" s="0" t="n">
        <v>10415</v>
      </c>
    </row>
    <row r="1189" customFormat="false" ht="12.8" hidden="false" customHeight="false" outlineLevel="0" collapsed="false">
      <c r="A1189" s="0" t="s">
        <v>6994</v>
      </c>
      <c r="B1189" s="0" t="s">
        <v>6995</v>
      </c>
      <c r="C1189" s="0" t="s">
        <v>4582</v>
      </c>
      <c r="D1189" s="0" t="s">
        <v>4917</v>
      </c>
      <c r="E1189" s="0" t="n">
        <v>16290</v>
      </c>
    </row>
    <row r="1190" customFormat="false" ht="12.8" hidden="false" customHeight="false" outlineLevel="0" collapsed="false">
      <c r="A1190" s="0" t="s">
        <v>3834</v>
      </c>
      <c r="B1190" s="0" t="s">
        <v>3835</v>
      </c>
      <c r="C1190" s="0" t="s">
        <v>1537</v>
      </c>
      <c r="D1190" s="0" t="s">
        <v>2860</v>
      </c>
      <c r="E1190" s="0" t="n">
        <v>20540</v>
      </c>
    </row>
    <row r="1191" customFormat="false" ht="12.8" hidden="false" customHeight="false" outlineLevel="0" collapsed="false">
      <c r="A1191" s="0" t="s">
        <v>4378</v>
      </c>
      <c r="B1191" s="0" t="s">
        <v>4379</v>
      </c>
      <c r="C1191" s="0" t="s">
        <v>1541</v>
      </c>
      <c r="D1191" s="0" t="s">
        <v>3205</v>
      </c>
      <c r="E1191" s="0" t="n">
        <v>44392.5</v>
      </c>
    </row>
    <row r="1192" customFormat="false" ht="12.8" hidden="false" customHeight="false" outlineLevel="0" collapsed="false">
      <c r="A1192" s="0" t="s">
        <v>296</v>
      </c>
      <c r="B1192" s="0" t="s">
        <v>297</v>
      </c>
      <c r="C1192" s="0" t="s">
        <v>7</v>
      </c>
      <c r="D1192" s="0" t="s">
        <v>41</v>
      </c>
      <c r="E1192" s="0" t="n">
        <v>21600</v>
      </c>
    </row>
    <row r="1193" customFormat="false" ht="12.8" hidden="false" customHeight="false" outlineLevel="0" collapsed="false">
      <c r="A1193" s="0" t="s">
        <v>1051</v>
      </c>
      <c r="B1193" s="0" t="s">
        <v>1052</v>
      </c>
      <c r="C1193" s="0" t="s">
        <v>41</v>
      </c>
      <c r="D1193" s="0" t="s">
        <v>244</v>
      </c>
      <c r="E1193" s="0" t="n">
        <v>15405</v>
      </c>
    </row>
    <row r="1194" customFormat="false" ht="12.8" hidden="false" customHeight="false" outlineLevel="0" collapsed="false">
      <c r="A1194" s="0" t="s">
        <v>3701</v>
      </c>
      <c r="B1194" s="0" t="s">
        <v>3702</v>
      </c>
      <c r="C1194" s="0" t="s">
        <v>1764</v>
      </c>
      <c r="D1194" s="0" t="s">
        <v>2018</v>
      </c>
      <c r="E1194" s="0" t="n">
        <v>50977.5</v>
      </c>
    </row>
    <row r="1195" customFormat="false" ht="12.8" hidden="false" customHeight="false" outlineLevel="0" collapsed="false">
      <c r="A1195" s="0" t="s">
        <v>2270</v>
      </c>
      <c r="B1195" s="0" t="s">
        <v>2271</v>
      </c>
      <c r="C1195" s="0" t="s">
        <v>257</v>
      </c>
      <c r="D1195" s="0" t="s">
        <v>416</v>
      </c>
      <c r="E1195" s="0" t="n">
        <v>4932.5</v>
      </c>
    </row>
    <row r="1196" customFormat="false" ht="12.8" hidden="false" customHeight="false" outlineLevel="0" collapsed="false">
      <c r="A1196" s="0" t="s">
        <v>8774</v>
      </c>
      <c r="B1196" s="0" t="s">
        <v>8775</v>
      </c>
      <c r="C1196" s="0" t="s">
        <v>8710</v>
      </c>
      <c r="D1196" s="0" t="s">
        <v>41</v>
      </c>
      <c r="E1196" s="0" t="n">
        <v>20637</v>
      </c>
    </row>
    <row r="1197" customFormat="false" ht="12.8" hidden="false" customHeight="false" outlineLevel="0" collapsed="false">
      <c r="A1197" s="0" t="s">
        <v>8429</v>
      </c>
      <c r="B1197" s="0" t="s">
        <v>8430</v>
      </c>
      <c r="C1197" s="0" t="s">
        <v>3532</v>
      </c>
      <c r="D1197" s="0" t="s">
        <v>5811</v>
      </c>
      <c r="E1197" s="0" t="n">
        <v>9865</v>
      </c>
    </row>
    <row r="1198" customFormat="false" ht="12.8" hidden="false" customHeight="false" outlineLevel="0" collapsed="false">
      <c r="A1198" s="0" t="s">
        <v>8608</v>
      </c>
      <c r="B1198" s="0" t="s">
        <v>8609</v>
      </c>
      <c r="C1198" s="0" t="s">
        <v>3532</v>
      </c>
      <c r="D1198" s="0" t="s">
        <v>6119</v>
      </c>
      <c r="E1198" s="0" t="n">
        <v>4932.5</v>
      </c>
    </row>
    <row r="1199" customFormat="false" ht="12.8" hidden="false" customHeight="false" outlineLevel="0" collapsed="false">
      <c r="A1199" s="0" t="s">
        <v>5613</v>
      </c>
      <c r="B1199" s="0" t="s">
        <v>5614</v>
      </c>
      <c r="C1199" s="0" t="s">
        <v>2022</v>
      </c>
      <c r="D1199" s="0" t="s">
        <v>4582</v>
      </c>
      <c r="E1199" s="0" t="n">
        <v>29595</v>
      </c>
    </row>
    <row r="1200" customFormat="false" ht="12.8" hidden="false" customHeight="false" outlineLevel="0" collapsed="false">
      <c r="A1200" s="0" t="s">
        <v>3948</v>
      </c>
      <c r="B1200" s="0" t="s">
        <v>3949</v>
      </c>
      <c r="C1200" s="0" t="s">
        <v>1770</v>
      </c>
      <c r="D1200" s="0" t="s">
        <v>1541</v>
      </c>
      <c r="E1200" s="0" t="n">
        <v>5772.5</v>
      </c>
    </row>
    <row r="1201" customFormat="false" ht="12.8" hidden="false" customHeight="false" outlineLevel="0" collapsed="false">
      <c r="A1201" s="0" t="s">
        <v>6185</v>
      </c>
      <c r="B1201" s="0" t="s">
        <v>6186</v>
      </c>
      <c r="C1201" s="0" t="s">
        <v>3519</v>
      </c>
      <c r="D1201" s="0" t="s">
        <v>3205</v>
      </c>
      <c r="E1201" s="0" t="n">
        <v>7097.5</v>
      </c>
    </row>
    <row r="1202" customFormat="false" ht="12.8" hidden="false" customHeight="false" outlineLevel="0" collapsed="false">
      <c r="A1202" s="0" t="s">
        <v>1832</v>
      </c>
      <c r="B1202" s="0" t="s">
        <v>1833</v>
      </c>
      <c r="C1202" s="0" t="s">
        <v>244</v>
      </c>
      <c r="D1202" s="0" t="s">
        <v>257</v>
      </c>
      <c r="E1202" s="0" t="n">
        <v>13645</v>
      </c>
    </row>
    <row r="1203" customFormat="false" ht="12.8" hidden="false" customHeight="false" outlineLevel="0" collapsed="false">
      <c r="A1203" s="0" t="s">
        <v>8241</v>
      </c>
      <c r="B1203" s="0" t="s">
        <v>8242</v>
      </c>
      <c r="C1203" s="0" t="s">
        <v>5148</v>
      </c>
      <c r="D1203" s="0" t="s">
        <v>6119</v>
      </c>
      <c r="E1203" s="0" t="n">
        <v>19400</v>
      </c>
    </row>
    <row r="1204" customFormat="false" ht="12.8" hidden="false" customHeight="false" outlineLevel="0" collapsed="false">
      <c r="A1204" s="0" t="s">
        <v>6064</v>
      </c>
      <c r="B1204" s="0" t="s">
        <v>6065</v>
      </c>
      <c r="C1204" s="0" t="s">
        <v>3750</v>
      </c>
      <c r="D1204" s="0" t="s">
        <v>4917</v>
      </c>
      <c r="E1204" s="0" t="n">
        <v>36645</v>
      </c>
    </row>
    <row r="1205" customFormat="false" ht="12.8" hidden="false" customHeight="false" outlineLevel="0" collapsed="false">
      <c r="A1205" s="0" t="s">
        <v>8093</v>
      </c>
      <c r="B1205" s="0" t="s">
        <v>8094</v>
      </c>
      <c r="C1205" s="0" t="s">
        <v>5148</v>
      </c>
      <c r="D1205" s="0" t="s">
        <v>3532</v>
      </c>
      <c r="E1205" s="0" t="n">
        <v>7472.5</v>
      </c>
    </row>
    <row r="1206" customFormat="false" ht="12.8" hidden="false" customHeight="false" outlineLevel="0" collapsed="false">
      <c r="A1206" s="0" t="s">
        <v>4086</v>
      </c>
      <c r="B1206" s="0" t="s">
        <v>4087</v>
      </c>
      <c r="C1206" s="0" t="s">
        <v>1541</v>
      </c>
      <c r="D1206" s="0" t="s">
        <v>2860</v>
      </c>
      <c r="E1206" s="0" t="n">
        <v>13352.5</v>
      </c>
    </row>
    <row r="1207" customFormat="false" ht="12.8" hidden="false" customHeight="false" outlineLevel="0" collapsed="false">
      <c r="A1207" s="0" t="s">
        <v>6575</v>
      </c>
      <c r="B1207" s="0" t="s">
        <v>6576</v>
      </c>
      <c r="C1207" s="0" t="s">
        <v>3205</v>
      </c>
      <c r="D1207" s="0" t="s">
        <v>5386</v>
      </c>
      <c r="E1207" s="0" t="n">
        <v>24662.5</v>
      </c>
    </row>
    <row r="1208" customFormat="false" ht="12.8" hidden="false" customHeight="false" outlineLevel="0" collapsed="false">
      <c r="A1208" s="0" t="s">
        <v>3192</v>
      </c>
      <c r="B1208" s="0" t="s">
        <v>3193</v>
      </c>
      <c r="C1208" s="0" t="s">
        <v>426</v>
      </c>
      <c r="D1208" s="0" t="s">
        <v>929</v>
      </c>
      <c r="E1208" s="0" t="n">
        <v>40935</v>
      </c>
    </row>
    <row r="1209" customFormat="false" ht="12.8" hidden="false" customHeight="false" outlineLevel="0" collapsed="false">
      <c r="A1209" s="0" t="s">
        <v>8507</v>
      </c>
      <c r="B1209" s="0" t="s">
        <v>8508</v>
      </c>
      <c r="C1209" s="0" t="s">
        <v>3532</v>
      </c>
      <c r="D1209" s="0" t="s">
        <v>6694</v>
      </c>
      <c r="E1209" s="0" t="n">
        <v>22810</v>
      </c>
    </row>
    <row r="1210" customFormat="false" ht="12.8" hidden="false" customHeight="false" outlineLevel="0" collapsed="false">
      <c r="A1210" s="0" t="s">
        <v>7905</v>
      </c>
      <c r="B1210" s="0" t="s">
        <v>7906</v>
      </c>
      <c r="C1210" s="0" t="s">
        <v>5386</v>
      </c>
      <c r="D1210" s="0" t="s">
        <v>3532</v>
      </c>
      <c r="E1210" s="0" t="n">
        <v>13807.5</v>
      </c>
    </row>
    <row r="1211" customFormat="false" ht="12.8" hidden="false" customHeight="false" outlineLevel="0" collapsed="false">
      <c r="A1211" s="0" t="s">
        <v>3892</v>
      </c>
      <c r="B1211" s="0" t="s">
        <v>3893</v>
      </c>
      <c r="C1211" s="0" t="s">
        <v>1537</v>
      </c>
      <c r="D1211" s="0" t="s">
        <v>2866</v>
      </c>
      <c r="E1211" s="0" t="n">
        <v>30787.5</v>
      </c>
    </row>
    <row r="1212" customFormat="false" ht="12.8" hidden="false" customHeight="false" outlineLevel="0" collapsed="false">
      <c r="A1212" s="0" t="s">
        <v>1317</v>
      </c>
      <c r="B1212" s="0" t="s">
        <v>1318</v>
      </c>
      <c r="C1212" s="0" t="s">
        <v>468</v>
      </c>
      <c r="D1212" s="0" t="s">
        <v>249</v>
      </c>
      <c r="E1212" s="0" t="n">
        <v>29100</v>
      </c>
    </row>
    <row r="1213" customFormat="false" ht="12.8" hidden="false" customHeight="false" outlineLevel="0" collapsed="false">
      <c r="A1213" s="0" t="s">
        <v>6962</v>
      </c>
      <c r="B1213" s="0" t="s">
        <v>6963</v>
      </c>
      <c r="C1213" s="0" t="s">
        <v>4582</v>
      </c>
      <c r="D1213" s="0" t="s">
        <v>4398</v>
      </c>
      <c r="E1213" s="0" t="n">
        <v>4932.5</v>
      </c>
    </row>
    <row r="1214" customFormat="false" ht="12.8" hidden="false" customHeight="false" outlineLevel="0" collapsed="false">
      <c r="A1214" s="0" t="s">
        <v>391</v>
      </c>
      <c r="B1214" s="0" t="s">
        <v>392</v>
      </c>
      <c r="C1214" s="0" t="s">
        <v>7</v>
      </c>
      <c r="D1214" s="0" t="s">
        <v>82</v>
      </c>
      <c r="E1214" s="0" t="n">
        <v>29080</v>
      </c>
    </row>
    <row r="1215" customFormat="false" ht="12.8" hidden="false" customHeight="false" outlineLevel="0" collapsed="false">
      <c r="A1215" s="0" t="s">
        <v>6885</v>
      </c>
      <c r="B1215" s="0" t="s">
        <v>6886</v>
      </c>
      <c r="C1215" s="0" t="s">
        <v>1799</v>
      </c>
      <c r="D1215" s="0" t="s">
        <v>5386</v>
      </c>
      <c r="E1215" s="0" t="n">
        <v>28830</v>
      </c>
    </row>
    <row r="1216" customFormat="false" ht="12.8" hidden="false" customHeight="false" outlineLevel="0" collapsed="false">
      <c r="A1216" s="0" t="s">
        <v>6669</v>
      </c>
      <c r="B1216" s="0" t="s">
        <v>6670</v>
      </c>
      <c r="C1216" s="0" t="s">
        <v>3205</v>
      </c>
      <c r="D1216" s="0" t="s">
        <v>3532</v>
      </c>
      <c r="E1216" s="0" t="n">
        <v>41475</v>
      </c>
    </row>
    <row r="1217" customFormat="false" ht="12.8" hidden="false" customHeight="false" outlineLevel="0" collapsed="false">
      <c r="A1217" s="0" t="s">
        <v>8635</v>
      </c>
      <c r="B1217" s="0" t="s">
        <v>8636</v>
      </c>
      <c r="C1217" s="0" t="s">
        <v>3532</v>
      </c>
      <c r="D1217" s="0" t="s">
        <v>5811</v>
      </c>
      <c r="E1217" s="0" t="n">
        <v>19730</v>
      </c>
    </row>
    <row r="1218" customFormat="false" ht="12.8" hidden="false" customHeight="false" outlineLevel="0" collapsed="false">
      <c r="A1218" s="0" t="s">
        <v>8182</v>
      </c>
      <c r="B1218" s="0" t="s">
        <v>8183</v>
      </c>
      <c r="C1218" s="0" t="s">
        <v>5148</v>
      </c>
      <c r="D1218" s="0" t="s">
        <v>6119</v>
      </c>
      <c r="E1218" s="0" t="n">
        <v>19695</v>
      </c>
    </row>
    <row r="1219" customFormat="false" ht="12.8" hidden="false" customHeight="false" outlineLevel="0" collapsed="false">
      <c r="A1219" s="0" t="s">
        <v>1310</v>
      </c>
      <c r="B1219" s="0" t="s">
        <v>1311</v>
      </c>
      <c r="C1219" s="0" t="s">
        <v>468</v>
      </c>
      <c r="D1219" s="0" t="s">
        <v>249</v>
      </c>
      <c r="E1219" s="0" t="n">
        <v>18322.5</v>
      </c>
    </row>
    <row r="1220" customFormat="false" ht="12.8" hidden="false" customHeight="false" outlineLevel="0" collapsed="false">
      <c r="A1220" s="0" t="s">
        <v>7137</v>
      </c>
      <c r="B1220" s="0" t="s">
        <v>7138</v>
      </c>
      <c r="C1220" s="0" t="s">
        <v>4582</v>
      </c>
      <c r="D1220" s="0" t="s">
        <v>4917</v>
      </c>
      <c r="E1220" s="0" t="n">
        <v>9865</v>
      </c>
    </row>
    <row r="1221" customFormat="false" ht="12.8" hidden="false" customHeight="false" outlineLevel="0" collapsed="false">
      <c r="A1221" s="0" t="s">
        <v>971</v>
      </c>
      <c r="B1221" s="0" t="s">
        <v>972</v>
      </c>
      <c r="C1221" s="0" t="s">
        <v>41</v>
      </c>
      <c r="D1221" s="0" t="s">
        <v>468</v>
      </c>
      <c r="E1221" s="0" t="n">
        <v>5207.5</v>
      </c>
    </row>
    <row r="1222" customFormat="false" ht="12.8" hidden="false" customHeight="false" outlineLevel="0" collapsed="false">
      <c r="A1222" s="0" t="s">
        <v>270</v>
      </c>
      <c r="B1222" s="0" t="s">
        <v>271</v>
      </c>
      <c r="C1222" s="0" t="s">
        <v>7</v>
      </c>
      <c r="D1222" s="0" t="s">
        <v>257</v>
      </c>
      <c r="E1222" s="0" t="n">
        <v>40363.75</v>
      </c>
    </row>
    <row r="1223" customFormat="false" ht="12.8" hidden="false" customHeight="false" outlineLevel="0" collapsed="false">
      <c r="A1223" s="0" t="s">
        <v>6342</v>
      </c>
      <c r="B1223" s="0" t="s">
        <v>6343</v>
      </c>
      <c r="C1223" s="0" t="s">
        <v>3519</v>
      </c>
      <c r="D1223" s="0" t="s">
        <v>5811</v>
      </c>
      <c r="E1223" s="0" t="n">
        <v>67212.5</v>
      </c>
    </row>
    <row r="1224" customFormat="false" ht="12.8" hidden="false" customHeight="false" outlineLevel="0" collapsed="false">
      <c r="A1224" s="0" t="s">
        <v>400</v>
      </c>
      <c r="B1224" s="0" t="s">
        <v>401</v>
      </c>
      <c r="C1224" s="0" t="s">
        <v>7</v>
      </c>
      <c r="D1224" s="0" t="s">
        <v>249</v>
      </c>
      <c r="E1224" s="0" t="n">
        <v>33555</v>
      </c>
    </row>
    <row r="1225" customFormat="false" ht="12.8" hidden="false" customHeight="false" outlineLevel="0" collapsed="false">
      <c r="A1225" s="0" t="s">
        <v>7027</v>
      </c>
      <c r="B1225" s="0" t="s">
        <v>7028</v>
      </c>
      <c r="C1225" s="0" t="s">
        <v>4582</v>
      </c>
      <c r="D1225" s="0" t="s">
        <v>5386</v>
      </c>
      <c r="E1225" s="0" t="n">
        <v>21847.5</v>
      </c>
    </row>
    <row r="1226" customFormat="false" ht="12.8" hidden="false" customHeight="false" outlineLevel="0" collapsed="false">
      <c r="A1226" s="0" t="s">
        <v>6333</v>
      </c>
      <c r="B1226" s="0" t="s">
        <v>6334</v>
      </c>
      <c r="C1226" s="0" t="s">
        <v>3519</v>
      </c>
      <c r="D1226" s="0" t="s">
        <v>5148</v>
      </c>
      <c r="E1226" s="0" t="n">
        <v>50977.5</v>
      </c>
    </row>
    <row r="1227" customFormat="false" ht="12.8" hidden="false" customHeight="false" outlineLevel="0" collapsed="false">
      <c r="A1227" s="0" t="s">
        <v>3035</v>
      </c>
      <c r="B1227" s="0" t="s">
        <v>3036</v>
      </c>
      <c r="C1227" s="0" t="s">
        <v>426</v>
      </c>
      <c r="D1227" s="0" t="s">
        <v>1764</v>
      </c>
      <c r="E1227" s="0" t="n">
        <v>13895</v>
      </c>
    </row>
    <row r="1228" customFormat="false" ht="12.8" hidden="false" customHeight="false" outlineLevel="0" collapsed="false">
      <c r="A1228" s="0" t="s">
        <v>8037</v>
      </c>
      <c r="B1228" s="0" t="s">
        <v>8038</v>
      </c>
      <c r="C1228" s="0" t="s">
        <v>5386</v>
      </c>
      <c r="D1228" s="0" t="s">
        <v>6694</v>
      </c>
      <c r="E1228" s="0" t="n">
        <v>28500</v>
      </c>
    </row>
    <row r="1229" customFormat="false" ht="12.8" hidden="false" customHeight="false" outlineLevel="0" collapsed="false">
      <c r="A1229" s="0" t="s">
        <v>1805</v>
      </c>
      <c r="B1229" s="0" t="s">
        <v>1806</v>
      </c>
      <c r="C1229" s="0" t="s">
        <v>244</v>
      </c>
      <c r="D1229" s="0" t="s">
        <v>249</v>
      </c>
      <c r="E1229" s="0" t="n">
        <v>9865</v>
      </c>
    </row>
    <row r="1230" customFormat="false" ht="12.8" hidden="false" customHeight="false" outlineLevel="0" collapsed="false">
      <c r="A1230" s="0" t="s">
        <v>7979</v>
      </c>
      <c r="B1230" s="0" t="s">
        <v>7980</v>
      </c>
      <c r="C1230" s="0" t="s">
        <v>5386</v>
      </c>
      <c r="D1230" s="0" t="s">
        <v>6119</v>
      </c>
      <c r="E1230" s="0" t="n">
        <v>14797.5</v>
      </c>
    </row>
    <row r="1231" customFormat="false" ht="12.8" hidden="false" customHeight="false" outlineLevel="0" collapsed="false">
      <c r="A1231" s="0" t="s">
        <v>3339</v>
      </c>
      <c r="B1231" s="0" t="s">
        <v>3340</v>
      </c>
      <c r="C1231" s="0" t="s">
        <v>460</v>
      </c>
      <c r="D1231" s="0" t="s">
        <v>1764</v>
      </c>
      <c r="E1231" s="0" t="n">
        <v>8490</v>
      </c>
    </row>
    <row r="1232" customFormat="false" ht="12.8" hidden="false" customHeight="false" outlineLevel="0" collapsed="false">
      <c r="A1232" s="0" t="s">
        <v>6568</v>
      </c>
      <c r="B1232" s="0" t="s">
        <v>6569</v>
      </c>
      <c r="C1232" s="0" t="s">
        <v>3205</v>
      </c>
      <c r="D1232" s="0" t="s">
        <v>4917</v>
      </c>
      <c r="E1232" s="0" t="n">
        <v>19730</v>
      </c>
    </row>
    <row r="1233" customFormat="false" ht="12.8" hidden="false" customHeight="false" outlineLevel="0" collapsed="false">
      <c r="A1233" s="0" t="s">
        <v>2665</v>
      </c>
      <c r="B1233" s="0" t="s">
        <v>2666</v>
      </c>
      <c r="C1233" s="0" t="s">
        <v>416</v>
      </c>
      <c r="D1233" s="0" t="s">
        <v>460</v>
      </c>
      <c r="E1233" s="0" t="n">
        <v>9865</v>
      </c>
    </row>
    <row r="1234" customFormat="false" ht="12.8" hidden="false" customHeight="false" outlineLevel="0" collapsed="false">
      <c r="A1234" s="0" t="s">
        <v>3099</v>
      </c>
      <c r="B1234" s="0" t="s">
        <v>3100</v>
      </c>
      <c r="C1234" s="0" t="s">
        <v>426</v>
      </c>
      <c r="D1234" s="0" t="s">
        <v>929</v>
      </c>
      <c r="E1234" s="0" t="n">
        <v>31245</v>
      </c>
    </row>
    <row r="1235" customFormat="false" ht="12.8" hidden="false" customHeight="false" outlineLevel="0" collapsed="false">
      <c r="A1235" s="0" t="s">
        <v>3002</v>
      </c>
      <c r="B1235" s="0" t="s">
        <v>3003</v>
      </c>
      <c r="C1235" s="0" t="s">
        <v>426</v>
      </c>
      <c r="D1235" s="0" t="s">
        <v>1541</v>
      </c>
      <c r="E1235" s="0" t="n">
        <v>30537.5</v>
      </c>
    </row>
    <row r="1236" customFormat="false" ht="12.8" hidden="false" customHeight="false" outlineLevel="0" collapsed="false">
      <c r="A1236" s="0" t="s">
        <v>8128</v>
      </c>
      <c r="B1236" s="0" t="s">
        <v>8129</v>
      </c>
      <c r="C1236" s="0" t="s">
        <v>5148</v>
      </c>
      <c r="D1236" s="0" t="s">
        <v>6119</v>
      </c>
      <c r="E1236" s="0" t="n">
        <v>23510</v>
      </c>
    </row>
    <row r="1237" customFormat="false" ht="12.8" hidden="false" customHeight="false" outlineLevel="0" collapsed="false">
      <c r="A1237" s="0" t="s">
        <v>6201</v>
      </c>
      <c r="B1237" s="0" t="s">
        <v>6202</v>
      </c>
      <c r="C1237" s="0" t="s">
        <v>3519</v>
      </c>
      <c r="D1237" s="0" t="s">
        <v>3205</v>
      </c>
      <c r="E1237" s="0" t="n">
        <v>6822.5</v>
      </c>
    </row>
    <row r="1238" customFormat="false" ht="12.8" hidden="false" customHeight="false" outlineLevel="0" collapsed="false">
      <c r="A1238" s="0" t="s">
        <v>7434</v>
      </c>
      <c r="B1238" s="0" t="s">
        <v>6202</v>
      </c>
      <c r="C1238" s="0" t="s">
        <v>4398</v>
      </c>
      <c r="D1238" s="0" t="s">
        <v>5386</v>
      </c>
      <c r="E1238" s="0" t="n">
        <v>11185</v>
      </c>
    </row>
    <row r="1239" customFormat="false" ht="12.8" hidden="false" customHeight="false" outlineLevel="0" collapsed="false">
      <c r="A1239" s="0" t="s">
        <v>4446</v>
      </c>
      <c r="B1239" s="0" t="s">
        <v>4447</v>
      </c>
      <c r="C1239" s="0" t="s">
        <v>929</v>
      </c>
      <c r="D1239" s="0" t="s">
        <v>2866</v>
      </c>
      <c r="E1239" s="0" t="n">
        <v>10415</v>
      </c>
    </row>
    <row r="1240" customFormat="false" ht="12.8" hidden="false" customHeight="false" outlineLevel="0" collapsed="false">
      <c r="A1240" s="0" t="s">
        <v>3219</v>
      </c>
      <c r="B1240" s="0" t="s">
        <v>3220</v>
      </c>
      <c r="C1240" s="0" t="s">
        <v>460</v>
      </c>
      <c r="D1240" s="0" t="s">
        <v>1764</v>
      </c>
      <c r="E1240" s="0" t="n">
        <v>4932.5</v>
      </c>
    </row>
    <row r="1241" customFormat="false" ht="12.8" hidden="false" customHeight="false" outlineLevel="0" collapsed="false">
      <c r="A1241" s="0" t="s">
        <v>4790</v>
      </c>
      <c r="B1241" s="0" t="s">
        <v>1408</v>
      </c>
      <c r="C1241" s="0" t="s">
        <v>2860</v>
      </c>
      <c r="D1241" s="0" t="s">
        <v>2018</v>
      </c>
      <c r="E1241" s="0" t="n">
        <v>9865</v>
      </c>
    </row>
    <row r="1242" customFormat="false" ht="12.8" hidden="false" customHeight="false" outlineLevel="0" collapsed="false">
      <c r="A1242" s="0" t="s">
        <v>5741</v>
      </c>
      <c r="B1242" s="0" t="s">
        <v>5215</v>
      </c>
      <c r="C1242" s="0" t="s">
        <v>3741</v>
      </c>
      <c r="D1242" s="0" t="s">
        <v>3750</v>
      </c>
      <c r="E1242" s="0" t="n">
        <v>6822.5</v>
      </c>
    </row>
    <row r="1243" customFormat="false" ht="12.8" hidden="false" customHeight="false" outlineLevel="0" collapsed="false">
      <c r="A1243" s="0" t="s">
        <v>1703</v>
      </c>
      <c r="B1243" s="0" t="s">
        <v>1704</v>
      </c>
      <c r="C1243" s="0" t="s">
        <v>82</v>
      </c>
      <c r="D1243" s="0" t="s">
        <v>416</v>
      </c>
      <c r="E1243" s="0" t="n">
        <v>24430</v>
      </c>
    </row>
    <row r="1244" customFormat="false" ht="12.8" hidden="false" customHeight="false" outlineLevel="0" collapsed="false">
      <c r="A1244" s="0" t="s">
        <v>6014</v>
      </c>
      <c r="B1244" s="0" t="s">
        <v>6015</v>
      </c>
      <c r="C1244" s="0" t="s">
        <v>3750</v>
      </c>
      <c r="D1244" s="0" t="s">
        <v>3205</v>
      </c>
      <c r="E1244" s="0" t="n">
        <v>9865</v>
      </c>
    </row>
    <row r="1245" customFormat="false" ht="12.8" hidden="false" customHeight="false" outlineLevel="0" collapsed="false">
      <c r="A1245" s="0" t="s">
        <v>5874</v>
      </c>
      <c r="B1245" s="0" t="s">
        <v>5875</v>
      </c>
      <c r="C1245" s="0" t="s">
        <v>3750</v>
      </c>
      <c r="D1245" s="0" t="s">
        <v>3205</v>
      </c>
      <c r="E1245" s="0" t="n">
        <v>9865</v>
      </c>
    </row>
    <row r="1246" customFormat="false" ht="12.8" hidden="false" customHeight="false" outlineLevel="0" collapsed="false">
      <c r="A1246" s="0" t="s">
        <v>2255</v>
      </c>
      <c r="B1246" s="0" t="s">
        <v>2256</v>
      </c>
      <c r="C1246" s="0" t="s">
        <v>257</v>
      </c>
      <c r="D1246" s="0" t="s">
        <v>416</v>
      </c>
      <c r="E1246" s="0" t="n">
        <v>7813.75</v>
      </c>
    </row>
    <row r="1247" customFormat="false" ht="12.8" hidden="false" customHeight="false" outlineLevel="0" collapsed="false">
      <c r="A1247" s="0" t="s">
        <v>8630</v>
      </c>
      <c r="B1247" s="0" t="s">
        <v>8631</v>
      </c>
      <c r="C1247" s="0" t="s">
        <v>3532</v>
      </c>
      <c r="D1247" s="0" t="s">
        <v>6119</v>
      </c>
      <c r="E1247" s="0" t="n">
        <v>4932.5</v>
      </c>
    </row>
    <row r="1248" customFormat="false" ht="12.8" hidden="false" customHeight="false" outlineLevel="0" collapsed="false">
      <c r="A1248" s="0" t="s">
        <v>933</v>
      </c>
      <c r="B1248" s="0" t="s">
        <v>934</v>
      </c>
      <c r="C1248" s="0" t="s">
        <v>8</v>
      </c>
      <c r="D1248" s="0" t="s">
        <v>468</v>
      </c>
      <c r="E1248" s="0" t="n">
        <v>15627.5</v>
      </c>
    </row>
    <row r="1249" customFormat="false" ht="12.8" hidden="false" customHeight="false" outlineLevel="0" collapsed="false">
      <c r="A1249" s="0" t="s">
        <v>5816</v>
      </c>
      <c r="B1249" s="0" t="s">
        <v>5817</v>
      </c>
      <c r="C1249" s="0" t="s">
        <v>3750</v>
      </c>
      <c r="D1249" s="0" t="s">
        <v>3519</v>
      </c>
      <c r="E1249" s="0" t="n">
        <v>6947.5</v>
      </c>
    </row>
    <row r="1250" customFormat="false" ht="12.8" hidden="false" customHeight="false" outlineLevel="0" collapsed="false">
      <c r="A1250" s="0" t="s">
        <v>6998</v>
      </c>
      <c r="B1250" s="0" t="s">
        <v>6999</v>
      </c>
      <c r="C1250" s="0" t="s">
        <v>4582</v>
      </c>
      <c r="D1250" s="0" t="s">
        <v>4917</v>
      </c>
      <c r="E1250" s="0" t="n">
        <v>13645</v>
      </c>
    </row>
    <row r="1251" customFormat="false" ht="12.8" hidden="false" customHeight="false" outlineLevel="0" collapsed="false">
      <c r="A1251" s="0" t="s">
        <v>3659</v>
      </c>
      <c r="B1251" s="0" t="s">
        <v>3660</v>
      </c>
      <c r="C1251" s="0" t="s">
        <v>1764</v>
      </c>
      <c r="D1251" s="0" t="s">
        <v>1770</v>
      </c>
      <c r="E1251" s="0" t="n">
        <v>9865</v>
      </c>
    </row>
    <row r="1252" customFormat="false" ht="12.8" hidden="false" customHeight="false" outlineLevel="0" collapsed="false">
      <c r="A1252" s="0" t="s">
        <v>3992</v>
      </c>
      <c r="B1252" s="0" t="s">
        <v>3993</v>
      </c>
      <c r="C1252" s="0" t="s">
        <v>1770</v>
      </c>
      <c r="D1252" s="0" t="s">
        <v>1541</v>
      </c>
      <c r="E1252" s="0" t="n">
        <v>4932.5</v>
      </c>
    </row>
    <row r="1253" customFormat="false" ht="12.8" hidden="false" customHeight="false" outlineLevel="0" collapsed="false">
      <c r="A1253" s="0" t="s">
        <v>8499</v>
      </c>
      <c r="B1253" s="0" t="s">
        <v>8500</v>
      </c>
      <c r="C1253" s="0" t="s">
        <v>3532</v>
      </c>
      <c r="D1253" s="0" t="s">
        <v>6694</v>
      </c>
      <c r="E1253" s="0" t="n">
        <v>24430</v>
      </c>
    </row>
    <row r="1254" customFormat="false" ht="12.8" hidden="false" customHeight="false" outlineLevel="0" collapsed="false">
      <c r="A1254" s="0" t="s">
        <v>466</v>
      </c>
      <c r="B1254" s="0" t="s">
        <v>467</v>
      </c>
      <c r="C1254" s="0" t="s">
        <v>7</v>
      </c>
      <c r="D1254" s="0" t="s">
        <v>468</v>
      </c>
      <c r="E1254" s="0" t="n">
        <v>14250</v>
      </c>
    </row>
    <row r="1255" customFormat="false" ht="12.8" hidden="false" customHeight="false" outlineLevel="0" collapsed="false">
      <c r="A1255" s="0" t="s">
        <v>210</v>
      </c>
      <c r="B1255" s="0" t="s">
        <v>211</v>
      </c>
      <c r="C1255" s="0" t="s">
        <v>7</v>
      </c>
      <c r="D1255" s="0" t="s">
        <v>82</v>
      </c>
      <c r="E1255" s="0" t="n">
        <v>27290</v>
      </c>
    </row>
    <row r="1256" customFormat="false" ht="12.8" hidden="false" customHeight="false" outlineLevel="0" collapsed="false">
      <c r="A1256" s="0" t="s">
        <v>7692</v>
      </c>
      <c r="B1256" s="0" t="s">
        <v>7693</v>
      </c>
      <c r="C1256" s="0" t="s">
        <v>5386</v>
      </c>
      <c r="D1256" s="0" t="s">
        <v>5148</v>
      </c>
      <c r="E1256" s="0" t="n">
        <v>4932.5</v>
      </c>
    </row>
    <row r="1257" customFormat="false" ht="12.8" hidden="false" customHeight="false" outlineLevel="0" collapsed="false">
      <c r="A1257" s="0" t="s">
        <v>5924</v>
      </c>
      <c r="B1257" s="0" t="s">
        <v>5925</v>
      </c>
      <c r="C1257" s="0" t="s">
        <v>3750</v>
      </c>
      <c r="D1257" s="0" t="s">
        <v>3205</v>
      </c>
      <c r="E1257" s="0" t="n">
        <v>10415</v>
      </c>
    </row>
    <row r="1258" customFormat="false" ht="12.8" hidden="false" customHeight="false" outlineLevel="0" collapsed="false">
      <c r="A1258" s="0" t="s">
        <v>8562</v>
      </c>
      <c r="B1258" s="0" t="s">
        <v>8563</v>
      </c>
      <c r="C1258" s="0" t="s">
        <v>3532</v>
      </c>
      <c r="D1258" s="0" t="s">
        <v>4926</v>
      </c>
      <c r="E1258" s="0" t="n">
        <v>35550</v>
      </c>
    </row>
    <row r="1259" customFormat="false" ht="12.8" hidden="false" customHeight="false" outlineLevel="0" collapsed="false">
      <c r="A1259" s="0" t="s">
        <v>4635</v>
      </c>
      <c r="B1259" s="0" t="s">
        <v>4636</v>
      </c>
      <c r="C1259" s="0" t="s">
        <v>2860</v>
      </c>
      <c r="D1259" s="0" t="s">
        <v>2018</v>
      </c>
      <c r="E1259" s="0" t="n">
        <v>9865</v>
      </c>
    </row>
    <row r="1260" customFormat="false" ht="12.8" hidden="false" customHeight="false" outlineLevel="0" collapsed="false">
      <c r="A1260" s="0" t="s">
        <v>3178</v>
      </c>
      <c r="B1260" s="0" t="s">
        <v>3179</v>
      </c>
      <c r="C1260" s="0" t="s">
        <v>426</v>
      </c>
      <c r="D1260" s="0" t="s">
        <v>2018</v>
      </c>
      <c r="E1260" s="0" t="n">
        <v>47857.5</v>
      </c>
    </row>
    <row r="1261" customFormat="false" ht="12.8" hidden="false" customHeight="false" outlineLevel="0" collapsed="false">
      <c r="A1261" s="0" t="s">
        <v>5217</v>
      </c>
      <c r="B1261" s="0" t="s">
        <v>5218</v>
      </c>
      <c r="C1261" s="0" t="s">
        <v>2018</v>
      </c>
      <c r="D1261" s="0" t="s">
        <v>2022</v>
      </c>
      <c r="E1261" s="0" t="n">
        <v>4932.5</v>
      </c>
    </row>
    <row r="1262" customFormat="false" ht="12.8" hidden="false" customHeight="false" outlineLevel="0" collapsed="false">
      <c r="A1262" s="0" t="s">
        <v>797</v>
      </c>
      <c r="B1262" s="0" t="s">
        <v>798</v>
      </c>
      <c r="C1262" s="0" t="s">
        <v>7</v>
      </c>
      <c r="D1262" s="0" t="s">
        <v>468</v>
      </c>
      <c r="E1262" s="0" t="n">
        <v>17298.75</v>
      </c>
    </row>
    <row r="1263" customFormat="false" ht="12.8" hidden="false" customHeight="false" outlineLevel="0" collapsed="false">
      <c r="A1263" s="0" t="s">
        <v>197</v>
      </c>
      <c r="B1263" s="0" t="s">
        <v>198</v>
      </c>
      <c r="C1263" s="0" t="s">
        <v>7</v>
      </c>
      <c r="D1263" s="0" t="s">
        <v>82</v>
      </c>
      <c r="E1263" s="0" t="n">
        <v>29990</v>
      </c>
    </row>
    <row r="1264" customFormat="false" ht="12.8" hidden="false" customHeight="false" outlineLevel="0" collapsed="false">
      <c r="A1264" s="0" t="s">
        <v>8531</v>
      </c>
      <c r="B1264" s="0" t="s">
        <v>8532</v>
      </c>
      <c r="C1264" s="0" t="s">
        <v>3532</v>
      </c>
      <c r="D1264" s="0" t="s">
        <v>4926</v>
      </c>
      <c r="E1264" s="0" t="n">
        <v>38520</v>
      </c>
    </row>
    <row r="1265" customFormat="false" ht="12.8" hidden="false" customHeight="false" outlineLevel="0" collapsed="false">
      <c r="A1265" s="0" t="s">
        <v>1628</v>
      </c>
      <c r="B1265" s="0" t="s">
        <v>1629</v>
      </c>
      <c r="C1265" s="0" t="s">
        <v>82</v>
      </c>
      <c r="D1265" s="0" t="s">
        <v>416</v>
      </c>
      <c r="E1265" s="0" t="n">
        <v>26705</v>
      </c>
    </row>
    <row r="1266" customFormat="false" ht="12.8" hidden="false" customHeight="false" outlineLevel="0" collapsed="false">
      <c r="A1266" s="0" t="s">
        <v>1246</v>
      </c>
      <c r="B1266" s="0" t="s">
        <v>1247</v>
      </c>
      <c r="C1266" s="0" t="s">
        <v>468</v>
      </c>
      <c r="D1266" s="0" t="s">
        <v>244</v>
      </c>
      <c r="E1266" s="0" t="n">
        <v>9865</v>
      </c>
    </row>
    <row r="1267" customFormat="false" ht="12.8" hidden="false" customHeight="false" outlineLevel="0" collapsed="false">
      <c r="A1267" s="0" t="s">
        <v>897</v>
      </c>
      <c r="B1267" s="0" t="s">
        <v>898</v>
      </c>
      <c r="C1267" s="0" t="s">
        <v>8</v>
      </c>
      <c r="D1267" s="0" t="s">
        <v>416</v>
      </c>
      <c r="E1267" s="0" t="n">
        <v>36452.5</v>
      </c>
    </row>
    <row r="1268" customFormat="false" ht="12.8" hidden="false" customHeight="false" outlineLevel="0" collapsed="false">
      <c r="A1268" s="0" t="s">
        <v>1624</v>
      </c>
      <c r="B1268" s="0" t="s">
        <v>1625</v>
      </c>
      <c r="C1268" s="0" t="s">
        <v>82</v>
      </c>
      <c r="D1268" s="0" t="s">
        <v>416</v>
      </c>
      <c r="E1268" s="0" t="n">
        <v>20830</v>
      </c>
    </row>
    <row r="1269" customFormat="false" ht="12.8" hidden="false" customHeight="false" outlineLevel="0" collapsed="false">
      <c r="A1269" s="0" t="s">
        <v>4943</v>
      </c>
      <c r="B1269" s="0" t="s">
        <v>4944</v>
      </c>
      <c r="C1269" s="0" t="s">
        <v>2866</v>
      </c>
      <c r="D1269" s="0" t="s">
        <v>2022</v>
      </c>
      <c r="E1269" s="0" t="n">
        <v>9865</v>
      </c>
    </row>
    <row r="1270" customFormat="false" ht="12.8" hidden="false" customHeight="false" outlineLevel="0" collapsed="false">
      <c r="A1270" s="0" t="s">
        <v>5755</v>
      </c>
      <c r="B1270" s="0" t="s">
        <v>5756</v>
      </c>
      <c r="C1270" s="0" t="s">
        <v>3741</v>
      </c>
      <c r="D1270" s="0" t="s">
        <v>3519</v>
      </c>
      <c r="E1270" s="0" t="n">
        <v>9865</v>
      </c>
    </row>
    <row r="1271" customFormat="false" ht="12.8" hidden="false" customHeight="false" outlineLevel="0" collapsed="false">
      <c r="A1271" s="0" t="s">
        <v>5681</v>
      </c>
      <c r="B1271" s="0" t="s">
        <v>5682</v>
      </c>
      <c r="C1271" s="0" t="s">
        <v>3741</v>
      </c>
      <c r="D1271" s="0" t="s">
        <v>3519</v>
      </c>
      <c r="E1271" s="0" t="n">
        <v>9865</v>
      </c>
    </row>
    <row r="1272" customFormat="false" ht="12.8" hidden="false" customHeight="false" outlineLevel="0" collapsed="false">
      <c r="A1272" s="0" t="s">
        <v>6023</v>
      </c>
      <c r="B1272" s="0" t="s">
        <v>6024</v>
      </c>
      <c r="C1272" s="0" t="s">
        <v>3750</v>
      </c>
      <c r="D1272" s="0" t="s">
        <v>3205</v>
      </c>
      <c r="E1272" s="0" t="n">
        <v>9865</v>
      </c>
    </row>
    <row r="1273" customFormat="false" ht="12.8" hidden="false" customHeight="false" outlineLevel="0" collapsed="false">
      <c r="A1273" s="0" t="s">
        <v>5239</v>
      </c>
      <c r="B1273" s="0" t="s">
        <v>5240</v>
      </c>
      <c r="C1273" s="0" t="s">
        <v>2018</v>
      </c>
      <c r="D1273" s="0" t="s">
        <v>3741</v>
      </c>
      <c r="E1273" s="0" t="n">
        <v>9865</v>
      </c>
    </row>
    <row r="1274" customFormat="false" ht="12.8" hidden="false" customHeight="false" outlineLevel="0" collapsed="false">
      <c r="A1274" s="0" t="s">
        <v>3813</v>
      </c>
      <c r="B1274" s="0" t="s">
        <v>3814</v>
      </c>
      <c r="C1274" s="0" t="s">
        <v>1537</v>
      </c>
      <c r="D1274" s="0" t="s">
        <v>929</v>
      </c>
      <c r="E1274" s="0" t="n">
        <v>20467.5</v>
      </c>
    </row>
    <row r="1275" customFormat="false" ht="12.8" hidden="false" customHeight="false" outlineLevel="0" collapsed="false">
      <c r="A1275" s="0" t="s">
        <v>1225</v>
      </c>
      <c r="B1275" s="0" t="s">
        <v>1226</v>
      </c>
      <c r="C1275" s="0" t="s">
        <v>468</v>
      </c>
      <c r="D1275" s="0" t="s">
        <v>82</v>
      </c>
      <c r="E1275" s="0" t="n">
        <v>5207.5</v>
      </c>
    </row>
    <row r="1276" customFormat="false" ht="12.8" hidden="false" customHeight="false" outlineLevel="0" collapsed="false">
      <c r="A1276" s="0" t="s">
        <v>4786</v>
      </c>
      <c r="B1276" s="0" t="s">
        <v>4787</v>
      </c>
      <c r="C1276" s="0" t="s">
        <v>2860</v>
      </c>
      <c r="D1276" s="0" t="s">
        <v>2022</v>
      </c>
      <c r="E1276" s="0" t="n">
        <v>15622.5</v>
      </c>
    </row>
    <row r="1277" customFormat="false" ht="12.8" hidden="false" customHeight="false" outlineLevel="0" collapsed="false">
      <c r="A1277" s="0" t="s">
        <v>2229</v>
      </c>
      <c r="B1277" s="0" t="s">
        <v>2230</v>
      </c>
      <c r="C1277" s="0" t="s">
        <v>249</v>
      </c>
      <c r="D1277" s="0" t="s">
        <v>426</v>
      </c>
      <c r="E1277" s="0" t="n">
        <v>30750</v>
      </c>
    </row>
    <row r="1278" customFormat="false" ht="12.8" hidden="false" customHeight="false" outlineLevel="0" collapsed="false">
      <c r="A1278" s="0" t="s">
        <v>6991</v>
      </c>
      <c r="B1278" s="0" t="s">
        <v>6992</v>
      </c>
      <c r="C1278" s="0" t="s">
        <v>4582</v>
      </c>
      <c r="D1278" s="0" t="s">
        <v>4917</v>
      </c>
      <c r="E1278" s="0" t="n">
        <v>13645</v>
      </c>
    </row>
    <row r="1279" customFormat="false" ht="12.8" hidden="false" customHeight="false" outlineLevel="0" collapsed="false">
      <c r="A1279" s="0" t="s">
        <v>2675</v>
      </c>
      <c r="B1279" s="0" t="s">
        <v>2676</v>
      </c>
      <c r="C1279" s="0" t="s">
        <v>416</v>
      </c>
      <c r="D1279" s="0" t="s">
        <v>460</v>
      </c>
      <c r="E1279" s="0" t="n">
        <v>14490</v>
      </c>
    </row>
    <row r="1280" customFormat="false" ht="12.8" hidden="false" customHeight="false" outlineLevel="0" collapsed="false">
      <c r="A1280" s="0" t="s">
        <v>8154</v>
      </c>
      <c r="B1280" s="0" t="s">
        <v>8155</v>
      </c>
      <c r="C1280" s="0" t="s">
        <v>5148</v>
      </c>
      <c r="D1280" s="0" t="s">
        <v>6119</v>
      </c>
      <c r="E1280" s="0" t="n">
        <v>18015</v>
      </c>
    </row>
    <row r="1281" customFormat="false" ht="12.8" hidden="false" customHeight="false" outlineLevel="0" collapsed="false">
      <c r="A1281" s="0" t="s">
        <v>8776</v>
      </c>
      <c r="B1281" s="0" t="s">
        <v>8777</v>
      </c>
      <c r="C1281" s="0" t="s">
        <v>8710</v>
      </c>
      <c r="D1281" s="0" t="s">
        <v>41</v>
      </c>
      <c r="E1281" s="0" t="n">
        <v>23847</v>
      </c>
    </row>
    <row r="1282" customFormat="false" ht="12.8" hidden="false" customHeight="false" outlineLevel="0" collapsed="false">
      <c r="A1282" s="0" t="s">
        <v>4644</v>
      </c>
      <c r="B1282" s="0" t="s">
        <v>3755</v>
      </c>
      <c r="C1282" s="0" t="s">
        <v>2860</v>
      </c>
      <c r="D1282" s="0" t="s">
        <v>2018</v>
      </c>
      <c r="E1282" s="0" t="n">
        <v>13645</v>
      </c>
    </row>
    <row r="1283" customFormat="false" ht="12.8" hidden="false" customHeight="false" outlineLevel="0" collapsed="false">
      <c r="A1283" s="0" t="s">
        <v>232</v>
      </c>
      <c r="B1283" s="0" t="s">
        <v>233</v>
      </c>
      <c r="C1283" s="0" t="s">
        <v>7</v>
      </c>
      <c r="D1283" s="0" t="s">
        <v>82</v>
      </c>
      <c r="E1283" s="0" t="n">
        <v>26805</v>
      </c>
    </row>
    <row r="1284" customFormat="false" ht="12.8" hidden="false" customHeight="false" outlineLevel="0" collapsed="false">
      <c r="A1284" s="0" t="s">
        <v>2413</v>
      </c>
      <c r="B1284" s="0" t="s">
        <v>2414</v>
      </c>
      <c r="C1284" s="0" t="s">
        <v>257</v>
      </c>
      <c r="D1284" s="0" t="s">
        <v>1770</v>
      </c>
      <c r="E1284" s="0" t="n">
        <v>34545</v>
      </c>
    </row>
    <row r="1285" customFormat="false" ht="12.8" hidden="false" customHeight="false" outlineLevel="0" collapsed="false">
      <c r="A1285" s="0" t="s">
        <v>7479</v>
      </c>
      <c r="B1285" s="0" t="s">
        <v>7480</v>
      </c>
      <c r="C1285" s="0" t="s">
        <v>4917</v>
      </c>
      <c r="D1285" s="0" t="s">
        <v>5386</v>
      </c>
      <c r="E1285" s="0" t="n">
        <v>9865</v>
      </c>
    </row>
    <row r="1286" customFormat="false" ht="12.8" hidden="false" customHeight="false" outlineLevel="0" collapsed="false">
      <c r="A1286" s="0" t="s">
        <v>7750</v>
      </c>
      <c r="B1286" s="0" t="s">
        <v>7480</v>
      </c>
      <c r="C1286" s="0" t="s">
        <v>5386</v>
      </c>
      <c r="D1286" s="0" t="s">
        <v>3532</v>
      </c>
      <c r="E1286" s="0" t="n">
        <v>24430</v>
      </c>
    </row>
    <row r="1287" customFormat="false" ht="12.8" hidden="false" customHeight="false" outlineLevel="0" collapsed="false">
      <c r="A1287" s="0" t="s">
        <v>1119</v>
      </c>
      <c r="B1287" s="0" t="s">
        <v>1120</v>
      </c>
      <c r="C1287" s="0" t="s">
        <v>41</v>
      </c>
      <c r="D1287" s="0" t="s">
        <v>257</v>
      </c>
      <c r="E1287" s="0" t="n">
        <v>24662.5</v>
      </c>
    </row>
    <row r="1288" customFormat="false" ht="12.8" hidden="false" customHeight="false" outlineLevel="0" collapsed="false">
      <c r="A1288" s="0" t="s">
        <v>8375</v>
      </c>
      <c r="B1288" s="0" t="s">
        <v>8376</v>
      </c>
      <c r="C1288" s="0" t="s">
        <v>3532</v>
      </c>
      <c r="D1288" s="0" t="s">
        <v>6119</v>
      </c>
      <c r="E1288" s="0" t="n">
        <v>6903.75</v>
      </c>
    </row>
    <row r="1289" customFormat="false" ht="12.8" hidden="false" customHeight="false" outlineLevel="0" collapsed="false">
      <c r="A1289" s="0" t="s">
        <v>6228</v>
      </c>
      <c r="B1289" s="0" t="s">
        <v>6229</v>
      </c>
      <c r="C1289" s="0" t="s">
        <v>3519</v>
      </c>
      <c r="D1289" s="0" t="s">
        <v>1799</v>
      </c>
      <c r="E1289" s="0" t="n">
        <v>13352.5</v>
      </c>
    </row>
    <row r="1290" customFormat="false" ht="12.8" hidden="false" customHeight="false" outlineLevel="0" collapsed="false">
      <c r="A1290" s="0" t="s">
        <v>6484</v>
      </c>
      <c r="B1290" s="0" t="s">
        <v>6485</v>
      </c>
      <c r="C1290" s="0" t="s">
        <v>3205</v>
      </c>
      <c r="D1290" s="0" t="s">
        <v>4582</v>
      </c>
      <c r="E1290" s="0" t="n">
        <v>12215</v>
      </c>
    </row>
    <row r="1291" customFormat="false" ht="12.8" hidden="false" customHeight="false" outlineLevel="0" collapsed="false">
      <c r="A1291" s="0" t="s">
        <v>6500</v>
      </c>
      <c r="B1291" s="0" t="s">
        <v>6501</v>
      </c>
      <c r="C1291" s="0" t="s">
        <v>3205</v>
      </c>
      <c r="D1291" s="0" t="s">
        <v>4582</v>
      </c>
      <c r="E1291" s="0" t="n">
        <v>29595</v>
      </c>
    </row>
    <row r="1292" customFormat="false" ht="12.8" hidden="false" customHeight="false" outlineLevel="0" collapsed="false">
      <c r="A1292" s="0" t="s">
        <v>8045</v>
      </c>
      <c r="B1292" s="0" t="s">
        <v>8046</v>
      </c>
      <c r="C1292" s="0" t="s">
        <v>5386</v>
      </c>
      <c r="D1292" s="0" t="s">
        <v>6709</v>
      </c>
      <c r="E1292" s="0" t="n">
        <v>90195</v>
      </c>
    </row>
    <row r="1293" customFormat="false" ht="12.8" hidden="false" customHeight="false" outlineLevel="0" collapsed="false">
      <c r="A1293" s="0" t="s">
        <v>7522</v>
      </c>
      <c r="B1293" s="0" t="s">
        <v>7523</v>
      </c>
      <c r="C1293" s="0" t="s">
        <v>4917</v>
      </c>
      <c r="D1293" s="0" t="s">
        <v>3532</v>
      </c>
      <c r="E1293" s="0" t="n">
        <v>14797.5</v>
      </c>
    </row>
    <row r="1294" customFormat="false" ht="12.8" hidden="false" customHeight="false" outlineLevel="0" collapsed="false">
      <c r="A1294" s="0" t="s">
        <v>8247</v>
      </c>
      <c r="B1294" s="0" t="s">
        <v>8248</v>
      </c>
      <c r="C1294" s="0" t="s">
        <v>5148</v>
      </c>
      <c r="D1294" s="0" t="s">
        <v>6119</v>
      </c>
      <c r="E1294" s="0" t="n">
        <v>9535</v>
      </c>
    </row>
    <row r="1295" customFormat="false" ht="12.8" hidden="false" customHeight="false" outlineLevel="0" collapsed="false">
      <c r="A1295" s="0" t="s">
        <v>2104</v>
      </c>
      <c r="B1295" s="0" t="s">
        <v>2105</v>
      </c>
      <c r="C1295" s="0" t="s">
        <v>249</v>
      </c>
      <c r="D1295" s="0" t="s">
        <v>416</v>
      </c>
      <c r="E1295" s="0" t="n">
        <v>9865</v>
      </c>
    </row>
    <row r="1296" customFormat="false" ht="12.8" hidden="false" customHeight="false" outlineLevel="0" collapsed="false">
      <c r="A1296" s="0" t="s">
        <v>8143</v>
      </c>
      <c r="B1296" s="0" t="s">
        <v>2105</v>
      </c>
      <c r="C1296" s="0" t="s">
        <v>5148</v>
      </c>
      <c r="D1296" s="0" t="s">
        <v>6119</v>
      </c>
      <c r="E1296" s="0" t="n">
        <v>9865</v>
      </c>
    </row>
    <row r="1297" customFormat="false" ht="12.8" hidden="false" customHeight="false" outlineLevel="0" collapsed="false">
      <c r="A1297" s="0" t="s">
        <v>6419</v>
      </c>
      <c r="B1297" s="0" t="s">
        <v>6420</v>
      </c>
      <c r="C1297" s="0" t="s">
        <v>3205</v>
      </c>
      <c r="D1297" s="0" t="s">
        <v>1799</v>
      </c>
      <c r="E1297" s="0" t="n">
        <v>7282.5</v>
      </c>
    </row>
    <row r="1298" customFormat="false" ht="12.8" hidden="false" customHeight="false" outlineLevel="0" collapsed="false">
      <c r="A1298" s="0" t="s">
        <v>1102</v>
      </c>
      <c r="B1298" s="0" t="s">
        <v>1103</v>
      </c>
      <c r="C1298" s="0" t="s">
        <v>41</v>
      </c>
      <c r="D1298" s="0" t="s">
        <v>244</v>
      </c>
      <c r="E1298" s="0" t="n">
        <v>15952.5</v>
      </c>
    </row>
    <row r="1299" customFormat="false" ht="12.8" hidden="false" customHeight="false" outlineLevel="0" collapsed="false">
      <c r="A1299" s="0" t="s">
        <v>8622</v>
      </c>
      <c r="B1299" s="0" t="s">
        <v>8623</v>
      </c>
      <c r="C1299" s="0" t="s">
        <v>3532</v>
      </c>
      <c r="D1299" s="0" t="s">
        <v>6119</v>
      </c>
      <c r="E1299" s="0" t="n">
        <v>4932.5</v>
      </c>
    </row>
    <row r="1300" customFormat="false" ht="12.8" hidden="false" customHeight="false" outlineLevel="0" collapsed="false">
      <c r="A1300" s="0" t="s">
        <v>3405</v>
      </c>
      <c r="B1300" s="0" t="s">
        <v>3406</v>
      </c>
      <c r="C1300" s="0" t="s">
        <v>460</v>
      </c>
      <c r="D1300" s="0" t="s">
        <v>929</v>
      </c>
      <c r="E1300" s="0" t="n">
        <v>24662.5</v>
      </c>
    </row>
    <row r="1301" customFormat="false" ht="12.8" hidden="false" customHeight="false" outlineLevel="0" collapsed="false">
      <c r="A1301" s="0" t="s">
        <v>1255</v>
      </c>
      <c r="B1301" s="0" t="s">
        <v>1256</v>
      </c>
      <c r="C1301" s="0" t="s">
        <v>468</v>
      </c>
      <c r="D1301" s="0" t="s">
        <v>244</v>
      </c>
      <c r="E1301" s="0" t="n">
        <v>9865</v>
      </c>
    </row>
    <row r="1302" customFormat="false" ht="12.8" hidden="false" customHeight="false" outlineLevel="0" collapsed="false">
      <c r="A1302" s="0" t="s">
        <v>1276</v>
      </c>
      <c r="B1302" s="0" t="s">
        <v>1277</v>
      </c>
      <c r="C1302" s="0" t="s">
        <v>468</v>
      </c>
      <c r="D1302" s="0" t="s">
        <v>244</v>
      </c>
      <c r="E1302" s="0" t="n">
        <v>9865</v>
      </c>
    </row>
    <row r="1303" customFormat="false" ht="12.8" hidden="false" customHeight="false" outlineLevel="0" collapsed="false">
      <c r="A1303" s="0" t="s">
        <v>1645</v>
      </c>
      <c r="B1303" s="0" t="s">
        <v>1646</v>
      </c>
      <c r="C1303" s="0" t="s">
        <v>82</v>
      </c>
      <c r="D1303" s="0" t="s">
        <v>416</v>
      </c>
      <c r="E1303" s="0" t="n">
        <v>26705</v>
      </c>
    </row>
    <row r="1304" customFormat="false" ht="12.8" hidden="false" customHeight="false" outlineLevel="0" collapsed="false">
      <c r="A1304" s="0" t="s">
        <v>5195</v>
      </c>
      <c r="B1304" s="0" t="s">
        <v>4723</v>
      </c>
      <c r="C1304" s="0" t="s">
        <v>2018</v>
      </c>
      <c r="D1304" s="0" t="s">
        <v>2022</v>
      </c>
      <c r="E1304" s="0" t="n">
        <v>6107.5</v>
      </c>
    </row>
    <row r="1305" customFormat="false" ht="12.8" hidden="false" customHeight="false" outlineLevel="0" collapsed="false">
      <c r="A1305" s="0" t="s">
        <v>5990</v>
      </c>
      <c r="B1305" s="0" t="s">
        <v>4723</v>
      </c>
      <c r="C1305" s="0" t="s">
        <v>3750</v>
      </c>
      <c r="D1305" s="0" t="s">
        <v>3519</v>
      </c>
      <c r="E1305" s="0" t="n">
        <v>4932.5</v>
      </c>
    </row>
    <row r="1306" customFormat="false" ht="12.8" hidden="false" customHeight="false" outlineLevel="0" collapsed="false">
      <c r="A1306" s="0" t="s">
        <v>6747</v>
      </c>
      <c r="B1306" s="0" t="s">
        <v>4723</v>
      </c>
      <c r="C1306" s="0" t="s">
        <v>1799</v>
      </c>
      <c r="D1306" s="0" t="s">
        <v>4582</v>
      </c>
      <c r="E1306" s="0" t="n">
        <v>6107.5</v>
      </c>
    </row>
    <row r="1307" customFormat="false" ht="12.8" hidden="false" customHeight="false" outlineLevel="0" collapsed="false">
      <c r="A1307" s="0" t="s">
        <v>7555</v>
      </c>
      <c r="B1307" s="0" t="s">
        <v>4723</v>
      </c>
      <c r="C1307" s="0" t="s">
        <v>4917</v>
      </c>
      <c r="D1307" s="0" t="s">
        <v>5386</v>
      </c>
      <c r="E1307" s="0" t="n">
        <v>4932.5</v>
      </c>
    </row>
    <row r="1308" customFormat="false" ht="12.8" hidden="false" customHeight="false" outlineLevel="0" collapsed="false">
      <c r="A1308" s="0" t="s">
        <v>7681</v>
      </c>
      <c r="B1308" s="0" t="s">
        <v>7682</v>
      </c>
      <c r="C1308" s="0" t="s">
        <v>5386</v>
      </c>
      <c r="D1308" s="0" t="s">
        <v>5148</v>
      </c>
      <c r="E1308" s="0" t="n">
        <v>5772.5</v>
      </c>
    </row>
    <row r="1309" customFormat="false" ht="12.8" hidden="false" customHeight="false" outlineLevel="0" collapsed="false">
      <c r="A1309" s="0" t="s">
        <v>4721</v>
      </c>
      <c r="B1309" s="0" t="s">
        <v>4722</v>
      </c>
      <c r="C1309" s="0" t="s">
        <v>2860</v>
      </c>
      <c r="D1309" s="0" t="s">
        <v>2866</v>
      </c>
      <c r="E1309" s="0" t="n">
        <v>4932.5</v>
      </c>
    </row>
    <row r="1310" customFormat="false" ht="12.8" hidden="false" customHeight="false" outlineLevel="0" collapsed="false">
      <c r="A1310" s="0" t="s">
        <v>1707</v>
      </c>
      <c r="B1310" s="0" t="s">
        <v>1708</v>
      </c>
      <c r="C1310" s="0" t="s">
        <v>82</v>
      </c>
      <c r="D1310" s="0" t="s">
        <v>416</v>
      </c>
      <c r="E1310" s="0" t="n">
        <v>38000</v>
      </c>
    </row>
    <row r="1311" customFormat="false" ht="12.8" hidden="false" customHeight="false" outlineLevel="0" collapsed="false">
      <c r="A1311" s="0" t="s">
        <v>7811</v>
      </c>
      <c r="B1311" s="0" t="s">
        <v>7812</v>
      </c>
      <c r="C1311" s="0" t="s">
        <v>5386</v>
      </c>
      <c r="D1311" s="0" t="s">
        <v>3532</v>
      </c>
      <c r="E1311" s="0" t="n">
        <v>9865</v>
      </c>
    </row>
    <row r="1312" customFormat="false" ht="12.8" hidden="false" customHeight="false" outlineLevel="0" collapsed="false">
      <c r="A1312" s="0" t="s">
        <v>5483</v>
      </c>
      <c r="B1312" s="0" t="s">
        <v>5484</v>
      </c>
      <c r="C1312" s="0" t="s">
        <v>2022</v>
      </c>
      <c r="D1312" s="0" t="s">
        <v>3519</v>
      </c>
      <c r="E1312" s="0" t="n">
        <v>18322.5</v>
      </c>
    </row>
    <row r="1313" customFormat="false" ht="12.8" hidden="false" customHeight="false" outlineLevel="0" collapsed="false">
      <c r="A1313" s="0" t="s">
        <v>5568</v>
      </c>
      <c r="B1313" s="0" t="s">
        <v>5569</v>
      </c>
      <c r="C1313" s="0" t="s">
        <v>2022</v>
      </c>
      <c r="D1313" s="0" t="s">
        <v>3519</v>
      </c>
      <c r="E1313" s="0" t="n">
        <v>18322.5</v>
      </c>
    </row>
    <row r="1314" customFormat="false" ht="12.8" hidden="false" customHeight="false" outlineLevel="0" collapsed="false">
      <c r="A1314" s="0" t="s">
        <v>552</v>
      </c>
      <c r="B1314" s="0" t="s">
        <v>553</v>
      </c>
      <c r="C1314" s="0" t="s">
        <v>7</v>
      </c>
      <c r="D1314" s="0" t="s">
        <v>41</v>
      </c>
      <c r="E1314" s="0" t="n">
        <v>14490</v>
      </c>
    </row>
    <row r="1315" customFormat="false" ht="12.8" hidden="false" customHeight="false" outlineLevel="0" collapsed="false">
      <c r="A1315" s="0" t="s">
        <v>1762</v>
      </c>
      <c r="B1315" s="0" t="s">
        <v>1763</v>
      </c>
      <c r="C1315" s="0" t="s">
        <v>82</v>
      </c>
      <c r="D1315" s="0" t="s">
        <v>1764</v>
      </c>
      <c r="E1315" s="0" t="n">
        <v>39147.5</v>
      </c>
    </row>
    <row r="1316" customFormat="false" ht="12.8" hidden="false" customHeight="false" outlineLevel="0" collapsed="false">
      <c r="A1316" s="0" t="s">
        <v>774</v>
      </c>
      <c r="B1316" s="0" t="s">
        <v>775</v>
      </c>
      <c r="C1316" s="0" t="s">
        <v>7</v>
      </c>
      <c r="D1316" s="0" t="s">
        <v>468</v>
      </c>
      <c r="E1316" s="0" t="n">
        <v>17107.5</v>
      </c>
    </row>
    <row r="1317" customFormat="false" ht="12.8" hidden="false" customHeight="false" outlineLevel="0" collapsed="false">
      <c r="A1317" s="0" t="s">
        <v>1559</v>
      </c>
      <c r="B1317" s="0" t="s">
        <v>1560</v>
      </c>
      <c r="C1317" s="0" t="s">
        <v>82</v>
      </c>
      <c r="D1317" s="0" t="s">
        <v>249</v>
      </c>
      <c r="E1317" s="0" t="n">
        <v>14565</v>
      </c>
    </row>
    <row r="1318" customFormat="false" ht="12.8" hidden="false" customHeight="false" outlineLevel="0" collapsed="false">
      <c r="A1318" s="0" t="s">
        <v>6983</v>
      </c>
      <c r="B1318" s="0" t="s">
        <v>6984</v>
      </c>
      <c r="C1318" s="0" t="s">
        <v>4582</v>
      </c>
      <c r="D1318" s="0" t="s">
        <v>4917</v>
      </c>
      <c r="E1318" s="0" t="n">
        <v>14945</v>
      </c>
    </row>
    <row r="1319" customFormat="false" ht="12.8" hidden="false" customHeight="false" outlineLevel="0" collapsed="false">
      <c r="A1319" s="0" t="s">
        <v>5231</v>
      </c>
      <c r="B1319" s="0" t="s">
        <v>5232</v>
      </c>
      <c r="C1319" s="0" t="s">
        <v>2018</v>
      </c>
      <c r="D1319" s="0" t="s">
        <v>3741</v>
      </c>
      <c r="E1319" s="0" t="n">
        <v>9865</v>
      </c>
    </row>
    <row r="1320" customFormat="false" ht="12.8" hidden="false" customHeight="false" outlineLevel="0" collapsed="false">
      <c r="A1320" s="0" t="s">
        <v>5550</v>
      </c>
      <c r="B1320" s="0" t="s">
        <v>5232</v>
      </c>
      <c r="C1320" s="0" t="s">
        <v>2022</v>
      </c>
      <c r="D1320" s="0" t="s">
        <v>3750</v>
      </c>
      <c r="E1320" s="0" t="n">
        <v>11545</v>
      </c>
    </row>
    <row r="1321" customFormat="false" ht="12.8" hidden="false" customHeight="false" outlineLevel="0" collapsed="false">
      <c r="A1321" s="0" t="s">
        <v>1183</v>
      </c>
      <c r="B1321" s="0" t="s">
        <v>1184</v>
      </c>
      <c r="C1321" s="0" t="s">
        <v>41</v>
      </c>
      <c r="D1321" s="0" t="s">
        <v>426</v>
      </c>
      <c r="E1321" s="0" t="n">
        <v>50715</v>
      </c>
    </row>
    <row r="1322" customFormat="false" ht="12.8" hidden="false" customHeight="false" outlineLevel="0" collapsed="false">
      <c r="A1322" s="0" t="s">
        <v>3424</v>
      </c>
      <c r="B1322" s="0" t="s">
        <v>3425</v>
      </c>
      <c r="C1322" s="0" t="s">
        <v>460</v>
      </c>
      <c r="D1322" s="0" t="s">
        <v>2860</v>
      </c>
      <c r="E1322" s="0" t="n">
        <v>31905</v>
      </c>
    </row>
    <row r="1323" customFormat="false" ht="12.8" hidden="false" customHeight="false" outlineLevel="0" collapsed="false">
      <c r="A1323" s="0" t="s">
        <v>1004</v>
      </c>
      <c r="B1323" s="0" t="s">
        <v>1005</v>
      </c>
      <c r="C1323" s="0" t="s">
        <v>41</v>
      </c>
      <c r="D1323" s="0" t="s">
        <v>468</v>
      </c>
      <c r="E1323" s="0" t="n">
        <v>5317.5</v>
      </c>
    </row>
    <row r="1324" customFormat="false" ht="12.8" hidden="false" customHeight="false" outlineLevel="0" collapsed="false">
      <c r="A1324" s="0" t="s">
        <v>5196</v>
      </c>
      <c r="B1324" s="0" t="s">
        <v>5197</v>
      </c>
      <c r="C1324" s="0" t="s">
        <v>2018</v>
      </c>
      <c r="D1324" s="0" t="s">
        <v>2022</v>
      </c>
      <c r="E1324" s="0" t="n">
        <v>4932.5</v>
      </c>
    </row>
    <row r="1325" customFormat="false" ht="12.8" hidden="false" customHeight="false" outlineLevel="0" collapsed="false">
      <c r="A1325" s="0" t="s">
        <v>5971</v>
      </c>
      <c r="B1325" s="0" t="s">
        <v>5972</v>
      </c>
      <c r="C1325" s="0" t="s">
        <v>3750</v>
      </c>
      <c r="D1325" s="0" t="s">
        <v>1799</v>
      </c>
      <c r="E1325" s="0" t="n">
        <v>17317.5</v>
      </c>
    </row>
    <row r="1326" customFormat="false" ht="12.8" hidden="false" customHeight="false" outlineLevel="0" collapsed="false">
      <c r="A1326" s="0" t="s">
        <v>2783</v>
      </c>
      <c r="B1326" s="0" t="s">
        <v>2784</v>
      </c>
      <c r="C1326" s="0" t="s">
        <v>416</v>
      </c>
      <c r="D1326" s="0" t="s">
        <v>460</v>
      </c>
      <c r="E1326" s="0" t="n">
        <v>10635</v>
      </c>
    </row>
    <row r="1327" customFormat="false" ht="12.8" hidden="false" customHeight="false" outlineLevel="0" collapsed="false">
      <c r="A1327" s="0" t="s">
        <v>5718</v>
      </c>
      <c r="B1327" s="0" t="s">
        <v>5719</v>
      </c>
      <c r="C1327" s="0" t="s">
        <v>3741</v>
      </c>
      <c r="D1327" s="0" t="s">
        <v>3205</v>
      </c>
      <c r="E1327" s="0" t="n">
        <v>21292.5</v>
      </c>
    </row>
    <row r="1328" customFormat="false" ht="12.8" hidden="false" customHeight="false" outlineLevel="0" collapsed="false">
      <c r="A1328" s="0" t="s">
        <v>444</v>
      </c>
      <c r="B1328" s="0" t="s">
        <v>445</v>
      </c>
      <c r="C1328" s="0" t="s">
        <v>7</v>
      </c>
      <c r="D1328" s="0" t="s">
        <v>426</v>
      </c>
      <c r="E1328" s="0" t="n">
        <v>69300</v>
      </c>
    </row>
    <row r="1329" customFormat="false" ht="12.8" hidden="false" customHeight="false" outlineLevel="0" collapsed="false">
      <c r="A1329" s="0" t="s">
        <v>3055</v>
      </c>
      <c r="B1329" s="0" t="s">
        <v>3056</v>
      </c>
      <c r="C1329" s="0" t="s">
        <v>426</v>
      </c>
      <c r="D1329" s="0" t="s">
        <v>1770</v>
      </c>
      <c r="E1329" s="0" t="n">
        <v>19730</v>
      </c>
    </row>
    <row r="1330" customFormat="false" ht="12.8" hidden="false" customHeight="false" outlineLevel="0" collapsed="false">
      <c r="A1330" s="0" t="s">
        <v>7412</v>
      </c>
      <c r="B1330" s="0" t="s">
        <v>7413</v>
      </c>
      <c r="C1330" s="0" t="s">
        <v>4398</v>
      </c>
      <c r="D1330" s="0" t="s">
        <v>5148</v>
      </c>
      <c r="E1330" s="0" t="n">
        <v>18322.5</v>
      </c>
    </row>
    <row r="1331" customFormat="false" ht="12.8" hidden="false" customHeight="false" outlineLevel="0" collapsed="false">
      <c r="A1331" s="0" t="s">
        <v>7959</v>
      </c>
      <c r="B1331" s="0" t="s">
        <v>7960</v>
      </c>
      <c r="C1331" s="0" t="s">
        <v>5386</v>
      </c>
      <c r="D1331" s="0" t="s">
        <v>6119</v>
      </c>
      <c r="E1331" s="0" t="n">
        <v>14797.5</v>
      </c>
    </row>
    <row r="1332" customFormat="false" ht="12.8" hidden="false" customHeight="false" outlineLevel="0" collapsed="false">
      <c r="A1332" s="0" t="s">
        <v>7965</v>
      </c>
      <c r="B1332" s="0" t="s">
        <v>7966</v>
      </c>
      <c r="C1332" s="0" t="s">
        <v>5386</v>
      </c>
      <c r="D1332" s="0" t="s">
        <v>6119</v>
      </c>
      <c r="E1332" s="0" t="n">
        <v>14797.5</v>
      </c>
    </row>
    <row r="1333" customFormat="false" ht="12.8" hidden="false" customHeight="false" outlineLevel="0" collapsed="false">
      <c r="A1333" s="0" t="s">
        <v>4318</v>
      </c>
      <c r="B1333" s="0" t="s">
        <v>4319</v>
      </c>
      <c r="C1333" s="0" t="s">
        <v>1541</v>
      </c>
      <c r="D1333" s="0" t="s">
        <v>2860</v>
      </c>
      <c r="E1333" s="0" t="n">
        <v>13807.5</v>
      </c>
    </row>
    <row r="1334" customFormat="false" ht="12.8" hidden="false" customHeight="false" outlineLevel="0" collapsed="false">
      <c r="A1334" s="0" t="s">
        <v>7488</v>
      </c>
      <c r="B1334" s="0" t="s">
        <v>7489</v>
      </c>
      <c r="C1334" s="0" t="s">
        <v>4917</v>
      </c>
      <c r="D1334" s="0" t="s">
        <v>5148</v>
      </c>
      <c r="E1334" s="0" t="n">
        <v>9865</v>
      </c>
    </row>
    <row r="1335" customFormat="false" ht="12.8" hidden="false" customHeight="false" outlineLevel="0" collapsed="false">
      <c r="A1335" s="0" t="s">
        <v>4236</v>
      </c>
      <c r="B1335" s="0" t="s">
        <v>4237</v>
      </c>
      <c r="C1335" s="0" t="s">
        <v>1541</v>
      </c>
      <c r="D1335" s="0" t="s">
        <v>2018</v>
      </c>
      <c r="E1335" s="0" t="n">
        <v>30420</v>
      </c>
    </row>
    <row r="1336" customFormat="false" ht="12.8" hidden="false" customHeight="false" outlineLevel="0" collapsed="false">
      <c r="A1336" s="0" t="s">
        <v>4162</v>
      </c>
      <c r="B1336" s="0" t="s">
        <v>500</v>
      </c>
      <c r="C1336" s="0" t="s">
        <v>1541</v>
      </c>
      <c r="D1336" s="0" t="s">
        <v>2860</v>
      </c>
      <c r="E1336" s="0" t="n">
        <v>12215</v>
      </c>
    </row>
    <row r="1337" customFormat="false" ht="12.8" hidden="false" customHeight="false" outlineLevel="0" collapsed="false">
      <c r="A1337" s="0" t="s">
        <v>2793</v>
      </c>
      <c r="B1337" s="0" t="s">
        <v>2794</v>
      </c>
      <c r="C1337" s="0" t="s">
        <v>416</v>
      </c>
      <c r="D1337" s="0" t="s">
        <v>460</v>
      </c>
      <c r="E1337" s="0" t="n">
        <v>9865</v>
      </c>
    </row>
    <row r="1338" customFormat="false" ht="12.8" hidden="false" customHeight="false" outlineLevel="0" collapsed="false">
      <c r="A1338" s="0" t="s">
        <v>3975</v>
      </c>
      <c r="B1338" s="0" t="s">
        <v>3976</v>
      </c>
      <c r="C1338" s="0" t="s">
        <v>1770</v>
      </c>
      <c r="D1338" s="0" t="s">
        <v>2860</v>
      </c>
      <c r="E1338" s="0" t="n">
        <v>14797.5</v>
      </c>
    </row>
    <row r="1339" customFormat="false" ht="12.8" hidden="false" customHeight="false" outlineLevel="0" collapsed="false">
      <c r="A1339" s="0" t="s">
        <v>2008</v>
      </c>
      <c r="B1339" s="0" t="s">
        <v>2009</v>
      </c>
      <c r="C1339" s="0" t="s">
        <v>244</v>
      </c>
      <c r="D1339" s="0" t="s">
        <v>929</v>
      </c>
      <c r="E1339" s="0" t="n">
        <v>89850</v>
      </c>
    </row>
    <row r="1340" customFormat="false" ht="12.8" hidden="false" customHeight="false" outlineLevel="0" collapsed="false">
      <c r="A1340" s="0" t="s">
        <v>3698</v>
      </c>
      <c r="B1340" s="0" t="s">
        <v>3699</v>
      </c>
      <c r="C1340" s="0" t="s">
        <v>1764</v>
      </c>
      <c r="D1340" s="0" t="s">
        <v>2866</v>
      </c>
      <c r="E1340" s="0" t="n">
        <v>42600</v>
      </c>
    </row>
    <row r="1341" customFormat="false" ht="12.8" hidden="false" customHeight="false" outlineLevel="0" collapsed="false">
      <c r="A1341" s="0" t="s">
        <v>886</v>
      </c>
      <c r="B1341" s="0" t="s">
        <v>887</v>
      </c>
      <c r="C1341" s="0" t="s">
        <v>8</v>
      </c>
      <c r="D1341" s="0" t="s">
        <v>249</v>
      </c>
      <c r="E1341" s="0" t="n">
        <v>26037.5</v>
      </c>
    </row>
    <row r="1342" customFormat="false" ht="12.8" hidden="false" customHeight="false" outlineLevel="0" collapsed="false">
      <c r="A1342" s="0" t="s">
        <v>8226</v>
      </c>
      <c r="B1342" s="0" t="s">
        <v>8227</v>
      </c>
      <c r="C1342" s="0" t="s">
        <v>5148</v>
      </c>
      <c r="D1342" s="0" t="s">
        <v>6709</v>
      </c>
      <c r="E1342" s="0" t="n">
        <v>74415</v>
      </c>
    </row>
    <row r="1343" customFormat="false" ht="12.8" hidden="false" customHeight="false" outlineLevel="0" collapsed="false">
      <c r="A1343" s="0" t="s">
        <v>5906</v>
      </c>
      <c r="B1343" s="0" t="s">
        <v>5907</v>
      </c>
      <c r="C1343" s="0" t="s">
        <v>3750</v>
      </c>
      <c r="D1343" s="0" t="s">
        <v>3205</v>
      </c>
      <c r="E1343" s="0" t="n">
        <v>13645</v>
      </c>
    </row>
    <row r="1344" customFormat="false" ht="12.8" hidden="false" customHeight="false" outlineLevel="0" collapsed="false">
      <c r="A1344" s="0" t="s">
        <v>506</v>
      </c>
      <c r="B1344" s="0" t="s">
        <v>507</v>
      </c>
      <c r="C1344" s="0" t="s">
        <v>7</v>
      </c>
      <c r="D1344" s="0" t="s">
        <v>41</v>
      </c>
      <c r="E1344" s="0" t="n">
        <v>13807.5</v>
      </c>
    </row>
    <row r="1345" customFormat="false" ht="12.8" hidden="false" customHeight="false" outlineLevel="0" collapsed="false">
      <c r="A1345" s="0" t="s">
        <v>6026</v>
      </c>
      <c r="B1345" s="0" t="s">
        <v>6027</v>
      </c>
      <c r="C1345" s="0" t="s">
        <v>3750</v>
      </c>
      <c r="D1345" s="0" t="s">
        <v>3205</v>
      </c>
      <c r="E1345" s="0" t="n">
        <v>9865</v>
      </c>
    </row>
    <row r="1346" customFormat="false" ht="12.8" hidden="false" customHeight="false" outlineLevel="0" collapsed="false">
      <c r="A1346" s="0" t="s">
        <v>1073</v>
      </c>
      <c r="B1346" s="0" t="s">
        <v>1074</v>
      </c>
      <c r="C1346" s="0" t="s">
        <v>41</v>
      </c>
      <c r="D1346" s="0" t="s">
        <v>257</v>
      </c>
      <c r="E1346" s="0" t="n">
        <v>24662.5</v>
      </c>
    </row>
    <row r="1347" customFormat="false" ht="12.8" hidden="false" customHeight="false" outlineLevel="0" collapsed="false">
      <c r="A1347" s="0" t="s">
        <v>1913</v>
      </c>
      <c r="B1347" s="0" t="s">
        <v>1914</v>
      </c>
      <c r="C1347" s="0" t="s">
        <v>244</v>
      </c>
      <c r="D1347" s="0" t="s">
        <v>426</v>
      </c>
      <c r="E1347" s="0" t="n">
        <v>30800</v>
      </c>
    </row>
    <row r="1348" customFormat="false" ht="12.8" hidden="false" customHeight="false" outlineLevel="0" collapsed="false">
      <c r="A1348" s="0" t="s">
        <v>1366</v>
      </c>
      <c r="B1348" s="0" t="s">
        <v>1367</v>
      </c>
      <c r="C1348" s="0" t="s">
        <v>468</v>
      </c>
      <c r="D1348" s="0" t="s">
        <v>416</v>
      </c>
      <c r="E1348" s="0" t="n">
        <v>30537.5</v>
      </c>
    </row>
    <row r="1349" customFormat="false" ht="12.8" hidden="false" customHeight="false" outlineLevel="0" collapsed="false">
      <c r="A1349" s="0" t="s">
        <v>890</v>
      </c>
      <c r="B1349" s="0" t="s">
        <v>891</v>
      </c>
      <c r="C1349" s="0" t="s">
        <v>8</v>
      </c>
      <c r="D1349" s="0" t="s">
        <v>257</v>
      </c>
      <c r="E1349" s="0" t="n">
        <v>32895</v>
      </c>
    </row>
    <row r="1350" customFormat="false" ht="12.8" hidden="false" customHeight="false" outlineLevel="0" collapsed="false">
      <c r="A1350" s="0" t="s">
        <v>4848</v>
      </c>
      <c r="B1350" s="0" t="s">
        <v>4849</v>
      </c>
      <c r="C1350" s="0" t="s">
        <v>2860</v>
      </c>
      <c r="D1350" s="0" t="s">
        <v>3519</v>
      </c>
      <c r="E1350" s="0" t="n">
        <v>42600</v>
      </c>
    </row>
    <row r="1351" customFormat="false" ht="12.8" hidden="false" customHeight="false" outlineLevel="0" collapsed="false">
      <c r="A1351" s="0" t="s">
        <v>4842</v>
      </c>
      <c r="B1351" s="0" t="s">
        <v>4843</v>
      </c>
      <c r="C1351" s="0" t="s">
        <v>2860</v>
      </c>
      <c r="D1351" s="0" t="s">
        <v>3519</v>
      </c>
      <c r="E1351" s="0" t="n">
        <v>42600</v>
      </c>
    </row>
    <row r="1352" customFormat="false" ht="12.8" hidden="false" customHeight="false" outlineLevel="0" collapsed="false">
      <c r="A1352" s="0" t="s">
        <v>906</v>
      </c>
      <c r="B1352" s="0" t="s">
        <v>907</v>
      </c>
      <c r="C1352" s="0" t="s">
        <v>8</v>
      </c>
      <c r="D1352" s="0" t="s">
        <v>416</v>
      </c>
      <c r="E1352" s="0" t="n">
        <v>34527.5</v>
      </c>
    </row>
    <row r="1353" customFormat="false" ht="12.8" hidden="false" customHeight="false" outlineLevel="0" collapsed="false">
      <c r="A1353" s="0" t="s">
        <v>2559</v>
      </c>
      <c r="B1353" s="0" t="s">
        <v>2560</v>
      </c>
      <c r="C1353" s="0" t="s">
        <v>416</v>
      </c>
      <c r="D1353" s="0" t="s">
        <v>460</v>
      </c>
      <c r="E1353" s="0" t="n">
        <v>9865</v>
      </c>
    </row>
    <row r="1354" customFormat="false" ht="12.8" hidden="false" customHeight="false" outlineLevel="0" collapsed="false">
      <c r="A1354" s="0" t="s">
        <v>7824</v>
      </c>
      <c r="B1354" s="0" t="s">
        <v>2560</v>
      </c>
      <c r="C1354" s="0" t="s">
        <v>5386</v>
      </c>
      <c r="D1354" s="0" t="s">
        <v>3532</v>
      </c>
      <c r="E1354" s="0" t="n">
        <v>9865</v>
      </c>
    </row>
    <row r="1355" customFormat="false" ht="12.8" hidden="false" customHeight="false" outlineLevel="0" collapsed="false">
      <c r="A1355" s="0" t="s">
        <v>7786</v>
      </c>
      <c r="B1355" s="0" t="s">
        <v>7787</v>
      </c>
      <c r="C1355" s="0" t="s">
        <v>5386</v>
      </c>
      <c r="D1355" s="0" t="s">
        <v>3532</v>
      </c>
      <c r="E1355" s="0" t="n">
        <v>9865</v>
      </c>
    </row>
    <row r="1356" customFormat="false" ht="12.8" hidden="false" customHeight="false" outlineLevel="0" collapsed="false">
      <c r="A1356" s="0" t="s">
        <v>7326</v>
      </c>
      <c r="B1356" s="0" t="s">
        <v>7327</v>
      </c>
      <c r="C1356" s="0" t="s">
        <v>4398</v>
      </c>
      <c r="D1356" s="0" t="s">
        <v>5386</v>
      </c>
      <c r="E1356" s="0" t="n">
        <v>15400</v>
      </c>
    </row>
    <row r="1357" customFormat="false" ht="12.8" hidden="false" customHeight="false" outlineLevel="0" collapsed="false">
      <c r="A1357" s="0" t="s">
        <v>8456</v>
      </c>
      <c r="B1357" s="0" t="s">
        <v>8457</v>
      </c>
      <c r="C1357" s="0" t="s">
        <v>3532</v>
      </c>
      <c r="D1357" s="0" t="s">
        <v>5393</v>
      </c>
      <c r="E1357" s="0" t="n">
        <v>20467.5</v>
      </c>
    </row>
    <row r="1358" customFormat="false" ht="12.8" hidden="false" customHeight="false" outlineLevel="0" collapsed="false">
      <c r="A1358" s="0" t="s">
        <v>3230</v>
      </c>
      <c r="B1358" s="0" t="s">
        <v>3231</v>
      </c>
      <c r="C1358" s="0" t="s">
        <v>460</v>
      </c>
      <c r="D1358" s="0" t="s">
        <v>1537</v>
      </c>
      <c r="E1358" s="0" t="n">
        <v>19730</v>
      </c>
    </row>
    <row r="1359" customFormat="false" ht="12.8" hidden="false" customHeight="false" outlineLevel="0" collapsed="false">
      <c r="A1359" s="0" t="s">
        <v>5742</v>
      </c>
      <c r="B1359" s="0" t="s">
        <v>5743</v>
      </c>
      <c r="C1359" s="0" t="s">
        <v>3741</v>
      </c>
      <c r="D1359" s="0" t="s">
        <v>3519</v>
      </c>
      <c r="E1359" s="0" t="n">
        <v>11545</v>
      </c>
    </row>
    <row r="1360" customFormat="false" ht="12.8" hidden="false" customHeight="false" outlineLevel="0" collapsed="false">
      <c r="A1360" s="0" t="s">
        <v>4899</v>
      </c>
      <c r="B1360" s="0" t="s">
        <v>4900</v>
      </c>
      <c r="C1360" s="0" t="s">
        <v>2860</v>
      </c>
      <c r="D1360" s="0" t="s">
        <v>1799</v>
      </c>
      <c r="E1360" s="0" t="n">
        <v>39760</v>
      </c>
    </row>
    <row r="1361" customFormat="false" ht="12.8" hidden="false" customHeight="false" outlineLevel="0" collapsed="false">
      <c r="A1361" s="0" t="s">
        <v>5242</v>
      </c>
      <c r="B1361" s="0" t="s">
        <v>5243</v>
      </c>
      <c r="C1361" s="0" t="s">
        <v>2018</v>
      </c>
      <c r="D1361" s="0" t="s">
        <v>3741</v>
      </c>
      <c r="E1361" s="0" t="n">
        <v>9865</v>
      </c>
    </row>
    <row r="1362" customFormat="false" ht="12.8" hidden="false" customHeight="false" outlineLevel="0" collapsed="false">
      <c r="A1362" s="0" t="s">
        <v>6480</v>
      </c>
      <c r="B1362" s="0" t="s">
        <v>6481</v>
      </c>
      <c r="C1362" s="0" t="s">
        <v>3205</v>
      </c>
      <c r="D1362" s="0" t="s">
        <v>4582</v>
      </c>
      <c r="E1362" s="0" t="n">
        <v>10635</v>
      </c>
    </row>
    <row r="1363" customFormat="false" ht="12.8" hidden="false" customHeight="false" outlineLevel="0" collapsed="false">
      <c r="A1363" s="0" t="s">
        <v>7043</v>
      </c>
      <c r="B1363" s="0" t="s">
        <v>7044</v>
      </c>
      <c r="C1363" s="0" t="s">
        <v>4582</v>
      </c>
      <c r="D1363" s="0" t="s">
        <v>4917</v>
      </c>
      <c r="E1363" s="0" t="n">
        <v>11185</v>
      </c>
    </row>
    <row r="1364" customFormat="false" ht="12.8" hidden="false" customHeight="false" outlineLevel="0" collapsed="false">
      <c r="A1364" s="0" t="s">
        <v>4155</v>
      </c>
      <c r="B1364" s="0" t="s">
        <v>4156</v>
      </c>
      <c r="C1364" s="0" t="s">
        <v>1541</v>
      </c>
      <c r="D1364" s="0" t="s">
        <v>2860</v>
      </c>
      <c r="E1364" s="0" t="n">
        <v>13645</v>
      </c>
    </row>
    <row r="1365" customFormat="false" ht="12.8" hidden="false" customHeight="false" outlineLevel="0" collapsed="false">
      <c r="A1365" s="0" t="s">
        <v>5895</v>
      </c>
      <c r="B1365" s="0" t="s">
        <v>5896</v>
      </c>
      <c r="C1365" s="0" t="s">
        <v>3750</v>
      </c>
      <c r="D1365" s="0" t="s">
        <v>3205</v>
      </c>
      <c r="E1365" s="0" t="n">
        <v>9865</v>
      </c>
    </row>
    <row r="1366" customFormat="false" ht="12.8" hidden="false" customHeight="false" outlineLevel="0" collapsed="false">
      <c r="A1366" s="0" t="s">
        <v>8191</v>
      </c>
      <c r="B1366" s="0" t="s">
        <v>8192</v>
      </c>
      <c r="C1366" s="0" t="s">
        <v>5148</v>
      </c>
      <c r="D1366" s="0" t="s">
        <v>5811</v>
      </c>
      <c r="E1366" s="0" t="n">
        <v>29100</v>
      </c>
    </row>
    <row r="1367" customFormat="false" ht="12.8" hidden="false" customHeight="false" outlineLevel="0" collapsed="false">
      <c r="A1367" s="0" t="s">
        <v>6460</v>
      </c>
      <c r="B1367" s="0" t="s">
        <v>6461</v>
      </c>
      <c r="C1367" s="0" t="s">
        <v>3205</v>
      </c>
      <c r="D1367" s="0" t="s">
        <v>4582</v>
      </c>
      <c r="E1367" s="0" t="n">
        <v>9865</v>
      </c>
    </row>
    <row r="1368" customFormat="false" ht="12.8" hidden="false" customHeight="false" outlineLevel="0" collapsed="false">
      <c r="A1368" s="0" t="s">
        <v>3267</v>
      </c>
      <c r="B1368" s="0" t="s">
        <v>3268</v>
      </c>
      <c r="C1368" s="0" t="s">
        <v>460</v>
      </c>
      <c r="D1368" s="0" t="s">
        <v>1537</v>
      </c>
      <c r="E1368" s="0" t="n">
        <v>9865</v>
      </c>
    </row>
    <row r="1369" customFormat="false" ht="12.8" hidden="false" customHeight="false" outlineLevel="0" collapsed="false">
      <c r="A1369" s="0" t="s">
        <v>4689</v>
      </c>
      <c r="B1369" s="0" t="s">
        <v>4690</v>
      </c>
      <c r="C1369" s="0" t="s">
        <v>2860</v>
      </c>
      <c r="D1369" s="0" t="s">
        <v>2018</v>
      </c>
      <c r="E1369" s="0" t="n">
        <v>9865</v>
      </c>
    </row>
    <row r="1370" customFormat="false" ht="12.8" hidden="false" customHeight="false" outlineLevel="0" collapsed="false">
      <c r="A1370" s="0" t="s">
        <v>5809</v>
      </c>
      <c r="B1370" s="0" t="s">
        <v>5810</v>
      </c>
      <c r="C1370" s="0" t="s">
        <v>3741</v>
      </c>
      <c r="D1370" s="0" t="s">
        <v>5811</v>
      </c>
      <c r="E1370" s="0" t="n">
        <v>59190</v>
      </c>
    </row>
    <row r="1371" customFormat="false" ht="12.8" hidden="false" customHeight="false" outlineLevel="0" collapsed="false">
      <c r="A1371" s="0" t="s">
        <v>5543</v>
      </c>
      <c r="B1371" s="0" t="s">
        <v>5544</v>
      </c>
      <c r="C1371" s="0" t="s">
        <v>2022</v>
      </c>
      <c r="D1371" s="0" t="s">
        <v>3750</v>
      </c>
      <c r="E1371" s="0" t="n">
        <v>9865</v>
      </c>
    </row>
    <row r="1372" customFormat="false" ht="12.8" hidden="false" customHeight="false" outlineLevel="0" collapsed="false">
      <c r="A1372" s="0" t="s">
        <v>5862</v>
      </c>
      <c r="B1372" s="0" t="s">
        <v>5863</v>
      </c>
      <c r="C1372" s="0" t="s">
        <v>3750</v>
      </c>
      <c r="D1372" s="0" t="s">
        <v>3205</v>
      </c>
      <c r="E1372" s="0" t="n">
        <v>13645</v>
      </c>
    </row>
    <row r="1373" customFormat="false" ht="12.8" hidden="false" customHeight="false" outlineLevel="0" collapsed="false">
      <c r="A1373" s="0" t="s">
        <v>7334</v>
      </c>
      <c r="B1373" s="0" t="s">
        <v>7335</v>
      </c>
      <c r="C1373" s="0" t="s">
        <v>4398</v>
      </c>
      <c r="D1373" s="0" t="s">
        <v>5386</v>
      </c>
      <c r="E1373" s="0" t="n">
        <v>9865</v>
      </c>
    </row>
    <row r="1374" customFormat="false" ht="12.8" hidden="false" customHeight="false" outlineLevel="0" collapsed="false">
      <c r="A1374" s="0" t="s">
        <v>5937</v>
      </c>
      <c r="B1374" s="0" t="s">
        <v>5938</v>
      </c>
      <c r="C1374" s="0" t="s">
        <v>3750</v>
      </c>
      <c r="D1374" s="0" t="s">
        <v>3205</v>
      </c>
      <c r="E1374" s="0" t="n">
        <v>9865</v>
      </c>
    </row>
    <row r="1375" customFormat="false" ht="12.8" hidden="false" customHeight="false" outlineLevel="0" collapsed="false">
      <c r="A1375" s="0" t="s">
        <v>7030</v>
      </c>
      <c r="B1375" s="0" t="s">
        <v>7031</v>
      </c>
      <c r="C1375" s="0" t="s">
        <v>4582</v>
      </c>
      <c r="D1375" s="0" t="s">
        <v>5386</v>
      </c>
      <c r="E1375" s="0" t="n">
        <v>14797.5</v>
      </c>
    </row>
    <row r="1376" customFormat="false" ht="12.8" hidden="false" customHeight="false" outlineLevel="0" collapsed="false">
      <c r="A1376" s="0" t="s">
        <v>7673</v>
      </c>
      <c r="B1376" s="0" t="s">
        <v>7674</v>
      </c>
      <c r="C1376" s="0" t="s">
        <v>5386</v>
      </c>
      <c r="D1376" s="0" t="s">
        <v>5148</v>
      </c>
      <c r="E1376" s="0" t="n">
        <v>4382.5</v>
      </c>
    </row>
    <row r="1377" customFormat="false" ht="12.8" hidden="false" customHeight="false" outlineLevel="0" collapsed="false">
      <c r="A1377" s="0" t="s">
        <v>1381</v>
      </c>
      <c r="B1377" s="0" t="s">
        <v>1382</v>
      </c>
      <c r="C1377" s="0" t="s">
        <v>468</v>
      </c>
      <c r="D1377" s="0" t="s">
        <v>416</v>
      </c>
      <c r="E1377" s="0" t="n">
        <v>24662.5</v>
      </c>
    </row>
    <row r="1378" customFormat="false" ht="12.8" hidden="false" customHeight="false" outlineLevel="0" collapsed="false">
      <c r="A1378" s="0" t="s">
        <v>7161</v>
      </c>
      <c r="B1378" s="0" t="s">
        <v>7162</v>
      </c>
      <c r="C1378" s="0" t="s">
        <v>4582</v>
      </c>
      <c r="D1378" s="0" t="s">
        <v>4917</v>
      </c>
      <c r="E1378" s="0" t="n">
        <v>29207.5</v>
      </c>
    </row>
    <row r="1379" customFormat="false" ht="12.8" hidden="false" customHeight="false" outlineLevel="0" collapsed="false">
      <c r="A1379" s="0" t="s">
        <v>396</v>
      </c>
      <c r="B1379" s="0" t="s">
        <v>397</v>
      </c>
      <c r="C1379" s="0" t="s">
        <v>7</v>
      </c>
      <c r="D1379" s="0" t="s">
        <v>244</v>
      </c>
      <c r="E1379" s="0" t="n">
        <v>33606.25</v>
      </c>
    </row>
    <row r="1380" customFormat="false" ht="12.8" hidden="false" customHeight="false" outlineLevel="0" collapsed="false">
      <c r="A1380" s="0" t="s">
        <v>4704</v>
      </c>
      <c r="B1380" s="0" t="s">
        <v>4705</v>
      </c>
      <c r="C1380" s="0" t="s">
        <v>2860</v>
      </c>
      <c r="D1380" s="0" t="s">
        <v>2022</v>
      </c>
      <c r="E1380" s="0" t="n">
        <v>30420</v>
      </c>
    </row>
    <row r="1381" customFormat="false" ht="12.8" hidden="false" customHeight="false" outlineLevel="0" collapsed="false">
      <c r="A1381" s="0" t="s">
        <v>4166</v>
      </c>
      <c r="B1381" s="0" t="s">
        <v>4167</v>
      </c>
      <c r="C1381" s="0" t="s">
        <v>1541</v>
      </c>
      <c r="D1381" s="0" t="s">
        <v>2860</v>
      </c>
      <c r="E1381" s="0" t="n">
        <v>11405</v>
      </c>
    </row>
    <row r="1382" customFormat="false" ht="12.8" hidden="false" customHeight="false" outlineLevel="0" collapsed="false">
      <c r="A1382" s="0" t="s">
        <v>3854</v>
      </c>
      <c r="B1382" s="0" t="s">
        <v>3855</v>
      </c>
      <c r="C1382" s="0" t="s">
        <v>1537</v>
      </c>
      <c r="D1382" s="0" t="s">
        <v>2866</v>
      </c>
      <c r="E1382" s="0" t="n">
        <v>33381.25</v>
      </c>
    </row>
    <row r="1383" customFormat="false" ht="12.8" hidden="false" customHeight="false" outlineLevel="0" collapsed="false">
      <c r="A1383" s="0" t="s">
        <v>2621</v>
      </c>
      <c r="B1383" s="0" t="s">
        <v>2622</v>
      </c>
      <c r="C1383" s="0" t="s">
        <v>416</v>
      </c>
      <c r="D1383" s="0" t="s">
        <v>460</v>
      </c>
      <c r="E1383" s="0" t="n">
        <v>11405</v>
      </c>
    </row>
    <row r="1384" customFormat="false" ht="12.8" hidden="false" customHeight="false" outlineLevel="0" collapsed="false">
      <c r="A1384" s="0" t="s">
        <v>878</v>
      </c>
      <c r="B1384" s="0" t="s">
        <v>879</v>
      </c>
      <c r="C1384" s="0" t="s">
        <v>8</v>
      </c>
      <c r="D1384" s="0" t="s">
        <v>82</v>
      </c>
      <c r="E1384" s="0" t="n">
        <v>17317.5</v>
      </c>
    </row>
    <row r="1385" customFormat="false" ht="12.8" hidden="false" customHeight="false" outlineLevel="0" collapsed="false">
      <c r="A1385" s="0" t="s">
        <v>5702</v>
      </c>
      <c r="B1385" s="0" t="s">
        <v>5703</v>
      </c>
      <c r="C1385" s="0" t="s">
        <v>3741</v>
      </c>
      <c r="D1385" s="0" t="s">
        <v>3205</v>
      </c>
      <c r="E1385" s="0" t="n">
        <v>13972.5</v>
      </c>
    </row>
    <row r="1386" customFormat="false" ht="12.8" hidden="false" customHeight="false" outlineLevel="0" collapsed="false">
      <c r="A1386" s="0" t="s">
        <v>4222</v>
      </c>
      <c r="B1386" s="0" t="s">
        <v>4223</v>
      </c>
      <c r="C1386" s="0" t="s">
        <v>1541</v>
      </c>
      <c r="D1386" s="0" t="s">
        <v>2860</v>
      </c>
      <c r="E1386" s="0" t="n">
        <v>11185</v>
      </c>
    </row>
    <row r="1387" customFormat="false" ht="12.8" hidden="false" customHeight="false" outlineLevel="0" collapsed="false">
      <c r="A1387" s="0" t="s">
        <v>1666</v>
      </c>
      <c r="B1387" s="0" t="s">
        <v>1667</v>
      </c>
      <c r="C1387" s="0" t="s">
        <v>82</v>
      </c>
      <c r="D1387" s="0" t="s">
        <v>249</v>
      </c>
      <c r="E1387" s="0" t="n">
        <v>14945</v>
      </c>
    </row>
    <row r="1388" customFormat="false" ht="12.8" hidden="false" customHeight="false" outlineLevel="0" collapsed="false">
      <c r="A1388" s="0" t="s">
        <v>5846</v>
      </c>
      <c r="B1388" s="0" t="s">
        <v>5847</v>
      </c>
      <c r="C1388" s="0" t="s">
        <v>3750</v>
      </c>
      <c r="D1388" s="0" t="s">
        <v>3205</v>
      </c>
      <c r="E1388" s="0" t="n">
        <v>13352.5</v>
      </c>
    </row>
    <row r="1389" customFormat="false" ht="12.8" hidden="false" customHeight="false" outlineLevel="0" collapsed="false">
      <c r="A1389" s="0" t="s">
        <v>725</v>
      </c>
      <c r="B1389" s="0" t="s">
        <v>726</v>
      </c>
      <c r="C1389" s="0" t="s">
        <v>7</v>
      </c>
      <c r="D1389" s="0" t="s">
        <v>468</v>
      </c>
      <c r="E1389" s="0" t="n">
        <v>20711.25</v>
      </c>
    </row>
    <row r="1390" customFormat="false" ht="12.8" hidden="false" customHeight="false" outlineLevel="0" collapsed="false">
      <c r="A1390" s="0" t="s">
        <v>8778</v>
      </c>
      <c r="B1390" s="0" t="s">
        <v>8779</v>
      </c>
      <c r="C1390" s="0" t="s">
        <v>8770</v>
      </c>
      <c r="D1390" s="0" t="s">
        <v>249</v>
      </c>
      <c r="E1390" s="0" t="n">
        <v>52941</v>
      </c>
    </row>
    <row r="1391" customFormat="false" ht="12.8" hidden="false" customHeight="false" outlineLevel="0" collapsed="false">
      <c r="A1391" s="0" t="s">
        <v>5582</v>
      </c>
      <c r="B1391" s="0" t="s">
        <v>5583</v>
      </c>
      <c r="C1391" s="0" t="s">
        <v>2022</v>
      </c>
      <c r="D1391" s="0" t="s">
        <v>4582</v>
      </c>
      <c r="E1391" s="0" t="n">
        <v>29595</v>
      </c>
    </row>
    <row r="1392" customFormat="false" ht="12.8" hidden="false" customHeight="false" outlineLevel="0" collapsed="false">
      <c r="A1392" s="0" t="s">
        <v>3922</v>
      </c>
      <c r="B1392" s="0" t="s">
        <v>3923</v>
      </c>
      <c r="C1392" s="0" t="s">
        <v>1770</v>
      </c>
      <c r="D1392" s="0" t="s">
        <v>1541</v>
      </c>
      <c r="E1392" s="0" t="n">
        <v>6107.5</v>
      </c>
    </row>
    <row r="1393" customFormat="false" ht="12.8" hidden="false" customHeight="false" outlineLevel="0" collapsed="false">
      <c r="A1393" s="0" t="s">
        <v>8472</v>
      </c>
      <c r="B1393" s="0" t="s">
        <v>3923</v>
      </c>
      <c r="C1393" s="0" t="s">
        <v>3532</v>
      </c>
      <c r="D1393" s="0" t="s">
        <v>5393</v>
      </c>
      <c r="E1393" s="0" t="n">
        <v>14797.5</v>
      </c>
    </row>
    <row r="1394" customFormat="false" ht="12.8" hidden="false" customHeight="false" outlineLevel="0" collapsed="false">
      <c r="A1394" s="0" t="s">
        <v>3374</v>
      </c>
      <c r="B1394" s="0" t="s">
        <v>3375</v>
      </c>
      <c r="C1394" s="0" t="s">
        <v>460</v>
      </c>
      <c r="D1394" s="0" t="s">
        <v>1770</v>
      </c>
      <c r="E1394" s="0" t="n">
        <v>16447.5</v>
      </c>
    </row>
    <row r="1395" customFormat="false" ht="12.8" hidden="false" customHeight="false" outlineLevel="0" collapsed="false">
      <c r="A1395" s="0" t="s">
        <v>7993</v>
      </c>
      <c r="B1395" s="0" t="s">
        <v>7994</v>
      </c>
      <c r="C1395" s="0" t="s">
        <v>5386</v>
      </c>
      <c r="D1395" s="0" t="s">
        <v>6119</v>
      </c>
      <c r="E1395" s="0" t="n">
        <v>48870</v>
      </c>
    </row>
    <row r="1396" customFormat="false" ht="12.8" hidden="false" customHeight="false" outlineLevel="0" collapsed="false">
      <c r="A1396" s="0" t="s">
        <v>7832</v>
      </c>
      <c r="B1396" s="0" t="s">
        <v>7833</v>
      </c>
      <c r="C1396" s="0" t="s">
        <v>5386</v>
      </c>
      <c r="D1396" s="0" t="s">
        <v>3532</v>
      </c>
      <c r="E1396" s="0" t="n">
        <v>14945</v>
      </c>
    </row>
    <row r="1397" customFormat="false" ht="12.8" hidden="false" customHeight="false" outlineLevel="0" collapsed="false">
      <c r="A1397" s="0" t="s">
        <v>1356</v>
      </c>
      <c r="B1397" s="0" t="s">
        <v>1357</v>
      </c>
      <c r="C1397" s="0" t="s">
        <v>468</v>
      </c>
      <c r="D1397" s="0" t="s">
        <v>416</v>
      </c>
      <c r="E1397" s="0" t="n">
        <v>26037.5</v>
      </c>
    </row>
    <row r="1398" customFormat="false" ht="12.8" hidden="false" customHeight="false" outlineLevel="0" collapsed="false">
      <c r="A1398" s="0" t="s">
        <v>12</v>
      </c>
      <c r="B1398" s="0" t="s">
        <v>13</v>
      </c>
      <c r="C1398" s="0" t="s">
        <v>7</v>
      </c>
      <c r="D1398" s="0" t="s">
        <v>8</v>
      </c>
      <c r="E1398" s="0" t="n">
        <v>7282.5</v>
      </c>
    </row>
    <row r="1399" customFormat="false" ht="12.8" hidden="false" customHeight="false" outlineLevel="0" collapsed="false">
      <c r="A1399" s="0" t="s">
        <v>5368</v>
      </c>
      <c r="B1399" s="0" t="s">
        <v>5369</v>
      </c>
      <c r="C1399" s="0" t="s">
        <v>2018</v>
      </c>
      <c r="D1399" s="0" t="s">
        <v>1799</v>
      </c>
      <c r="E1399" s="0" t="n">
        <v>31245</v>
      </c>
    </row>
    <row r="1400" customFormat="false" ht="12.8" hidden="false" customHeight="false" outlineLevel="0" collapsed="false">
      <c r="A1400" s="0" t="s">
        <v>8477</v>
      </c>
      <c r="B1400" s="0" t="s">
        <v>8478</v>
      </c>
      <c r="C1400" s="0" t="s">
        <v>3532</v>
      </c>
      <c r="D1400" s="0" t="s">
        <v>6694</v>
      </c>
      <c r="E1400" s="0" t="n">
        <v>21270</v>
      </c>
    </row>
    <row r="1401" customFormat="false" ht="12.8" hidden="false" customHeight="false" outlineLevel="0" collapsed="false">
      <c r="A1401" s="0" t="s">
        <v>1360</v>
      </c>
      <c r="B1401" s="0" t="s">
        <v>1361</v>
      </c>
      <c r="C1401" s="0" t="s">
        <v>468</v>
      </c>
      <c r="D1401" s="0" t="s">
        <v>416</v>
      </c>
      <c r="E1401" s="0" t="n">
        <v>28831.25</v>
      </c>
    </row>
    <row r="1402" customFormat="false" ht="12.8" hidden="false" customHeight="false" outlineLevel="0" collapsed="false">
      <c r="A1402" s="0" t="s">
        <v>8656</v>
      </c>
      <c r="B1402" s="0" t="s">
        <v>8657</v>
      </c>
      <c r="C1402" s="0" t="s">
        <v>3532</v>
      </c>
      <c r="D1402" s="0" t="s">
        <v>5811</v>
      </c>
      <c r="E1402" s="0" t="n">
        <v>9865</v>
      </c>
    </row>
    <row r="1403" customFormat="false" ht="12.8" hidden="false" customHeight="false" outlineLevel="0" collapsed="false">
      <c r="A1403" s="0" t="s">
        <v>7307</v>
      </c>
      <c r="B1403" s="0" t="s">
        <v>7308</v>
      </c>
      <c r="C1403" s="0" t="s">
        <v>4398</v>
      </c>
      <c r="D1403" s="0" t="s">
        <v>5386</v>
      </c>
      <c r="E1403" s="0" t="n">
        <v>9865</v>
      </c>
    </row>
    <row r="1404" customFormat="false" ht="12.8" hidden="false" customHeight="false" outlineLevel="0" collapsed="false">
      <c r="A1404" s="0" t="s">
        <v>6492</v>
      </c>
      <c r="B1404" s="0" t="s">
        <v>6493</v>
      </c>
      <c r="C1404" s="0" t="s">
        <v>3205</v>
      </c>
      <c r="D1404" s="0" t="s">
        <v>4582</v>
      </c>
      <c r="E1404" s="0" t="n">
        <v>9865</v>
      </c>
    </row>
    <row r="1405" customFormat="false" ht="12.8" hidden="false" customHeight="false" outlineLevel="0" collapsed="false">
      <c r="A1405" s="0" t="s">
        <v>6572</v>
      </c>
      <c r="B1405" s="0" t="s">
        <v>6573</v>
      </c>
      <c r="C1405" s="0" t="s">
        <v>3205</v>
      </c>
      <c r="D1405" s="0" t="s">
        <v>5386</v>
      </c>
      <c r="E1405" s="0" t="n">
        <v>30537.5</v>
      </c>
    </row>
    <row r="1406" customFormat="false" ht="12.8" hidden="false" customHeight="false" outlineLevel="0" collapsed="false">
      <c r="A1406" s="0" t="s">
        <v>8780</v>
      </c>
      <c r="B1406" s="0" t="s">
        <v>8781</v>
      </c>
      <c r="C1406" s="0" t="s">
        <v>8770</v>
      </c>
      <c r="D1406" s="0" t="s">
        <v>8</v>
      </c>
      <c r="E1406" s="0" t="n">
        <v>20638.5</v>
      </c>
    </row>
    <row r="1407" customFormat="false" ht="12.8" hidden="false" customHeight="false" outlineLevel="0" collapsed="false">
      <c r="A1407" s="0" t="s">
        <v>2107</v>
      </c>
      <c r="B1407" s="0" t="s">
        <v>2108</v>
      </c>
      <c r="C1407" s="0" t="s">
        <v>249</v>
      </c>
      <c r="D1407" s="0" t="s">
        <v>416</v>
      </c>
      <c r="E1407" s="0" t="n">
        <v>9865</v>
      </c>
    </row>
    <row r="1408" customFormat="false" ht="12.8" hidden="false" customHeight="false" outlineLevel="0" collapsed="false">
      <c r="A1408" s="0" t="s">
        <v>6959</v>
      </c>
      <c r="B1408" s="0" t="s">
        <v>6960</v>
      </c>
      <c r="C1408" s="0" t="s">
        <v>4582</v>
      </c>
      <c r="D1408" s="0" t="s">
        <v>4398</v>
      </c>
      <c r="E1408" s="0" t="n">
        <v>4932.5</v>
      </c>
    </row>
    <row r="1409" customFormat="false" ht="12.8" hidden="false" customHeight="false" outlineLevel="0" collapsed="false">
      <c r="A1409" s="0" t="s">
        <v>6842</v>
      </c>
      <c r="B1409" s="0" t="s">
        <v>6843</v>
      </c>
      <c r="C1409" s="0" t="s">
        <v>1799</v>
      </c>
      <c r="D1409" s="0" t="s">
        <v>4917</v>
      </c>
      <c r="E1409" s="0" t="n">
        <v>14797.5</v>
      </c>
    </row>
    <row r="1410" customFormat="false" ht="12.8" hidden="false" customHeight="false" outlineLevel="0" collapsed="false">
      <c r="A1410" s="0" t="s">
        <v>5963</v>
      </c>
      <c r="B1410" s="0" t="s">
        <v>5964</v>
      </c>
      <c r="C1410" s="0" t="s">
        <v>3750</v>
      </c>
      <c r="D1410" s="0" t="s">
        <v>1799</v>
      </c>
      <c r="E1410" s="0" t="n">
        <v>24435</v>
      </c>
    </row>
    <row r="1411" customFormat="false" ht="12.8" hidden="false" customHeight="false" outlineLevel="0" collapsed="false">
      <c r="A1411" s="0" t="s">
        <v>5590</v>
      </c>
      <c r="B1411" s="0" t="s">
        <v>5591</v>
      </c>
      <c r="C1411" s="0" t="s">
        <v>2022</v>
      </c>
      <c r="D1411" s="0" t="s">
        <v>4398</v>
      </c>
      <c r="E1411" s="0" t="n">
        <v>34527.5</v>
      </c>
    </row>
    <row r="1412" customFormat="false" ht="12.8" hidden="false" customHeight="false" outlineLevel="0" collapsed="false">
      <c r="A1412" s="0" t="s">
        <v>5065</v>
      </c>
      <c r="B1412" s="0" t="s">
        <v>5066</v>
      </c>
      <c r="C1412" s="0" t="s">
        <v>2866</v>
      </c>
      <c r="D1412" s="0" t="s">
        <v>3750</v>
      </c>
      <c r="E1412" s="0" t="n">
        <v>23090</v>
      </c>
    </row>
    <row r="1413" customFormat="false" ht="12.8" hidden="false" customHeight="false" outlineLevel="0" collapsed="false">
      <c r="A1413" s="0" t="s">
        <v>8624</v>
      </c>
      <c r="B1413" s="0" t="s">
        <v>8625</v>
      </c>
      <c r="C1413" s="0" t="s">
        <v>3532</v>
      </c>
      <c r="D1413" s="0" t="s">
        <v>6119</v>
      </c>
      <c r="E1413" s="0" t="n">
        <v>4932.5</v>
      </c>
    </row>
    <row r="1414" customFormat="false" ht="12.8" hidden="false" customHeight="false" outlineLevel="0" collapsed="false">
      <c r="A1414" s="0" t="s">
        <v>5859</v>
      </c>
      <c r="B1414" s="0" t="s">
        <v>5860</v>
      </c>
      <c r="C1414" s="0" t="s">
        <v>3750</v>
      </c>
      <c r="D1414" s="0" t="s">
        <v>3205</v>
      </c>
      <c r="E1414" s="0" t="n">
        <v>14565</v>
      </c>
    </row>
    <row r="1415" customFormat="false" ht="12.8" hidden="false" customHeight="false" outlineLevel="0" collapsed="false">
      <c r="A1415" s="0" t="s">
        <v>7659</v>
      </c>
      <c r="B1415" s="0" t="s">
        <v>7660</v>
      </c>
      <c r="C1415" s="0" t="s">
        <v>4917</v>
      </c>
      <c r="D1415" s="0" t="s">
        <v>6709</v>
      </c>
      <c r="E1415" s="0" t="n">
        <v>67697.5</v>
      </c>
    </row>
    <row r="1416" customFormat="false" ht="12.8" hidden="false" customHeight="false" outlineLevel="0" collapsed="false">
      <c r="A1416" s="0" t="s">
        <v>945</v>
      </c>
      <c r="B1416" s="0" t="s">
        <v>946</v>
      </c>
      <c r="C1416" s="0" t="s">
        <v>8</v>
      </c>
      <c r="D1416" s="0" t="s">
        <v>468</v>
      </c>
      <c r="E1416" s="0" t="n">
        <v>11735</v>
      </c>
    </row>
    <row r="1417" customFormat="false" ht="12.8" hidden="false" customHeight="false" outlineLevel="0" collapsed="false">
      <c r="A1417" s="0" t="s">
        <v>7622</v>
      </c>
      <c r="B1417" s="0" t="s">
        <v>7623</v>
      </c>
      <c r="C1417" s="0" t="s">
        <v>4917</v>
      </c>
      <c r="D1417" s="0" t="s">
        <v>3532</v>
      </c>
      <c r="E1417" s="0" t="n">
        <v>17107.5</v>
      </c>
    </row>
    <row r="1418" customFormat="false" ht="12.8" hidden="false" customHeight="false" outlineLevel="0" collapsed="false">
      <c r="A1418" s="0" t="s">
        <v>2216</v>
      </c>
      <c r="B1418" s="0" t="s">
        <v>2217</v>
      </c>
      <c r="C1418" s="0" t="s">
        <v>249</v>
      </c>
      <c r="D1418" s="0" t="s">
        <v>426</v>
      </c>
      <c r="E1418" s="0" t="n">
        <v>20711.25</v>
      </c>
    </row>
    <row r="1419" customFormat="false" ht="12.8" hidden="false" customHeight="false" outlineLevel="0" collapsed="false">
      <c r="A1419" s="0" t="s">
        <v>3247</v>
      </c>
      <c r="B1419" s="0" t="s">
        <v>3248</v>
      </c>
      <c r="C1419" s="0" t="s">
        <v>460</v>
      </c>
      <c r="D1419" s="0" t="s">
        <v>1537</v>
      </c>
      <c r="E1419" s="0" t="n">
        <v>13645</v>
      </c>
    </row>
    <row r="1420" customFormat="false" ht="12.8" hidden="false" customHeight="false" outlineLevel="0" collapsed="false">
      <c r="A1420" s="0" t="s">
        <v>5068</v>
      </c>
      <c r="B1420" s="0" t="s">
        <v>5069</v>
      </c>
      <c r="C1420" s="0" t="s">
        <v>2866</v>
      </c>
      <c r="D1420" s="0" t="s">
        <v>3750</v>
      </c>
      <c r="E1420" s="0" t="n">
        <v>20890</v>
      </c>
    </row>
    <row r="1421" customFormat="false" ht="12.8" hidden="false" customHeight="false" outlineLevel="0" collapsed="false">
      <c r="A1421" s="0" t="s">
        <v>3300</v>
      </c>
      <c r="B1421" s="0" t="s">
        <v>3301</v>
      </c>
      <c r="C1421" s="0" t="s">
        <v>460</v>
      </c>
      <c r="D1421" s="0" t="s">
        <v>1770</v>
      </c>
      <c r="E1421" s="0" t="n">
        <v>18322.5</v>
      </c>
    </row>
    <row r="1422" customFormat="false" ht="12.8" hidden="false" customHeight="false" outlineLevel="0" collapsed="false">
      <c r="A1422" s="0" t="s">
        <v>1064</v>
      </c>
      <c r="B1422" s="0" t="s">
        <v>1065</v>
      </c>
      <c r="C1422" s="0" t="s">
        <v>41</v>
      </c>
      <c r="D1422" s="0" t="s">
        <v>257</v>
      </c>
      <c r="E1422" s="0" t="n">
        <v>34518.75</v>
      </c>
    </row>
    <row r="1423" customFormat="false" ht="12.8" hidden="false" customHeight="false" outlineLevel="0" collapsed="false">
      <c r="A1423" s="0" t="s">
        <v>4459</v>
      </c>
      <c r="B1423" s="0" t="s">
        <v>4460</v>
      </c>
      <c r="C1423" s="0" t="s">
        <v>929</v>
      </c>
      <c r="D1423" s="0" t="s">
        <v>2866</v>
      </c>
      <c r="E1423" s="0" t="n">
        <v>9865</v>
      </c>
    </row>
    <row r="1424" customFormat="false" ht="12.8" hidden="false" customHeight="false" outlineLevel="0" collapsed="false">
      <c r="A1424" s="0" t="s">
        <v>8079</v>
      </c>
      <c r="B1424" s="0" t="s">
        <v>8080</v>
      </c>
      <c r="C1424" s="0" t="s">
        <v>5386</v>
      </c>
      <c r="D1424" s="0" t="s">
        <v>7652</v>
      </c>
      <c r="E1424" s="0" t="n">
        <v>77025</v>
      </c>
    </row>
    <row r="1425" customFormat="false" ht="12.8" hidden="false" customHeight="false" outlineLevel="0" collapsed="false">
      <c r="A1425" s="0" t="s">
        <v>3019</v>
      </c>
      <c r="B1425" s="0" t="s">
        <v>3020</v>
      </c>
      <c r="C1425" s="0" t="s">
        <v>426</v>
      </c>
      <c r="D1425" s="0" t="s">
        <v>460</v>
      </c>
      <c r="E1425" s="0" t="n">
        <v>4932.5</v>
      </c>
    </row>
    <row r="1426" customFormat="false" ht="12.8" hidden="false" customHeight="false" outlineLevel="0" collapsed="false">
      <c r="A1426" s="0" t="s">
        <v>8031</v>
      </c>
      <c r="B1426" s="0" t="s">
        <v>8032</v>
      </c>
      <c r="C1426" s="0" t="s">
        <v>5386</v>
      </c>
      <c r="D1426" s="0" t="s">
        <v>6694</v>
      </c>
      <c r="E1426" s="0" t="n">
        <v>29595</v>
      </c>
    </row>
    <row r="1427" customFormat="false" ht="12.8" hidden="false" customHeight="false" outlineLevel="0" collapsed="false">
      <c r="A1427" s="0" t="s">
        <v>5687</v>
      </c>
      <c r="B1427" s="0" t="s">
        <v>5688</v>
      </c>
      <c r="C1427" s="0" t="s">
        <v>3741</v>
      </c>
      <c r="D1427" s="0" t="s">
        <v>3519</v>
      </c>
      <c r="E1427" s="0" t="n">
        <v>11545</v>
      </c>
    </row>
    <row r="1428" customFormat="false" ht="12.8" hidden="false" customHeight="false" outlineLevel="0" collapsed="false">
      <c r="A1428" s="0" t="s">
        <v>6431</v>
      </c>
      <c r="B1428" s="0" t="s">
        <v>6432</v>
      </c>
      <c r="C1428" s="0" t="s">
        <v>3205</v>
      </c>
      <c r="D1428" s="0" t="s">
        <v>4582</v>
      </c>
      <c r="E1428" s="0" t="n">
        <v>12215</v>
      </c>
    </row>
    <row r="1429" customFormat="false" ht="12.8" hidden="false" customHeight="false" outlineLevel="0" collapsed="false">
      <c r="A1429" s="0" t="s">
        <v>2983</v>
      </c>
      <c r="B1429" s="0" t="s">
        <v>2984</v>
      </c>
      <c r="C1429" s="0" t="s">
        <v>426</v>
      </c>
      <c r="D1429" s="0" t="s">
        <v>1541</v>
      </c>
      <c r="E1429" s="0" t="n">
        <v>28862.5</v>
      </c>
    </row>
    <row r="1430" customFormat="false" ht="12.8" hidden="false" customHeight="false" outlineLevel="0" collapsed="false">
      <c r="A1430" s="0" t="s">
        <v>2426</v>
      </c>
      <c r="B1430" s="0" t="s">
        <v>2427</v>
      </c>
      <c r="C1430" s="0" t="s">
        <v>257</v>
      </c>
      <c r="D1430" s="0" t="s">
        <v>426</v>
      </c>
      <c r="E1430" s="0" t="n">
        <v>14945</v>
      </c>
    </row>
    <row r="1431" customFormat="false" ht="12.8" hidden="false" customHeight="false" outlineLevel="0" collapsed="false">
      <c r="A1431" s="0" t="s">
        <v>8782</v>
      </c>
      <c r="B1431" s="0" t="s">
        <v>8783</v>
      </c>
      <c r="C1431" s="0" t="s">
        <v>8710</v>
      </c>
      <c r="D1431" s="0" t="s">
        <v>41</v>
      </c>
      <c r="E1431" s="0" t="n">
        <v>23207</v>
      </c>
    </row>
    <row r="1432" customFormat="false" ht="12.8" hidden="false" customHeight="false" outlineLevel="0" collapsed="false">
      <c r="A1432" s="0" t="s">
        <v>5384</v>
      </c>
      <c r="B1432" s="0" t="s">
        <v>5385</v>
      </c>
      <c r="C1432" s="0" t="s">
        <v>2018</v>
      </c>
      <c r="D1432" s="0" t="s">
        <v>5386</v>
      </c>
      <c r="E1432" s="0" t="n">
        <v>61075</v>
      </c>
    </row>
    <row r="1433" customFormat="false" ht="12.8" hidden="false" customHeight="false" outlineLevel="0" collapsed="false">
      <c r="A1433" s="0" t="s">
        <v>3169</v>
      </c>
      <c r="B1433" s="0" t="s">
        <v>3170</v>
      </c>
      <c r="C1433" s="0" t="s">
        <v>426</v>
      </c>
      <c r="D1433" s="0" t="s">
        <v>2866</v>
      </c>
      <c r="E1433" s="0" t="n">
        <v>46180</v>
      </c>
    </row>
    <row r="1434" customFormat="false" ht="12.8" hidden="false" customHeight="false" outlineLevel="0" collapsed="false">
      <c r="A1434" s="0" t="s">
        <v>4995</v>
      </c>
      <c r="B1434" s="0" t="s">
        <v>3170</v>
      </c>
      <c r="C1434" s="0" t="s">
        <v>2866</v>
      </c>
      <c r="D1434" s="0" t="s">
        <v>2018</v>
      </c>
      <c r="E1434" s="0" t="n">
        <v>5772.5</v>
      </c>
    </row>
    <row r="1435" customFormat="false" ht="12.8" hidden="false" customHeight="false" outlineLevel="0" collapsed="false">
      <c r="A1435" s="0" t="s">
        <v>8050</v>
      </c>
      <c r="B1435" s="0" t="s">
        <v>8051</v>
      </c>
      <c r="C1435" s="0" t="s">
        <v>5386</v>
      </c>
      <c r="D1435" s="0" t="s">
        <v>3532</v>
      </c>
      <c r="E1435" s="0" t="n">
        <v>8765</v>
      </c>
    </row>
    <row r="1436" customFormat="false" ht="12.8" hidden="false" customHeight="false" outlineLevel="0" collapsed="false">
      <c r="A1436" s="0" t="s">
        <v>7854</v>
      </c>
      <c r="B1436" s="0" t="s">
        <v>7855</v>
      </c>
      <c r="C1436" s="0" t="s">
        <v>5386</v>
      </c>
      <c r="D1436" s="0" t="s">
        <v>3532</v>
      </c>
      <c r="E1436" s="0" t="n">
        <v>11185</v>
      </c>
    </row>
    <row r="1437" customFormat="false" ht="12.8" hidden="false" customHeight="false" outlineLevel="0" collapsed="false">
      <c r="A1437" s="0" t="s">
        <v>6565</v>
      </c>
      <c r="B1437" s="0" t="s">
        <v>6566</v>
      </c>
      <c r="C1437" s="0" t="s">
        <v>3205</v>
      </c>
      <c r="D1437" s="0" t="s">
        <v>4917</v>
      </c>
      <c r="E1437" s="0" t="n">
        <v>19730</v>
      </c>
    </row>
    <row r="1438" customFormat="false" ht="12.8" hidden="false" customHeight="false" outlineLevel="0" collapsed="false">
      <c r="A1438" s="0" t="s">
        <v>7547</v>
      </c>
      <c r="B1438" s="0" t="s">
        <v>6566</v>
      </c>
      <c r="C1438" s="0" t="s">
        <v>4917</v>
      </c>
      <c r="D1438" s="0" t="s">
        <v>5386</v>
      </c>
      <c r="E1438" s="0" t="n">
        <v>6822.5</v>
      </c>
    </row>
    <row r="1439" customFormat="false" ht="12.8" hidden="false" customHeight="false" outlineLevel="0" collapsed="false">
      <c r="A1439" s="0" t="s">
        <v>6946</v>
      </c>
      <c r="B1439" s="0" t="s">
        <v>6947</v>
      </c>
      <c r="C1439" s="0" t="s">
        <v>1799</v>
      </c>
      <c r="D1439" s="0" t="s">
        <v>4926</v>
      </c>
      <c r="E1439" s="0" t="n">
        <v>90195</v>
      </c>
    </row>
    <row r="1440" customFormat="false" ht="12.8" hidden="false" customHeight="false" outlineLevel="0" collapsed="false">
      <c r="A1440" s="0" t="s">
        <v>4387</v>
      </c>
      <c r="B1440" s="0" t="s">
        <v>4388</v>
      </c>
      <c r="C1440" s="0" t="s">
        <v>1541</v>
      </c>
      <c r="D1440" s="0" t="s">
        <v>3205</v>
      </c>
      <c r="E1440" s="0" t="n">
        <v>73305</v>
      </c>
    </row>
    <row r="1441" customFormat="false" ht="12.8" hidden="false" customHeight="false" outlineLevel="0" collapsed="false">
      <c r="A1441" s="0" t="s">
        <v>478</v>
      </c>
      <c r="B1441" s="0" t="s">
        <v>479</v>
      </c>
      <c r="C1441" s="0" t="s">
        <v>7</v>
      </c>
      <c r="D1441" s="0" t="s">
        <v>468</v>
      </c>
      <c r="E1441" s="0" t="n">
        <v>20163.75</v>
      </c>
    </row>
    <row r="1442" customFormat="false" ht="12.8" hidden="false" customHeight="false" outlineLevel="0" collapsed="false">
      <c r="A1442" s="0" t="s">
        <v>1044</v>
      </c>
      <c r="B1442" s="0" t="s">
        <v>1045</v>
      </c>
      <c r="C1442" s="0" t="s">
        <v>41</v>
      </c>
      <c r="D1442" s="0" t="s">
        <v>244</v>
      </c>
      <c r="E1442" s="0" t="n">
        <v>20467.5</v>
      </c>
    </row>
    <row r="1443" customFormat="false" ht="12.8" hidden="false" customHeight="false" outlineLevel="0" collapsed="false">
      <c r="A1443" s="0" t="s">
        <v>2660</v>
      </c>
      <c r="B1443" s="0" t="s">
        <v>2661</v>
      </c>
      <c r="C1443" s="0" t="s">
        <v>416</v>
      </c>
      <c r="D1443" s="0" t="s">
        <v>460</v>
      </c>
      <c r="E1443" s="0" t="n">
        <v>16625</v>
      </c>
    </row>
    <row r="1444" customFormat="false" ht="12.8" hidden="false" customHeight="false" outlineLevel="0" collapsed="false">
      <c r="A1444" s="0" t="s">
        <v>1030</v>
      </c>
      <c r="B1444" s="0" t="s">
        <v>1031</v>
      </c>
      <c r="C1444" s="0" t="s">
        <v>41</v>
      </c>
      <c r="D1444" s="0" t="s">
        <v>244</v>
      </c>
      <c r="E1444" s="0" t="n">
        <v>14797.5</v>
      </c>
    </row>
    <row r="1445" customFormat="false" ht="12.8" hidden="false" customHeight="false" outlineLevel="0" collapsed="false">
      <c r="A1445" s="0" t="s">
        <v>5803</v>
      </c>
      <c r="B1445" s="0" t="s">
        <v>5804</v>
      </c>
      <c r="C1445" s="0" t="s">
        <v>3741</v>
      </c>
      <c r="D1445" s="0" t="s">
        <v>4398</v>
      </c>
      <c r="E1445" s="0" t="n">
        <v>67567.5</v>
      </c>
    </row>
    <row r="1446" customFormat="false" ht="12.8" hidden="false" customHeight="false" outlineLevel="0" collapsed="false">
      <c r="A1446" s="0" t="s">
        <v>7937</v>
      </c>
      <c r="B1446" s="0" t="s">
        <v>7938</v>
      </c>
      <c r="C1446" s="0" t="s">
        <v>5386</v>
      </c>
      <c r="D1446" s="0" t="s">
        <v>3532</v>
      </c>
      <c r="E1446" s="0" t="n">
        <v>11185</v>
      </c>
    </row>
    <row r="1447" customFormat="false" ht="12.8" hidden="false" customHeight="false" outlineLevel="0" collapsed="false">
      <c r="A1447" s="0" t="s">
        <v>1402</v>
      </c>
      <c r="B1447" s="0" t="s">
        <v>1403</v>
      </c>
      <c r="C1447" s="0" t="s">
        <v>468</v>
      </c>
      <c r="D1447" s="0" t="s">
        <v>82</v>
      </c>
      <c r="E1447" s="0" t="n">
        <v>4932.5</v>
      </c>
    </row>
    <row r="1448" customFormat="false" ht="12.8" hidden="false" customHeight="false" outlineLevel="0" collapsed="false">
      <c r="A1448" s="0" t="s">
        <v>1660</v>
      </c>
      <c r="B1448" s="0" t="s">
        <v>1661</v>
      </c>
      <c r="C1448" s="0" t="s">
        <v>82</v>
      </c>
      <c r="D1448" s="0" t="s">
        <v>249</v>
      </c>
      <c r="E1448" s="0" t="n">
        <v>16245</v>
      </c>
    </row>
    <row r="1449" customFormat="false" ht="12.8" hidden="false" customHeight="false" outlineLevel="0" collapsed="false">
      <c r="A1449" s="0" t="s">
        <v>6720</v>
      </c>
      <c r="B1449" s="0" t="s">
        <v>6721</v>
      </c>
      <c r="C1449" s="0" t="s">
        <v>3205</v>
      </c>
      <c r="D1449" s="0" t="s">
        <v>6704</v>
      </c>
      <c r="E1449" s="0" t="n">
        <v>71250</v>
      </c>
    </row>
    <row r="1450" customFormat="false" ht="12.8" hidden="false" customHeight="false" outlineLevel="0" collapsed="false">
      <c r="A1450" s="0" t="s">
        <v>965</v>
      </c>
      <c r="B1450" s="0" t="s">
        <v>966</v>
      </c>
      <c r="C1450" s="0" t="s">
        <v>8</v>
      </c>
      <c r="D1450" s="0" t="s">
        <v>468</v>
      </c>
      <c r="E1450" s="0" t="n">
        <v>19740</v>
      </c>
    </row>
    <row r="1451" customFormat="false" ht="12.8" hidden="false" customHeight="false" outlineLevel="0" collapsed="false">
      <c r="A1451" s="0" t="s">
        <v>2461</v>
      </c>
      <c r="B1451" s="0" t="s">
        <v>2462</v>
      </c>
      <c r="C1451" s="0" t="s">
        <v>416</v>
      </c>
      <c r="D1451" s="0" t="s">
        <v>460</v>
      </c>
      <c r="E1451" s="0" t="n">
        <v>13352.5</v>
      </c>
    </row>
    <row r="1452" customFormat="false" ht="12.8" hidden="false" customHeight="false" outlineLevel="0" collapsed="false">
      <c r="A1452" s="0" t="s">
        <v>6208</v>
      </c>
      <c r="B1452" s="0" t="s">
        <v>2462</v>
      </c>
      <c r="C1452" s="0" t="s">
        <v>3519</v>
      </c>
      <c r="D1452" s="0" t="s">
        <v>1799</v>
      </c>
      <c r="E1452" s="0" t="n">
        <v>13352.5</v>
      </c>
    </row>
    <row r="1453" customFormat="false" ht="12.8" hidden="false" customHeight="false" outlineLevel="0" collapsed="false">
      <c r="A1453" s="0" t="s">
        <v>2909</v>
      </c>
      <c r="B1453" s="0" t="s">
        <v>2910</v>
      </c>
      <c r="C1453" s="0" t="s">
        <v>426</v>
      </c>
      <c r="D1453" s="0" t="s">
        <v>1764</v>
      </c>
      <c r="E1453" s="0" t="n">
        <v>10635</v>
      </c>
    </row>
    <row r="1454" customFormat="false" ht="12.8" hidden="false" customHeight="false" outlineLevel="0" collapsed="false">
      <c r="A1454" s="0" t="s">
        <v>5841</v>
      </c>
      <c r="B1454" s="0" t="s">
        <v>5842</v>
      </c>
      <c r="C1454" s="0" t="s">
        <v>3750</v>
      </c>
      <c r="D1454" s="0" t="s">
        <v>3205</v>
      </c>
      <c r="E1454" s="0" t="n">
        <v>13807.5</v>
      </c>
    </row>
    <row r="1455" customFormat="false" ht="12.8" hidden="false" customHeight="false" outlineLevel="0" collapsed="false">
      <c r="A1455" s="0" t="s">
        <v>4132</v>
      </c>
      <c r="B1455" s="0" t="s">
        <v>4133</v>
      </c>
      <c r="C1455" s="0" t="s">
        <v>1541</v>
      </c>
      <c r="D1455" s="0" t="s">
        <v>2860</v>
      </c>
      <c r="E1455" s="0" t="n">
        <v>11185</v>
      </c>
    </row>
    <row r="1456" customFormat="false" ht="12.8" hidden="false" customHeight="false" outlineLevel="0" collapsed="false">
      <c r="A1456" s="0" t="s">
        <v>2510</v>
      </c>
      <c r="B1456" s="0" t="s">
        <v>2511</v>
      </c>
      <c r="C1456" s="0" t="s">
        <v>416</v>
      </c>
      <c r="D1456" s="0" t="s">
        <v>460</v>
      </c>
      <c r="E1456" s="0" t="n">
        <v>9865</v>
      </c>
    </row>
    <row r="1457" customFormat="false" ht="12.8" hidden="false" customHeight="false" outlineLevel="0" collapsed="false">
      <c r="A1457" s="0" t="s">
        <v>4219</v>
      </c>
      <c r="B1457" s="0" t="s">
        <v>4220</v>
      </c>
      <c r="C1457" s="0" t="s">
        <v>1541</v>
      </c>
      <c r="D1457" s="0" t="s">
        <v>2860</v>
      </c>
      <c r="E1457" s="0" t="n">
        <v>11545</v>
      </c>
    </row>
    <row r="1458" customFormat="false" ht="12.8" hidden="false" customHeight="false" outlineLevel="0" collapsed="false">
      <c r="A1458" s="0" t="s">
        <v>8784</v>
      </c>
      <c r="B1458" s="0" t="s">
        <v>8785</v>
      </c>
      <c r="C1458" s="0" t="s">
        <v>8786</v>
      </c>
      <c r="D1458" s="0" t="s">
        <v>8</v>
      </c>
      <c r="E1458" s="0" t="n">
        <v>73907</v>
      </c>
    </row>
    <row r="1459" customFormat="false" ht="12.8" hidden="false" customHeight="false" outlineLevel="0" collapsed="false">
      <c r="A1459" s="0" t="s">
        <v>218</v>
      </c>
      <c r="B1459" s="0" t="s">
        <v>219</v>
      </c>
      <c r="C1459" s="0" t="s">
        <v>7</v>
      </c>
      <c r="D1459" s="0" t="s">
        <v>82</v>
      </c>
      <c r="E1459" s="0" t="n">
        <v>27615</v>
      </c>
    </row>
    <row r="1460" customFormat="false" ht="12.8" hidden="false" customHeight="false" outlineLevel="0" collapsed="false">
      <c r="A1460" s="0" t="s">
        <v>7518</v>
      </c>
      <c r="B1460" s="0" t="s">
        <v>7519</v>
      </c>
      <c r="C1460" s="0" t="s">
        <v>4917</v>
      </c>
      <c r="D1460" s="0" t="s">
        <v>3532</v>
      </c>
      <c r="E1460" s="0" t="n">
        <v>20711.25</v>
      </c>
    </row>
    <row r="1461" customFormat="false" ht="12.8" hidden="false" customHeight="false" outlineLevel="0" collapsed="false">
      <c r="A1461" s="0" t="s">
        <v>3712</v>
      </c>
      <c r="B1461" s="0" t="s">
        <v>3713</v>
      </c>
      <c r="C1461" s="0" t="s">
        <v>1764</v>
      </c>
      <c r="D1461" s="0" t="s">
        <v>2018</v>
      </c>
      <c r="E1461" s="0" t="n">
        <v>42752.5</v>
      </c>
    </row>
    <row r="1462" customFormat="false" ht="12.8" hidden="false" customHeight="false" outlineLevel="0" collapsed="false">
      <c r="A1462" s="0" t="s">
        <v>4141</v>
      </c>
      <c r="B1462" s="0" t="s">
        <v>4142</v>
      </c>
      <c r="C1462" s="0" t="s">
        <v>1541</v>
      </c>
      <c r="D1462" s="0" t="s">
        <v>2860</v>
      </c>
      <c r="E1462" s="0" t="n">
        <v>9865</v>
      </c>
    </row>
    <row r="1463" customFormat="false" ht="12.8" hidden="false" customHeight="false" outlineLevel="0" collapsed="false">
      <c r="A1463" s="0" t="s">
        <v>4153</v>
      </c>
      <c r="B1463" s="0" t="s">
        <v>4154</v>
      </c>
      <c r="C1463" s="0" t="s">
        <v>1541</v>
      </c>
      <c r="D1463" s="0" t="s">
        <v>2860</v>
      </c>
      <c r="E1463" s="0" t="n">
        <v>12215</v>
      </c>
    </row>
    <row r="1464" customFormat="false" ht="12.8" hidden="false" customHeight="false" outlineLevel="0" collapsed="false">
      <c r="A1464" s="0" t="s">
        <v>4621</v>
      </c>
      <c r="B1464" s="0" t="s">
        <v>4154</v>
      </c>
      <c r="C1464" s="0" t="s">
        <v>2860</v>
      </c>
      <c r="D1464" s="0" t="s">
        <v>2866</v>
      </c>
      <c r="E1464" s="0" t="n">
        <v>4932.5</v>
      </c>
    </row>
    <row r="1465" customFormat="false" ht="12.8" hidden="false" customHeight="false" outlineLevel="0" collapsed="false">
      <c r="A1465" s="0" t="s">
        <v>8358</v>
      </c>
      <c r="B1465" s="0" t="s">
        <v>4154</v>
      </c>
      <c r="C1465" s="0" t="s">
        <v>3532</v>
      </c>
      <c r="D1465" s="0" t="s">
        <v>6119</v>
      </c>
      <c r="E1465" s="0" t="n">
        <v>6822.5</v>
      </c>
    </row>
    <row r="1466" customFormat="false" ht="12.8" hidden="false" customHeight="false" outlineLevel="0" collapsed="false">
      <c r="A1466" s="0" t="s">
        <v>343</v>
      </c>
      <c r="B1466" s="0" t="s">
        <v>344</v>
      </c>
      <c r="C1466" s="0" t="s">
        <v>7</v>
      </c>
      <c r="D1466" s="0" t="s">
        <v>8</v>
      </c>
      <c r="E1466" s="0" t="n">
        <v>4932.5</v>
      </c>
    </row>
    <row r="1467" customFormat="false" ht="12.8" hidden="false" customHeight="false" outlineLevel="0" collapsed="false">
      <c r="A1467" s="0" t="s">
        <v>7173</v>
      </c>
      <c r="B1467" s="0" t="s">
        <v>7174</v>
      </c>
      <c r="C1467" s="0" t="s">
        <v>4582</v>
      </c>
      <c r="D1467" s="0" t="s">
        <v>5386</v>
      </c>
      <c r="E1467" s="0" t="n">
        <v>23100</v>
      </c>
    </row>
    <row r="1468" customFormat="false" ht="12.8" hidden="false" customHeight="false" outlineLevel="0" collapsed="false">
      <c r="A1468" s="0" t="s">
        <v>825</v>
      </c>
      <c r="B1468" s="0" t="s">
        <v>826</v>
      </c>
      <c r="C1468" s="0" t="s">
        <v>7</v>
      </c>
      <c r="D1468" s="0" t="s">
        <v>468</v>
      </c>
      <c r="E1468" s="0" t="n">
        <v>20028.75</v>
      </c>
    </row>
    <row r="1469" customFormat="false" ht="12.8" hidden="false" customHeight="false" outlineLevel="0" collapsed="false">
      <c r="A1469" s="0" t="s">
        <v>8111</v>
      </c>
      <c r="B1469" s="0" t="s">
        <v>8112</v>
      </c>
      <c r="C1469" s="0" t="s">
        <v>5148</v>
      </c>
      <c r="D1469" s="0" t="s">
        <v>3532</v>
      </c>
      <c r="E1469" s="0" t="n">
        <v>7282.5</v>
      </c>
    </row>
    <row r="1470" customFormat="false" ht="12.8" hidden="false" customHeight="false" outlineLevel="0" collapsed="false">
      <c r="A1470" s="0" t="s">
        <v>135</v>
      </c>
      <c r="B1470" s="0" t="s">
        <v>136</v>
      </c>
      <c r="C1470" s="0" t="s">
        <v>7</v>
      </c>
      <c r="D1470" s="0" t="s">
        <v>82</v>
      </c>
      <c r="E1470" s="0" t="n">
        <v>52860</v>
      </c>
    </row>
    <row r="1471" customFormat="false" ht="12.8" hidden="false" customHeight="false" outlineLevel="0" collapsed="false">
      <c r="A1471" s="0" t="s">
        <v>1100</v>
      </c>
      <c r="B1471" s="0" t="s">
        <v>1101</v>
      </c>
      <c r="C1471" s="0" t="s">
        <v>41</v>
      </c>
      <c r="D1471" s="0" t="s">
        <v>244</v>
      </c>
      <c r="E1471" s="0" t="n">
        <v>14910</v>
      </c>
    </row>
    <row r="1472" customFormat="false" ht="12.8" hidden="false" customHeight="false" outlineLevel="0" collapsed="false">
      <c r="A1472" s="0" t="s">
        <v>8787</v>
      </c>
      <c r="B1472" s="0" t="s">
        <v>8788</v>
      </c>
      <c r="C1472" s="0" t="s">
        <v>8743</v>
      </c>
      <c r="D1472" s="0" t="s">
        <v>41</v>
      </c>
      <c r="E1472" s="0" t="n">
        <v>38690</v>
      </c>
    </row>
    <row r="1473" customFormat="false" ht="12.8" hidden="false" customHeight="false" outlineLevel="0" collapsed="false">
      <c r="A1473" s="0" t="s">
        <v>3756</v>
      </c>
      <c r="B1473" s="0" t="s">
        <v>3757</v>
      </c>
      <c r="C1473" s="0" t="s">
        <v>1764</v>
      </c>
      <c r="D1473" s="0" t="s">
        <v>3741</v>
      </c>
      <c r="E1473" s="0" t="n">
        <v>76410</v>
      </c>
    </row>
    <row r="1474" customFormat="false" ht="12.8" hidden="false" customHeight="false" outlineLevel="0" collapsed="false">
      <c r="A1474" s="0" t="s">
        <v>6831</v>
      </c>
      <c r="B1474" s="0" t="s">
        <v>6832</v>
      </c>
      <c r="C1474" s="0" t="s">
        <v>1799</v>
      </c>
      <c r="D1474" s="0" t="s">
        <v>4917</v>
      </c>
      <c r="E1474" s="0" t="n">
        <v>14797.5</v>
      </c>
    </row>
    <row r="1475" customFormat="false" ht="12.8" hidden="false" customHeight="false" outlineLevel="0" collapsed="false">
      <c r="A1475" s="0" t="s">
        <v>350</v>
      </c>
      <c r="B1475" s="0" t="s">
        <v>351</v>
      </c>
      <c r="C1475" s="0" t="s">
        <v>7</v>
      </c>
      <c r="D1475" s="0" t="s">
        <v>8</v>
      </c>
      <c r="E1475" s="0" t="n">
        <v>4932.5</v>
      </c>
    </row>
    <row r="1476" customFormat="false" ht="12.8" hidden="false" customHeight="false" outlineLevel="0" collapsed="false">
      <c r="A1476" s="0" t="s">
        <v>5850</v>
      </c>
      <c r="B1476" s="0" t="s">
        <v>5851</v>
      </c>
      <c r="C1476" s="0" t="s">
        <v>3750</v>
      </c>
      <c r="D1476" s="0" t="s">
        <v>3205</v>
      </c>
      <c r="E1476" s="0" t="n">
        <v>15487.5</v>
      </c>
    </row>
    <row r="1477" customFormat="false" ht="12.8" hidden="false" customHeight="false" outlineLevel="0" collapsed="false">
      <c r="A1477" s="0" t="s">
        <v>6017</v>
      </c>
      <c r="B1477" s="0" t="s">
        <v>6018</v>
      </c>
      <c r="C1477" s="0" t="s">
        <v>3750</v>
      </c>
      <c r="D1477" s="0" t="s">
        <v>3205</v>
      </c>
      <c r="E1477" s="0" t="n">
        <v>9865</v>
      </c>
    </row>
    <row r="1478" customFormat="false" ht="12.8" hidden="false" customHeight="false" outlineLevel="0" collapsed="false">
      <c r="A1478" s="0" t="s">
        <v>4878</v>
      </c>
      <c r="B1478" s="0" t="s">
        <v>4879</v>
      </c>
      <c r="C1478" s="0" t="s">
        <v>2860</v>
      </c>
      <c r="D1478" s="0" t="s">
        <v>3750</v>
      </c>
      <c r="E1478" s="0" t="n">
        <v>49325</v>
      </c>
    </row>
    <row r="1479" customFormat="false" ht="12.8" hidden="false" customHeight="false" outlineLevel="0" collapsed="false">
      <c r="A1479" s="0" t="s">
        <v>6495</v>
      </c>
      <c r="B1479" s="0" t="s">
        <v>6496</v>
      </c>
      <c r="C1479" s="0" t="s">
        <v>3205</v>
      </c>
      <c r="D1479" s="0" t="s">
        <v>4582</v>
      </c>
      <c r="E1479" s="0" t="n">
        <v>19730</v>
      </c>
    </row>
    <row r="1480" customFormat="false" ht="12.8" hidden="false" customHeight="false" outlineLevel="0" collapsed="false">
      <c r="A1480" s="0" t="s">
        <v>3048</v>
      </c>
      <c r="B1480" s="0" t="s">
        <v>3049</v>
      </c>
      <c r="C1480" s="0" t="s">
        <v>426</v>
      </c>
      <c r="D1480" s="0" t="s">
        <v>1537</v>
      </c>
      <c r="E1480" s="0" t="n">
        <v>16822.5</v>
      </c>
    </row>
    <row r="1481" customFormat="false" ht="12.8" hidden="false" customHeight="false" outlineLevel="0" collapsed="false">
      <c r="A1481" s="0" t="s">
        <v>538</v>
      </c>
      <c r="B1481" s="0" t="s">
        <v>539</v>
      </c>
      <c r="C1481" s="0" t="s">
        <v>7</v>
      </c>
      <c r="D1481" s="0" t="s">
        <v>468</v>
      </c>
      <c r="E1481" s="0" t="n">
        <v>15622.5</v>
      </c>
    </row>
    <row r="1482" customFormat="false" ht="12.8" hidden="false" customHeight="false" outlineLevel="0" collapsed="false">
      <c r="A1482" s="0" t="s">
        <v>4171</v>
      </c>
      <c r="B1482" s="0" t="s">
        <v>4172</v>
      </c>
      <c r="C1482" s="0" t="s">
        <v>1541</v>
      </c>
      <c r="D1482" s="0" t="s">
        <v>2860</v>
      </c>
      <c r="E1482" s="0" t="n">
        <v>19400</v>
      </c>
    </row>
    <row r="1483" customFormat="false" ht="12.8" hidden="false" customHeight="false" outlineLevel="0" collapsed="false">
      <c r="A1483" s="0" t="s">
        <v>3670</v>
      </c>
      <c r="B1483" s="0" t="s">
        <v>3671</v>
      </c>
      <c r="C1483" s="0" t="s">
        <v>1764</v>
      </c>
      <c r="D1483" s="0" t="s">
        <v>929</v>
      </c>
      <c r="E1483" s="0" t="n">
        <v>24430</v>
      </c>
    </row>
    <row r="1484" customFormat="false" ht="12.8" hidden="false" customHeight="false" outlineLevel="0" collapsed="false">
      <c r="A1484" s="0" t="s">
        <v>5324</v>
      </c>
      <c r="B1484" s="0" t="s">
        <v>5325</v>
      </c>
      <c r="C1484" s="0" t="s">
        <v>2018</v>
      </c>
      <c r="D1484" s="0" t="s">
        <v>3519</v>
      </c>
      <c r="E1484" s="0" t="n">
        <v>38000</v>
      </c>
    </row>
    <row r="1485" customFormat="false" ht="12.8" hidden="false" customHeight="false" outlineLevel="0" collapsed="false">
      <c r="A1485" s="0" t="s">
        <v>980</v>
      </c>
      <c r="B1485" s="0" t="s">
        <v>981</v>
      </c>
      <c r="C1485" s="0" t="s">
        <v>41</v>
      </c>
      <c r="D1485" s="0" t="s">
        <v>468</v>
      </c>
      <c r="E1485" s="0" t="n">
        <v>5317.5</v>
      </c>
    </row>
    <row r="1486" customFormat="false" ht="12.8" hidden="false" customHeight="false" outlineLevel="0" collapsed="false">
      <c r="A1486" s="0" t="s">
        <v>5593</v>
      </c>
      <c r="B1486" s="0" t="s">
        <v>5594</v>
      </c>
      <c r="C1486" s="0" t="s">
        <v>2022</v>
      </c>
      <c r="D1486" s="0" t="s">
        <v>4398</v>
      </c>
      <c r="E1486" s="0" t="n">
        <v>46733.75</v>
      </c>
    </row>
    <row r="1487" customFormat="false" ht="12.8" hidden="false" customHeight="false" outlineLevel="0" collapsed="false">
      <c r="A1487" s="0" t="s">
        <v>6664</v>
      </c>
      <c r="B1487" s="0" t="s">
        <v>6665</v>
      </c>
      <c r="C1487" s="0" t="s">
        <v>3205</v>
      </c>
      <c r="D1487" s="0" t="s">
        <v>3532</v>
      </c>
      <c r="E1487" s="0" t="n">
        <v>42752.5</v>
      </c>
    </row>
    <row r="1488" customFormat="false" ht="12.8" hidden="false" customHeight="false" outlineLevel="0" collapsed="false">
      <c r="A1488" s="0" t="s">
        <v>6205</v>
      </c>
      <c r="B1488" s="0" t="s">
        <v>6206</v>
      </c>
      <c r="C1488" s="0" t="s">
        <v>3519</v>
      </c>
      <c r="D1488" s="0" t="s">
        <v>3205</v>
      </c>
      <c r="E1488" s="0" t="n">
        <v>4932.5</v>
      </c>
    </row>
    <row r="1489" customFormat="false" ht="12.8" hidden="false" customHeight="false" outlineLevel="0" collapsed="false">
      <c r="A1489" s="0" t="s">
        <v>7783</v>
      </c>
      <c r="B1489" s="0" t="s">
        <v>7784</v>
      </c>
      <c r="C1489" s="0" t="s">
        <v>5386</v>
      </c>
      <c r="D1489" s="0" t="s">
        <v>3532</v>
      </c>
      <c r="E1489" s="0" t="n">
        <v>9865</v>
      </c>
    </row>
    <row r="1490" customFormat="false" ht="12.8" hidden="false" customHeight="false" outlineLevel="0" collapsed="false">
      <c r="A1490" s="0" t="s">
        <v>1892</v>
      </c>
      <c r="B1490" s="0" t="s">
        <v>1893</v>
      </c>
      <c r="C1490" s="0" t="s">
        <v>244</v>
      </c>
      <c r="D1490" s="0" t="s">
        <v>416</v>
      </c>
      <c r="E1490" s="0" t="n">
        <v>20467.5</v>
      </c>
    </row>
    <row r="1491" customFormat="false" ht="12.8" hidden="false" customHeight="false" outlineLevel="0" collapsed="false">
      <c r="A1491" s="0" t="s">
        <v>5751</v>
      </c>
      <c r="B1491" s="0" t="s">
        <v>5752</v>
      </c>
      <c r="C1491" s="0" t="s">
        <v>3741</v>
      </c>
      <c r="D1491" s="0" t="s">
        <v>3519</v>
      </c>
      <c r="E1491" s="0" t="n">
        <v>10415</v>
      </c>
    </row>
    <row r="1492" customFormat="false" ht="12.8" hidden="false" customHeight="false" outlineLevel="0" collapsed="false">
      <c r="A1492" s="0" t="s">
        <v>7449</v>
      </c>
      <c r="B1492" s="0" t="s">
        <v>6829</v>
      </c>
      <c r="C1492" s="0" t="s">
        <v>4917</v>
      </c>
      <c r="D1492" s="0" t="s">
        <v>5386</v>
      </c>
      <c r="E1492" s="0" t="n">
        <v>4657.5</v>
      </c>
    </row>
    <row r="1493" customFormat="false" ht="12.8" hidden="false" customHeight="false" outlineLevel="0" collapsed="false">
      <c r="A1493" s="0" t="s">
        <v>6827</v>
      </c>
      <c r="B1493" s="0" t="s">
        <v>5753</v>
      </c>
      <c r="C1493" s="0" t="s">
        <v>1799</v>
      </c>
      <c r="D1493" s="0" t="s">
        <v>4917</v>
      </c>
      <c r="E1493" s="0" t="n">
        <v>41107.5</v>
      </c>
    </row>
    <row r="1494" customFormat="false" ht="12.8" hidden="false" customHeight="false" outlineLevel="0" collapsed="false">
      <c r="A1494" s="0" t="s">
        <v>7296</v>
      </c>
      <c r="B1494" s="0" t="s">
        <v>7297</v>
      </c>
      <c r="C1494" s="0" t="s">
        <v>4398</v>
      </c>
      <c r="D1494" s="0" t="s">
        <v>5386</v>
      </c>
      <c r="E1494" s="0" t="n">
        <v>9865</v>
      </c>
    </row>
    <row r="1495" customFormat="false" ht="12.8" hidden="false" customHeight="false" outlineLevel="0" collapsed="false">
      <c r="A1495" s="0" t="s">
        <v>5634</v>
      </c>
      <c r="B1495" s="0" t="s">
        <v>5635</v>
      </c>
      <c r="C1495" s="0" t="s">
        <v>3741</v>
      </c>
      <c r="D1495" s="0" t="s">
        <v>3750</v>
      </c>
      <c r="E1495" s="0" t="n">
        <v>4932.5</v>
      </c>
    </row>
    <row r="1496" customFormat="false" ht="12.8" hidden="false" customHeight="false" outlineLevel="0" collapsed="false">
      <c r="A1496" s="0" t="s">
        <v>3012</v>
      </c>
      <c r="B1496" s="0" t="s">
        <v>3013</v>
      </c>
      <c r="C1496" s="0" t="s">
        <v>426</v>
      </c>
      <c r="D1496" s="0" t="s">
        <v>1541</v>
      </c>
      <c r="E1496" s="0" t="n">
        <v>24662.5</v>
      </c>
    </row>
    <row r="1497" customFormat="false" ht="12.8" hidden="false" customHeight="false" outlineLevel="0" collapsed="false">
      <c r="A1497" s="0" t="s">
        <v>1515</v>
      </c>
      <c r="B1497" s="0" t="s">
        <v>1516</v>
      </c>
      <c r="C1497" s="0" t="s">
        <v>468</v>
      </c>
      <c r="D1497" s="0" t="s">
        <v>426</v>
      </c>
      <c r="E1497" s="0" t="n">
        <v>29595</v>
      </c>
    </row>
    <row r="1498" customFormat="false" ht="12.8" hidden="false" customHeight="false" outlineLevel="0" collapsed="false">
      <c r="A1498" s="0" t="s">
        <v>8310</v>
      </c>
      <c r="B1498" s="0" t="s">
        <v>8311</v>
      </c>
      <c r="C1498" s="0" t="s">
        <v>3532</v>
      </c>
      <c r="D1498" s="0" t="s">
        <v>6119</v>
      </c>
      <c r="E1498" s="0" t="n">
        <v>6822.5</v>
      </c>
    </row>
    <row r="1499" customFormat="false" ht="12.8" hidden="false" customHeight="false" outlineLevel="0" collapsed="false">
      <c r="A1499" s="0" t="s">
        <v>5004</v>
      </c>
      <c r="B1499" s="0" t="s">
        <v>5005</v>
      </c>
      <c r="C1499" s="0" t="s">
        <v>2866</v>
      </c>
      <c r="D1499" s="0" t="s">
        <v>2022</v>
      </c>
      <c r="E1499" s="0" t="n">
        <v>9865</v>
      </c>
    </row>
    <row r="1500" customFormat="false" ht="12.8" hidden="false" customHeight="false" outlineLevel="0" collapsed="false">
      <c r="A1500" s="0" t="s">
        <v>6851</v>
      </c>
      <c r="B1500" s="0" t="s">
        <v>6852</v>
      </c>
      <c r="C1500" s="0" t="s">
        <v>1799</v>
      </c>
      <c r="D1500" s="0" t="s">
        <v>5386</v>
      </c>
      <c r="E1500" s="0" t="n">
        <v>21270</v>
      </c>
    </row>
    <row r="1501" customFormat="false" ht="12.8" hidden="false" customHeight="false" outlineLevel="0" collapsed="false">
      <c r="A1501" s="0" t="s">
        <v>3437</v>
      </c>
      <c r="B1501" s="0" t="s">
        <v>3438</v>
      </c>
      <c r="C1501" s="0" t="s">
        <v>460</v>
      </c>
      <c r="D1501" s="0" t="s">
        <v>2860</v>
      </c>
      <c r="E1501" s="0" t="n">
        <v>31245</v>
      </c>
    </row>
    <row r="1502" customFormat="false" ht="12.8" hidden="false" customHeight="false" outlineLevel="0" collapsed="false">
      <c r="A1502" s="0" t="s">
        <v>6599</v>
      </c>
      <c r="B1502" s="0" t="s">
        <v>6600</v>
      </c>
      <c r="C1502" s="0" t="s">
        <v>3205</v>
      </c>
      <c r="D1502" s="0" t="s">
        <v>3532</v>
      </c>
      <c r="E1502" s="0" t="n">
        <v>34527.5</v>
      </c>
    </row>
    <row r="1503" customFormat="false" ht="12.8" hidden="false" customHeight="false" outlineLevel="0" collapsed="false">
      <c r="A1503" s="0" t="s">
        <v>7556</v>
      </c>
      <c r="B1503" s="0" t="s">
        <v>7557</v>
      </c>
      <c r="C1503" s="0" t="s">
        <v>4917</v>
      </c>
      <c r="D1503" s="0" t="s">
        <v>5386</v>
      </c>
      <c r="E1503" s="0" t="n">
        <v>6822.5</v>
      </c>
    </row>
    <row r="1504" customFormat="false" ht="12.8" hidden="false" customHeight="false" outlineLevel="0" collapsed="false">
      <c r="A1504" s="0" t="s">
        <v>112</v>
      </c>
      <c r="B1504" s="0" t="s">
        <v>113</v>
      </c>
      <c r="C1504" s="0" t="s">
        <v>7</v>
      </c>
      <c r="D1504" s="0" t="s">
        <v>8</v>
      </c>
      <c r="E1504" s="0" t="n">
        <v>7282.5</v>
      </c>
    </row>
    <row r="1505" customFormat="false" ht="12.8" hidden="false" customHeight="false" outlineLevel="0" collapsed="false">
      <c r="A1505" s="0" t="s">
        <v>7962</v>
      </c>
      <c r="B1505" s="0" t="s">
        <v>7963</v>
      </c>
      <c r="C1505" s="0" t="s">
        <v>5386</v>
      </c>
      <c r="D1505" s="0" t="s">
        <v>6119</v>
      </c>
      <c r="E1505" s="0" t="n">
        <v>14797.5</v>
      </c>
    </row>
    <row r="1506" customFormat="false" ht="12.8" hidden="false" customHeight="false" outlineLevel="0" collapsed="false">
      <c r="A1506" s="0" t="s">
        <v>7974</v>
      </c>
      <c r="B1506" s="0" t="s">
        <v>7975</v>
      </c>
      <c r="C1506" s="0" t="s">
        <v>5386</v>
      </c>
      <c r="D1506" s="0" t="s">
        <v>6119</v>
      </c>
      <c r="E1506" s="0" t="n">
        <v>15952.5</v>
      </c>
    </row>
    <row r="1507" customFormat="false" ht="12.8" hidden="false" customHeight="false" outlineLevel="0" collapsed="false">
      <c r="A1507" s="0" t="s">
        <v>3207</v>
      </c>
      <c r="B1507" s="0" t="s">
        <v>3208</v>
      </c>
      <c r="C1507" s="0" t="s">
        <v>426</v>
      </c>
      <c r="D1507" s="0" t="s">
        <v>929</v>
      </c>
      <c r="E1507" s="0" t="n">
        <v>36645</v>
      </c>
    </row>
    <row r="1508" customFormat="false" ht="12.8" hidden="false" customHeight="false" outlineLevel="0" collapsed="false">
      <c r="A1508" s="0" t="s">
        <v>4183</v>
      </c>
      <c r="B1508" s="0" t="s">
        <v>4184</v>
      </c>
      <c r="C1508" s="0" t="s">
        <v>1541</v>
      </c>
      <c r="D1508" s="0" t="s">
        <v>2860</v>
      </c>
      <c r="E1508" s="0" t="n">
        <v>9865</v>
      </c>
    </row>
    <row r="1509" customFormat="false" ht="12.8" hidden="false" customHeight="false" outlineLevel="0" collapsed="false">
      <c r="A1509" s="0" t="s">
        <v>4975</v>
      </c>
      <c r="B1509" s="0" t="s">
        <v>4184</v>
      </c>
      <c r="C1509" s="0" t="s">
        <v>2866</v>
      </c>
      <c r="D1509" s="0" t="s">
        <v>2022</v>
      </c>
      <c r="E1509" s="0" t="n">
        <v>9865</v>
      </c>
    </row>
    <row r="1510" customFormat="false" ht="12.8" hidden="false" customHeight="false" outlineLevel="0" collapsed="false">
      <c r="A1510" s="0" t="s">
        <v>5560</v>
      </c>
      <c r="B1510" s="0" t="s">
        <v>4184</v>
      </c>
      <c r="C1510" s="0" t="s">
        <v>2022</v>
      </c>
      <c r="D1510" s="0" t="s">
        <v>3750</v>
      </c>
      <c r="E1510" s="0" t="n">
        <v>9865</v>
      </c>
    </row>
    <row r="1511" customFormat="false" ht="12.8" hidden="false" customHeight="false" outlineLevel="0" collapsed="false">
      <c r="A1511" s="0" t="s">
        <v>1048</v>
      </c>
      <c r="B1511" s="0" t="s">
        <v>1049</v>
      </c>
      <c r="C1511" s="0" t="s">
        <v>41</v>
      </c>
      <c r="D1511" s="0" t="s">
        <v>244</v>
      </c>
      <c r="E1511" s="0" t="n">
        <v>14250</v>
      </c>
    </row>
    <row r="1512" customFormat="false" ht="12.8" hidden="false" customHeight="false" outlineLevel="0" collapsed="false">
      <c r="A1512" s="0" t="s">
        <v>3215</v>
      </c>
      <c r="B1512" s="0" t="s">
        <v>3216</v>
      </c>
      <c r="C1512" s="0" t="s">
        <v>460</v>
      </c>
      <c r="D1512" s="0" t="s">
        <v>1764</v>
      </c>
      <c r="E1512" s="0" t="n">
        <v>4932.5</v>
      </c>
    </row>
    <row r="1513" customFormat="false" ht="12.8" hidden="false" customHeight="false" outlineLevel="0" collapsed="false">
      <c r="A1513" s="0" t="s">
        <v>5411</v>
      </c>
      <c r="B1513" s="0" t="s">
        <v>5412</v>
      </c>
      <c r="C1513" s="0" t="s">
        <v>2022</v>
      </c>
      <c r="D1513" s="0" t="s">
        <v>3750</v>
      </c>
      <c r="E1513" s="0" t="n">
        <v>9865</v>
      </c>
    </row>
    <row r="1514" customFormat="false" ht="12.8" hidden="false" customHeight="false" outlineLevel="0" collapsed="false">
      <c r="A1514" s="0" t="s">
        <v>8083</v>
      </c>
      <c r="B1514" s="0" t="s">
        <v>8084</v>
      </c>
      <c r="C1514" s="0" t="s">
        <v>5148</v>
      </c>
      <c r="D1514" s="0" t="s">
        <v>3532</v>
      </c>
      <c r="E1514" s="0" t="n">
        <v>6903.75</v>
      </c>
    </row>
    <row r="1515" customFormat="false" ht="12.8" hidden="false" customHeight="false" outlineLevel="0" collapsed="false">
      <c r="A1515" s="0" t="s">
        <v>6388</v>
      </c>
      <c r="B1515" s="0" t="s">
        <v>6389</v>
      </c>
      <c r="C1515" s="0" t="s">
        <v>3205</v>
      </c>
      <c r="D1515" s="0" t="s">
        <v>4582</v>
      </c>
      <c r="E1515" s="0" t="n">
        <v>13645</v>
      </c>
    </row>
    <row r="1516" customFormat="false" ht="12.8" hidden="false" customHeight="false" outlineLevel="0" collapsed="false">
      <c r="A1516" s="0" t="s">
        <v>8659</v>
      </c>
      <c r="B1516" s="0" t="s">
        <v>8660</v>
      </c>
      <c r="C1516" s="0" t="s">
        <v>3532</v>
      </c>
      <c r="D1516" s="0" t="s">
        <v>5811</v>
      </c>
      <c r="E1516" s="0" t="n">
        <v>9865</v>
      </c>
    </row>
    <row r="1517" customFormat="false" ht="12.8" hidden="false" customHeight="false" outlineLevel="0" collapsed="false">
      <c r="A1517" s="0" t="s">
        <v>3494</v>
      </c>
      <c r="B1517" s="0" t="s">
        <v>3495</v>
      </c>
      <c r="C1517" s="0" t="s">
        <v>460</v>
      </c>
      <c r="D1517" s="0" t="s">
        <v>2860</v>
      </c>
      <c r="E1517" s="0" t="n">
        <v>42585</v>
      </c>
    </row>
    <row r="1518" customFormat="false" ht="12.8" hidden="false" customHeight="false" outlineLevel="0" collapsed="false">
      <c r="A1518" s="0" t="s">
        <v>6735</v>
      </c>
      <c r="B1518" s="0" t="s">
        <v>6736</v>
      </c>
      <c r="C1518" s="0" t="s">
        <v>1799</v>
      </c>
      <c r="D1518" s="0" t="s">
        <v>4582</v>
      </c>
      <c r="E1518" s="0" t="n">
        <v>4932.5</v>
      </c>
    </row>
    <row r="1519" customFormat="false" ht="12.8" hidden="false" customHeight="false" outlineLevel="0" collapsed="false">
      <c r="A1519" s="0" t="s">
        <v>1203</v>
      </c>
      <c r="B1519" s="0" t="s">
        <v>1204</v>
      </c>
      <c r="C1519" s="0" t="s">
        <v>41</v>
      </c>
      <c r="D1519" s="0" t="s">
        <v>468</v>
      </c>
      <c r="E1519" s="0" t="n">
        <v>5772.5</v>
      </c>
    </row>
    <row r="1520" customFormat="false" ht="12.8" hidden="false" customHeight="false" outlineLevel="0" collapsed="false">
      <c r="A1520" s="0" t="s">
        <v>984</v>
      </c>
      <c r="B1520" s="0" t="s">
        <v>985</v>
      </c>
      <c r="C1520" s="0" t="s">
        <v>41</v>
      </c>
      <c r="D1520" s="0" t="s">
        <v>244</v>
      </c>
      <c r="E1520" s="0" t="n">
        <v>15622.5</v>
      </c>
    </row>
    <row r="1521" customFormat="false" ht="12.8" hidden="false" customHeight="false" outlineLevel="0" collapsed="false">
      <c r="A1521" s="0" t="s">
        <v>2504</v>
      </c>
      <c r="B1521" s="0" t="s">
        <v>2505</v>
      </c>
      <c r="C1521" s="0" t="s">
        <v>416</v>
      </c>
      <c r="D1521" s="0" t="s">
        <v>460</v>
      </c>
      <c r="E1521" s="0" t="n">
        <v>9865</v>
      </c>
    </row>
    <row r="1522" customFormat="false" ht="12.8" hidden="false" customHeight="false" outlineLevel="0" collapsed="false">
      <c r="A1522" s="0" t="s">
        <v>8694</v>
      </c>
      <c r="B1522" s="0" t="s">
        <v>8695</v>
      </c>
      <c r="C1522" s="0" t="s">
        <v>3532</v>
      </c>
      <c r="D1522" s="0" t="s">
        <v>4926</v>
      </c>
      <c r="E1522" s="0" t="n">
        <v>43695</v>
      </c>
    </row>
    <row r="1523" customFormat="false" ht="12.8" hidden="false" customHeight="false" outlineLevel="0" collapsed="false">
      <c r="A1523" s="0" t="s">
        <v>492</v>
      </c>
      <c r="B1523" s="0" t="s">
        <v>493</v>
      </c>
      <c r="C1523" s="0" t="s">
        <v>7</v>
      </c>
      <c r="D1523" s="0" t="s">
        <v>468</v>
      </c>
      <c r="E1523" s="0" t="n">
        <v>74055</v>
      </c>
    </row>
    <row r="1524" customFormat="false" ht="12.8" hidden="false" customHeight="false" outlineLevel="0" collapsed="false">
      <c r="A1524" s="0" t="s">
        <v>2769</v>
      </c>
      <c r="B1524" s="0" t="s">
        <v>2770</v>
      </c>
      <c r="C1524" s="0" t="s">
        <v>416</v>
      </c>
      <c r="D1524" s="0" t="s">
        <v>460</v>
      </c>
      <c r="E1524" s="0" t="n">
        <v>9865</v>
      </c>
    </row>
    <row r="1525" customFormat="false" ht="12.8" hidden="false" customHeight="false" outlineLevel="0" collapsed="false">
      <c r="A1525" s="0" t="s">
        <v>5785</v>
      </c>
      <c r="B1525" s="0" t="s">
        <v>5786</v>
      </c>
      <c r="C1525" s="0" t="s">
        <v>3741</v>
      </c>
      <c r="D1525" s="0" t="s">
        <v>4398</v>
      </c>
      <c r="E1525" s="0" t="n">
        <v>43620</v>
      </c>
    </row>
    <row r="1526" customFormat="false" ht="12.8" hidden="false" customHeight="false" outlineLevel="0" collapsed="false">
      <c r="A1526" s="0" t="s">
        <v>205</v>
      </c>
      <c r="B1526" s="0" t="s">
        <v>206</v>
      </c>
      <c r="C1526" s="0" t="s">
        <v>7</v>
      </c>
      <c r="D1526" s="0" t="s">
        <v>82</v>
      </c>
      <c r="E1526" s="0" t="n">
        <v>26805</v>
      </c>
    </row>
    <row r="1527" customFormat="false" ht="12.8" hidden="false" customHeight="false" outlineLevel="0" collapsed="false">
      <c r="A1527" s="0" t="s">
        <v>3484</v>
      </c>
      <c r="B1527" s="0" t="s">
        <v>3485</v>
      </c>
      <c r="C1527" s="0" t="s">
        <v>460</v>
      </c>
      <c r="D1527" s="0" t="s">
        <v>929</v>
      </c>
      <c r="E1527" s="0" t="n">
        <v>24662.5</v>
      </c>
    </row>
    <row r="1528" customFormat="false" ht="12.8" hidden="false" customHeight="false" outlineLevel="0" collapsed="false">
      <c r="A1528" s="0" t="s">
        <v>6178</v>
      </c>
      <c r="B1528" s="0" t="s">
        <v>6179</v>
      </c>
      <c r="C1528" s="0" t="s">
        <v>3519</v>
      </c>
      <c r="D1528" s="0" t="s">
        <v>1799</v>
      </c>
      <c r="E1528" s="0" t="n">
        <v>16290</v>
      </c>
    </row>
    <row r="1529" customFormat="false" ht="12.8" hidden="false" customHeight="false" outlineLevel="0" collapsed="false">
      <c r="A1529" s="0" t="s">
        <v>7275</v>
      </c>
      <c r="B1529" s="0" t="s">
        <v>7276</v>
      </c>
      <c r="C1529" s="0" t="s">
        <v>4398</v>
      </c>
      <c r="D1529" s="0" t="s">
        <v>5386</v>
      </c>
      <c r="E1529" s="0" t="n">
        <v>9865</v>
      </c>
    </row>
    <row r="1530" customFormat="false" ht="12.8" hidden="false" customHeight="false" outlineLevel="0" collapsed="false">
      <c r="A1530" s="0" t="s">
        <v>6296</v>
      </c>
      <c r="B1530" s="0" t="s">
        <v>6297</v>
      </c>
      <c r="C1530" s="0" t="s">
        <v>3519</v>
      </c>
      <c r="D1530" s="0" t="s">
        <v>5386</v>
      </c>
      <c r="E1530" s="0" t="n">
        <v>36645</v>
      </c>
    </row>
    <row r="1531" customFormat="false" ht="12.8" hidden="false" customHeight="false" outlineLevel="0" collapsed="false">
      <c r="A1531" s="0" t="s">
        <v>8335</v>
      </c>
      <c r="B1531" s="0" t="s">
        <v>8336</v>
      </c>
      <c r="C1531" s="0" t="s">
        <v>3532</v>
      </c>
      <c r="D1531" s="0" t="s">
        <v>6119</v>
      </c>
      <c r="E1531" s="0" t="n">
        <v>4932.5</v>
      </c>
    </row>
    <row r="1532" customFormat="false" ht="12.8" hidden="false" customHeight="false" outlineLevel="0" collapsed="false">
      <c r="A1532" s="0" t="s">
        <v>3147</v>
      </c>
      <c r="B1532" s="0" t="s">
        <v>3148</v>
      </c>
      <c r="C1532" s="0" t="s">
        <v>426</v>
      </c>
      <c r="D1532" s="0" t="s">
        <v>929</v>
      </c>
      <c r="E1532" s="0" t="n">
        <v>29595</v>
      </c>
    </row>
    <row r="1533" customFormat="false" ht="12.8" hidden="false" customHeight="false" outlineLevel="0" collapsed="false">
      <c r="A1533" s="0" t="s">
        <v>247</v>
      </c>
      <c r="B1533" s="0" t="s">
        <v>248</v>
      </c>
      <c r="C1533" s="0" t="s">
        <v>7</v>
      </c>
      <c r="D1533" s="0" t="s">
        <v>249</v>
      </c>
      <c r="E1533" s="0" t="n">
        <v>28500</v>
      </c>
    </row>
    <row r="1534" customFormat="false" ht="12.8" hidden="false" customHeight="false" outlineLevel="0" collapsed="false">
      <c r="A1534" s="0" t="s">
        <v>7797</v>
      </c>
      <c r="B1534" s="0" t="s">
        <v>7798</v>
      </c>
      <c r="C1534" s="0" t="s">
        <v>5386</v>
      </c>
      <c r="D1534" s="0" t="s">
        <v>3532</v>
      </c>
      <c r="E1534" s="0" t="n">
        <v>13645</v>
      </c>
    </row>
    <row r="1535" customFormat="false" ht="12.8" hidden="false" customHeight="false" outlineLevel="0" collapsed="false">
      <c r="A1535" s="0" t="s">
        <v>8348</v>
      </c>
      <c r="B1535" s="0" t="s">
        <v>7798</v>
      </c>
      <c r="C1535" s="0" t="s">
        <v>3532</v>
      </c>
      <c r="D1535" s="0" t="s">
        <v>6119</v>
      </c>
      <c r="E1535" s="0" t="n">
        <v>6822.5</v>
      </c>
    </row>
    <row r="1536" customFormat="false" ht="12.8" hidden="false" customHeight="false" outlineLevel="0" collapsed="false">
      <c r="A1536" s="0" t="s">
        <v>5532</v>
      </c>
      <c r="B1536" s="0" t="s">
        <v>5533</v>
      </c>
      <c r="C1536" s="0" t="s">
        <v>2022</v>
      </c>
      <c r="D1536" s="0" t="s">
        <v>3750</v>
      </c>
      <c r="E1536" s="0" t="n">
        <v>29595</v>
      </c>
    </row>
    <row r="1537" customFormat="false" ht="12.8" hidden="false" customHeight="false" outlineLevel="0" collapsed="false">
      <c r="A1537" s="0" t="s">
        <v>5031</v>
      </c>
      <c r="B1537" s="0" t="s">
        <v>5032</v>
      </c>
      <c r="C1537" s="0" t="s">
        <v>2866</v>
      </c>
      <c r="D1537" s="0" t="s">
        <v>3741</v>
      </c>
      <c r="E1537" s="0" t="n">
        <v>14797.5</v>
      </c>
    </row>
    <row r="1538" customFormat="false" ht="12.8" hidden="false" customHeight="false" outlineLevel="0" collapsed="false">
      <c r="A1538" s="0" t="s">
        <v>4791</v>
      </c>
      <c r="B1538" s="0" t="s">
        <v>4792</v>
      </c>
      <c r="C1538" s="0" t="s">
        <v>2860</v>
      </c>
      <c r="D1538" s="0" t="s">
        <v>3741</v>
      </c>
      <c r="E1538" s="0" t="n">
        <v>19730</v>
      </c>
    </row>
    <row r="1539" customFormat="false" ht="12.8" hidden="false" customHeight="false" outlineLevel="0" collapsed="false">
      <c r="A1539" s="0" t="s">
        <v>2842</v>
      </c>
      <c r="B1539" s="0" t="s">
        <v>2843</v>
      </c>
      <c r="C1539" s="0" t="s">
        <v>416</v>
      </c>
      <c r="D1539" s="0" t="s">
        <v>1541</v>
      </c>
      <c r="E1539" s="0" t="n">
        <v>29595</v>
      </c>
    </row>
    <row r="1540" customFormat="false" ht="12.8" hidden="false" customHeight="false" outlineLevel="0" collapsed="false">
      <c r="A1540" s="0" t="s">
        <v>740</v>
      </c>
      <c r="B1540" s="0" t="s">
        <v>741</v>
      </c>
      <c r="C1540" s="0" t="s">
        <v>7</v>
      </c>
      <c r="D1540" s="0" t="s">
        <v>41</v>
      </c>
      <c r="E1540" s="0" t="n">
        <v>11735</v>
      </c>
    </row>
    <row r="1541" customFormat="false" ht="12.8" hidden="false" customHeight="false" outlineLevel="0" collapsed="false">
      <c r="A1541" s="0" t="s">
        <v>8151</v>
      </c>
      <c r="B1541" s="0" t="s">
        <v>8152</v>
      </c>
      <c r="C1541" s="0" t="s">
        <v>5148</v>
      </c>
      <c r="D1541" s="0" t="s">
        <v>6119</v>
      </c>
      <c r="E1541" s="0" t="n">
        <v>14565</v>
      </c>
    </row>
    <row r="1542" customFormat="false" ht="12.8" hidden="false" customHeight="false" outlineLevel="0" collapsed="false">
      <c r="A1542" s="0" t="s">
        <v>1797</v>
      </c>
      <c r="B1542" s="0" t="s">
        <v>1798</v>
      </c>
      <c r="C1542" s="0" t="s">
        <v>82</v>
      </c>
      <c r="D1542" s="0" t="s">
        <v>1799</v>
      </c>
      <c r="E1542" s="0" t="n">
        <v>142000</v>
      </c>
    </row>
    <row r="1543" customFormat="false" ht="12.8" hidden="false" customHeight="false" outlineLevel="0" collapsed="false">
      <c r="A1543" s="0" t="s">
        <v>3103</v>
      </c>
      <c r="B1543" s="0" t="s">
        <v>3104</v>
      </c>
      <c r="C1543" s="0" t="s">
        <v>426</v>
      </c>
      <c r="D1543" s="0" t="s">
        <v>929</v>
      </c>
      <c r="E1543" s="0" t="n">
        <v>36645</v>
      </c>
    </row>
    <row r="1544" customFormat="false" ht="12.8" hidden="false" customHeight="false" outlineLevel="0" collapsed="false">
      <c r="A1544" s="0" t="s">
        <v>6449</v>
      </c>
      <c r="B1544" s="0" t="s">
        <v>6450</v>
      </c>
      <c r="C1544" s="0" t="s">
        <v>3205</v>
      </c>
      <c r="D1544" s="0" t="s">
        <v>4582</v>
      </c>
      <c r="E1544" s="0" t="n">
        <v>13645</v>
      </c>
    </row>
    <row r="1545" customFormat="false" ht="12.8" hidden="false" customHeight="false" outlineLevel="0" collapsed="false">
      <c r="A1545" s="0" t="s">
        <v>26</v>
      </c>
      <c r="B1545" s="0" t="s">
        <v>27</v>
      </c>
      <c r="C1545" s="0" t="s">
        <v>7</v>
      </c>
      <c r="D1545" s="0" t="s">
        <v>8</v>
      </c>
      <c r="E1545" s="0" t="n">
        <v>5592.5</v>
      </c>
    </row>
    <row r="1546" customFormat="false" ht="12.8" hidden="false" customHeight="false" outlineLevel="0" collapsed="false">
      <c r="A1546" s="0" t="s">
        <v>2921</v>
      </c>
      <c r="B1546" s="0" t="s">
        <v>2922</v>
      </c>
      <c r="C1546" s="0" t="s">
        <v>426</v>
      </c>
      <c r="D1546" s="0" t="s">
        <v>1764</v>
      </c>
      <c r="E1546" s="0" t="n">
        <v>12215</v>
      </c>
    </row>
    <row r="1547" customFormat="false" ht="12.8" hidden="false" customHeight="false" outlineLevel="0" collapsed="false">
      <c r="A1547" s="0" t="s">
        <v>474</v>
      </c>
      <c r="B1547" s="0" t="s">
        <v>475</v>
      </c>
      <c r="C1547" s="0" t="s">
        <v>7</v>
      </c>
      <c r="D1547" s="0" t="s">
        <v>468</v>
      </c>
      <c r="E1547" s="0" t="n">
        <v>15405</v>
      </c>
    </row>
    <row r="1548" customFormat="false" ht="12.8" hidden="false" customHeight="false" outlineLevel="0" collapsed="false">
      <c r="A1548" s="0" t="s">
        <v>1110</v>
      </c>
      <c r="B1548" s="0" t="s">
        <v>1111</v>
      </c>
      <c r="C1548" s="0" t="s">
        <v>41</v>
      </c>
      <c r="D1548" s="0" t="s">
        <v>244</v>
      </c>
      <c r="E1548" s="0" t="n">
        <v>14797.5</v>
      </c>
    </row>
    <row r="1549" customFormat="false" ht="12.8" hidden="false" customHeight="false" outlineLevel="0" collapsed="false">
      <c r="A1549" s="0" t="s">
        <v>1621</v>
      </c>
      <c r="B1549" s="0" t="s">
        <v>1622</v>
      </c>
      <c r="C1549" s="0" t="s">
        <v>82</v>
      </c>
      <c r="D1549" s="0" t="s">
        <v>416</v>
      </c>
      <c r="E1549" s="0" t="n">
        <v>19730</v>
      </c>
    </row>
    <row r="1550" customFormat="false" ht="12.8" hidden="false" customHeight="false" outlineLevel="0" collapsed="false">
      <c r="A1550" s="0" t="s">
        <v>3784</v>
      </c>
      <c r="B1550" s="0" t="s">
        <v>3785</v>
      </c>
      <c r="C1550" s="0" t="s">
        <v>1537</v>
      </c>
      <c r="D1550" s="0" t="s">
        <v>1541</v>
      </c>
      <c r="E1550" s="0" t="n">
        <v>9865</v>
      </c>
    </row>
    <row r="1551" customFormat="false" ht="12.8" hidden="false" customHeight="false" outlineLevel="0" collapsed="false">
      <c r="A1551" s="0" t="s">
        <v>4592</v>
      </c>
      <c r="B1551" s="0" t="s">
        <v>4593</v>
      </c>
      <c r="C1551" s="0" t="s">
        <v>2860</v>
      </c>
      <c r="D1551" s="0" t="s">
        <v>2866</v>
      </c>
      <c r="E1551" s="0" t="n">
        <v>4932.5</v>
      </c>
    </row>
    <row r="1552" customFormat="false" ht="12.8" hidden="false" customHeight="false" outlineLevel="0" collapsed="false">
      <c r="A1552" s="0" t="s">
        <v>3344</v>
      </c>
      <c r="B1552" s="0" t="s">
        <v>3345</v>
      </c>
      <c r="C1552" s="0" t="s">
        <v>460</v>
      </c>
      <c r="D1552" s="0" t="s">
        <v>1764</v>
      </c>
      <c r="E1552" s="0" t="n">
        <v>6822.5</v>
      </c>
    </row>
    <row r="1553" customFormat="false" ht="12.8" hidden="false" customHeight="false" outlineLevel="0" collapsed="false">
      <c r="A1553" s="0" t="s">
        <v>2711</v>
      </c>
      <c r="B1553" s="0" t="s">
        <v>2712</v>
      </c>
      <c r="C1553" s="0" t="s">
        <v>416</v>
      </c>
      <c r="D1553" s="0" t="s">
        <v>1537</v>
      </c>
      <c r="E1553" s="0" t="n">
        <v>19880</v>
      </c>
    </row>
    <row r="1554" customFormat="false" ht="12.8" hidden="false" customHeight="false" outlineLevel="0" collapsed="false">
      <c r="A1554" s="0" t="s">
        <v>5210</v>
      </c>
      <c r="B1554" s="0" t="s">
        <v>5211</v>
      </c>
      <c r="C1554" s="0" t="s">
        <v>2018</v>
      </c>
      <c r="D1554" s="0" t="s">
        <v>2022</v>
      </c>
      <c r="E1554" s="0" t="n">
        <v>4932.5</v>
      </c>
    </row>
    <row r="1555" customFormat="false" ht="12.8" hidden="false" customHeight="false" outlineLevel="0" collapsed="false">
      <c r="A1555" s="0" t="s">
        <v>1470</v>
      </c>
      <c r="B1555" s="0" t="s">
        <v>1471</v>
      </c>
      <c r="C1555" s="0" t="s">
        <v>468</v>
      </c>
      <c r="D1555" s="0" t="s">
        <v>416</v>
      </c>
      <c r="E1555" s="0" t="n">
        <v>24662.5</v>
      </c>
    </row>
    <row r="1556" customFormat="false" ht="12.8" hidden="false" customHeight="false" outlineLevel="0" collapsed="false">
      <c r="A1556" s="0" t="s">
        <v>7058</v>
      </c>
      <c r="B1556" s="0" t="s">
        <v>7059</v>
      </c>
      <c r="C1556" s="0" t="s">
        <v>4582</v>
      </c>
      <c r="D1556" s="0" t="s">
        <v>5386</v>
      </c>
      <c r="E1556" s="0" t="n">
        <v>17107.5</v>
      </c>
    </row>
    <row r="1557" customFormat="false" ht="12.8" hidden="false" customHeight="false" outlineLevel="0" collapsed="false">
      <c r="A1557" s="0" t="s">
        <v>4964</v>
      </c>
      <c r="B1557" s="0" t="s">
        <v>4965</v>
      </c>
      <c r="C1557" s="0" t="s">
        <v>2866</v>
      </c>
      <c r="D1557" s="0" t="s">
        <v>2022</v>
      </c>
      <c r="E1557" s="0" t="n">
        <v>9865</v>
      </c>
    </row>
    <row r="1558" customFormat="false" ht="12.8" hidden="false" customHeight="false" outlineLevel="0" collapsed="false">
      <c r="A1558" s="0" t="s">
        <v>5921</v>
      </c>
      <c r="B1558" s="0" t="s">
        <v>5922</v>
      </c>
      <c r="C1558" s="0" t="s">
        <v>3750</v>
      </c>
      <c r="D1558" s="0" t="s">
        <v>3205</v>
      </c>
      <c r="E1558" s="0" t="n">
        <v>13645</v>
      </c>
    </row>
    <row r="1559" customFormat="false" ht="12.8" hidden="false" customHeight="false" outlineLevel="0" collapsed="false">
      <c r="A1559" s="0" t="s">
        <v>7548</v>
      </c>
      <c r="B1559" s="0" t="s">
        <v>7549</v>
      </c>
      <c r="C1559" s="0" t="s">
        <v>4917</v>
      </c>
      <c r="D1559" s="0" t="s">
        <v>5386</v>
      </c>
      <c r="E1559" s="0" t="n">
        <v>6822.5</v>
      </c>
    </row>
    <row r="1560" customFormat="false" ht="12.8" hidden="false" customHeight="false" outlineLevel="0" collapsed="false">
      <c r="A1560" s="0" t="s">
        <v>2780</v>
      </c>
      <c r="B1560" s="0" t="s">
        <v>2781</v>
      </c>
      <c r="C1560" s="0" t="s">
        <v>416</v>
      </c>
      <c r="D1560" s="0" t="s">
        <v>460</v>
      </c>
      <c r="E1560" s="0" t="n">
        <v>11545</v>
      </c>
    </row>
    <row r="1561" customFormat="false" ht="12.8" hidden="false" customHeight="false" outlineLevel="0" collapsed="false">
      <c r="A1561" s="0" t="s">
        <v>7822</v>
      </c>
      <c r="B1561" s="0" t="s">
        <v>2781</v>
      </c>
      <c r="C1561" s="0" t="s">
        <v>5386</v>
      </c>
      <c r="D1561" s="0" t="s">
        <v>3532</v>
      </c>
      <c r="E1561" s="0" t="n">
        <v>10415</v>
      </c>
    </row>
    <row r="1562" customFormat="false" ht="12.8" hidden="false" customHeight="false" outlineLevel="0" collapsed="false">
      <c r="A1562" s="0" t="s">
        <v>7859</v>
      </c>
      <c r="B1562" s="0" t="s">
        <v>7860</v>
      </c>
      <c r="C1562" s="0" t="s">
        <v>5386</v>
      </c>
      <c r="D1562" s="0" t="s">
        <v>3532</v>
      </c>
      <c r="E1562" s="0" t="n">
        <v>11185</v>
      </c>
    </row>
    <row r="1563" customFormat="false" ht="12.8" hidden="false" customHeight="false" outlineLevel="0" collapsed="false">
      <c r="A1563" s="0" t="s">
        <v>2026</v>
      </c>
      <c r="B1563" s="0" t="s">
        <v>2027</v>
      </c>
      <c r="C1563" s="0" t="s">
        <v>249</v>
      </c>
      <c r="D1563" s="0" t="s">
        <v>257</v>
      </c>
      <c r="E1563" s="0" t="n">
        <v>5317.5</v>
      </c>
    </row>
    <row r="1564" customFormat="false" ht="12.8" hidden="false" customHeight="false" outlineLevel="0" collapsed="false">
      <c r="A1564" s="0" t="s">
        <v>5709</v>
      </c>
      <c r="B1564" s="0" t="s">
        <v>5710</v>
      </c>
      <c r="C1564" s="0" t="s">
        <v>3741</v>
      </c>
      <c r="D1564" s="0" t="s">
        <v>3205</v>
      </c>
      <c r="E1564" s="0" t="n">
        <v>15952.5</v>
      </c>
    </row>
    <row r="1565" customFormat="false" ht="12.8" hidden="false" customHeight="false" outlineLevel="0" collapsed="false">
      <c r="A1565" s="0" t="s">
        <v>7150</v>
      </c>
      <c r="B1565" s="0" t="s">
        <v>7151</v>
      </c>
      <c r="C1565" s="0" t="s">
        <v>4582</v>
      </c>
      <c r="D1565" s="0" t="s">
        <v>4917</v>
      </c>
      <c r="E1565" s="0" t="n">
        <v>11545</v>
      </c>
    </row>
    <row r="1566" customFormat="false" ht="12.8" hidden="false" customHeight="false" outlineLevel="0" collapsed="false">
      <c r="A1566" s="0" t="s">
        <v>1115</v>
      </c>
      <c r="B1566" s="0" t="s">
        <v>1116</v>
      </c>
      <c r="C1566" s="0" t="s">
        <v>41</v>
      </c>
      <c r="D1566" s="0" t="s">
        <v>249</v>
      </c>
      <c r="E1566" s="0" t="n">
        <v>28390</v>
      </c>
    </row>
    <row r="1567" customFormat="false" ht="12.8" hidden="false" customHeight="false" outlineLevel="0" collapsed="false">
      <c r="A1567" s="0" t="s">
        <v>2261</v>
      </c>
      <c r="B1567" s="0" t="s">
        <v>2262</v>
      </c>
      <c r="C1567" s="0" t="s">
        <v>257</v>
      </c>
      <c r="D1567" s="0" t="s">
        <v>416</v>
      </c>
      <c r="E1567" s="0" t="n">
        <v>4932.5</v>
      </c>
    </row>
    <row r="1568" customFormat="false" ht="12.8" hidden="false" customHeight="false" outlineLevel="0" collapsed="false">
      <c r="A1568" s="0" t="s">
        <v>6929</v>
      </c>
      <c r="B1568" s="0" t="s">
        <v>6930</v>
      </c>
      <c r="C1568" s="0" t="s">
        <v>1799</v>
      </c>
      <c r="D1568" s="0" t="s">
        <v>5386</v>
      </c>
      <c r="E1568" s="0" t="n">
        <v>24430</v>
      </c>
    </row>
    <row r="1569" customFormat="false" ht="12.8" hidden="false" customHeight="false" outlineLevel="0" collapsed="false">
      <c r="A1569" s="0" t="s">
        <v>5469</v>
      </c>
      <c r="B1569" s="0" t="s">
        <v>5470</v>
      </c>
      <c r="C1569" s="0" t="s">
        <v>2022</v>
      </c>
      <c r="D1569" s="0" t="s">
        <v>3519</v>
      </c>
      <c r="E1569" s="0" t="n">
        <v>15622.5</v>
      </c>
    </row>
    <row r="1570" customFormat="false" ht="12.8" hidden="false" customHeight="false" outlineLevel="0" collapsed="false">
      <c r="A1570" s="0" t="s">
        <v>4851</v>
      </c>
      <c r="B1570" s="0" t="s">
        <v>4852</v>
      </c>
      <c r="C1570" s="0" t="s">
        <v>2860</v>
      </c>
      <c r="D1570" s="0" t="s">
        <v>3205</v>
      </c>
      <c r="E1570" s="0" t="n">
        <v>34527.5</v>
      </c>
    </row>
    <row r="1571" customFormat="false" ht="12.8" hidden="false" customHeight="false" outlineLevel="0" collapsed="false">
      <c r="A1571" s="0" t="s">
        <v>7668</v>
      </c>
      <c r="B1571" s="0" t="s">
        <v>7669</v>
      </c>
      <c r="C1571" s="0" t="s">
        <v>4917</v>
      </c>
      <c r="D1571" s="0" t="s">
        <v>7652</v>
      </c>
      <c r="E1571" s="0" t="n">
        <v>107800</v>
      </c>
    </row>
    <row r="1572" customFormat="false" ht="12.8" hidden="false" customHeight="false" outlineLevel="0" collapsed="false">
      <c r="A1572" s="0" t="s">
        <v>1818</v>
      </c>
      <c r="B1572" s="0" t="s">
        <v>1819</v>
      </c>
      <c r="C1572" s="0" t="s">
        <v>244</v>
      </c>
      <c r="D1572" s="0" t="s">
        <v>257</v>
      </c>
      <c r="E1572" s="0" t="n">
        <v>9865</v>
      </c>
    </row>
    <row r="1573" customFormat="false" ht="12.8" hidden="false" customHeight="false" outlineLevel="0" collapsed="false">
      <c r="A1573" s="0" t="s">
        <v>3548</v>
      </c>
      <c r="B1573" s="0" t="s">
        <v>3549</v>
      </c>
      <c r="C1573" s="0" t="s">
        <v>1764</v>
      </c>
      <c r="D1573" s="0" t="s">
        <v>1770</v>
      </c>
      <c r="E1573" s="0" t="n">
        <v>9865</v>
      </c>
    </row>
    <row r="1574" customFormat="false" ht="12.8" hidden="false" customHeight="false" outlineLevel="0" collapsed="false">
      <c r="A1574" s="0" t="s">
        <v>1155</v>
      </c>
      <c r="B1574" s="0" t="s">
        <v>1156</v>
      </c>
      <c r="C1574" s="0" t="s">
        <v>41</v>
      </c>
      <c r="D1574" s="0" t="s">
        <v>426</v>
      </c>
      <c r="E1574" s="0" t="n">
        <v>57015</v>
      </c>
    </row>
    <row r="1575" customFormat="false" ht="12.8" hidden="false" customHeight="false" outlineLevel="0" collapsed="false">
      <c r="A1575" s="0" t="s">
        <v>4896</v>
      </c>
      <c r="B1575" s="0" t="s">
        <v>4897</v>
      </c>
      <c r="C1575" s="0" t="s">
        <v>2860</v>
      </c>
      <c r="D1575" s="0" t="s">
        <v>3741</v>
      </c>
      <c r="E1575" s="0" t="n">
        <v>19730</v>
      </c>
    </row>
    <row r="1576" customFormat="false" ht="12.8" hidden="false" customHeight="false" outlineLevel="0" collapsed="false">
      <c r="A1576" s="0" t="s">
        <v>1164</v>
      </c>
      <c r="B1576" s="0" t="s">
        <v>1165</v>
      </c>
      <c r="C1576" s="0" t="s">
        <v>41</v>
      </c>
      <c r="D1576" s="0" t="s">
        <v>426</v>
      </c>
      <c r="E1576" s="0" t="n">
        <v>36452.5</v>
      </c>
    </row>
    <row r="1577" customFormat="false" ht="12.8" hidden="false" customHeight="false" outlineLevel="0" collapsed="false">
      <c r="A1577" s="0" t="s">
        <v>8140</v>
      </c>
      <c r="B1577" s="0" t="s">
        <v>8141</v>
      </c>
      <c r="C1577" s="0" t="s">
        <v>5148</v>
      </c>
      <c r="D1577" s="0" t="s">
        <v>6119</v>
      </c>
      <c r="E1577" s="0" t="n">
        <v>14565</v>
      </c>
    </row>
    <row r="1578" customFormat="false" ht="12.8" hidden="false" customHeight="false" outlineLevel="0" collapsed="false">
      <c r="A1578" s="0" t="s">
        <v>2410</v>
      </c>
      <c r="B1578" s="0" t="s">
        <v>2411</v>
      </c>
      <c r="C1578" s="0" t="s">
        <v>257</v>
      </c>
      <c r="D1578" s="0" t="s">
        <v>1537</v>
      </c>
      <c r="E1578" s="0" t="n">
        <v>23750</v>
      </c>
    </row>
    <row r="1579" customFormat="false" ht="12.8" hidden="false" customHeight="false" outlineLevel="0" collapsed="false">
      <c r="A1579" s="0" t="s">
        <v>4802</v>
      </c>
      <c r="B1579" s="0" t="s">
        <v>4803</v>
      </c>
      <c r="C1579" s="0" t="s">
        <v>2860</v>
      </c>
      <c r="D1579" s="0" t="s">
        <v>3741</v>
      </c>
      <c r="E1579" s="0" t="n">
        <v>28980</v>
      </c>
    </row>
    <row r="1580" customFormat="false" ht="12.8" hidden="false" customHeight="false" outlineLevel="0" collapsed="false">
      <c r="A1580" s="0" t="s">
        <v>4701</v>
      </c>
      <c r="B1580" s="0" t="s">
        <v>4702</v>
      </c>
      <c r="C1580" s="0" t="s">
        <v>2860</v>
      </c>
      <c r="D1580" s="0" t="s">
        <v>2022</v>
      </c>
      <c r="E1580" s="0" t="n">
        <v>14797.5</v>
      </c>
    </row>
    <row r="1581" customFormat="false" ht="12.8" hidden="false" customHeight="false" outlineLevel="0" collapsed="false">
      <c r="A1581" s="0" t="s">
        <v>5539</v>
      </c>
      <c r="B1581" s="0" t="s">
        <v>4702</v>
      </c>
      <c r="C1581" s="0" t="s">
        <v>2022</v>
      </c>
      <c r="D1581" s="0" t="s">
        <v>3750</v>
      </c>
      <c r="E1581" s="0" t="n">
        <v>9865</v>
      </c>
    </row>
    <row r="1582" customFormat="false" ht="12.8" hidden="false" customHeight="false" outlineLevel="0" collapsed="false">
      <c r="A1582" s="0" t="s">
        <v>4744</v>
      </c>
      <c r="B1582" s="0" t="s">
        <v>4745</v>
      </c>
      <c r="C1582" s="0" t="s">
        <v>2860</v>
      </c>
      <c r="D1582" s="0" t="s">
        <v>2018</v>
      </c>
      <c r="E1582" s="0" t="n">
        <v>9865</v>
      </c>
    </row>
    <row r="1583" customFormat="false" ht="12.8" hidden="false" customHeight="false" outlineLevel="0" collapsed="false">
      <c r="A1583" s="0" t="s">
        <v>7005</v>
      </c>
      <c r="B1583" s="0" t="s">
        <v>4745</v>
      </c>
      <c r="C1583" s="0" t="s">
        <v>4582</v>
      </c>
      <c r="D1583" s="0" t="s">
        <v>4917</v>
      </c>
      <c r="E1583" s="0" t="n">
        <v>13645</v>
      </c>
    </row>
    <row r="1584" customFormat="false" ht="12.8" hidden="false" customHeight="false" outlineLevel="0" collapsed="false">
      <c r="A1584" s="0" t="s">
        <v>3261</v>
      </c>
      <c r="B1584" s="0" t="s">
        <v>3262</v>
      </c>
      <c r="C1584" s="0" t="s">
        <v>460</v>
      </c>
      <c r="D1584" s="0" t="s">
        <v>1537</v>
      </c>
      <c r="E1584" s="0" t="n">
        <v>12215</v>
      </c>
    </row>
    <row r="1585" customFormat="false" ht="12.8" hidden="false" customHeight="false" outlineLevel="0" collapsed="false">
      <c r="A1585" s="0" t="s">
        <v>3461</v>
      </c>
      <c r="B1585" s="0" t="s">
        <v>3462</v>
      </c>
      <c r="C1585" s="0" t="s">
        <v>460</v>
      </c>
      <c r="D1585" s="0" t="s">
        <v>2866</v>
      </c>
      <c r="E1585" s="0" t="n">
        <v>37222.5</v>
      </c>
    </row>
    <row r="1586" customFormat="false" ht="12.8" hidden="false" customHeight="false" outlineLevel="0" collapsed="false">
      <c r="A1586" s="0" t="s">
        <v>7775</v>
      </c>
      <c r="B1586" s="0" t="s">
        <v>7776</v>
      </c>
      <c r="C1586" s="0" t="s">
        <v>5386</v>
      </c>
      <c r="D1586" s="0" t="s">
        <v>3532</v>
      </c>
      <c r="E1586" s="0" t="n">
        <v>9865</v>
      </c>
    </row>
    <row r="1587" customFormat="false" ht="12.8" hidden="false" customHeight="false" outlineLevel="0" collapsed="false">
      <c r="A1587" s="0" t="s">
        <v>2897</v>
      </c>
      <c r="B1587" s="0" t="s">
        <v>2898</v>
      </c>
      <c r="C1587" s="0" t="s">
        <v>426</v>
      </c>
      <c r="D1587" s="0" t="s">
        <v>460</v>
      </c>
      <c r="E1587" s="0" t="n">
        <v>4932.5</v>
      </c>
    </row>
    <row r="1588" customFormat="false" ht="12.8" hidden="false" customHeight="false" outlineLevel="0" collapsed="false">
      <c r="A1588" s="0" t="s">
        <v>2595</v>
      </c>
      <c r="B1588" s="0" t="s">
        <v>2596</v>
      </c>
      <c r="C1588" s="0" t="s">
        <v>416</v>
      </c>
      <c r="D1588" s="0" t="s">
        <v>460</v>
      </c>
      <c r="E1588" s="0" t="n">
        <v>9865</v>
      </c>
    </row>
    <row r="1589" customFormat="false" ht="12.8" hidden="false" customHeight="false" outlineLevel="0" collapsed="false">
      <c r="A1589" s="0" t="s">
        <v>7248</v>
      </c>
      <c r="B1589" s="0" t="s">
        <v>7249</v>
      </c>
      <c r="C1589" s="0" t="s">
        <v>4398</v>
      </c>
      <c r="D1589" s="0" t="s">
        <v>4917</v>
      </c>
      <c r="E1589" s="0" t="n">
        <v>5317.5</v>
      </c>
    </row>
    <row r="1590" customFormat="false" ht="12.8" hidden="false" customHeight="false" outlineLevel="0" collapsed="false">
      <c r="A1590" s="0" t="s">
        <v>2342</v>
      </c>
      <c r="B1590" s="0" t="s">
        <v>2343</v>
      </c>
      <c r="C1590" s="0" t="s">
        <v>257</v>
      </c>
      <c r="D1590" s="0" t="s">
        <v>460</v>
      </c>
      <c r="E1590" s="0" t="n">
        <v>30420</v>
      </c>
    </row>
    <row r="1591" customFormat="false" ht="12.8" hidden="false" customHeight="false" outlineLevel="0" collapsed="false">
      <c r="A1591" s="0" t="s">
        <v>2339</v>
      </c>
      <c r="B1591" s="0" t="s">
        <v>2340</v>
      </c>
      <c r="C1591" s="0" t="s">
        <v>257</v>
      </c>
      <c r="D1591" s="0" t="s">
        <v>460</v>
      </c>
      <c r="E1591" s="0" t="n">
        <v>14797.5</v>
      </c>
    </row>
    <row r="1592" customFormat="false" ht="12.8" hidden="false" customHeight="false" outlineLevel="0" collapsed="false">
      <c r="A1592" s="0" t="s">
        <v>5950</v>
      </c>
      <c r="B1592" s="0" t="s">
        <v>5951</v>
      </c>
      <c r="C1592" s="0" t="s">
        <v>3750</v>
      </c>
      <c r="D1592" s="0" t="s">
        <v>3205</v>
      </c>
      <c r="E1592" s="0" t="n">
        <v>11405</v>
      </c>
    </row>
    <row r="1593" customFormat="false" ht="12.8" hidden="false" customHeight="false" outlineLevel="0" collapsed="false">
      <c r="A1593" s="0" t="s">
        <v>4453</v>
      </c>
      <c r="B1593" s="0" t="s">
        <v>4454</v>
      </c>
      <c r="C1593" s="0" t="s">
        <v>929</v>
      </c>
      <c r="D1593" s="0" t="s">
        <v>2866</v>
      </c>
      <c r="E1593" s="0" t="n">
        <v>12215</v>
      </c>
    </row>
    <row r="1594" customFormat="false" ht="12.8" hidden="false" customHeight="false" outlineLevel="0" collapsed="false">
      <c r="A1594" s="0" t="s">
        <v>2927</v>
      </c>
      <c r="B1594" s="0" t="s">
        <v>2928</v>
      </c>
      <c r="C1594" s="0" t="s">
        <v>426</v>
      </c>
      <c r="D1594" s="0" t="s">
        <v>1764</v>
      </c>
      <c r="E1594" s="0" t="n">
        <v>9865</v>
      </c>
    </row>
    <row r="1595" customFormat="false" ht="12.8" hidden="false" customHeight="false" outlineLevel="0" collapsed="false">
      <c r="A1595" s="0" t="s">
        <v>3925</v>
      </c>
      <c r="B1595" s="0" t="s">
        <v>3926</v>
      </c>
      <c r="C1595" s="0" t="s">
        <v>1770</v>
      </c>
      <c r="D1595" s="0" t="s">
        <v>1541</v>
      </c>
      <c r="E1595" s="0" t="n">
        <v>5772.5</v>
      </c>
    </row>
    <row r="1596" customFormat="false" ht="12.8" hidden="false" customHeight="false" outlineLevel="0" collapsed="false">
      <c r="A1596" s="0" t="s">
        <v>6313</v>
      </c>
      <c r="B1596" s="0" t="s">
        <v>6314</v>
      </c>
      <c r="C1596" s="0" t="s">
        <v>3519</v>
      </c>
      <c r="D1596" s="0" t="s">
        <v>4582</v>
      </c>
      <c r="E1596" s="0" t="n">
        <v>18322.5</v>
      </c>
    </row>
    <row r="1597" customFormat="false" ht="12.8" hidden="false" customHeight="false" outlineLevel="0" collapsed="false">
      <c r="A1597" s="0" t="s">
        <v>6875</v>
      </c>
      <c r="B1597" s="0" t="s">
        <v>6876</v>
      </c>
      <c r="C1597" s="0" t="s">
        <v>1799</v>
      </c>
      <c r="D1597" s="0" t="s">
        <v>5386</v>
      </c>
      <c r="E1597" s="0" t="n">
        <v>32580</v>
      </c>
    </row>
    <row r="1598" customFormat="false" ht="12.8" hidden="false" customHeight="false" outlineLevel="0" collapsed="false">
      <c r="A1598" s="0" t="s">
        <v>2016</v>
      </c>
      <c r="B1598" s="0" t="s">
        <v>2017</v>
      </c>
      <c r="C1598" s="0" t="s">
        <v>244</v>
      </c>
      <c r="D1598" s="0" t="s">
        <v>2018</v>
      </c>
      <c r="E1598" s="0" t="n">
        <v>64122.5</v>
      </c>
    </row>
    <row r="1599" customFormat="false" ht="12.8" hidden="false" customHeight="false" outlineLevel="0" collapsed="false">
      <c r="A1599" s="0" t="s">
        <v>8221</v>
      </c>
      <c r="B1599" s="0" t="s">
        <v>8222</v>
      </c>
      <c r="C1599" s="0" t="s">
        <v>5148</v>
      </c>
      <c r="D1599" s="0" t="s">
        <v>6704</v>
      </c>
      <c r="E1599" s="0" t="n">
        <v>77883.75</v>
      </c>
    </row>
    <row r="1600" customFormat="false" ht="12.8" hidden="false" customHeight="false" outlineLevel="0" collapsed="false">
      <c r="A1600" s="0" t="s">
        <v>2139</v>
      </c>
      <c r="B1600" s="0" t="s">
        <v>2140</v>
      </c>
      <c r="C1600" s="0" t="s">
        <v>249</v>
      </c>
      <c r="D1600" s="0" t="s">
        <v>426</v>
      </c>
      <c r="E1600" s="0" t="n">
        <v>15622.5</v>
      </c>
    </row>
    <row r="1601" customFormat="false" ht="12.8" hidden="false" customHeight="false" outlineLevel="0" collapsed="false">
      <c r="A1601" s="0" t="s">
        <v>8338</v>
      </c>
      <c r="B1601" s="0" t="s">
        <v>8339</v>
      </c>
      <c r="C1601" s="0" t="s">
        <v>3532</v>
      </c>
      <c r="D1601" s="0" t="s">
        <v>6119</v>
      </c>
      <c r="E1601" s="0" t="n">
        <v>7282.5</v>
      </c>
    </row>
    <row r="1602" customFormat="false" ht="12.8" hidden="false" customHeight="false" outlineLevel="0" collapsed="false">
      <c r="A1602" s="0" t="s">
        <v>1671</v>
      </c>
      <c r="B1602" s="0" t="s">
        <v>1672</v>
      </c>
      <c r="C1602" s="0" t="s">
        <v>82</v>
      </c>
      <c r="D1602" s="0" t="s">
        <v>249</v>
      </c>
      <c r="E1602" s="0" t="n">
        <v>15400</v>
      </c>
    </row>
    <row r="1603" customFormat="false" ht="12.8" hidden="false" customHeight="false" outlineLevel="0" collapsed="false">
      <c r="A1603" s="0" t="s">
        <v>8329</v>
      </c>
      <c r="B1603" s="0" t="s">
        <v>6768</v>
      </c>
      <c r="C1603" s="0" t="s">
        <v>3532</v>
      </c>
      <c r="D1603" s="0" t="s">
        <v>6119</v>
      </c>
      <c r="E1603" s="0" t="n">
        <v>4932.5</v>
      </c>
    </row>
    <row r="1604" customFormat="false" ht="12.8" hidden="false" customHeight="false" outlineLevel="0" collapsed="false">
      <c r="A1604" s="0" t="s">
        <v>6766</v>
      </c>
      <c r="B1604" s="0" t="s">
        <v>6767</v>
      </c>
      <c r="C1604" s="0" t="s">
        <v>1799</v>
      </c>
      <c r="D1604" s="0" t="s">
        <v>4398</v>
      </c>
      <c r="E1604" s="0" t="n">
        <v>12215</v>
      </c>
    </row>
    <row r="1605" customFormat="false" ht="12.8" hidden="false" customHeight="false" outlineLevel="0" collapsed="false">
      <c r="A1605" s="0" t="s">
        <v>1857</v>
      </c>
      <c r="B1605" s="0" t="s">
        <v>1858</v>
      </c>
      <c r="C1605" s="0" t="s">
        <v>244</v>
      </c>
      <c r="D1605" s="0" t="s">
        <v>249</v>
      </c>
      <c r="E1605" s="0" t="n">
        <v>4932.5</v>
      </c>
    </row>
    <row r="1606" customFormat="false" ht="12.8" hidden="false" customHeight="false" outlineLevel="0" collapsed="false">
      <c r="A1606" s="0" t="s">
        <v>1850</v>
      </c>
      <c r="B1606" s="0" t="s">
        <v>1851</v>
      </c>
      <c r="C1606" s="0" t="s">
        <v>244</v>
      </c>
      <c r="D1606" s="0" t="s">
        <v>249</v>
      </c>
      <c r="E1606" s="0" t="n">
        <v>5317.5</v>
      </c>
    </row>
    <row r="1607" customFormat="false" ht="12.8" hidden="false" customHeight="false" outlineLevel="0" collapsed="false">
      <c r="A1607" s="0" t="s">
        <v>8369</v>
      </c>
      <c r="B1607" s="0" t="s">
        <v>8370</v>
      </c>
      <c r="C1607" s="0" t="s">
        <v>3532</v>
      </c>
      <c r="D1607" s="0" t="s">
        <v>6119</v>
      </c>
      <c r="E1607" s="0" t="n">
        <v>6822.5</v>
      </c>
    </row>
    <row r="1608" customFormat="false" ht="12.8" hidden="false" customHeight="false" outlineLevel="0" collapsed="false">
      <c r="A1608" s="0" t="s">
        <v>4952</v>
      </c>
      <c r="B1608" s="0" t="s">
        <v>4953</v>
      </c>
      <c r="C1608" s="0" t="s">
        <v>2866</v>
      </c>
      <c r="D1608" s="0" t="s">
        <v>2022</v>
      </c>
      <c r="E1608" s="0" t="n">
        <v>15032.5</v>
      </c>
    </row>
    <row r="1609" customFormat="false" ht="12.8" hidden="false" customHeight="false" outlineLevel="0" collapsed="false">
      <c r="A1609" s="0" t="s">
        <v>5531</v>
      </c>
      <c r="B1609" s="0" t="s">
        <v>4953</v>
      </c>
      <c r="C1609" s="0" t="s">
        <v>2022</v>
      </c>
      <c r="D1609" s="0" t="s">
        <v>3750</v>
      </c>
      <c r="E1609" s="0" t="n">
        <v>12095</v>
      </c>
    </row>
    <row r="1610" customFormat="false" ht="12.8" hidden="false" customHeight="false" outlineLevel="0" collapsed="false">
      <c r="A1610" s="0" t="s">
        <v>4774</v>
      </c>
      <c r="B1610" s="0" t="s">
        <v>4775</v>
      </c>
      <c r="C1610" s="0" t="s">
        <v>2860</v>
      </c>
      <c r="D1610" s="0" t="s">
        <v>2018</v>
      </c>
      <c r="E1610" s="0" t="n">
        <v>10635</v>
      </c>
    </row>
    <row r="1611" customFormat="false" ht="12.8" hidden="false" customHeight="false" outlineLevel="0" collapsed="false">
      <c r="A1611" s="0" t="s">
        <v>3596</v>
      </c>
      <c r="B1611" s="0" t="s">
        <v>3597</v>
      </c>
      <c r="C1611" s="0" t="s">
        <v>1764</v>
      </c>
      <c r="D1611" s="0" t="s">
        <v>1541</v>
      </c>
      <c r="E1611" s="0" t="n">
        <v>40740</v>
      </c>
    </row>
    <row r="1612" customFormat="false" ht="12.8" hidden="false" customHeight="false" outlineLevel="0" collapsed="false">
      <c r="A1612" s="0" t="s">
        <v>4274</v>
      </c>
      <c r="B1612" s="0" t="s">
        <v>4275</v>
      </c>
      <c r="C1612" s="0" t="s">
        <v>1541</v>
      </c>
      <c r="D1612" s="0" t="s">
        <v>2860</v>
      </c>
      <c r="E1612" s="0" t="n">
        <v>9865</v>
      </c>
    </row>
    <row r="1613" customFormat="false" ht="12.8" hidden="false" customHeight="false" outlineLevel="0" collapsed="false">
      <c r="A1613" s="0" t="s">
        <v>8447</v>
      </c>
      <c r="B1613" s="0" t="s">
        <v>8448</v>
      </c>
      <c r="C1613" s="0" t="s">
        <v>3532</v>
      </c>
      <c r="D1613" s="0" t="s">
        <v>5811</v>
      </c>
      <c r="E1613" s="0" t="n">
        <v>16290</v>
      </c>
    </row>
    <row r="1614" customFormat="false" ht="12.8" hidden="false" customHeight="false" outlineLevel="0" collapsed="false">
      <c r="A1614" s="0" t="s">
        <v>7484</v>
      </c>
      <c r="B1614" s="0" t="s">
        <v>7485</v>
      </c>
      <c r="C1614" s="0" t="s">
        <v>4917</v>
      </c>
      <c r="D1614" s="0" t="s">
        <v>5148</v>
      </c>
      <c r="E1614" s="0" t="n">
        <v>14195</v>
      </c>
    </row>
    <row r="1615" customFormat="false" ht="12.8" hidden="false" customHeight="false" outlineLevel="0" collapsed="false">
      <c r="A1615" s="0" t="s">
        <v>2240</v>
      </c>
      <c r="B1615" s="0" t="s">
        <v>2241</v>
      </c>
      <c r="C1615" s="0" t="s">
        <v>249</v>
      </c>
      <c r="D1615" s="0" t="s">
        <v>1764</v>
      </c>
      <c r="E1615" s="0" t="n">
        <v>28787.5</v>
      </c>
    </row>
    <row r="1616" customFormat="false" ht="12.8" hidden="false" customHeight="false" outlineLevel="0" collapsed="false">
      <c r="A1616" s="0" t="s">
        <v>5317</v>
      </c>
      <c r="B1616" s="0" t="s">
        <v>5318</v>
      </c>
      <c r="C1616" s="0" t="s">
        <v>2018</v>
      </c>
      <c r="D1616" s="0" t="s">
        <v>3205</v>
      </c>
      <c r="E1616" s="0" t="n">
        <v>37581.25</v>
      </c>
    </row>
    <row r="1617" customFormat="false" ht="12.8" hidden="false" customHeight="false" outlineLevel="0" collapsed="false">
      <c r="A1617" s="0" t="s">
        <v>8451</v>
      </c>
      <c r="B1617" s="0" t="s">
        <v>8452</v>
      </c>
      <c r="C1617" s="0" t="s">
        <v>3532</v>
      </c>
      <c r="D1617" s="0" t="s">
        <v>5811</v>
      </c>
      <c r="E1617" s="0" t="n">
        <v>12215</v>
      </c>
    </row>
    <row r="1618" customFormat="false" ht="12.8" hidden="false" customHeight="false" outlineLevel="0" collapsed="false">
      <c r="A1618" s="0" t="s">
        <v>8173</v>
      </c>
      <c r="B1618" s="0" t="s">
        <v>8174</v>
      </c>
      <c r="C1618" s="0" t="s">
        <v>5148</v>
      </c>
      <c r="D1618" s="0" t="s">
        <v>6119</v>
      </c>
      <c r="E1618" s="0" t="n">
        <v>16625</v>
      </c>
    </row>
    <row r="1619" customFormat="false" ht="12.8" hidden="false" customHeight="false" outlineLevel="0" collapsed="false">
      <c r="A1619" s="0" t="s">
        <v>1695</v>
      </c>
      <c r="B1619" s="0" t="s">
        <v>1696</v>
      </c>
      <c r="C1619" s="0" t="s">
        <v>82</v>
      </c>
      <c r="D1619" s="0" t="s">
        <v>416</v>
      </c>
      <c r="E1619" s="0" t="n">
        <v>24430</v>
      </c>
    </row>
    <row r="1620" customFormat="false" ht="12.8" hidden="false" customHeight="false" outlineLevel="0" collapsed="false">
      <c r="A1620" s="0" t="s">
        <v>5940</v>
      </c>
      <c r="B1620" s="0" t="s">
        <v>5941</v>
      </c>
      <c r="C1620" s="0" t="s">
        <v>3750</v>
      </c>
      <c r="D1620" s="0" t="s">
        <v>3205</v>
      </c>
      <c r="E1620" s="0" t="n">
        <v>9865</v>
      </c>
    </row>
    <row r="1621" customFormat="false" ht="12.8" hidden="false" customHeight="false" outlineLevel="0" collapsed="false">
      <c r="A1621" s="0" t="s">
        <v>6648</v>
      </c>
      <c r="B1621" s="0" t="s">
        <v>6649</v>
      </c>
      <c r="C1621" s="0" t="s">
        <v>3205</v>
      </c>
      <c r="D1621" s="0" t="s">
        <v>5148</v>
      </c>
      <c r="E1621" s="0" t="n">
        <v>39255</v>
      </c>
    </row>
    <row r="1622" customFormat="false" ht="12.8" hidden="false" customHeight="false" outlineLevel="0" collapsed="false">
      <c r="A1622" s="0" t="s">
        <v>975</v>
      </c>
      <c r="B1622" s="0" t="s">
        <v>976</v>
      </c>
      <c r="C1622" s="0" t="s">
        <v>41</v>
      </c>
      <c r="D1622" s="0" t="s">
        <v>468</v>
      </c>
      <c r="E1622" s="0" t="n">
        <v>5702.5</v>
      </c>
    </row>
    <row r="1623" customFormat="false" ht="12.8" hidden="false" customHeight="false" outlineLevel="0" collapsed="false">
      <c r="A1623" s="0" t="s">
        <v>5081</v>
      </c>
      <c r="B1623" s="0" t="s">
        <v>5082</v>
      </c>
      <c r="C1623" s="0" t="s">
        <v>2866</v>
      </c>
      <c r="D1623" s="0" t="s">
        <v>1799</v>
      </c>
      <c r="E1623" s="0" t="n">
        <v>59190</v>
      </c>
    </row>
    <row r="1624" customFormat="false" ht="12.8" hidden="false" customHeight="false" outlineLevel="0" collapsed="false">
      <c r="A1624" s="0" t="s">
        <v>5696</v>
      </c>
      <c r="B1624" s="0" t="s">
        <v>5697</v>
      </c>
      <c r="C1624" s="0" t="s">
        <v>3741</v>
      </c>
      <c r="D1624" s="0" t="s">
        <v>3205</v>
      </c>
      <c r="E1624" s="0" t="n">
        <v>14797.5</v>
      </c>
    </row>
    <row r="1625" customFormat="false" ht="12.8" hidden="false" customHeight="false" outlineLevel="0" collapsed="false">
      <c r="A1625" s="0" t="s">
        <v>3708</v>
      </c>
      <c r="B1625" s="0" t="s">
        <v>3709</v>
      </c>
      <c r="C1625" s="0" t="s">
        <v>1764</v>
      </c>
      <c r="D1625" s="0" t="s">
        <v>2018</v>
      </c>
      <c r="E1625" s="0" t="n">
        <v>48326.25</v>
      </c>
    </row>
    <row r="1626" customFormat="false" ht="12.8" hidden="false" customHeight="false" outlineLevel="0" collapsed="false">
      <c r="A1626" s="0" t="s">
        <v>6778</v>
      </c>
      <c r="B1626" s="0" t="s">
        <v>6779</v>
      </c>
      <c r="C1626" s="0" t="s">
        <v>1799</v>
      </c>
      <c r="D1626" s="0" t="s">
        <v>4398</v>
      </c>
      <c r="E1626" s="0" t="n">
        <v>9865</v>
      </c>
    </row>
    <row r="1627" customFormat="false" ht="12.8" hidden="false" customHeight="false" outlineLevel="0" collapsed="false">
      <c r="A1627" s="0" t="s">
        <v>179</v>
      </c>
      <c r="B1627" s="0" t="s">
        <v>180</v>
      </c>
      <c r="C1627" s="0" t="s">
        <v>7</v>
      </c>
      <c r="D1627" s="0" t="s">
        <v>82</v>
      </c>
      <c r="E1627" s="0" t="n">
        <v>30445</v>
      </c>
    </row>
    <row r="1628" customFormat="false" ht="12.8" hidden="false" customHeight="false" outlineLevel="0" collapsed="false">
      <c r="A1628" s="0" t="s">
        <v>2164</v>
      </c>
      <c r="B1628" s="0" t="s">
        <v>2165</v>
      </c>
      <c r="C1628" s="0" t="s">
        <v>249</v>
      </c>
      <c r="D1628" s="0" t="s">
        <v>426</v>
      </c>
      <c r="E1628" s="0" t="n">
        <v>21735</v>
      </c>
    </row>
    <row r="1629" customFormat="false" ht="12.8" hidden="false" customHeight="false" outlineLevel="0" collapsed="false">
      <c r="A1629" s="0" t="s">
        <v>923</v>
      </c>
      <c r="B1629" s="0" t="s">
        <v>924</v>
      </c>
      <c r="C1629" s="0" t="s">
        <v>8</v>
      </c>
      <c r="D1629" s="0" t="s">
        <v>426</v>
      </c>
      <c r="E1629" s="0" t="n">
        <v>39460</v>
      </c>
    </row>
    <row r="1630" customFormat="false" ht="12.8" hidden="false" customHeight="false" outlineLevel="0" collapsed="false">
      <c r="A1630" s="0" t="s">
        <v>812</v>
      </c>
      <c r="B1630" s="0" t="s">
        <v>813</v>
      </c>
      <c r="C1630" s="0" t="s">
        <v>7</v>
      </c>
      <c r="D1630" s="0" t="s">
        <v>468</v>
      </c>
      <c r="E1630" s="0" t="n">
        <v>18322.5</v>
      </c>
    </row>
    <row r="1631" customFormat="false" ht="12.8" hidden="false" customHeight="false" outlineLevel="0" collapsed="false">
      <c r="A1631" s="0" t="s">
        <v>6445</v>
      </c>
      <c r="B1631" s="0" t="s">
        <v>6446</v>
      </c>
      <c r="C1631" s="0" t="s">
        <v>3205</v>
      </c>
      <c r="D1631" s="0" t="s">
        <v>4582</v>
      </c>
      <c r="E1631" s="0" t="n">
        <v>10415</v>
      </c>
    </row>
    <row r="1632" customFormat="false" ht="12.8" hidden="false" customHeight="false" outlineLevel="0" collapsed="false">
      <c r="A1632" s="0" t="s">
        <v>8040</v>
      </c>
      <c r="B1632" s="0" t="s">
        <v>8041</v>
      </c>
      <c r="C1632" s="0" t="s">
        <v>5386</v>
      </c>
      <c r="D1632" s="0" t="s">
        <v>6694</v>
      </c>
      <c r="E1632" s="0" t="n">
        <v>28380</v>
      </c>
    </row>
    <row r="1633" customFormat="false" ht="12.8" hidden="false" customHeight="false" outlineLevel="0" collapsed="false">
      <c r="A1633" s="0" t="s">
        <v>5015</v>
      </c>
      <c r="B1633" s="0" t="s">
        <v>5016</v>
      </c>
      <c r="C1633" s="0" t="s">
        <v>2866</v>
      </c>
      <c r="D1633" s="0" t="s">
        <v>2022</v>
      </c>
      <c r="E1633" s="0" t="n">
        <v>13645</v>
      </c>
    </row>
    <row r="1634" customFormat="false" ht="12.8" hidden="false" customHeight="false" outlineLevel="0" collapsed="false">
      <c r="A1634" s="0" t="s">
        <v>1348</v>
      </c>
      <c r="B1634" s="0" t="s">
        <v>1349</v>
      </c>
      <c r="C1634" s="0" t="s">
        <v>468</v>
      </c>
      <c r="D1634" s="0" t="s">
        <v>257</v>
      </c>
      <c r="E1634" s="0" t="n">
        <v>27615</v>
      </c>
    </row>
    <row r="1635" customFormat="false" ht="12.8" hidden="false" customHeight="false" outlineLevel="0" collapsed="false">
      <c r="A1635" s="0" t="s">
        <v>8076</v>
      </c>
      <c r="B1635" s="0" t="s">
        <v>8077</v>
      </c>
      <c r="C1635" s="0" t="s">
        <v>5386</v>
      </c>
      <c r="D1635" s="0" t="s">
        <v>6694</v>
      </c>
      <c r="E1635" s="0" t="n">
        <v>28500</v>
      </c>
    </row>
    <row r="1636" customFormat="false" ht="12.8" hidden="false" customHeight="false" outlineLevel="0" collapsed="false">
      <c r="A1636" s="0" t="s">
        <v>2117</v>
      </c>
      <c r="B1636" s="0" t="s">
        <v>2118</v>
      </c>
      <c r="C1636" s="0" t="s">
        <v>249</v>
      </c>
      <c r="D1636" s="0" t="s">
        <v>416</v>
      </c>
      <c r="E1636" s="0" t="n">
        <v>10635</v>
      </c>
    </row>
    <row r="1637" customFormat="false" ht="12.8" hidden="false" customHeight="false" outlineLevel="0" collapsed="false">
      <c r="A1637" s="0" t="s">
        <v>4074</v>
      </c>
      <c r="B1637" s="0" t="s">
        <v>4075</v>
      </c>
      <c r="C1637" s="0" t="s">
        <v>1541</v>
      </c>
      <c r="D1637" s="0" t="s">
        <v>2860</v>
      </c>
      <c r="E1637" s="0" t="n">
        <v>9865</v>
      </c>
    </row>
    <row r="1638" customFormat="false" ht="12.8" hidden="false" customHeight="false" outlineLevel="0" collapsed="false">
      <c r="A1638" s="0" t="s">
        <v>5266</v>
      </c>
      <c r="B1638" s="0" t="s">
        <v>5267</v>
      </c>
      <c r="C1638" s="0" t="s">
        <v>2018</v>
      </c>
      <c r="D1638" s="0" t="s">
        <v>3750</v>
      </c>
      <c r="E1638" s="0" t="n">
        <v>14797.5</v>
      </c>
    </row>
    <row r="1639" customFormat="false" ht="12.8" hidden="false" customHeight="false" outlineLevel="0" collapsed="false">
      <c r="A1639" s="0" t="s">
        <v>750</v>
      </c>
      <c r="B1639" s="0" t="s">
        <v>751</v>
      </c>
      <c r="C1639" s="0" t="s">
        <v>7</v>
      </c>
      <c r="D1639" s="0" t="s">
        <v>41</v>
      </c>
      <c r="E1639" s="0" t="n">
        <v>27790</v>
      </c>
    </row>
    <row r="1640" customFormat="false" ht="12.8" hidden="false" customHeight="false" outlineLevel="0" collapsed="false">
      <c r="A1640" s="0" t="s">
        <v>1437</v>
      </c>
      <c r="B1640" s="0" t="s">
        <v>1438</v>
      </c>
      <c r="C1640" s="0" t="s">
        <v>468</v>
      </c>
      <c r="D1640" s="0" t="s">
        <v>249</v>
      </c>
      <c r="E1640" s="0" t="n">
        <v>15622.5</v>
      </c>
    </row>
    <row r="1641" customFormat="false" ht="12.8" hidden="false" customHeight="false" outlineLevel="0" collapsed="false">
      <c r="A1641" s="0" t="s">
        <v>7040</v>
      </c>
      <c r="B1641" s="0" t="s">
        <v>1439</v>
      </c>
      <c r="C1641" s="0" t="s">
        <v>4582</v>
      </c>
      <c r="D1641" s="0" t="s">
        <v>5386</v>
      </c>
      <c r="E1641" s="0" t="n">
        <v>15952.5</v>
      </c>
    </row>
    <row r="1642" customFormat="false" ht="12.8" hidden="false" customHeight="false" outlineLevel="0" collapsed="false">
      <c r="A1642" s="0" t="s">
        <v>7315</v>
      </c>
      <c r="B1642" s="0" t="s">
        <v>7316</v>
      </c>
      <c r="C1642" s="0" t="s">
        <v>4398</v>
      </c>
      <c r="D1642" s="0" t="s">
        <v>5386</v>
      </c>
      <c r="E1642" s="0" t="n">
        <v>10415</v>
      </c>
    </row>
    <row r="1643" customFormat="false" ht="12.8" hidden="false" customHeight="false" outlineLevel="0" collapsed="false">
      <c r="A1643" s="0" t="s">
        <v>649</v>
      </c>
      <c r="B1643" s="0" t="s">
        <v>650</v>
      </c>
      <c r="C1643" s="0" t="s">
        <v>7</v>
      </c>
      <c r="D1643" s="0" t="s">
        <v>468</v>
      </c>
      <c r="E1643" s="0" t="n">
        <v>35550</v>
      </c>
    </row>
    <row r="1644" customFormat="false" ht="12.8" hidden="false" customHeight="false" outlineLevel="0" collapsed="false">
      <c r="A1644" s="0" t="s">
        <v>4208</v>
      </c>
      <c r="B1644" s="0" t="s">
        <v>650</v>
      </c>
      <c r="C1644" s="0" t="s">
        <v>1541</v>
      </c>
      <c r="D1644" s="0" t="s">
        <v>2860</v>
      </c>
      <c r="E1644" s="0" t="n">
        <v>14195</v>
      </c>
    </row>
    <row r="1645" customFormat="false" ht="12.8" hidden="false" customHeight="false" outlineLevel="0" collapsed="false">
      <c r="A1645" s="0" t="s">
        <v>4372</v>
      </c>
      <c r="B1645" s="0" t="s">
        <v>4373</v>
      </c>
      <c r="C1645" s="0" t="s">
        <v>1541</v>
      </c>
      <c r="D1645" s="0" t="s">
        <v>3750</v>
      </c>
      <c r="E1645" s="0" t="n">
        <v>34527.5</v>
      </c>
    </row>
    <row r="1646" customFormat="false" ht="12.8" hidden="false" customHeight="false" outlineLevel="0" collapsed="false">
      <c r="A1646" s="0" t="s">
        <v>8589</v>
      </c>
      <c r="B1646" s="0" t="s">
        <v>8590</v>
      </c>
      <c r="C1646" s="0" t="s">
        <v>3532</v>
      </c>
      <c r="D1646" s="0" t="s">
        <v>6704</v>
      </c>
      <c r="E1646" s="0" t="n">
        <v>46130</v>
      </c>
    </row>
    <row r="1647" customFormat="false" ht="12.8" hidden="false" customHeight="false" outlineLevel="0" collapsed="false">
      <c r="A1647" s="0" t="s">
        <v>4924</v>
      </c>
      <c r="B1647" s="0" t="s">
        <v>4925</v>
      </c>
      <c r="C1647" s="0" t="s">
        <v>2860</v>
      </c>
      <c r="D1647" s="0" t="s">
        <v>4926</v>
      </c>
      <c r="E1647" s="0" t="n">
        <v>141950</v>
      </c>
    </row>
    <row r="1648" customFormat="false" ht="12.8" hidden="false" customHeight="false" outlineLevel="0" collapsed="false">
      <c r="A1648" s="0" t="s">
        <v>7794</v>
      </c>
      <c r="B1648" s="0" t="s">
        <v>7795</v>
      </c>
      <c r="C1648" s="0" t="s">
        <v>5386</v>
      </c>
      <c r="D1648" s="0" t="s">
        <v>3532</v>
      </c>
      <c r="E1648" s="0" t="n">
        <v>9865</v>
      </c>
    </row>
    <row r="1649" customFormat="false" ht="12.8" hidden="false" customHeight="false" outlineLevel="0" collapsed="false">
      <c r="A1649" s="0" t="s">
        <v>800</v>
      </c>
      <c r="B1649" s="0" t="s">
        <v>801</v>
      </c>
      <c r="C1649" s="0" t="s">
        <v>7</v>
      </c>
      <c r="D1649" s="0" t="s">
        <v>468</v>
      </c>
      <c r="E1649" s="0" t="n">
        <v>19005</v>
      </c>
    </row>
    <row r="1650" customFormat="false" ht="12.8" hidden="false" customHeight="false" outlineLevel="0" collapsed="false">
      <c r="A1650" s="0" t="s">
        <v>2806</v>
      </c>
      <c r="B1650" s="0" t="s">
        <v>2807</v>
      </c>
      <c r="C1650" s="0" t="s">
        <v>416</v>
      </c>
      <c r="D1650" s="0" t="s">
        <v>460</v>
      </c>
      <c r="E1650" s="0" t="n">
        <v>9535</v>
      </c>
    </row>
    <row r="1651" customFormat="false" ht="12.8" hidden="false" customHeight="false" outlineLevel="0" collapsed="false">
      <c r="A1651" s="0" t="s">
        <v>2635</v>
      </c>
      <c r="B1651" s="0" t="s">
        <v>2636</v>
      </c>
      <c r="C1651" s="0" t="s">
        <v>416</v>
      </c>
      <c r="D1651" s="0" t="s">
        <v>460</v>
      </c>
      <c r="E1651" s="0" t="n">
        <v>14415</v>
      </c>
    </row>
    <row r="1652" customFormat="false" ht="12.8" hidden="false" customHeight="false" outlineLevel="0" collapsed="false">
      <c r="A1652" s="0" t="s">
        <v>2487</v>
      </c>
      <c r="B1652" s="0" t="s">
        <v>2488</v>
      </c>
      <c r="C1652" s="0" t="s">
        <v>416</v>
      </c>
      <c r="D1652" s="0" t="s">
        <v>460</v>
      </c>
      <c r="E1652" s="0" t="n">
        <v>9865</v>
      </c>
    </row>
    <row r="1653" customFormat="false" ht="12.8" hidden="false" customHeight="false" outlineLevel="0" collapsed="false">
      <c r="A1653" s="0" t="s">
        <v>2380</v>
      </c>
      <c r="B1653" s="0" t="s">
        <v>2381</v>
      </c>
      <c r="C1653" s="0" t="s">
        <v>257</v>
      </c>
      <c r="D1653" s="0" t="s">
        <v>460</v>
      </c>
      <c r="E1653" s="0" t="n">
        <v>18322.5</v>
      </c>
    </row>
    <row r="1654" customFormat="false" ht="12.8" hidden="false" customHeight="false" outlineLevel="0" collapsed="false">
      <c r="A1654" s="0" t="s">
        <v>4820</v>
      </c>
      <c r="B1654" s="0" t="s">
        <v>4821</v>
      </c>
      <c r="C1654" s="0" t="s">
        <v>2860</v>
      </c>
      <c r="D1654" s="0" t="s">
        <v>3741</v>
      </c>
      <c r="E1654" s="0" t="n">
        <v>26705</v>
      </c>
    </row>
    <row r="1655" customFormat="false" ht="12.8" hidden="false" customHeight="false" outlineLevel="0" collapsed="false">
      <c r="A1655" s="0" t="s">
        <v>8131</v>
      </c>
      <c r="B1655" s="0" t="s">
        <v>8132</v>
      </c>
      <c r="C1655" s="0" t="s">
        <v>5148</v>
      </c>
      <c r="D1655" s="0" t="s">
        <v>6119</v>
      </c>
      <c r="E1655" s="0" t="n">
        <v>14945</v>
      </c>
    </row>
    <row r="1656" customFormat="false" ht="12.8" hidden="false" customHeight="false" outlineLevel="0" collapsed="false">
      <c r="A1656" s="0" t="s">
        <v>6152</v>
      </c>
      <c r="B1656" s="0" t="s">
        <v>6153</v>
      </c>
      <c r="C1656" s="0" t="s">
        <v>3519</v>
      </c>
      <c r="D1656" s="0" t="s">
        <v>3205</v>
      </c>
      <c r="E1656" s="0" t="n">
        <v>5592.5</v>
      </c>
    </row>
    <row r="1657" customFormat="false" ht="12.8" hidden="false" customHeight="false" outlineLevel="0" collapsed="false">
      <c r="A1657" s="0" t="s">
        <v>8605</v>
      </c>
      <c r="B1657" s="0" t="s">
        <v>8606</v>
      </c>
      <c r="C1657" s="0" t="s">
        <v>3532</v>
      </c>
      <c r="D1657" s="0" t="s">
        <v>6119</v>
      </c>
      <c r="E1657" s="0" t="n">
        <v>4932.5</v>
      </c>
    </row>
    <row r="1658" customFormat="false" ht="12.8" hidden="false" customHeight="false" outlineLevel="0" collapsed="false">
      <c r="A1658" s="0" t="s">
        <v>4771</v>
      </c>
      <c r="B1658" s="0" t="s">
        <v>4772</v>
      </c>
      <c r="C1658" s="0" t="s">
        <v>2860</v>
      </c>
      <c r="D1658" s="0" t="s">
        <v>2018</v>
      </c>
      <c r="E1658" s="0" t="n">
        <v>12215</v>
      </c>
    </row>
    <row r="1659" customFormat="false" ht="12.8" hidden="false" customHeight="false" outlineLevel="0" collapsed="false">
      <c r="A1659" s="0" t="s">
        <v>8470</v>
      </c>
      <c r="B1659" s="0" t="s">
        <v>8471</v>
      </c>
      <c r="C1659" s="0" t="s">
        <v>3532</v>
      </c>
      <c r="D1659" s="0" t="s">
        <v>5393</v>
      </c>
      <c r="E1659" s="0" t="n">
        <v>14797.5</v>
      </c>
    </row>
    <row r="1660" customFormat="false" ht="12.8" hidden="false" customHeight="false" outlineLevel="0" collapsed="false">
      <c r="A1660" s="0" t="s">
        <v>2052</v>
      </c>
      <c r="B1660" s="0" t="s">
        <v>2053</v>
      </c>
      <c r="C1660" s="0" t="s">
        <v>249</v>
      </c>
      <c r="D1660" s="0" t="s">
        <v>416</v>
      </c>
      <c r="E1660" s="0" t="n">
        <v>12215</v>
      </c>
    </row>
    <row r="1661" customFormat="false" ht="12.8" hidden="false" customHeight="false" outlineLevel="0" collapsed="false">
      <c r="A1661" s="0" t="s">
        <v>8325</v>
      </c>
      <c r="B1661" s="0" t="s">
        <v>8326</v>
      </c>
      <c r="C1661" s="0" t="s">
        <v>3532</v>
      </c>
      <c r="D1661" s="0" t="s">
        <v>6119</v>
      </c>
      <c r="E1661" s="0" t="n">
        <v>4932.5</v>
      </c>
    </row>
    <row r="1662" customFormat="false" ht="12.8" hidden="false" customHeight="false" outlineLevel="0" collapsed="false">
      <c r="A1662" s="0" t="s">
        <v>2211</v>
      </c>
      <c r="B1662" s="0" t="s">
        <v>2212</v>
      </c>
      <c r="C1662" s="0" t="s">
        <v>249</v>
      </c>
      <c r="D1662" s="0" t="s">
        <v>426</v>
      </c>
      <c r="E1662" s="0" t="n">
        <v>20711.25</v>
      </c>
    </row>
    <row r="1663" customFormat="false" ht="12.8" hidden="false" customHeight="false" outlineLevel="0" collapsed="false">
      <c r="A1663" s="0" t="s">
        <v>3577</v>
      </c>
      <c r="B1663" s="0" t="s">
        <v>3578</v>
      </c>
      <c r="C1663" s="0" t="s">
        <v>1764</v>
      </c>
      <c r="D1663" s="0" t="s">
        <v>1541</v>
      </c>
      <c r="E1663" s="0" t="n">
        <v>15622.5</v>
      </c>
    </row>
    <row r="1664" customFormat="false" ht="12.8" hidden="false" customHeight="false" outlineLevel="0" collapsed="false">
      <c r="A1664" s="0" t="s">
        <v>5600</v>
      </c>
      <c r="B1664" s="0" t="s">
        <v>5601</v>
      </c>
      <c r="C1664" s="0" t="s">
        <v>2022</v>
      </c>
      <c r="D1664" s="0" t="s">
        <v>4398</v>
      </c>
      <c r="E1664" s="0" t="n">
        <v>42752.5</v>
      </c>
    </row>
    <row r="1665" customFormat="false" ht="12.8" hidden="false" customHeight="false" outlineLevel="0" collapsed="false">
      <c r="A1665" s="0" t="s">
        <v>5604</v>
      </c>
      <c r="B1665" s="0" t="s">
        <v>5605</v>
      </c>
      <c r="C1665" s="0" t="s">
        <v>2022</v>
      </c>
      <c r="D1665" s="0" t="s">
        <v>5148</v>
      </c>
      <c r="E1665" s="0" t="n">
        <v>54825</v>
      </c>
    </row>
    <row r="1666" customFormat="false" ht="12.8" hidden="false" customHeight="false" outlineLevel="0" collapsed="false">
      <c r="A1666" s="0" t="s">
        <v>1476</v>
      </c>
      <c r="B1666" s="0" t="s">
        <v>1477</v>
      </c>
      <c r="C1666" s="0" t="s">
        <v>468</v>
      </c>
      <c r="D1666" s="0" t="s">
        <v>416</v>
      </c>
      <c r="E1666" s="0" t="n">
        <v>63350</v>
      </c>
    </row>
    <row r="1667" customFormat="false" ht="12.8" hidden="false" customHeight="false" outlineLevel="0" collapsed="false">
      <c r="A1667" s="0" t="s">
        <v>6642</v>
      </c>
      <c r="B1667" s="0" t="s">
        <v>6643</v>
      </c>
      <c r="C1667" s="0" t="s">
        <v>3205</v>
      </c>
      <c r="D1667" s="0" t="s">
        <v>4917</v>
      </c>
      <c r="E1667" s="0" t="n">
        <v>24430</v>
      </c>
    </row>
    <row r="1668" customFormat="false" ht="12.8" hidden="false" customHeight="false" outlineLevel="0" collapsed="false">
      <c r="A1668" s="0" t="s">
        <v>3153</v>
      </c>
      <c r="B1668" s="0" t="s">
        <v>3154</v>
      </c>
      <c r="C1668" s="0" t="s">
        <v>426</v>
      </c>
      <c r="D1668" s="0" t="s">
        <v>2860</v>
      </c>
      <c r="E1668" s="0" t="n">
        <v>34527.5</v>
      </c>
    </row>
    <row r="1669" customFormat="false" ht="12.8" hidden="false" customHeight="false" outlineLevel="0" collapsed="false">
      <c r="A1669" s="0" t="s">
        <v>267</v>
      </c>
      <c r="B1669" s="0" t="s">
        <v>268</v>
      </c>
      <c r="C1669" s="0" t="s">
        <v>7</v>
      </c>
      <c r="D1669" s="0" t="s">
        <v>257</v>
      </c>
      <c r="E1669" s="0" t="n">
        <v>34527.5</v>
      </c>
    </row>
    <row r="1670" customFormat="false" ht="12.8" hidden="false" customHeight="false" outlineLevel="0" collapsed="false">
      <c r="A1670" s="0" t="s">
        <v>184</v>
      </c>
      <c r="B1670" s="0" t="s">
        <v>185</v>
      </c>
      <c r="C1670" s="0" t="s">
        <v>7</v>
      </c>
      <c r="D1670" s="0" t="s">
        <v>82</v>
      </c>
      <c r="E1670" s="0" t="n">
        <v>32580</v>
      </c>
    </row>
    <row r="1671" customFormat="false" ht="12.8" hidden="false" customHeight="false" outlineLevel="0" collapsed="false">
      <c r="A1671" s="0" t="s">
        <v>7494</v>
      </c>
      <c r="B1671" s="0" t="s">
        <v>7495</v>
      </c>
      <c r="C1671" s="0" t="s">
        <v>4917</v>
      </c>
      <c r="D1671" s="0" t="s">
        <v>5148</v>
      </c>
      <c r="E1671" s="0" t="n">
        <v>14565</v>
      </c>
    </row>
    <row r="1672" customFormat="false" ht="12.8" hidden="false" customHeight="false" outlineLevel="0" collapsed="false">
      <c r="A1672" s="0" t="s">
        <v>2846</v>
      </c>
      <c r="B1672" s="0" t="s">
        <v>2847</v>
      </c>
      <c r="C1672" s="0" t="s">
        <v>416</v>
      </c>
      <c r="D1672" s="0" t="s">
        <v>929</v>
      </c>
      <c r="E1672" s="0" t="n">
        <v>42752.5</v>
      </c>
    </row>
    <row r="1673" customFormat="false" ht="12.8" hidden="false" customHeight="false" outlineLevel="0" collapsed="false">
      <c r="A1673" s="0" t="s">
        <v>6595</v>
      </c>
      <c r="B1673" s="0" t="s">
        <v>6596</v>
      </c>
      <c r="C1673" s="0" t="s">
        <v>3205</v>
      </c>
      <c r="D1673" s="0" t="s">
        <v>5148</v>
      </c>
      <c r="E1673" s="0" t="n">
        <v>40057.5</v>
      </c>
    </row>
    <row r="1674" customFormat="false" ht="12.8" hidden="false" customHeight="false" outlineLevel="0" collapsed="false">
      <c r="A1674" s="0" t="s">
        <v>5639</v>
      </c>
      <c r="B1674" s="0" t="s">
        <v>5640</v>
      </c>
      <c r="C1674" s="0" t="s">
        <v>3741</v>
      </c>
      <c r="D1674" s="0" t="s">
        <v>3750</v>
      </c>
      <c r="E1674" s="0" t="n">
        <v>4382.5</v>
      </c>
    </row>
    <row r="1675" customFormat="false" ht="12.8" hidden="false" customHeight="false" outlineLevel="0" collapsed="false">
      <c r="A1675" s="0" t="s">
        <v>875</v>
      </c>
      <c r="B1675" s="0" t="s">
        <v>876</v>
      </c>
      <c r="C1675" s="0" t="s">
        <v>8</v>
      </c>
      <c r="D1675" s="0" t="s">
        <v>257</v>
      </c>
      <c r="E1675" s="0" t="n">
        <v>35507.5</v>
      </c>
    </row>
    <row r="1676" customFormat="false" ht="12.8" hidden="false" customHeight="false" outlineLevel="0" collapsed="false">
      <c r="A1676" s="0" t="s">
        <v>1497</v>
      </c>
      <c r="B1676" s="0" t="s">
        <v>1498</v>
      </c>
      <c r="C1676" s="0" t="s">
        <v>468</v>
      </c>
      <c r="D1676" s="0" t="s">
        <v>426</v>
      </c>
      <c r="E1676" s="0" t="n">
        <v>36645</v>
      </c>
    </row>
    <row r="1677" customFormat="false" ht="12.8" hidden="false" customHeight="false" outlineLevel="0" collapsed="false">
      <c r="A1677" s="0" t="s">
        <v>1258</v>
      </c>
      <c r="B1677" s="0" t="s">
        <v>1259</v>
      </c>
      <c r="C1677" s="0" t="s">
        <v>468</v>
      </c>
      <c r="D1677" s="0" t="s">
        <v>244</v>
      </c>
      <c r="E1677" s="0" t="n">
        <v>12215</v>
      </c>
    </row>
    <row r="1678" customFormat="false" ht="12.8" hidden="false" customHeight="false" outlineLevel="0" collapsed="false">
      <c r="A1678" s="0" t="s">
        <v>31</v>
      </c>
      <c r="B1678" s="0" t="s">
        <v>32</v>
      </c>
      <c r="C1678" s="0" t="s">
        <v>7</v>
      </c>
      <c r="D1678" s="0" t="s">
        <v>8</v>
      </c>
      <c r="E1678" s="0" t="n">
        <v>4932.5</v>
      </c>
    </row>
    <row r="1679" customFormat="false" ht="12.8" hidden="false" customHeight="false" outlineLevel="0" collapsed="false">
      <c r="A1679" s="0" t="s">
        <v>15</v>
      </c>
      <c r="B1679" s="0" t="s">
        <v>16</v>
      </c>
      <c r="C1679" s="0" t="s">
        <v>7</v>
      </c>
      <c r="D1679" s="0" t="s">
        <v>8</v>
      </c>
      <c r="E1679" s="0" t="n">
        <v>4932.5</v>
      </c>
    </row>
    <row r="1680" customFormat="false" ht="12.8" hidden="false" customHeight="false" outlineLevel="0" collapsed="false">
      <c r="A1680" s="0" t="s">
        <v>7818</v>
      </c>
      <c r="B1680" s="0" t="s">
        <v>7819</v>
      </c>
      <c r="C1680" s="0" t="s">
        <v>5386</v>
      </c>
      <c r="D1680" s="0" t="s">
        <v>3532</v>
      </c>
      <c r="E1680" s="0" t="n">
        <v>10635</v>
      </c>
    </row>
    <row r="1681" customFormat="false" ht="12.8" hidden="false" customHeight="false" outlineLevel="0" collapsed="false">
      <c r="A1681" s="0" t="s">
        <v>2996</v>
      </c>
      <c r="B1681" s="0" t="s">
        <v>2997</v>
      </c>
      <c r="C1681" s="0" t="s">
        <v>426</v>
      </c>
      <c r="D1681" s="0" t="s">
        <v>1770</v>
      </c>
      <c r="E1681" s="0" t="n">
        <v>19730</v>
      </c>
    </row>
    <row r="1682" customFormat="false" ht="12.8" hidden="false" customHeight="false" outlineLevel="0" collapsed="false">
      <c r="A1682" s="0" t="s">
        <v>7880</v>
      </c>
      <c r="B1682" s="0" t="s">
        <v>7881</v>
      </c>
      <c r="C1682" s="0" t="s">
        <v>5386</v>
      </c>
      <c r="D1682" s="0" t="s">
        <v>3532</v>
      </c>
      <c r="E1682" s="0" t="n">
        <v>12215</v>
      </c>
    </row>
    <row r="1683" customFormat="false" ht="12.8" hidden="false" customHeight="false" outlineLevel="0" collapsed="false">
      <c r="A1683" s="0" t="s">
        <v>4243</v>
      </c>
      <c r="B1683" s="0" t="s">
        <v>4244</v>
      </c>
      <c r="C1683" s="0" t="s">
        <v>1541</v>
      </c>
      <c r="D1683" s="0" t="s">
        <v>2018</v>
      </c>
      <c r="E1683" s="0" t="n">
        <v>27790</v>
      </c>
    </row>
    <row r="1684" customFormat="false" ht="12.8" hidden="false" customHeight="false" outlineLevel="0" collapsed="false">
      <c r="A1684" s="0" t="s">
        <v>7451</v>
      </c>
      <c r="B1684" s="0" t="s">
        <v>7452</v>
      </c>
      <c r="C1684" s="0" t="s">
        <v>4917</v>
      </c>
      <c r="D1684" s="0" t="s">
        <v>5386</v>
      </c>
      <c r="E1684" s="0" t="n">
        <v>4932.5</v>
      </c>
    </row>
    <row r="1685" customFormat="false" ht="12.8" hidden="false" customHeight="false" outlineLevel="0" collapsed="false">
      <c r="A1685" s="0" t="s">
        <v>3695</v>
      </c>
      <c r="B1685" s="0" t="s">
        <v>3696</v>
      </c>
      <c r="C1685" s="0" t="s">
        <v>1764</v>
      </c>
      <c r="D1685" s="0" t="s">
        <v>2866</v>
      </c>
      <c r="E1685" s="0" t="n">
        <v>40935</v>
      </c>
    </row>
    <row r="1686" customFormat="false" ht="12.8" hidden="false" customHeight="false" outlineLevel="0" collapsed="false">
      <c r="A1686" s="0" t="s">
        <v>2586</v>
      </c>
      <c r="B1686" s="0" t="s">
        <v>2587</v>
      </c>
      <c r="C1686" s="0" t="s">
        <v>416</v>
      </c>
      <c r="D1686" s="0" t="s">
        <v>460</v>
      </c>
      <c r="E1686" s="0" t="n">
        <v>9865</v>
      </c>
    </row>
    <row r="1687" customFormat="false" ht="12.8" hidden="false" customHeight="false" outlineLevel="0" collapsed="false">
      <c r="A1687" s="0" t="s">
        <v>386</v>
      </c>
      <c r="B1687" s="0" t="s">
        <v>387</v>
      </c>
      <c r="C1687" s="0" t="s">
        <v>7</v>
      </c>
      <c r="D1687" s="0" t="s">
        <v>82</v>
      </c>
      <c r="E1687" s="0" t="n">
        <v>29990</v>
      </c>
    </row>
    <row r="1688" customFormat="false" ht="12.8" hidden="false" customHeight="false" outlineLevel="0" collapsed="false">
      <c r="A1688" s="0" t="s">
        <v>918</v>
      </c>
      <c r="B1688" s="0" t="s">
        <v>919</v>
      </c>
      <c r="C1688" s="0" t="s">
        <v>8</v>
      </c>
      <c r="D1688" s="0" t="s">
        <v>416</v>
      </c>
      <c r="E1688" s="0" t="n">
        <v>57015</v>
      </c>
    </row>
    <row r="1689" customFormat="false" ht="12.8" hidden="false" customHeight="false" outlineLevel="0" collapsed="false">
      <c r="A1689" s="0" t="s">
        <v>2455</v>
      </c>
      <c r="B1689" s="0" t="s">
        <v>919</v>
      </c>
      <c r="C1689" s="0" t="s">
        <v>416</v>
      </c>
      <c r="D1689" s="0" t="s">
        <v>426</v>
      </c>
      <c r="E1689" s="0" t="n">
        <v>8145</v>
      </c>
    </row>
    <row r="1690" customFormat="false" ht="12.8" hidden="false" customHeight="false" outlineLevel="0" collapsed="false">
      <c r="A1690" s="0" t="s">
        <v>3086</v>
      </c>
      <c r="B1690" s="0" t="s">
        <v>3087</v>
      </c>
      <c r="C1690" s="0" t="s">
        <v>426</v>
      </c>
      <c r="D1690" s="0" t="s">
        <v>929</v>
      </c>
      <c r="E1690" s="0" t="n">
        <v>32895</v>
      </c>
    </row>
    <row r="1691" customFormat="false" ht="12.8" hidden="false" customHeight="false" outlineLevel="0" collapsed="false">
      <c r="A1691" s="0" t="s">
        <v>1068</v>
      </c>
      <c r="B1691" s="0" t="s">
        <v>1069</v>
      </c>
      <c r="C1691" s="0" t="s">
        <v>41</v>
      </c>
      <c r="D1691" s="0" t="s">
        <v>257</v>
      </c>
      <c r="E1691" s="0" t="n">
        <v>43268.75</v>
      </c>
    </row>
    <row r="1692" customFormat="false" ht="12.8" hidden="false" customHeight="false" outlineLevel="0" collapsed="false">
      <c r="A1692" s="0" t="s">
        <v>6348</v>
      </c>
      <c r="B1692" s="0" t="s">
        <v>6349</v>
      </c>
      <c r="C1692" s="0" t="s">
        <v>3519</v>
      </c>
      <c r="D1692" s="0" t="s">
        <v>6350</v>
      </c>
      <c r="E1692" s="0" t="n">
        <v>105592.5</v>
      </c>
    </row>
    <row r="1693" customFormat="false" ht="12.8" hidden="false" customHeight="false" outlineLevel="0" collapsed="false">
      <c r="A1693" s="0" t="s">
        <v>6157</v>
      </c>
      <c r="B1693" s="0" t="s">
        <v>6158</v>
      </c>
      <c r="C1693" s="0" t="s">
        <v>3519</v>
      </c>
      <c r="D1693" s="0" t="s">
        <v>1799</v>
      </c>
      <c r="E1693" s="0" t="n">
        <v>12315</v>
      </c>
    </row>
    <row r="1694" customFormat="false" ht="12.8" hidden="false" customHeight="false" outlineLevel="0" collapsed="false">
      <c r="A1694" s="0" t="s">
        <v>6732</v>
      </c>
      <c r="B1694" s="0" t="s">
        <v>6158</v>
      </c>
      <c r="C1694" s="0" t="s">
        <v>1799</v>
      </c>
      <c r="D1694" s="0" t="s">
        <v>4582</v>
      </c>
      <c r="E1694" s="0" t="n">
        <v>6157.5</v>
      </c>
    </row>
    <row r="1695" customFormat="false" ht="12.8" hidden="false" customHeight="false" outlineLevel="0" collapsed="false">
      <c r="A1695" s="0" t="s">
        <v>4572</v>
      </c>
      <c r="B1695" s="0" t="s">
        <v>4573</v>
      </c>
      <c r="C1695" s="0" t="s">
        <v>929</v>
      </c>
      <c r="D1695" s="0" t="s">
        <v>3519</v>
      </c>
      <c r="E1695" s="0" t="n">
        <v>83116.25</v>
      </c>
    </row>
    <row r="1696" customFormat="false" ht="12.8" hidden="false" customHeight="false" outlineLevel="0" collapsed="false">
      <c r="A1696" s="0" t="s">
        <v>1313</v>
      </c>
      <c r="B1696" s="0" t="s">
        <v>1314</v>
      </c>
      <c r="C1696" s="0" t="s">
        <v>468</v>
      </c>
      <c r="D1696" s="0" t="s">
        <v>249</v>
      </c>
      <c r="E1696" s="0" t="n">
        <v>21292.5</v>
      </c>
    </row>
    <row r="1697" customFormat="false" ht="12.8" hidden="false" customHeight="false" outlineLevel="0" collapsed="false">
      <c r="A1697" s="0" t="s">
        <v>1962</v>
      </c>
      <c r="B1697" s="0" t="s">
        <v>1963</v>
      </c>
      <c r="C1697" s="0" t="s">
        <v>244</v>
      </c>
      <c r="D1697" s="0" t="s">
        <v>257</v>
      </c>
      <c r="E1697" s="0" t="n">
        <v>10635</v>
      </c>
    </row>
    <row r="1698" customFormat="false" ht="12.8" hidden="false" customHeight="false" outlineLevel="0" collapsed="false">
      <c r="A1698" s="0" t="s">
        <v>7893</v>
      </c>
      <c r="B1698" s="0" t="s">
        <v>7894</v>
      </c>
      <c r="C1698" s="0" t="s">
        <v>5386</v>
      </c>
      <c r="D1698" s="0" t="s">
        <v>3532</v>
      </c>
      <c r="E1698" s="0" t="n">
        <v>9865</v>
      </c>
    </row>
    <row r="1699" customFormat="false" ht="12.8" hidden="false" customHeight="false" outlineLevel="0" collapsed="false">
      <c r="A1699" s="0" t="s">
        <v>5</v>
      </c>
      <c r="B1699" s="0" t="s">
        <v>6</v>
      </c>
      <c r="C1699" s="0" t="s">
        <v>7</v>
      </c>
      <c r="D1699" s="0" t="s">
        <v>8</v>
      </c>
      <c r="E1699" s="0" t="n">
        <v>5317.5</v>
      </c>
    </row>
    <row r="1700" customFormat="false" ht="12.8" hidden="false" customHeight="false" outlineLevel="0" collapsed="false">
      <c r="A1700" s="0" t="s">
        <v>2235</v>
      </c>
      <c r="B1700" s="0" t="s">
        <v>2236</v>
      </c>
      <c r="C1700" s="0" t="s">
        <v>249</v>
      </c>
      <c r="D1700" s="0" t="s">
        <v>460</v>
      </c>
      <c r="E1700" s="0" t="n">
        <v>40770</v>
      </c>
    </row>
    <row r="1701" customFormat="false" ht="12.8" hidden="false" customHeight="false" outlineLevel="0" collapsed="false">
      <c r="A1701" s="0" t="s">
        <v>7498</v>
      </c>
      <c r="B1701" s="0" t="s">
        <v>7499</v>
      </c>
      <c r="C1701" s="0" t="s">
        <v>4917</v>
      </c>
      <c r="D1701" s="0" t="s">
        <v>5148</v>
      </c>
      <c r="E1701" s="0" t="n">
        <v>13085</v>
      </c>
    </row>
    <row r="1702" customFormat="false" ht="12.8" hidden="false" customHeight="false" outlineLevel="0" collapsed="false">
      <c r="A1702" s="0" t="s">
        <v>613</v>
      </c>
      <c r="B1702" s="0" t="s">
        <v>614</v>
      </c>
      <c r="C1702" s="0" t="s">
        <v>7</v>
      </c>
      <c r="D1702" s="0" t="s">
        <v>468</v>
      </c>
      <c r="E1702" s="0" t="n">
        <v>16777.5</v>
      </c>
    </row>
    <row r="1703" customFormat="false" ht="12.8" hidden="false" customHeight="false" outlineLevel="0" collapsed="false">
      <c r="A1703" s="0" t="s">
        <v>4794</v>
      </c>
      <c r="B1703" s="0" t="s">
        <v>4795</v>
      </c>
      <c r="C1703" s="0" t="s">
        <v>2860</v>
      </c>
      <c r="D1703" s="0" t="s">
        <v>2022</v>
      </c>
      <c r="E1703" s="0" t="n">
        <v>21300</v>
      </c>
    </row>
    <row r="1704" customFormat="false" ht="12.8" hidden="false" customHeight="false" outlineLevel="0" collapsed="false">
      <c r="A1704" s="0" t="s">
        <v>5988</v>
      </c>
      <c r="B1704" s="0" t="s">
        <v>5989</v>
      </c>
      <c r="C1704" s="0" t="s">
        <v>3750</v>
      </c>
      <c r="D1704" s="0" t="s">
        <v>3519</v>
      </c>
      <c r="E1704" s="0" t="n">
        <v>4932.5</v>
      </c>
    </row>
    <row r="1705" customFormat="false" ht="12.8" hidden="false" customHeight="false" outlineLevel="0" collapsed="false">
      <c r="A1705" s="0" t="s">
        <v>1616</v>
      </c>
      <c r="B1705" s="0" t="s">
        <v>1617</v>
      </c>
      <c r="C1705" s="0" t="s">
        <v>82</v>
      </c>
      <c r="D1705" s="0" t="s">
        <v>416</v>
      </c>
      <c r="E1705" s="0" t="n">
        <v>22370</v>
      </c>
    </row>
    <row r="1706" customFormat="false" ht="12.8" hidden="false" customHeight="false" outlineLevel="0" collapsed="false">
      <c r="A1706" s="0" t="s">
        <v>8021</v>
      </c>
      <c r="B1706" s="0" t="s">
        <v>8022</v>
      </c>
      <c r="C1706" s="0" t="s">
        <v>5386</v>
      </c>
      <c r="D1706" s="0" t="s">
        <v>5811</v>
      </c>
      <c r="E1706" s="0" t="n">
        <v>27290</v>
      </c>
    </row>
    <row r="1707" customFormat="false" ht="12.8" hidden="false" customHeight="false" outlineLevel="0" collapsed="false">
      <c r="A1707" s="0" t="s">
        <v>5477</v>
      </c>
      <c r="B1707" s="0" t="s">
        <v>5478</v>
      </c>
      <c r="C1707" s="0" t="s">
        <v>2022</v>
      </c>
      <c r="D1707" s="0" t="s">
        <v>3519</v>
      </c>
      <c r="E1707" s="0" t="n">
        <v>38351.25</v>
      </c>
    </row>
    <row r="1708" customFormat="false" ht="12.8" hidden="false" customHeight="false" outlineLevel="0" collapsed="false">
      <c r="A1708" s="0" t="s">
        <v>5865</v>
      </c>
      <c r="B1708" s="0" t="s">
        <v>5866</v>
      </c>
      <c r="C1708" s="0" t="s">
        <v>3750</v>
      </c>
      <c r="D1708" s="0" t="s">
        <v>3205</v>
      </c>
      <c r="E1708" s="0" t="n">
        <v>9865</v>
      </c>
    </row>
    <row r="1709" customFormat="false" ht="12.8" hidden="false" customHeight="false" outlineLevel="0" collapsed="false">
      <c r="A1709" s="0" t="s">
        <v>5355</v>
      </c>
      <c r="B1709" s="0" t="s">
        <v>5356</v>
      </c>
      <c r="C1709" s="0" t="s">
        <v>2018</v>
      </c>
      <c r="D1709" s="0" t="s">
        <v>3750</v>
      </c>
      <c r="E1709" s="0" t="n">
        <v>18322.5</v>
      </c>
    </row>
    <row r="1710" customFormat="false" ht="12.8" hidden="false" customHeight="false" outlineLevel="0" collapsed="false">
      <c r="A1710" s="0" t="s">
        <v>8491</v>
      </c>
      <c r="B1710" s="0" t="s">
        <v>8492</v>
      </c>
      <c r="C1710" s="0" t="s">
        <v>3532</v>
      </c>
      <c r="D1710" s="0" t="s">
        <v>6694</v>
      </c>
      <c r="E1710" s="0" t="n">
        <v>21930</v>
      </c>
    </row>
    <row r="1711" customFormat="false" ht="12.8" hidden="false" customHeight="false" outlineLevel="0" collapsed="false">
      <c r="A1711" s="0" t="s">
        <v>2604</v>
      </c>
      <c r="B1711" s="0" t="s">
        <v>2605</v>
      </c>
      <c r="C1711" s="0" t="s">
        <v>416</v>
      </c>
      <c r="D1711" s="0" t="s">
        <v>460</v>
      </c>
      <c r="E1711" s="0" t="n">
        <v>10415</v>
      </c>
    </row>
    <row r="1712" customFormat="false" ht="12.8" hidden="false" customHeight="false" outlineLevel="0" collapsed="false">
      <c r="A1712" s="0" t="s">
        <v>7529</v>
      </c>
      <c r="B1712" s="0" t="s">
        <v>7530</v>
      </c>
      <c r="C1712" s="0" t="s">
        <v>4917</v>
      </c>
      <c r="D1712" s="0" t="s">
        <v>3532</v>
      </c>
      <c r="E1712" s="0" t="n">
        <v>18322.5</v>
      </c>
    </row>
    <row r="1713" customFormat="false" ht="12.8" hidden="false" customHeight="false" outlineLevel="0" collapsed="false">
      <c r="A1713" s="0" t="s">
        <v>8602</v>
      </c>
      <c r="B1713" s="0" t="s">
        <v>8603</v>
      </c>
      <c r="C1713" s="0" t="s">
        <v>3532</v>
      </c>
      <c r="D1713" s="0" t="s">
        <v>6119</v>
      </c>
      <c r="E1713" s="0" t="n">
        <v>4932.5</v>
      </c>
    </row>
    <row r="1714" customFormat="false" ht="12.8" hidden="false" customHeight="false" outlineLevel="0" collapsed="false">
      <c r="A1714" s="0" t="s">
        <v>7848</v>
      </c>
      <c r="B1714" s="0" t="s">
        <v>7849</v>
      </c>
      <c r="C1714" s="0" t="s">
        <v>5386</v>
      </c>
      <c r="D1714" s="0" t="s">
        <v>3532</v>
      </c>
      <c r="E1714" s="0" t="n">
        <v>12545</v>
      </c>
    </row>
    <row r="1715" customFormat="false" ht="12.8" hidden="false" customHeight="false" outlineLevel="0" collapsed="false">
      <c r="A1715" s="0" t="s">
        <v>7982</v>
      </c>
      <c r="B1715" s="0" t="s">
        <v>7983</v>
      </c>
      <c r="C1715" s="0" t="s">
        <v>5386</v>
      </c>
      <c r="D1715" s="0" t="s">
        <v>6119</v>
      </c>
      <c r="E1715" s="0" t="n">
        <v>69037.5</v>
      </c>
    </row>
    <row r="1716" customFormat="false" ht="12.8" hidden="false" customHeight="false" outlineLevel="0" collapsed="false">
      <c r="A1716" s="0" t="s">
        <v>4267</v>
      </c>
      <c r="B1716" s="0" t="s">
        <v>4268</v>
      </c>
      <c r="C1716" s="0" t="s">
        <v>1541</v>
      </c>
      <c r="D1716" s="0" t="s">
        <v>2022</v>
      </c>
      <c r="E1716" s="0" t="n">
        <v>24662.5</v>
      </c>
    </row>
    <row r="1717" customFormat="false" ht="12.8" hidden="false" customHeight="false" outlineLevel="0" collapsed="false">
      <c r="A1717" s="0" t="s">
        <v>4664</v>
      </c>
      <c r="B1717" s="0" t="s">
        <v>4665</v>
      </c>
      <c r="C1717" s="0" t="s">
        <v>2860</v>
      </c>
      <c r="D1717" s="0" t="s">
        <v>2018</v>
      </c>
      <c r="E1717" s="0" t="n">
        <v>13352.5</v>
      </c>
    </row>
    <row r="1718" customFormat="false" ht="12.8" hidden="false" customHeight="false" outlineLevel="0" collapsed="false">
      <c r="A1718" s="0" t="s">
        <v>1826</v>
      </c>
      <c r="B1718" s="0" t="s">
        <v>1827</v>
      </c>
      <c r="C1718" s="0" t="s">
        <v>244</v>
      </c>
      <c r="D1718" s="0" t="s">
        <v>257</v>
      </c>
      <c r="E1718" s="0" t="n">
        <v>9865</v>
      </c>
    </row>
    <row r="1719" customFormat="false" ht="12.8" hidden="false" customHeight="false" outlineLevel="0" collapsed="false">
      <c r="A1719" s="0" t="s">
        <v>7352</v>
      </c>
      <c r="B1719" s="0" t="s">
        <v>7353</v>
      </c>
      <c r="C1719" s="0" t="s">
        <v>4398</v>
      </c>
      <c r="D1719" s="0" t="s">
        <v>3532</v>
      </c>
      <c r="E1719" s="0" t="n">
        <v>29130</v>
      </c>
    </row>
    <row r="1720" customFormat="false" ht="12.8" hidden="false" customHeight="false" outlineLevel="0" collapsed="false">
      <c r="A1720" s="0" t="s">
        <v>1482</v>
      </c>
      <c r="B1720" s="0" t="s">
        <v>1483</v>
      </c>
      <c r="C1720" s="0" t="s">
        <v>468</v>
      </c>
      <c r="D1720" s="0" t="s">
        <v>416</v>
      </c>
      <c r="E1720" s="0" t="n">
        <v>24662.5</v>
      </c>
    </row>
    <row r="1721" customFormat="false" ht="12.8" hidden="false" customHeight="false" outlineLevel="0" collapsed="false">
      <c r="A1721" s="0" t="s">
        <v>8072</v>
      </c>
      <c r="B1721" s="0" t="s">
        <v>8073</v>
      </c>
      <c r="C1721" s="0" t="s">
        <v>5386</v>
      </c>
      <c r="D1721" s="0" t="s">
        <v>5393</v>
      </c>
      <c r="E1721" s="0" t="n">
        <v>26037.5</v>
      </c>
    </row>
    <row r="1722" customFormat="false" ht="12.8" hidden="false" customHeight="false" outlineLevel="0" collapsed="false">
      <c r="A1722" s="0" t="s">
        <v>7883</v>
      </c>
      <c r="B1722" s="0" t="s">
        <v>7884</v>
      </c>
      <c r="C1722" s="0" t="s">
        <v>5386</v>
      </c>
      <c r="D1722" s="0" t="s">
        <v>3532</v>
      </c>
      <c r="E1722" s="0" t="n">
        <v>14415</v>
      </c>
    </row>
    <row r="1723" customFormat="false" ht="12.8" hidden="false" customHeight="false" outlineLevel="0" collapsed="false">
      <c r="A1723" s="0" t="s">
        <v>4485</v>
      </c>
      <c r="B1723" s="0" t="s">
        <v>4486</v>
      </c>
      <c r="C1723" s="0" t="s">
        <v>929</v>
      </c>
      <c r="D1723" s="0" t="s">
        <v>2018</v>
      </c>
      <c r="E1723" s="0" t="n">
        <v>21622.5</v>
      </c>
    </row>
    <row r="1724" customFormat="false" ht="12.8" hidden="false" customHeight="false" outlineLevel="0" collapsed="false">
      <c r="A1724" s="0" t="s">
        <v>1553</v>
      </c>
      <c r="B1724" s="0" t="s">
        <v>1554</v>
      </c>
      <c r="C1724" s="0" t="s">
        <v>82</v>
      </c>
      <c r="D1724" s="0" t="s">
        <v>249</v>
      </c>
      <c r="E1724" s="0" t="n">
        <v>9865</v>
      </c>
    </row>
    <row r="1725" customFormat="false" ht="12.8" hidden="false" customHeight="false" outlineLevel="0" collapsed="false">
      <c r="A1725" s="0" t="s">
        <v>8123</v>
      </c>
      <c r="B1725" s="0" t="s">
        <v>8124</v>
      </c>
      <c r="C1725" s="0" t="s">
        <v>5148</v>
      </c>
      <c r="D1725" s="0" t="s">
        <v>6119</v>
      </c>
      <c r="E1725" s="0" t="n">
        <v>14945</v>
      </c>
    </row>
    <row r="1726" customFormat="false" ht="12.8" hidden="false" customHeight="false" outlineLevel="0" collapsed="false">
      <c r="A1726" s="0" t="s">
        <v>3525</v>
      </c>
      <c r="B1726" s="0" t="s">
        <v>3526</v>
      </c>
      <c r="C1726" s="0" t="s">
        <v>460</v>
      </c>
      <c r="D1726" s="0" t="s">
        <v>3205</v>
      </c>
      <c r="E1726" s="0" t="n">
        <v>79300</v>
      </c>
    </row>
    <row r="1727" customFormat="false" ht="12.8" hidden="false" customHeight="false" outlineLevel="0" collapsed="false">
      <c r="A1727" s="0" t="s">
        <v>6220</v>
      </c>
      <c r="B1727" s="0" t="s">
        <v>6221</v>
      </c>
      <c r="C1727" s="0" t="s">
        <v>3519</v>
      </c>
      <c r="D1727" s="0" t="s">
        <v>1799</v>
      </c>
      <c r="E1727" s="0" t="n">
        <v>9865</v>
      </c>
    </row>
    <row r="1728" customFormat="false" ht="12.8" hidden="false" customHeight="false" outlineLevel="0" collapsed="false">
      <c r="A1728" s="0" t="s">
        <v>5771</v>
      </c>
      <c r="B1728" s="0" t="s">
        <v>5772</v>
      </c>
      <c r="C1728" s="0" t="s">
        <v>3741</v>
      </c>
      <c r="D1728" s="0" t="s">
        <v>4398</v>
      </c>
      <c r="E1728" s="0" t="n">
        <v>29595</v>
      </c>
    </row>
    <row r="1729" customFormat="false" ht="12.8" hidden="false" customHeight="false" outlineLevel="0" collapsed="false">
      <c r="A1729" s="0" t="s">
        <v>3382</v>
      </c>
      <c r="B1729" s="0" t="s">
        <v>3383</v>
      </c>
      <c r="C1729" s="0" t="s">
        <v>460</v>
      </c>
      <c r="D1729" s="0" t="s">
        <v>1770</v>
      </c>
      <c r="E1729" s="0" t="n">
        <v>16777.5</v>
      </c>
    </row>
    <row r="1730" customFormat="false" ht="12.8" hidden="false" customHeight="false" outlineLevel="0" collapsed="false">
      <c r="A1730" s="0" t="s">
        <v>7663</v>
      </c>
      <c r="B1730" s="0" t="s">
        <v>7664</v>
      </c>
      <c r="C1730" s="0" t="s">
        <v>4917</v>
      </c>
      <c r="D1730" s="0" t="s">
        <v>3532</v>
      </c>
      <c r="E1730" s="0" t="n">
        <v>23100</v>
      </c>
    </row>
    <row r="1731" customFormat="false" ht="12.8" hidden="false" customHeight="false" outlineLevel="0" collapsed="false">
      <c r="A1731" s="0" t="s">
        <v>5513</v>
      </c>
      <c r="B1731" s="0" t="s">
        <v>5514</v>
      </c>
      <c r="C1731" s="0" t="s">
        <v>2022</v>
      </c>
      <c r="D1731" s="0" t="s">
        <v>1799</v>
      </c>
      <c r="E1731" s="0" t="n">
        <v>73455</v>
      </c>
    </row>
    <row r="1732" customFormat="false" ht="12.8" hidden="false" customHeight="false" outlineLevel="0" collapsed="false">
      <c r="A1732" s="0" t="s">
        <v>6056</v>
      </c>
      <c r="B1732" s="0" t="s">
        <v>6057</v>
      </c>
      <c r="C1732" s="0" t="s">
        <v>3750</v>
      </c>
      <c r="D1732" s="0" t="s">
        <v>4582</v>
      </c>
      <c r="E1732" s="0" t="n">
        <v>26705</v>
      </c>
    </row>
    <row r="1733" customFormat="false" ht="12.8" hidden="false" customHeight="false" outlineLevel="0" collapsed="false">
      <c r="A1733" s="0" t="s">
        <v>7183</v>
      </c>
      <c r="B1733" s="0" t="s">
        <v>7184</v>
      </c>
      <c r="C1733" s="0" t="s">
        <v>4582</v>
      </c>
      <c r="D1733" s="0" t="s">
        <v>5386</v>
      </c>
      <c r="E1733" s="0" t="n">
        <v>16447.5</v>
      </c>
    </row>
    <row r="1734" customFormat="false" ht="12.8" hidden="false" customHeight="false" outlineLevel="0" collapsed="false">
      <c r="A1734" s="0" t="s">
        <v>3682</v>
      </c>
      <c r="B1734" s="0" t="s">
        <v>3683</v>
      </c>
      <c r="C1734" s="0" t="s">
        <v>1764</v>
      </c>
      <c r="D1734" s="0" t="s">
        <v>2860</v>
      </c>
      <c r="E1734" s="0" t="n">
        <v>103906.25</v>
      </c>
    </row>
    <row r="1735" customFormat="false" ht="12.8" hidden="false" customHeight="false" outlineLevel="0" collapsed="false">
      <c r="A1735" s="0" t="s">
        <v>5509</v>
      </c>
      <c r="B1735" s="0" t="s">
        <v>5510</v>
      </c>
      <c r="C1735" s="0" t="s">
        <v>2022</v>
      </c>
      <c r="D1735" s="0" t="s">
        <v>1799</v>
      </c>
      <c r="E1735" s="0" t="n">
        <v>30537.5</v>
      </c>
    </row>
    <row r="1736" customFormat="false" ht="12.8" hidden="false" customHeight="false" outlineLevel="0" collapsed="false">
      <c r="A1736" s="0" t="s">
        <v>2999</v>
      </c>
      <c r="B1736" s="0" t="s">
        <v>3000</v>
      </c>
      <c r="C1736" s="0" t="s">
        <v>426</v>
      </c>
      <c r="D1736" s="0" t="s">
        <v>1541</v>
      </c>
      <c r="E1736" s="0" t="n">
        <v>24662.5</v>
      </c>
    </row>
    <row r="1737" customFormat="false" ht="12.8" hidden="false" customHeight="false" outlineLevel="0" collapsed="false">
      <c r="A1737" s="0" t="s">
        <v>2035</v>
      </c>
      <c r="B1737" s="0" t="s">
        <v>2036</v>
      </c>
      <c r="C1737" s="0" t="s">
        <v>249</v>
      </c>
      <c r="D1737" s="0" t="s">
        <v>416</v>
      </c>
      <c r="E1737" s="0" t="n">
        <v>13645</v>
      </c>
    </row>
    <row r="1738" customFormat="false" ht="12.8" hidden="false" customHeight="false" outlineLevel="0" collapsed="false">
      <c r="A1738" s="0" t="s">
        <v>5417</v>
      </c>
      <c r="B1738" s="0" t="s">
        <v>5011</v>
      </c>
      <c r="C1738" s="0" t="s">
        <v>2022</v>
      </c>
      <c r="D1738" s="0" t="s">
        <v>3750</v>
      </c>
      <c r="E1738" s="0" t="n">
        <v>9865</v>
      </c>
    </row>
    <row r="1739" customFormat="false" ht="12.8" hidden="false" customHeight="false" outlineLevel="0" collapsed="false">
      <c r="A1739" s="0" t="s">
        <v>7721</v>
      </c>
      <c r="B1739" s="0" t="s">
        <v>7722</v>
      </c>
      <c r="C1739" s="0" t="s">
        <v>5386</v>
      </c>
      <c r="D1739" s="0" t="s">
        <v>3532</v>
      </c>
      <c r="E1739" s="0" t="n">
        <v>9865</v>
      </c>
    </row>
    <row r="1740" customFormat="false" ht="12.8" hidden="false" customHeight="false" outlineLevel="0" collapsed="false">
      <c r="A1740" s="0" t="s">
        <v>5733</v>
      </c>
      <c r="B1740" s="0" t="s">
        <v>5734</v>
      </c>
      <c r="C1740" s="0" t="s">
        <v>3741</v>
      </c>
      <c r="D1740" s="0" t="s">
        <v>3750</v>
      </c>
      <c r="E1740" s="0" t="n">
        <v>5772.5</v>
      </c>
    </row>
    <row r="1741" customFormat="false" ht="12.8" hidden="false" customHeight="false" outlineLevel="0" collapsed="false">
      <c r="A1741" s="0" t="s">
        <v>4854</v>
      </c>
      <c r="B1741" s="0" t="s">
        <v>4855</v>
      </c>
      <c r="C1741" s="0" t="s">
        <v>2860</v>
      </c>
      <c r="D1741" s="0" t="s">
        <v>3205</v>
      </c>
      <c r="E1741" s="0" t="n">
        <v>42752.5</v>
      </c>
    </row>
    <row r="1742" customFormat="false" ht="12.8" hidden="false" customHeight="false" outlineLevel="0" collapsed="false">
      <c r="A1742" s="0" t="s">
        <v>313</v>
      </c>
      <c r="B1742" s="0" t="s">
        <v>314</v>
      </c>
      <c r="C1742" s="0" t="s">
        <v>7</v>
      </c>
      <c r="D1742" s="0" t="s">
        <v>41</v>
      </c>
      <c r="E1742" s="0" t="n">
        <v>13645</v>
      </c>
    </row>
    <row r="1743" customFormat="false" ht="12.8" hidden="false" customHeight="false" outlineLevel="0" collapsed="false">
      <c r="A1743" s="0" t="s">
        <v>2075</v>
      </c>
      <c r="B1743" s="0" t="s">
        <v>2076</v>
      </c>
      <c r="C1743" s="0" t="s">
        <v>249</v>
      </c>
      <c r="D1743" s="0" t="s">
        <v>416</v>
      </c>
      <c r="E1743" s="0" t="n">
        <v>13645</v>
      </c>
    </row>
    <row r="1744" customFormat="false" ht="12.8" hidden="false" customHeight="false" outlineLevel="0" collapsed="false">
      <c r="A1744" s="0" t="s">
        <v>6804</v>
      </c>
      <c r="B1744" s="0" t="s">
        <v>6805</v>
      </c>
      <c r="C1744" s="0" t="s">
        <v>1799</v>
      </c>
      <c r="D1744" s="0" t="s">
        <v>4917</v>
      </c>
      <c r="E1744" s="0" t="n">
        <v>18322.5</v>
      </c>
    </row>
    <row r="1745" customFormat="false" ht="12.8" hidden="false" customHeight="false" outlineLevel="0" collapsed="false">
      <c r="A1745" s="0" t="s">
        <v>8203</v>
      </c>
      <c r="B1745" s="0" t="s">
        <v>8204</v>
      </c>
      <c r="C1745" s="0" t="s">
        <v>5148</v>
      </c>
      <c r="D1745" s="0" t="s">
        <v>6350</v>
      </c>
      <c r="E1745" s="0" t="n">
        <v>40057.5</v>
      </c>
    </row>
    <row r="1746" customFormat="false" ht="12.8" hidden="false" customHeight="false" outlineLevel="0" collapsed="false">
      <c r="A1746" s="0" t="s">
        <v>1994</v>
      </c>
      <c r="B1746" s="0" t="s">
        <v>1995</v>
      </c>
      <c r="C1746" s="0" t="s">
        <v>244</v>
      </c>
      <c r="D1746" s="0" t="s">
        <v>460</v>
      </c>
      <c r="E1746" s="0" t="n">
        <v>27962.5</v>
      </c>
    </row>
    <row r="1747" customFormat="false" ht="12.8" hidden="false" customHeight="false" outlineLevel="0" collapsed="false">
      <c r="A1747" s="0" t="s">
        <v>5153</v>
      </c>
      <c r="B1747" s="0" t="s">
        <v>5154</v>
      </c>
      <c r="C1747" s="0" t="s">
        <v>2866</v>
      </c>
      <c r="D1747" s="0" t="s">
        <v>4398</v>
      </c>
      <c r="E1747" s="0" t="n">
        <v>44392.5</v>
      </c>
    </row>
    <row r="1748" customFormat="false" ht="12.8" hidden="false" customHeight="false" outlineLevel="0" collapsed="false">
      <c r="A1748" s="0" t="s">
        <v>5428</v>
      </c>
      <c r="B1748" s="0" t="s">
        <v>4948</v>
      </c>
      <c r="C1748" s="0" t="s">
        <v>2022</v>
      </c>
      <c r="D1748" s="0" t="s">
        <v>3750</v>
      </c>
      <c r="E1748" s="0" t="n">
        <v>9865</v>
      </c>
    </row>
    <row r="1749" customFormat="false" ht="12.8" hidden="false" customHeight="false" outlineLevel="0" collapsed="false">
      <c r="A1749" s="0" t="s">
        <v>3058</v>
      </c>
      <c r="B1749" s="0" t="s">
        <v>3059</v>
      </c>
      <c r="C1749" s="0" t="s">
        <v>426</v>
      </c>
      <c r="D1749" s="0" t="s">
        <v>1541</v>
      </c>
      <c r="E1749" s="0" t="n">
        <v>30537.5</v>
      </c>
    </row>
    <row r="1750" customFormat="false" ht="12.8" hidden="false" customHeight="false" outlineLevel="0" collapsed="false">
      <c r="A1750" s="0" t="s">
        <v>4259</v>
      </c>
      <c r="B1750" s="0" t="s">
        <v>4260</v>
      </c>
      <c r="C1750" s="0" t="s">
        <v>1541</v>
      </c>
      <c r="D1750" s="0" t="s">
        <v>2866</v>
      </c>
      <c r="E1750" s="0" t="n">
        <v>14250</v>
      </c>
    </row>
    <row r="1751" customFormat="false" ht="12.8" hidden="false" customHeight="false" outlineLevel="0" collapsed="false">
      <c r="A1751" s="0" t="s">
        <v>5679</v>
      </c>
      <c r="B1751" s="0" t="s">
        <v>5680</v>
      </c>
      <c r="C1751" s="0" t="s">
        <v>3741</v>
      </c>
      <c r="D1751" s="0" t="s">
        <v>3519</v>
      </c>
      <c r="E1751" s="0" t="n">
        <v>8765</v>
      </c>
    </row>
    <row r="1752" customFormat="false" ht="12.8" hidden="false" customHeight="false" outlineLevel="0" collapsed="false">
      <c r="A1752" s="0" t="s">
        <v>5276</v>
      </c>
      <c r="B1752" s="0" t="s">
        <v>4765</v>
      </c>
      <c r="C1752" s="0" t="s">
        <v>2018</v>
      </c>
      <c r="D1752" s="0" t="s">
        <v>3750</v>
      </c>
      <c r="E1752" s="0" t="n">
        <v>14797.5</v>
      </c>
    </row>
    <row r="1753" customFormat="false" ht="12.8" hidden="false" customHeight="false" outlineLevel="0" collapsed="false">
      <c r="A1753" s="0" t="s">
        <v>7299</v>
      </c>
      <c r="B1753" s="0" t="s">
        <v>7300</v>
      </c>
      <c r="C1753" s="0" t="s">
        <v>4398</v>
      </c>
      <c r="D1753" s="0" t="s">
        <v>5386</v>
      </c>
      <c r="E1753" s="0" t="n">
        <v>13645</v>
      </c>
    </row>
    <row r="1754" customFormat="false" ht="12.8" hidden="false" customHeight="false" outlineLevel="0" collapsed="false">
      <c r="A1754" s="0" t="s">
        <v>1206</v>
      </c>
      <c r="B1754" s="0" t="s">
        <v>1207</v>
      </c>
      <c r="C1754" s="0" t="s">
        <v>41</v>
      </c>
      <c r="D1754" s="0" t="s">
        <v>468</v>
      </c>
      <c r="E1754" s="0" t="n">
        <v>4932.5</v>
      </c>
    </row>
    <row r="1755" customFormat="false" ht="12.8" hidden="false" customHeight="false" outlineLevel="0" collapsed="false">
      <c r="A1755" s="0" t="s">
        <v>994</v>
      </c>
      <c r="B1755" s="0" t="s">
        <v>995</v>
      </c>
      <c r="C1755" s="0" t="s">
        <v>41</v>
      </c>
      <c r="D1755" s="0" t="s">
        <v>244</v>
      </c>
      <c r="E1755" s="0" t="n">
        <v>20711.25</v>
      </c>
    </row>
    <row r="1756" customFormat="false" ht="12.8" hidden="false" customHeight="false" outlineLevel="0" collapsed="false">
      <c r="A1756" s="0" t="s">
        <v>6786</v>
      </c>
      <c r="B1756" s="0" t="s">
        <v>6787</v>
      </c>
      <c r="C1756" s="0" t="s">
        <v>1799</v>
      </c>
      <c r="D1756" s="0" t="s">
        <v>4398</v>
      </c>
      <c r="E1756" s="0" t="n">
        <v>12215</v>
      </c>
    </row>
    <row r="1757" customFormat="false" ht="12.8" hidden="false" customHeight="false" outlineLevel="0" collapsed="false">
      <c r="A1757" s="0" t="s">
        <v>5021</v>
      </c>
      <c r="B1757" s="0" t="s">
        <v>5022</v>
      </c>
      <c r="C1757" s="0" t="s">
        <v>2866</v>
      </c>
      <c r="D1757" s="0" t="s">
        <v>2022</v>
      </c>
      <c r="E1757" s="0" t="n">
        <v>14565</v>
      </c>
    </row>
    <row r="1758" customFormat="false" ht="12.8" hidden="false" customHeight="false" outlineLevel="0" collapsed="false">
      <c r="A1758" s="0" t="s">
        <v>3032</v>
      </c>
      <c r="B1758" s="0" t="s">
        <v>3033</v>
      </c>
      <c r="C1758" s="0" t="s">
        <v>426</v>
      </c>
      <c r="D1758" s="0" t="s">
        <v>1764</v>
      </c>
      <c r="E1758" s="0" t="n">
        <v>12215</v>
      </c>
    </row>
    <row r="1759" customFormat="false" ht="12.8" hidden="false" customHeight="false" outlineLevel="0" collapsed="false">
      <c r="A1759" s="0" t="s">
        <v>6385</v>
      </c>
      <c r="B1759" s="0" t="s">
        <v>6386</v>
      </c>
      <c r="C1759" s="0" t="s">
        <v>3205</v>
      </c>
      <c r="D1759" s="0" t="s">
        <v>4582</v>
      </c>
      <c r="E1759" s="0" t="n">
        <v>12215</v>
      </c>
    </row>
    <row r="1760" customFormat="false" ht="12.8" hidden="false" customHeight="false" outlineLevel="0" collapsed="false">
      <c r="A1760" s="0" t="s">
        <v>7873</v>
      </c>
      <c r="B1760" s="0" t="s">
        <v>7874</v>
      </c>
      <c r="C1760" s="0" t="s">
        <v>5386</v>
      </c>
      <c r="D1760" s="0" t="s">
        <v>3532</v>
      </c>
      <c r="E1760" s="0" t="n">
        <v>13645</v>
      </c>
    </row>
    <row r="1761" customFormat="false" ht="12.8" hidden="false" customHeight="false" outlineLevel="0" collapsed="false">
      <c r="A1761" s="0" t="s">
        <v>1243</v>
      </c>
      <c r="B1761" s="0" t="s">
        <v>1244</v>
      </c>
      <c r="C1761" s="0" t="s">
        <v>468</v>
      </c>
      <c r="D1761" s="0" t="s">
        <v>244</v>
      </c>
      <c r="E1761" s="0" t="n">
        <v>9865</v>
      </c>
    </row>
    <row r="1762" customFormat="false" ht="12.8" hidden="false" customHeight="false" outlineLevel="0" collapsed="false">
      <c r="A1762" s="0" t="s">
        <v>6980</v>
      </c>
      <c r="B1762" s="0" t="s">
        <v>6981</v>
      </c>
      <c r="C1762" s="0" t="s">
        <v>4582</v>
      </c>
      <c r="D1762" s="0" t="s">
        <v>4917</v>
      </c>
      <c r="E1762" s="0" t="n">
        <v>11545</v>
      </c>
    </row>
    <row r="1763" customFormat="false" ht="12.8" hidden="false" customHeight="false" outlineLevel="0" collapsed="false">
      <c r="A1763" s="0" t="s">
        <v>4481</v>
      </c>
      <c r="B1763" s="0" t="s">
        <v>4482</v>
      </c>
      <c r="C1763" s="0" t="s">
        <v>929</v>
      </c>
      <c r="D1763" s="0" t="s">
        <v>2866</v>
      </c>
      <c r="E1763" s="0" t="n">
        <v>13352.5</v>
      </c>
    </row>
    <row r="1764" customFormat="false" ht="12.8" hidden="false" customHeight="false" outlineLevel="0" collapsed="false">
      <c r="A1764" s="0" t="s">
        <v>4996</v>
      </c>
      <c r="B1764" s="0" t="s">
        <v>4482</v>
      </c>
      <c r="C1764" s="0" t="s">
        <v>2866</v>
      </c>
      <c r="D1764" s="0" t="s">
        <v>2018</v>
      </c>
      <c r="E1764" s="0" t="n">
        <v>4932.5</v>
      </c>
    </row>
    <row r="1765" customFormat="false" ht="12.8" hidden="false" customHeight="false" outlineLevel="0" collapsed="false">
      <c r="A1765" s="0" t="s">
        <v>3200</v>
      </c>
      <c r="B1765" s="0" t="s">
        <v>3201</v>
      </c>
      <c r="C1765" s="0" t="s">
        <v>426</v>
      </c>
      <c r="D1765" s="0" t="s">
        <v>2022</v>
      </c>
      <c r="E1765" s="0" t="n">
        <v>72825</v>
      </c>
    </row>
    <row r="1766" customFormat="false" ht="12.8" hidden="false" customHeight="false" outlineLevel="0" collapsed="false">
      <c r="A1766" s="0" t="s">
        <v>1262</v>
      </c>
      <c r="B1766" s="0" t="s">
        <v>1263</v>
      </c>
      <c r="C1766" s="0" t="s">
        <v>468</v>
      </c>
      <c r="D1766" s="0" t="s">
        <v>244</v>
      </c>
      <c r="E1766" s="0" t="n">
        <v>12865</v>
      </c>
    </row>
    <row r="1767" customFormat="false" ht="12.8" hidden="false" customHeight="false" outlineLevel="0" collapsed="false">
      <c r="A1767" s="0" t="s">
        <v>668</v>
      </c>
      <c r="B1767" s="0" t="s">
        <v>669</v>
      </c>
      <c r="C1767" s="0" t="s">
        <v>7</v>
      </c>
      <c r="D1767" s="0" t="s">
        <v>468</v>
      </c>
      <c r="E1767" s="0" t="n">
        <v>20175</v>
      </c>
    </row>
    <row r="1768" customFormat="false" ht="12.8" hidden="false" customHeight="false" outlineLevel="0" collapsed="false">
      <c r="A1768" s="0" t="s">
        <v>1152</v>
      </c>
      <c r="B1768" s="0" t="s">
        <v>1153</v>
      </c>
      <c r="C1768" s="0" t="s">
        <v>41</v>
      </c>
      <c r="D1768" s="0" t="s">
        <v>416</v>
      </c>
      <c r="E1768" s="0" t="n">
        <v>29595</v>
      </c>
    </row>
    <row r="1769" customFormat="false" ht="12.8" hidden="false" customHeight="false" outlineLevel="0" collapsed="false">
      <c r="A1769" s="0" t="s">
        <v>2817</v>
      </c>
      <c r="B1769" s="0" t="s">
        <v>2818</v>
      </c>
      <c r="C1769" s="0" t="s">
        <v>416</v>
      </c>
      <c r="D1769" s="0" t="s">
        <v>460</v>
      </c>
      <c r="E1769" s="0" t="n">
        <v>13645</v>
      </c>
    </row>
    <row r="1770" customFormat="false" ht="12.8" hidden="false" customHeight="false" outlineLevel="0" collapsed="false">
      <c r="A1770" s="0" t="s">
        <v>6161</v>
      </c>
      <c r="B1770" s="0" t="s">
        <v>6162</v>
      </c>
      <c r="C1770" s="0" t="s">
        <v>3519</v>
      </c>
      <c r="D1770" s="0" t="s">
        <v>1799</v>
      </c>
      <c r="E1770" s="0" t="n">
        <v>10415</v>
      </c>
    </row>
    <row r="1771" customFormat="false" ht="12.8" hidden="false" customHeight="false" outlineLevel="0" collapsed="false">
      <c r="A1771" s="0" t="s">
        <v>3642</v>
      </c>
      <c r="B1771" s="0" t="s">
        <v>3643</v>
      </c>
      <c r="C1771" s="0" t="s">
        <v>1764</v>
      </c>
      <c r="D1771" s="0" t="s">
        <v>1541</v>
      </c>
      <c r="E1771" s="0" t="n">
        <v>20711.25</v>
      </c>
    </row>
    <row r="1772" customFormat="false" ht="12.8" hidden="false" customHeight="false" outlineLevel="0" collapsed="false">
      <c r="A1772" s="0" t="s">
        <v>8789</v>
      </c>
      <c r="B1772" s="0" t="s">
        <v>8790</v>
      </c>
      <c r="C1772" s="0" t="s">
        <v>8713</v>
      </c>
      <c r="D1772" s="0" t="s">
        <v>468</v>
      </c>
      <c r="E1772" s="0" t="n">
        <v>18310</v>
      </c>
    </row>
    <row r="1773" customFormat="false" ht="12.8" hidden="false" customHeight="false" outlineLevel="0" collapsed="false">
      <c r="A1773" s="0" t="s">
        <v>6834</v>
      </c>
      <c r="B1773" s="0" t="s">
        <v>6835</v>
      </c>
      <c r="C1773" s="0" t="s">
        <v>1799</v>
      </c>
      <c r="D1773" s="0" t="s">
        <v>4917</v>
      </c>
      <c r="E1773" s="0" t="n">
        <v>20711.25</v>
      </c>
    </row>
    <row r="1774" customFormat="false" ht="12.8" hidden="false" customHeight="false" outlineLevel="0" collapsed="false">
      <c r="A1774" s="0" t="s">
        <v>1690</v>
      </c>
      <c r="B1774" s="0" t="s">
        <v>1691</v>
      </c>
      <c r="C1774" s="0" t="s">
        <v>82</v>
      </c>
      <c r="D1774" s="0" t="s">
        <v>416</v>
      </c>
      <c r="E1774" s="0" t="n">
        <v>29890</v>
      </c>
    </row>
    <row r="1775" customFormat="false" ht="12.8" hidden="false" customHeight="false" outlineLevel="0" collapsed="false">
      <c r="A1775" s="0" t="s">
        <v>2657</v>
      </c>
      <c r="B1775" s="0" t="s">
        <v>2658</v>
      </c>
      <c r="C1775" s="0" t="s">
        <v>416</v>
      </c>
      <c r="D1775" s="0" t="s">
        <v>460</v>
      </c>
      <c r="E1775" s="0" t="n">
        <v>11545</v>
      </c>
    </row>
    <row r="1776" customFormat="false" ht="12.8" hidden="false" customHeight="false" outlineLevel="0" collapsed="false">
      <c r="A1776" s="0" t="s">
        <v>3862</v>
      </c>
      <c r="B1776" s="0" t="s">
        <v>3863</v>
      </c>
      <c r="C1776" s="0" t="s">
        <v>1537</v>
      </c>
      <c r="D1776" s="0" t="s">
        <v>2018</v>
      </c>
      <c r="E1776" s="0" t="n">
        <v>29595</v>
      </c>
    </row>
    <row r="1777" customFormat="false" ht="12.8" hidden="false" customHeight="false" outlineLevel="0" collapsed="false">
      <c r="A1777" s="0" t="s">
        <v>631</v>
      </c>
      <c r="B1777" s="0" t="s">
        <v>632</v>
      </c>
      <c r="C1777" s="0" t="s">
        <v>7</v>
      </c>
      <c r="D1777" s="0" t="s">
        <v>468</v>
      </c>
      <c r="E1777" s="0" t="n">
        <v>14362.5</v>
      </c>
    </row>
    <row r="1778" customFormat="false" ht="12.8" hidden="false" customHeight="false" outlineLevel="0" collapsed="false">
      <c r="A1778" s="0" t="s">
        <v>6224</v>
      </c>
      <c r="B1778" s="0" t="s">
        <v>6225</v>
      </c>
      <c r="C1778" s="0" t="s">
        <v>3519</v>
      </c>
      <c r="D1778" s="0" t="s">
        <v>4582</v>
      </c>
      <c r="E1778" s="0" t="n">
        <v>20711.25</v>
      </c>
    </row>
    <row r="1779" customFormat="false" ht="12.8" hidden="false" customHeight="false" outlineLevel="0" collapsed="false">
      <c r="A1779" s="0" t="s">
        <v>7876</v>
      </c>
      <c r="B1779" s="0" t="s">
        <v>7877</v>
      </c>
      <c r="C1779" s="0" t="s">
        <v>5386</v>
      </c>
      <c r="D1779" s="0" t="s">
        <v>3532</v>
      </c>
      <c r="E1779" s="0" t="n">
        <v>13807.5</v>
      </c>
    </row>
    <row r="1780" customFormat="false" ht="12.8" hidden="false" customHeight="false" outlineLevel="0" collapsed="false">
      <c r="A1780" s="0" t="s">
        <v>7089</v>
      </c>
      <c r="B1780" s="0" t="s">
        <v>7090</v>
      </c>
      <c r="C1780" s="0" t="s">
        <v>4582</v>
      </c>
      <c r="D1780" s="0" t="s">
        <v>5386</v>
      </c>
      <c r="E1780" s="0" t="n">
        <v>15622.5</v>
      </c>
    </row>
    <row r="1781" customFormat="false" ht="12.8" hidden="false" customHeight="false" outlineLevel="0" collapsed="false">
      <c r="A1781" s="0" t="s">
        <v>8495</v>
      </c>
      <c r="B1781" s="0" t="s">
        <v>8496</v>
      </c>
      <c r="C1781" s="0" t="s">
        <v>3532</v>
      </c>
      <c r="D1781" s="0" t="s">
        <v>6694</v>
      </c>
      <c r="E1781" s="0" t="n">
        <v>32580</v>
      </c>
    </row>
    <row r="1782" customFormat="false" ht="12.8" hidden="false" customHeight="false" outlineLevel="0" collapsed="false">
      <c r="A1782" s="0" t="s">
        <v>6293</v>
      </c>
      <c r="B1782" s="0" t="s">
        <v>6294</v>
      </c>
      <c r="C1782" s="0" t="s">
        <v>3519</v>
      </c>
      <c r="D1782" s="0" t="s">
        <v>5386</v>
      </c>
      <c r="E1782" s="0" t="n">
        <v>29595</v>
      </c>
    </row>
    <row r="1783" customFormat="false" ht="12.8" hidden="false" customHeight="false" outlineLevel="0" collapsed="false">
      <c r="A1783" s="0" t="s">
        <v>5946</v>
      </c>
      <c r="B1783" s="0" t="s">
        <v>5947</v>
      </c>
      <c r="C1783" s="0" t="s">
        <v>3750</v>
      </c>
      <c r="D1783" s="0" t="s">
        <v>3205</v>
      </c>
      <c r="E1783" s="0" t="n">
        <v>10635</v>
      </c>
    </row>
    <row r="1784" customFormat="false" ht="12.8" hidden="false" customHeight="false" outlineLevel="0" collapsed="false">
      <c r="A1784" s="0" t="s">
        <v>7036</v>
      </c>
      <c r="B1784" s="0" t="s">
        <v>7037</v>
      </c>
      <c r="C1784" s="0" t="s">
        <v>4582</v>
      </c>
      <c r="D1784" s="0" t="s">
        <v>5386</v>
      </c>
      <c r="E1784" s="0" t="n">
        <v>15952.5</v>
      </c>
    </row>
    <row r="1785" customFormat="false" ht="12.8" hidden="false" customHeight="false" outlineLevel="0" collapsed="false">
      <c r="A1785" s="0" t="s">
        <v>5199</v>
      </c>
      <c r="B1785" s="0" t="s">
        <v>5200</v>
      </c>
      <c r="C1785" s="0" t="s">
        <v>2018</v>
      </c>
      <c r="D1785" s="0" t="s">
        <v>2022</v>
      </c>
      <c r="E1785" s="0" t="n">
        <v>4932.5</v>
      </c>
    </row>
    <row r="1786" customFormat="false" ht="12.8" hidden="false" customHeight="false" outlineLevel="0" collapsed="false">
      <c r="A1786" s="0" t="s">
        <v>4754</v>
      </c>
      <c r="B1786" s="0" t="s">
        <v>4755</v>
      </c>
      <c r="C1786" s="0" t="s">
        <v>2860</v>
      </c>
      <c r="D1786" s="0" t="s">
        <v>2018</v>
      </c>
      <c r="E1786" s="0" t="n">
        <v>9865</v>
      </c>
    </row>
    <row r="1787" customFormat="false" ht="12.8" hidden="false" customHeight="false" outlineLevel="0" collapsed="false">
      <c r="A1787" s="0" t="s">
        <v>4066</v>
      </c>
      <c r="B1787" s="0" t="s">
        <v>4067</v>
      </c>
      <c r="C1787" s="0" t="s">
        <v>1541</v>
      </c>
      <c r="D1787" s="0" t="s">
        <v>2860</v>
      </c>
      <c r="E1787" s="0" t="n">
        <v>9865</v>
      </c>
    </row>
    <row r="1788" customFormat="false" ht="12.8" hidden="false" customHeight="false" outlineLevel="0" collapsed="false">
      <c r="A1788" s="0" t="s">
        <v>3613</v>
      </c>
      <c r="B1788" s="0" t="s">
        <v>3614</v>
      </c>
      <c r="C1788" s="0" t="s">
        <v>1764</v>
      </c>
      <c r="D1788" s="0" t="s">
        <v>1541</v>
      </c>
      <c r="E1788" s="0" t="n">
        <v>18322.5</v>
      </c>
    </row>
    <row r="1789" customFormat="false" ht="12.8" hidden="false" customHeight="false" outlineLevel="0" collapsed="false">
      <c r="A1789" s="0" t="s">
        <v>4336</v>
      </c>
      <c r="B1789" s="0" t="s">
        <v>4337</v>
      </c>
      <c r="C1789" s="0" t="s">
        <v>1541</v>
      </c>
      <c r="D1789" s="0" t="s">
        <v>2860</v>
      </c>
      <c r="E1789" s="0" t="n">
        <v>9865</v>
      </c>
    </row>
    <row r="1790" customFormat="false" ht="12.8" hidden="false" customHeight="false" outlineLevel="0" collapsed="false">
      <c r="A1790" s="0" t="s">
        <v>2668</v>
      </c>
      <c r="B1790" s="0" t="s">
        <v>2669</v>
      </c>
      <c r="C1790" s="0" t="s">
        <v>416</v>
      </c>
      <c r="D1790" s="0" t="s">
        <v>460</v>
      </c>
      <c r="E1790" s="0" t="n">
        <v>10635</v>
      </c>
    </row>
    <row r="1791" customFormat="false" ht="12.8" hidden="false" customHeight="false" outlineLevel="0" collapsed="false">
      <c r="A1791" s="0" t="s">
        <v>5918</v>
      </c>
      <c r="B1791" s="0" t="s">
        <v>5919</v>
      </c>
      <c r="C1791" s="0" t="s">
        <v>3750</v>
      </c>
      <c r="D1791" s="0" t="s">
        <v>3205</v>
      </c>
      <c r="E1791" s="0" t="n">
        <v>9865</v>
      </c>
    </row>
    <row r="1792" customFormat="false" ht="12.8" hidden="false" customHeight="false" outlineLevel="0" collapsed="false">
      <c r="A1792" s="0" t="s">
        <v>3273</v>
      </c>
      <c r="B1792" s="0" t="s">
        <v>3274</v>
      </c>
      <c r="C1792" s="0" t="s">
        <v>460</v>
      </c>
      <c r="D1792" s="0" t="s">
        <v>1770</v>
      </c>
      <c r="E1792" s="0" t="n">
        <v>15622.5</v>
      </c>
    </row>
    <row r="1793" customFormat="false" ht="12.8" hidden="false" customHeight="false" outlineLevel="0" collapsed="false">
      <c r="A1793" s="0" t="s">
        <v>6581</v>
      </c>
      <c r="B1793" s="0" t="s">
        <v>6582</v>
      </c>
      <c r="C1793" s="0" t="s">
        <v>3205</v>
      </c>
      <c r="D1793" s="0" t="s">
        <v>5386</v>
      </c>
      <c r="E1793" s="0" t="n">
        <v>36225</v>
      </c>
    </row>
    <row r="1794" customFormat="false" ht="12.8" hidden="false" customHeight="false" outlineLevel="0" collapsed="false">
      <c r="A1794" s="0" t="s">
        <v>7082</v>
      </c>
      <c r="B1794" s="0" t="s">
        <v>7083</v>
      </c>
      <c r="C1794" s="0" t="s">
        <v>4582</v>
      </c>
      <c r="D1794" s="0" t="s">
        <v>5386</v>
      </c>
      <c r="E1794" s="0" t="n">
        <v>21847.5</v>
      </c>
    </row>
    <row r="1795" customFormat="false" ht="12.8" hidden="false" customHeight="false" outlineLevel="0" collapsed="false">
      <c r="A1795" s="0" t="s">
        <v>7838</v>
      </c>
      <c r="B1795" s="0" t="s">
        <v>7839</v>
      </c>
      <c r="C1795" s="0" t="s">
        <v>5386</v>
      </c>
      <c r="D1795" s="0" t="s">
        <v>3532</v>
      </c>
      <c r="E1795" s="0" t="n">
        <v>11405</v>
      </c>
    </row>
    <row r="1796" customFormat="false" ht="12.8" hidden="false" customHeight="false" outlineLevel="0" collapsed="false">
      <c r="A1796" s="0" t="s">
        <v>3626</v>
      </c>
      <c r="B1796" s="0" t="s">
        <v>3627</v>
      </c>
      <c r="C1796" s="0" t="s">
        <v>1764</v>
      </c>
      <c r="D1796" s="0" t="s">
        <v>1537</v>
      </c>
      <c r="E1796" s="0" t="n">
        <v>7282.5</v>
      </c>
    </row>
    <row r="1797" customFormat="false" ht="12.8" hidden="false" customHeight="false" outlineLevel="0" collapsed="false">
      <c r="A1797" s="0" t="s">
        <v>6685</v>
      </c>
      <c r="B1797" s="0" t="s">
        <v>6686</v>
      </c>
      <c r="C1797" s="0" t="s">
        <v>3205</v>
      </c>
      <c r="D1797" s="0" t="s">
        <v>6119</v>
      </c>
      <c r="E1797" s="0" t="n">
        <v>47400</v>
      </c>
    </row>
    <row r="1798" customFormat="false" ht="12.8" hidden="false" customHeight="false" outlineLevel="0" collapsed="false">
      <c r="A1798" s="0" t="s">
        <v>5646</v>
      </c>
      <c r="B1798" s="0" t="s">
        <v>5647</v>
      </c>
      <c r="C1798" s="0" t="s">
        <v>3741</v>
      </c>
      <c r="D1798" s="0" t="s">
        <v>3750</v>
      </c>
      <c r="E1798" s="0" t="n">
        <v>4932.5</v>
      </c>
    </row>
    <row r="1799" customFormat="false" ht="12.8" hidden="false" customHeight="false" outlineLevel="0" collapsed="false">
      <c r="A1799" s="0" t="s">
        <v>8300</v>
      </c>
      <c r="B1799" s="0" t="s">
        <v>5647</v>
      </c>
      <c r="C1799" s="0" t="s">
        <v>3532</v>
      </c>
      <c r="D1799" s="0" t="s">
        <v>6119</v>
      </c>
      <c r="E1799" s="0" t="n">
        <v>4932.5</v>
      </c>
    </row>
    <row r="1800" customFormat="false" ht="12.8" hidden="false" customHeight="false" outlineLevel="0" collapsed="false">
      <c r="A1800" s="0" t="s">
        <v>646</v>
      </c>
      <c r="B1800" s="0" t="s">
        <v>647</v>
      </c>
      <c r="C1800" s="0" t="s">
        <v>7</v>
      </c>
      <c r="D1800" s="0" t="s">
        <v>468</v>
      </c>
      <c r="E1800" s="0" t="n">
        <v>17775</v>
      </c>
    </row>
    <row r="1801" customFormat="false" ht="12.8" hidden="false" customHeight="false" outlineLevel="0" collapsed="false">
      <c r="A1801" s="0" t="s">
        <v>618</v>
      </c>
      <c r="B1801" s="0" t="s">
        <v>619</v>
      </c>
      <c r="C1801" s="0" t="s">
        <v>7</v>
      </c>
      <c r="D1801" s="0" t="s">
        <v>468</v>
      </c>
      <c r="E1801" s="0" t="n">
        <v>23175</v>
      </c>
    </row>
    <row r="1802" customFormat="false" ht="12.8" hidden="false" customHeight="false" outlineLevel="0" collapsed="false">
      <c r="A1802" s="0" t="s">
        <v>1545</v>
      </c>
      <c r="B1802" s="0" t="s">
        <v>1546</v>
      </c>
      <c r="C1802" s="0" t="s">
        <v>82</v>
      </c>
      <c r="D1802" s="0" t="s">
        <v>244</v>
      </c>
      <c r="E1802" s="0" t="n">
        <v>5317.5</v>
      </c>
    </row>
    <row r="1803" customFormat="false" ht="12.8" hidden="false" customHeight="false" outlineLevel="0" collapsed="false">
      <c r="A1803" s="0" t="s">
        <v>1821</v>
      </c>
      <c r="B1803" s="0" t="s">
        <v>1546</v>
      </c>
      <c r="C1803" s="0" t="s">
        <v>244</v>
      </c>
      <c r="D1803" s="0" t="s">
        <v>257</v>
      </c>
      <c r="E1803" s="0" t="n">
        <v>14415</v>
      </c>
    </row>
    <row r="1804" customFormat="false" ht="12.8" hidden="false" customHeight="false" outlineLevel="0" collapsed="false">
      <c r="A1804" s="0" t="s">
        <v>695</v>
      </c>
      <c r="B1804" s="0" t="s">
        <v>696</v>
      </c>
      <c r="C1804" s="0" t="s">
        <v>7</v>
      </c>
      <c r="D1804" s="0" t="s">
        <v>468</v>
      </c>
      <c r="E1804" s="0" t="n">
        <v>16500</v>
      </c>
    </row>
    <row r="1805" customFormat="false" ht="12.8" hidden="false" customHeight="false" outlineLevel="0" collapsed="false">
      <c r="A1805" s="0" t="s">
        <v>8791</v>
      </c>
      <c r="B1805" s="0" t="s">
        <v>8792</v>
      </c>
      <c r="C1805" s="0" t="s">
        <v>8713</v>
      </c>
      <c r="D1805" s="0" t="s">
        <v>41</v>
      </c>
      <c r="E1805" s="0" t="n">
        <v>17280</v>
      </c>
    </row>
    <row r="1806" customFormat="false" ht="12.8" hidden="false" customHeight="false" outlineLevel="0" collapsed="false">
      <c r="A1806" s="0" t="s">
        <v>8161</v>
      </c>
      <c r="B1806" s="0" t="s">
        <v>8162</v>
      </c>
      <c r="C1806" s="0" t="s">
        <v>5148</v>
      </c>
      <c r="D1806" s="0" t="s">
        <v>6119</v>
      </c>
      <c r="E1806" s="0" t="n">
        <v>21270</v>
      </c>
    </row>
    <row r="1807" customFormat="false" ht="12.8" hidden="false" customHeight="false" outlineLevel="0" collapsed="false">
      <c r="A1807" s="0" t="s">
        <v>4760</v>
      </c>
      <c r="B1807" s="0" t="s">
        <v>4761</v>
      </c>
      <c r="C1807" s="0" t="s">
        <v>2860</v>
      </c>
      <c r="D1807" s="0" t="s">
        <v>2018</v>
      </c>
      <c r="E1807" s="0" t="n">
        <v>9865</v>
      </c>
    </row>
    <row r="1808" customFormat="false" ht="12.8" hidden="false" customHeight="false" outlineLevel="0" collapsed="false">
      <c r="A1808" s="0" t="s">
        <v>6123</v>
      </c>
      <c r="B1808" s="0" t="s">
        <v>6124</v>
      </c>
      <c r="C1808" s="0" t="s">
        <v>3519</v>
      </c>
      <c r="D1808" s="0" t="s">
        <v>3205</v>
      </c>
      <c r="E1808" s="0" t="n">
        <v>4932.5</v>
      </c>
    </row>
    <row r="1809" customFormat="false" ht="12.8" hidden="false" customHeight="false" outlineLevel="0" collapsed="false">
      <c r="A1809" s="0" t="s">
        <v>5429</v>
      </c>
      <c r="B1809" s="0" t="s">
        <v>5430</v>
      </c>
      <c r="C1809" s="0" t="s">
        <v>2022</v>
      </c>
      <c r="D1809" s="0" t="s">
        <v>3750</v>
      </c>
      <c r="E1809" s="0" t="n">
        <v>9865</v>
      </c>
    </row>
    <row r="1810" customFormat="false" ht="12.8" hidden="false" customHeight="false" outlineLevel="0" collapsed="false">
      <c r="A1810" s="0" t="s">
        <v>5361</v>
      </c>
      <c r="B1810" s="0" t="s">
        <v>5362</v>
      </c>
      <c r="C1810" s="0" t="s">
        <v>2018</v>
      </c>
      <c r="D1810" s="0" t="s">
        <v>1799</v>
      </c>
      <c r="E1810" s="0" t="n">
        <v>29595</v>
      </c>
    </row>
    <row r="1811" customFormat="false" ht="12.8" hidden="false" customHeight="false" outlineLevel="0" collapsed="false">
      <c r="A1811" s="0" t="s">
        <v>7768</v>
      </c>
      <c r="B1811" s="0" t="s">
        <v>7769</v>
      </c>
      <c r="C1811" s="0" t="s">
        <v>5386</v>
      </c>
      <c r="D1811" s="0" t="s">
        <v>3532</v>
      </c>
      <c r="E1811" s="0" t="n">
        <v>13352.5</v>
      </c>
    </row>
    <row r="1812" customFormat="false" ht="12.8" hidden="false" customHeight="false" outlineLevel="0" collapsed="false">
      <c r="A1812" s="0" t="s">
        <v>8297</v>
      </c>
      <c r="B1812" s="0" t="s">
        <v>8298</v>
      </c>
      <c r="C1812" s="0" t="s">
        <v>3532</v>
      </c>
      <c r="D1812" s="0" t="s">
        <v>6119</v>
      </c>
      <c r="E1812" s="0" t="n">
        <v>4932.5</v>
      </c>
    </row>
    <row r="1813" customFormat="false" ht="12.8" hidden="false" customHeight="false" outlineLevel="0" collapsed="false">
      <c r="A1813" s="0" t="s">
        <v>3511</v>
      </c>
      <c r="B1813" s="0" t="s">
        <v>3512</v>
      </c>
      <c r="C1813" s="0" t="s">
        <v>460</v>
      </c>
      <c r="D1813" s="0" t="s">
        <v>2022</v>
      </c>
      <c r="E1813" s="0" t="n">
        <v>44392.5</v>
      </c>
    </row>
    <row r="1814" customFormat="false" ht="12.8" hidden="false" customHeight="false" outlineLevel="0" collapsed="false">
      <c r="A1814" s="0" t="s">
        <v>2088</v>
      </c>
      <c r="B1814" s="0" t="s">
        <v>2089</v>
      </c>
      <c r="C1814" s="0" t="s">
        <v>249</v>
      </c>
      <c r="D1814" s="0" t="s">
        <v>416</v>
      </c>
      <c r="E1814" s="0" t="n">
        <v>9865</v>
      </c>
    </row>
    <row r="1815" customFormat="false" ht="12.8" hidden="false" customHeight="false" outlineLevel="0" collapsed="false">
      <c r="A1815" s="0" t="s">
        <v>2979</v>
      </c>
      <c r="B1815" s="0" t="s">
        <v>2980</v>
      </c>
      <c r="C1815" s="0" t="s">
        <v>426</v>
      </c>
      <c r="D1815" s="0" t="s">
        <v>1541</v>
      </c>
      <c r="E1815" s="0" t="n">
        <v>30537.5</v>
      </c>
    </row>
    <row r="1816" customFormat="false" ht="12.8" hidden="false" customHeight="false" outlineLevel="0" collapsed="false">
      <c r="A1816" s="0" t="s">
        <v>8687</v>
      </c>
      <c r="B1816" s="0" t="s">
        <v>8688</v>
      </c>
      <c r="C1816" s="0" t="s">
        <v>3532</v>
      </c>
      <c r="D1816" s="0" t="s">
        <v>6350</v>
      </c>
      <c r="E1816" s="0" t="n">
        <v>36412.5</v>
      </c>
    </row>
    <row r="1817" customFormat="false" ht="12.8" hidden="false" customHeight="false" outlineLevel="0" collapsed="false">
      <c r="A1817" s="0" t="s">
        <v>4614</v>
      </c>
      <c r="B1817" s="0" t="s">
        <v>4615</v>
      </c>
      <c r="C1817" s="0" t="s">
        <v>2860</v>
      </c>
      <c r="D1817" s="0" t="s">
        <v>2866</v>
      </c>
      <c r="E1817" s="0" t="n">
        <v>6432.5</v>
      </c>
    </row>
    <row r="1818" customFormat="false" ht="12.8" hidden="false" customHeight="false" outlineLevel="0" collapsed="false">
      <c r="A1818" s="0" t="s">
        <v>5793</v>
      </c>
      <c r="B1818" s="0" t="s">
        <v>5794</v>
      </c>
      <c r="C1818" s="0" t="s">
        <v>3741</v>
      </c>
      <c r="D1818" s="0" t="s">
        <v>4917</v>
      </c>
      <c r="E1818" s="0" t="n">
        <v>34527.5</v>
      </c>
    </row>
    <row r="1819" customFormat="false" ht="12.8" hidden="false" customHeight="false" outlineLevel="0" collapsed="false">
      <c r="A1819" s="0" t="s">
        <v>6680</v>
      </c>
      <c r="B1819" s="0" t="s">
        <v>6681</v>
      </c>
      <c r="C1819" s="0" t="s">
        <v>3205</v>
      </c>
      <c r="D1819" s="0" t="s">
        <v>3532</v>
      </c>
      <c r="E1819" s="0" t="n">
        <v>66500</v>
      </c>
    </row>
    <row r="1820" customFormat="false" ht="12.8" hidden="false" customHeight="false" outlineLevel="0" collapsed="false">
      <c r="A1820" s="0" t="s">
        <v>3873</v>
      </c>
      <c r="B1820" s="0" t="s">
        <v>3874</v>
      </c>
      <c r="C1820" s="0" t="s">
        <v>1537</v>
      </c>
      <c r="D1820" s="0" t="s">
        <v>2022</v>
      </c>
      <c r="E1820" s="0" t="n">
        <v>50715</v>
      </c>
    </row>
    <row r="1821" customFormat="false" ht="12.8" hidden="false" customHeight="false" outlineLevel="0" collapsed="false">
      <c r="A1821" s="0" t="s">
        <v>6079</v>
      </c>
      <c r="B1821" s="0" t="s">
        <v>6080</v>
      </c>
      <c r="C1821" s="0" t="s">
        <v>3750</v>
      </c>
      <c r="D1821" s="0" t="s">
        <v>5386</v>
      </c>
      <c r="E1821" s="0" t="n">
        <v>33250</v>
      </c>
    </row>
    <row r="1822" customFormat="false" ht="12.8" hidden="false" customHeight="false" outlineLevel="0" collapsed="false">
      <c r="A1822" s="0" t="s">
        <v>4310</v>
      </c>
      <c r="B1822" s="0" t="s">
        <v>4311</v>
      </c>
      <c r="C1822" s="0" t="s">
        <v>1541</v>
      </c>
      <c r="D1822" s="0" t="s">
        <v>2860</v>
      </c>
      <c r="E1822" s="0" t="n">
        <v>19730</v>
      </c>
    </row>
    <row r="1823" customFormat="false" ht="12.8" hidden="false" customHeight="false" outlineLevel="0" collapsed="false">
      <c r="A1823" s="0" t="s">
        <v>6362</v>
      </c>
      <c r="B1823" s="0" t="s">
        <v>6363</v>
      </c>
      <c r="C1823" s="0" t="s">
        <v>3205</v>
      </c>
      <c r="D1823" s="0" t="s">
        <v>1799</v>
      </c>
      <c r="E1823" s="0" t="n">
        <v>4932.5</v>
      </c>
    </row>
    <row r="1824" customFormat="false" ht="12.8" hidden="false" customHeight="false" outlineLevel="0" collapsed="false">
      <c r="A1824" s="0" t="s">
        <v>4560</v>
      </c>
      <c r="B1824" s="0" t="s">
        <v>4561</v>
      </c>
      <c r="C1824" s="0" t="s">
        <v>929</v>
      </c>
      <c r="D1824" s="0" t="s">
        <v>3741</v>
      </c>
      <c r="E1824" s="0" t="n">
        <v>24662.5</v>
      </c>
    </row>
    <row r="1825" customFormat="false" ht="12.8" hidden="false" customHeight="false" outlineLevel="0" collapsed="false">
      <c r="A1825" s="0" t="s">
        <v>5339</v>
      </c>
      <c r="B1825" s="0" t="s">
        <v>5340</v>
      </c>
      <c r="C1825" s="0" t="s">
        <v>2018</v>
      </c>
      <c r="D1825" s="0" t="s">
        <v>3741</v>
      </c>
      <c r="E1825" s="0" t="n">
        <v>12315</v>
      </c>
    </row>
    <row r="1826" customFormat="false" ht="12.8" hidden="false" customHeight="false" outlineLevel="0" collapsed="false">
      <c r="A1826" s="0" t="s">
        <v>5705</v>
      </c>
      <c r="B1826" s="0" t="s">
        <v>5340</v>
      </c>
      <c r="C1826" s="0" t="s">
        <v>3741</v>
      </c>
      <c r="D1826" s="0" t="s">
        <v>3205</v>
      </c>
      <c r="E1826" s="0" t="n">
        <v>20467.5</v>
      </c>
    </row>
    <row r="1827" customFormat="false" ht="12.8" hidden="false" customHeight="false" outlineLevel="0" collapsed="false">
      <c r="A1827" s="0" t="s">
        <v>1505</v>
      </c>
      <c r="B1827" s="0" t="s">
        <v>1506</v>
      </c>
      <c r="C1827" s="0" t="s">
        <v>468</v>
      </c>
      <c r="D1827" s="0" t="s">
        <v>460</v>
      </c>
      <c r="E1827" s="0" t="n">
        <v>40302.5</v>
      </c>
    </row>
    <row r="1828" customFormat="false" ht="12.8" hidden="false" customHeight="false" outlineLevel="0" collapsed="false">
      <c r="A1828" s="0" t="s">
        <v>5157</v>
      </c>
      <c r="B1828" s="0" t="s">
        <v>5158</v>
      </c>
      <c r="C1828" s="0" t="s">
        <v>2018</v>
      </c>
      <c r="D1828" s="0" t="s">
        <v>2022</v>
      </c>
      <c r="E1828" s="0" t="n">
        <v>4932.5</v>
      </c>
    </row>
    <row r="1829" customFormat="false" ht="12.8" hidden="false" customHeight="false" outlineLevel="0" collapsed="false">
      <c r="A1829" s="0" t="s">
        <v>8793</v>
      </c>
      <c r="B1829" s="0" t="s">
        <v>8794</v>
      </c>
      <c r="C1829" s="0" t="s">
        <v>8713</v>
      </c>
      <c r="D1829" s="0" t="s">
        <v>41</v>
      </c>
      <c r="E1829" s="0" t="n">
        <v>13540</v>
      </c>
    </row>
    <row r="1830" customFormat="false" ht="12.8" hidden="false" customHeight="false" outlineLevel="0" collapsed="false">
      <c r="A1830" s="0" t="s">
        <v>5161</v>
      </c>
      <c r="B1830" s="0" t="s">
        <v>5162</v>
      </c>
      <c r="C1830" s="0" t="s">
        <v>2018</v>
      </c>
      <c r="D1830" s="0" t="s">
        <v>2022</v>
      </c>
      <c r="E1830" s="0" t="n">
        <v>4382.5</v>
      </c>
    </row>
    <row r="1831" customFormat="false" ht="12.8" hidden="false" customHeight="false" outlineLevel="0" collapsed="false">
      <c r="A1831" s="0" t="s">
        <v>7384</v>
      </c>
      <c r="B1831" s="0" t="s">
        <v>5162</v>
      </c>
      <c r="C1831" s="0" t="s">
        <v>4398</v>
      </c>
      <c r="D1831" s="0" t="s">
        <v>4917</v>
      </c>
      <c r="E1831" s="0" t="n">
        <v>4932.5</v>
      </c>
    </row>
    <row r="1832" customFormat="false" ht="12.8" hidden="false" customHeight="false" outlineLevel="0" collapsed="false">
      <c r="A1832" s="0" t="s">
        <v>3044</v>
      </c>
      <c r="B1832" s="0" t="s">
        <v>3045</v>
      </c>
      <c r="C1832" s="0" t="s">
        <v>426</v>
      </c>
      <c r="D1832" s="0" t="s">
        <v>1537</v>
      </c>
      <c r="E1832" s="0" t="n">
        <v>20711.25</v>
      </c>
    </row>
    <row r="1833" customFormat="false" ht="12.8" hidden="false" customHeight="false" outlineLevel="0" collapsed="false">
      <c r="A1833" s="0" t="s">
        <v>6264</v>
      </c>
      <c r="B1833" s="0" t="s">
        <v>6265</v>
      </c>
      <c r="C1833" s="0" t="s">
        <v>3519</v>
      </c>
      <c r="D1833" s="0" t="s">
        <v>4398</v>
      </c>
      <c r="E1833" s="0" t="n">
        <v>19730</v>
      </c>
    </row>
    <row r="1834" customFormat="false" ht="12.8" hidden="false" customHeight="false" outlineLevel="0" collapsed="false">
      <c r="A1834" s="0" t="s">
        <v>213</v>
      </c>
      <c r="B1834" s="0" t="s">
        <v>214</v>
      </c>
      <c r="C1834" s="0" t="s">
        <v>7</v>
      </c>
      <c r="D1834" s="0" t="s">
        <v>82</v>
      </c>
      <c r="E1834" s="0" t="n">
        <v>26805</v>
      </c>
    </row>
    <row r="1835" customFormat="false" ht="12.8" hidden="false" customHeight="false" outlineLevel="0" collapsed="false">
      <c r="A1835" s="0" t="s">
        <v>3308</v>
      </c>
      <c r="B1835" s="0" t="s">
        <v>3309</v>
      </c>
      <c r="C1835" s="0" t="s">
        <v>460</v>
      </c>
      <c r="D1835" s="0" t="s">
        <v>1770</v>
      </c>
      <c r="E1835" s="0" t="n">
        <v>14797.5</v>
      </c>
    </row>
    <row r="1836" customFormat="false" ht="12.8" hidden="false" customHeight="false" outlineLevel="0" collapsed="false">
      <c r="A1836" s="0" t="s">
        <v>5987</v>
      </c>
      <c r="B1836" s="0" t="s">
        <v>4951</v>
      </c>
      <c r="C1836" s="0" t="s">
        <v>3750</v>
      </c>
      <c r="D1836" s="0" t="s">
        <v>3519</v>
      </c>
      <c r="E1836" s="0" t="n">
        <v>4932.5</v>
      </c>
    </row>
    <row r="1837" customFormat="false" ht="12.8" hidden="false" customHeight="false" outlineLevel="0" collapsed="false">
      <c r="A1837" s="0" t="s">
        <v>5164</v>
      </c>
      <c r="B1837" s="0" t="s">
        <v>5165</v>
      </c>
      <c r="C1837" s="0" t="s">
        <v>2018</v>
      </c>
      <c r="D1837" s="0" t="s">
        <v>2022</v>
      </c>
      <c r="E1837" s="0" t="n">
        <v>4932.5</v>
      </c>
    </row>
    <row r="1838" customFormat="false" ht="12.8" hidden="false" customHeight="false" outlineLevel="0" collapsed="false">
      <c r="A1838" s="0" t="s">
        <v>5421</v>
      </c>
      <c r="B1838" s="0" t="s">
        <v>5165</v>
      </c>
      <c r="C1838" s="0" t="s">
        <v>2022</v>
      </c>
      <c r="D1838" s="0" t="s">
        <v>3750</v>
      </c>
      <c r="E1838" s="0" t="n">
        <v>9865</v>
      </c>
    </row>
    <row r="1839" customFormat="false" ht="12.8" hidden="false" customHeight="false" outlineLevel="0" collapsed="false">
      <c r="A1839" s="0" t="s">
        <v>3914</v>
      </c>
      <c r="B1839" s="0" t="s">
        <v>3915</v>
      </c>
      <c r="C1839" s="0" t="s">
        <v>1537</v>
      </c>
      <c r="D1839" s="0" t="s">
        <v>3750</v>
      </c>
      <c r="E1839" s="0" t="n">
        <v>44392.5</v>
      </c>
    </row>
    <row r="1840" customFormat="false" ht="12.8" hidden="false" customHeight="false" outlineLevel="0" collapsed="false">
      <c r="A1840" s="0" t="s">
        <v>8676</v>
      </c>
      <c r="B1840" s="0" t="s">
        <v>8677</v>
      </c>
      <c r="C1840" s="0" t="s">
        <v>3532</v>
      </c>
      <c r="D1840" s="0" t="s">
        <v>6694</v>
      </c>
      <c r="E1840" s="0" t="n">
        <v>23470</v>
      </c>
    </row>
    <row r="1841" customFormat="false" ht="12.8" hidden="false" customHeight="false" outlineLevel="0" collapsed="false">
      <c r="A1841" s="0" t="s">
        <v>1441</v>
      </c>
      <c r="B1841" s="0" t="s">
        <v>1442</v>
      </c>
      <c r="C1841" s="0" t="s">
        <v>468</v>
      </c>
      <c r="D1841" s="0" t="s">
        <v>249</v>
      </c>
      <c r="E1841" s="0" t="n">
        <v>40935</v>
      </c>
    </row>
    <row r="1842" customFormat="false" ht="12.8" hidden="false" customHeight="false" outlineLevel="0" collapsed="false">
      <c r="A1842" s="0" t="s">
        <v>6711</v>
      </c>
      <c r="B1842" s="0" t="s">
        <v>6712</v>
      </c>
      <c r="C1842" s="0" t="s">
        <v>3205</v>
      </c>
      <c r="D1842" s="0" t="s">
        <v>6709</v>
      </c>
      <c r="E1842" s="0" t="n">
        <v>85425</v>
      </c>
    </row>
    <row r="1843" customFormat="false" ht="12.8" hidden="false" customHeight="false" outlineLevel="0" collapsed="false">
      <c r="A1843" s="0" t="s">
        <v>5441</v>
      </c>
      <c r="B1843" s="0" t="s">
        <v>5442</v>
      </c>
      <c r="C1843" s="0" t="s">
        <v>2022</v>
      </c>
      <c r="D1843" s="0" t="s">
        <v>3750</v>
      </c>
      <c r="E1843" s="0" t="n">
        <v>9865</v>
      </c>
    </row>
    <row r="1844" customFormat="false" ht="12.8" hidden="false" customHeight="false" outlineLevel="0" collapsed="false">
      <c r="A1844" s="0" t="s">
        <v>4710</v>
      </c>
      <c r="B1844" s="0" t="s">
        <v>4711</v>
      </c>
      <c r="C1844" s="0" t="s">
        <v>2860</v>
      </c>
      <c r="D1844" s="0" t="s">
        <v>2022</v>
      </c>
      <c r="E1844" s="0" t="n">
        <v>18322.5</v>
      </c>
    </row>
    <row r="1845" customFormat="false" ht="12.8" hidden="false" customHeight="false" outlineLevel="0" collapsed="false">
      <c r="A1845" s="0" t="s">
        <v>434</v>
      </c>
      <c r="B1845" s="0" t="s">
        <v>435</v>
      </c>
      <c r="C1845" s="0" t="s">
        <v>7</v>
      </c>
      <c r="D1845" s="0" t="s">
        <v>426</v>
      </c>
      <c r="E1845" s="0" t="n">
        <v>48690</v>
      </c>
    </row>
    <row r="1846" customFormat="false" ht="12.8" hidden="false" customHeight="false" outlineLevel="0" collapsed="false">
      <c r="A1846" s="0" t="s">
        <v>1055</v>
      </c>
      <c r="B1846" s="0" t="s">
        <v>1056</v>
      </c>
      <c r="C1846" s="0" t="s">
        <v>41</v>
      </c>
      <c r="D1846" s="0" t="s">
        <v>249</v>
      </c>
      <c r="E1846" s="0" t="n">
        <v>24430</v>
      </c>
    </row>
    <row r="1847" customFormat="false" ht="12.8" hidden="false" customHeight="false" outlineLevel="0" collapsed="false">
      <c r="A1847" s="0" t="s">
        <v>6134</v>
      </c>
      <c r="B1847" s="0" t="s">
        <v>6135</v>
      </c>
      <c r="C1847" s="0" t="s">
        <v>3519</v>
      </c>
      <c r="D1847" s="0" t="s">
        <v>3205</v>
      </c>
      <c r="E1847" s="0" t="n">
        <v>4932.5</v>
      </c>
    </row>
    <row r="1848" customFormat="false" ht="12.8" hidden="false" customHeight="false" outlineLevel="0" collapsed="false">
      <c r="A1848" s="0" t="s">
        <v>5113</v>
      </c>
      <c r="B1848" s="0" t="s">
        <v>5114</v>
      </c>
      <c r="C1848" s="0" t="s">
        <v>2866</v>
      </c>
      <c r="D1848" s="0" t="s">
        <v>3750</v>
      </c>
      <c r="E1848" s="0" t="n">
        <v>24630</v>
      </c>
    </row>
    <row r="1849" customFormat="false" ht="12.8" hidden="false" customHeight="false" outlineLevel="0" collapsed="false">
      <c r="A1849" s="0" t="s">
        <v>8795</v>
      </c>
      <c r="B1849" s="0" t="s">
        <v>8796</v>
      </c>
      <c r="C1849" s="0" t="s">
        <v>8770</v>
      </c>
      <c r="D1849" s="0" t="s">
        <v>468</v>
      </c>
      <c r="E1849" s="0" t="n">
        <v>26310</v>
      </c>
    </row>
    <row r="1850" customFormat="false" ht="12.8" hidden="false" customHeight="false" outlineLevel="0" collapsed="false">
      <c r="A1850" s="0" t="s">
        <v>1210</v>
      </c>
      <c r="B1850" s="0" t="s">
        <v>1211</v>
      </c>
      <c r="C1850" s="0" t="s">
        <v>468</v>
      </c>
      <c r="D1850" s="0" t="s">
        <v>82</v>
      </c>
      <c r="E1850" s="0" t="n">
        <v>5317.5</v>
      </c>
    </row>
    <row r="1851" customFormat="false" ht="12.8" hidden="false" customHeight="false" outlineLevel="0" collapsed="false">
      <c r="A1851" s="0" t="s">
        <v>8797</v>
      </c>
      <c r="B1851" s="0" t="s">
        <v>8798</v>
      </c>
      <c r="C1851" s="0" t="s">
        <v>8770</v>
      </c>
      <c r="D1851" s="0" t="s">
        <v>468</v>
      </c>
      <c r="E1851" s="0" t="n">
        <v>26310</v>
      </c>
    </row>
    <row r="1852" customFormat="false" ht="12.8" hidden="false" customHeight="false" outlineLevel="0" collapsed="false">
      <c r="A1852" s="0" t="s">
        <v>6029</v>
      </c>
      <c r="B1852" s="0" t="s">
        <v>6030</v>
      </c>
      <c r="C1852" s="0" t="s">
        <v>3750</v>
      </c>
      <c r="D1852" s="0" t="s">
        <v>3205</v>
      </c>
      <c r="E1852" s="0" t="n">
        <v>13645</v>
      </c>
    </row>
    <row r="1853" customFormat="false" ht="12.8" hidden="false" customHeight="false" outlineLevel="0" collapsed="false">
      <c r="A1853" s="0" t="s">
        <v>6196</v>
      </c>
      <c r="B1853" s="0" t="s">
        <v>6197</v>
      </c>
      <c r="C1853" s="0" t="s">
        <v>3519</v>
      </c>
      <c r="D1853" s="0" t="s">
        <v>3205</v>
      </c>
      <c r="E1853" s="0" t="n">
        <v>14047.5</v>
      </c>
    </row>
    <row r="1854" customFormat="false" ht="12.8" hidden="false" customHeight="false" outlineLevel="0" collapsed="false">
      <c r="A1854" s="0" t="s">
        <v>8169</v>
      </c>
      <c r="B1854" s="0" t="s">
        <v>8170</v>
      </c>
      <c r="C1854" s="0" t="s">
        <v>5148</v>
      </c>
      <c r="D1854" s="0" t="s">
        <v>6119</v>
      </c>
      <c r="E1854" s="0" t="n">
        <v>13895</v>
      </c>
    </row>
    <row r="1855" customFormat="false" ht="12.8" hidden="false" customHeight="false" outlineLevel="0" collapsed="false">
      <c r="A1855" s="0" t="s">
        <v>2179</v>
      </c>
      <c r="B1855" s="0" t="s">
        <v>2180</v>
      </c>
      <c r="C1855" s="0" t="s">
        <v>249</v>
      </c>
      <c r="D1855" s="0" t="s">
        <v>460</v>
      </c>
      <c r="E1855" s="0" t="n">
        <v>29890</v>
      </c>
    </row>
    <row r="1856" customFormat="false" ht="12.8" hidden="false" customHeight="false" outlineLevel="0" collapsed="false">
      <c r="A1856" s="0" t="s">
        <v>7544</v>
      </c>
      <c r="B1856" s="0" t="s">
        <v>7545</v>
      </c>
      <c r="C1856" s="0" t="s">
        <v>4917</v>
      </c>
      <c r="D1856" s="0" t="s">
        <v>5386</v>
      </c>
      <c r="E1856" s="0" t="n">
        <v>4932.5</v>
      </c>
    </row>
    <row r="1857" customFormat="false" ht="12.8" hidden="false" customHeight="false" outlineLevel="0" collapsed="false">
      <c r="A1857" s="0" t="s">
        <v>8525</v>
      </c>
      <c r="B1857" s="0" t="s">
        <v>7545</v>
      </c>
      <c r="C1857" s="0" t="s">
        <v>3532</v>
      </c>
      <c r="D1857" s="0" t="s">
        <v>6350</v>
      </c>
      <c r="E1857" s="0" t="n">
        <v>24662.5</v>
      </c>
    </row>
    <row r="1858" customFormat="false" ht="12.8" hidden="false" customHeight="false" outlineLevel="0" collapsed="false">
      <c r="A1858" s="0" t="s">
        <v>4029</v>
      </c>
      <c r="B1858" s="0" t="s">
        <v>4030</v>
      </c>
      <c r="C1858" s="0" t="s">
        <v>1770</v>
      </c>
      <c r="D1858" s="0" t="s">
        <v>3741</v>
      </c>
      <c r="E1858" s="0" t="n">
        <v>67882.5</v>
      </c>
    </row>
    <row r="1859" customFormat="false" ht="12.8" hidden="false" customHeight="false" outlineLevel="0" collapsed="false">
      <c r="A1859" s="0" t="s">
        <v>5436</v>
      </c>
      <c r="B1859" s="0" t="s">
        <v>5437</v>
      </c>
      <c r="C1859" s="0" t="s">
        <v>2022</v>
      </c>
      <c r="D1859" s="0" t="s">
        <v>3750</v>
      </c>
      <c r="E1859" s="0" t="n">
        <v>9865</v>
      </c>
    </row>
    <row r="1860" customFormat="false" ht="12.8" hidden="false" customHeight="false" outlineLevel="0" collapsed="false">
      <c r="A1860" s="0" t="s">
        <v>2900</v>
      </c>
      <c r="B1860" s="0" t="s">
        <v>2901</v>
      </c>
      <c r="C1860" s="0" t="s">
        <v>426</v>
      </c>
      <c r="D1860" s="0" t="s">
        <v>460</v>
      </c>
      <c r="E1860" s="0" t="n">
        <v>15402.5</v>
      </c>
    </row>
    <row r="1861" customFormat="false" ht="12.8" hidden="false" customHeight="false" outlineLevel="0" collapsed="false">
      <c r="A1861" s="0" t="s">
        <v>5631</v>
      </c>
      <c r="B1861" s="0" t="s">
        <v>5632</v>
      </c>
      <c r="C1861" s="0" t="s">
        <v>3741</v>
      </c>
      <c r="D1861" s="0" t="s">
        <v>3750</v>
      </c>
      <c r="E1861" s="0" t="n">
        <v>6822.5</v>
      </c>
    </row>
    <row r="1862" customFormat="false" ht="12.8" hidden="false" customHeight="false" outlineLevel="0" collapsed="false">
      <c r="A1862" s="0" t="s">
        <v>2649</v>
      </c>
      <c r="B1862" s="0" t="s">
        <v>2650</v>
      </c>
      <c r="C1862" s="0" t="s">
        <v>416</v>
      </c>
      <c r="D1862" s="0" t="s">
        <v>460</v>
      </c>
      <c r="E1862" s="0" t="n">
        <v>10635</v>
      </c>
    </row>
    <row r="1863" customFormat="false" ht="12.8" hidden="false" customHeight="false" outlineLevel="0" collapsed="false">
      <c r="A1863" s="0" t="s">
        <v>1097</v>
      </c>
      <c r="B1863" s="0" t="s">
        <v>1098</v>
      </c>
      <c r="C1863" s="0" t="s">
        <v>41</v>
      </c>
      <c r="D1863" s="0" t="s">
        <v>468</v>
      </c>
      <c r="E1863" s="0" t="n">
        <v>4767.5</v>
      </c>
    </row>
    <row r="1864" customFormat="false" ht="12.8" hidden="false" customHeight="false" outlineLevel="0" collapsed="false">
      <c r="A1864" s="0" t="s">
        <v>439</v>
      </c>
      <c r="B1864" s="0" t="s">
        <v>440</v>
      </c>
      <c r="C1864" s="0" t="s">
        <v>7</v>
      </c>
      <c r="D1864" s="0" t="s">
        <v>426</v>
      </c>
      <c r="E1864" s="0" t="n">
        <v>110902.5</v>
      </c>
    </row>
    <row r="1865" customFormat="false" ht="12.8" hidden="false" customHeight="false" outlineLevel="0" collapsed="false">
      <c r="A1865" s="0" t="s">
        <v>4599</v>
      </c>
      <c r="B1865" s="0" t="s">
        <v>4600</v>
      </c>
      <c r="C1865" s="0" t="s">
        <v>2860</v>
      </c>
      <c r="D1865" s="0" t="s">
        <v>2866</v>
      </c>
      <c r="E1865" s="0" t="n">
        <v>4932.5</v>
      </c>
    </row>
    <row r="1866" customFormat="false" ht="12.8" hidden="false" customHeight="false" outlineLevel="0" collapsed="false">
      <c r="A1866" s="0" t="s">
        <v>3041</v>
      </c>
      <c r="B1866" s="0" t="s">
        <v>3042</v>
      </c>
      <c r="C1866" s="0" t="s">
        <v>426</v>
      </c>
      <c r="D1866" s="0" t="s">
        <v>1537</v>
      </c>
      <c r="E1866" s="0" t="n">
        <v>14797.5</v>
      </c>
    </row>
    <row r="1867" customFormat="false" ht="12.8" hidden="false" customHeight="false" outlineLevel="0" collapsed="false">
      <c r="A1867" s="0" t="s">
        <v>4696</v>
      </c>
      <c r="B1867" s="0" t="s">
        <v>4697</v>
      </c>
      <c r="C1867" s="0" t="s">
        <v>2860</v>
      </c>
      <c r="D1867" s="0" t="s">
        <v>2022</v>
      </c>
      <c r="E1867" s="0" t="n">
        <v>19730</v>
      </c>
    </row>
    <row r="1868" customFormat="false" ht="12.8" hidden="false" customHeight="false" outlineLevel="0" collapsed="false">
      <c r="A1868" s="0" t="s">
        <v>2924</v>
      </c>
      <c r="B1868" s="0" t="s">
        <v>2925</v>
      </c>
      <c r="C1868" s="0" t="s">
        <v>426</v>
      </c>
      <c r="D1868" s="0" t="s">
        <v>1764</v>
      </c>
      <c r="E1868" s="0" t="n">
        <v>11545</v>
      </c>
    </row>
    <row r="1869" customFormat="false" ht="12.8" hidden="false" customHeight="false" outlineLevel="0" collapsed="false">
      <c r="A1869" s="0" t="s">
        <v>4655</v>
      </c>
      <c r="B1869" s="0" t="s">
        <v>3011</v>
      </c>
      <c r="C1869" s="0" t="s">
        <v>2860</v>
      </c>
      <c r="D1869" s="0" t="s">
        <v>2018</v>
      </c>
      <c r="E1869" s="0" t="n">
        <v>20500</v>
      </c>
    </row>
    <row r="1870" customFormat="false" ht="12.8" hidden="false" customHeight="false" outlineLevel="0" collapsed="false">
      <c r="A1870" s="0" t="s">
        <v>1340</v>
      </c>
      <c r="B1870" s="0" t="s">
        <v>1038</v>
      </c>
      <c r="C1870" s="0" t="s">
        <v>468</v>
      </c>
      <c r="D1870" s="0" t="s">
        <v>257</v>
      </c>
      <c r="E1870" s="0" t="n">
        <v>19730</v>
      </c>
    </row>
    <row r="1871" customFormat="false" ht="12.8" hidden="false" customHeight="false" outlineLevel="0" collapsed="false">
      <c r="A1871" s="0" t="s">
        <v>8569</v>
      </c>
      <c r="B1871" s="0" t="s">
        <v>8570</v>
      </c>
      <c r="C1871" s="0" t="s">
        <v>3532</v>
      </c>
      <c r="D1871" s="0" t="s">
        <v>6699</v>
      </c>
      <c r="E1871" s="0" t="n">
        <v>42752.5</v>
      </c>
    </row>
    <row r="1872" customFormat="false" ht="12.8" hidden="false" customHeight="false" outlineLevel="0" collapsed="false">
      <c r="A1872" s="0" t="s">
        <v>962</v>
      </c>
      <c r="B1872" s="0" t="s">
        <v>963</v>
      </c>
      <c r="C1872" s="0" t="s">
        <v>8</v>
      </c>
      <c r="D1872" s="0" t="s">
        <v>41</v>
      </c>
      <c r="E1872" s="0" t="n">
        <v>5482.5</v>
      </c>
    </row>
    <row r="1873" customFormat="false" ht="12.8" hidden="false" customHeight="false" outlineLevel="0" collapsed="false">
      <c r="A1873" s="0" t="s">
        <v>2448</v>
      </c>
      <c r="B1873" s="0" t="s">
        <v>2449</v>
      </c>
      <c r="C1873" s="0" t="s">
        <v>257</v>
      </c>
      <c r="D1873" s="0" t="s">
        <v>1541</v>
      </c>
      <c r="E1873" s="0" t="n">
        <v>34527.5</v>
      </c>
    </row>
    <row r="1874" customFormat="false" ht="12.8" hidden="false" customHeight="false" outlineLevel="0" collapsed="false">
      <c r="A1874" s="0" t="s">
        <v>2592</v>
      </c>
      <c r="B1874" s="0" t="s">
        <v>2593</v>
      </c>
      <c r="C1874" s="0" t="s">
        <v>416</v>
      </c>
      <c r="D1874" s="0" t="s">
        <v>460</v>
      </c>
      <c r="E1874" s="0" t="n">
        <v>9865</v>
      </c>
    </row>
    <row r="1875" customFormat="false" ht="12.8" hidden="false" customHeight="false" outlineLevel="0" collapsed="false">
      <c r="A1875" s="0" t="s">
        <v>5208</v>
      </c>
      <c r="B1875" s="0" t="s">
        <v>2593</v>
      </c>
      <c r="C1875" s="0" t="s">
        <v>2018</v>
      </c>
      <c r="D1875" s="0" t="s">
        <v>2022</v>
      </c>
      <c r="E1875" s="0" t="n">
        <v>4932.5</v>
      </c>
    </row>
    <row r="1876" customFormat="false" ht="12.8" hidden="false" customHeight="false" outlineLevel="0" collapsed="false">
      <c r="A1876" s="0" t="s">
        <v>6359</v>
      </c>
      <c r="B1876" s="0" t="s">
        <v>2593</v>
      </c>
      <c r="C1876" s="0" t="s">
        <v>3205</v>
      </c>
      <c r="D1876" s="0" t="s">
        <v>1799</v>
      </c>
      <c r="E1876" s="0" t="n">
        <v>4932.5</v>
      </c>
    </row>
    <row r="1877" customFormat="false" ht="12.8" hidden="false" customHeight="false" outlineLevel="0" collapsed="false">
      <c r="A1877" s="0" t="s">
        <v>1036</v>
      </c>
      <c r="B1877" s="0" t="s">
        <v>1037</v>
      </c>
      <c r="C1877" s="0" t="s">
        <v>41</v>
      </c>
      <c r="D1877" s="0" t="s">
        <v>244</v>
      </c>
      <c r="E1877" s="0" t="n">
        <v>17775</v>
      </c>
    </row>
    <row r="1878" customFormat="false" ht="12.8" hidden="false" customHeight="false" outlineLevel="0" collapsed="false">
      <c r="A1878" s="0" t="s">
        <v>1419</v>
      </c>
      <c r="B1878" s="0" t="s">
        <v>1420</v>
      </c>
      <c r="C1878" s="0" t="s">
        <v>468</v>
      </c>
      <c r="D1878" s="0" t="s">
        <v>244</v>
      </c>
      <c r="E1878" s="0" t="n">
        <v>9865</v>
      </c>
    </row>
    <row r="1879" customFormat="false" ht="12.8" hidden="false" customHeight="false" outlineLevel="0" collapsed="false">
      <c r="A1879" s="0" t="s">
        <v>3005</v>
      </c>
      <c r="B1879" s="0" t="s">
        <v>3006</v>
      </c>
      <c r="C1879" s="0" t="s">
        <v>426</v>
      </c>
      <c r="D1879" s="0" t="s">
        <v>1541</v>
      </c>
      <c r="E1879" s="0" t="n">
        <v>73162.5</v>
      </c>
    </row>
    <row r="1880" customFormat="false" ht="12.8" hidden="false" customHeight="false" outlineLevel="0" collapsed="false">
      <c r="A1880" s="0" t="s">
        <v>4815</v>
      </c>
      <c r="B1880" s="0" t="s">
        <v>4816</v>
      </c>
      <c r="C1880" s="0" t="s">
        <v>2860</v>
      </c>
      <c r="D1880" s="0" t="s">
        <v>3741</v>
      </c>
      <c r="E1880" s="0" t="n">
        <v>28980</v>
      </c>
    </row>
    <row r="1881" customFormat="false" ht="12.8" hidden="false" customHeight="false" outlineLevel="0" collapsed="false">
      <c r="A1881" s="0" t="s">
        <v>1033</v>
      </c>
      <c r="B1881" s="0" t="s">
        <v>1034</v>
      </c>
      <c r="C1881" s="0" t="s">
        <v>41</v>
      </c>
      <c r="D1881" s="0" t="s">
        <v>244</v>
      </c>
      <c r="E1881" s="0" t="n">
        <v>21187.5</v>
      </c>
    </row>
    <row r="1882" customFormat="false" ht="12.8" hidden="false" customHeight="false" outlineLevel="0" collapsed="false">
      <c r="A1882" s="0" t="s">
        <v>8178</v>
      </c>
      <c r="B1882" s="0" t="s">
        <v>8179</v>
      </c>
      <c r="C1882" s="0" t="s">
        <v>5148</v>
      </c>
      <c r="D1882" s="0" t="s">
        <v>6119</v>
      </c>
      <c r="E1882" s="0" t="n">
        <v>10415</v>
      </c>
    </row>
    <row r="1883" customFormat="false" ht="12.8" hidden="false" customHeight="false" outlineLevel="0" collapsed="false">
      <c r="A1883" s="0" t="s">
        <v>6006</v>
      </c>
      <c r="B1883" s="0" t="s">
        <v>6007</v>
      </c>
      <c r="C1883" s="0" t="s">
        <v>3750</v>
      </c>
      <c r="D1883" s="0" t="s">
        <v>3205</v>
      </c>
      <c r="E1883" s="0" t="n">
        <v>12215</v>
      </c>
    </row>
    <row r="1884" customFormat="false" ht="12.8" hidden="false" customHeight="false" outlineLevel="0" collapsed="false">
      <c r="A1884" s="0" t="s">
        <v>1809</v>
      </c>
      <c r="B1884" s="0" t="s">
        <v>1810</v>
      </c>
      <c r="C1884" s="0" t="s">
        <v>244</v>
      </c>
      <c r="D1884" s="0" t="s">
        <v>249</v>
      </c>
      <c r="E1884" s="0" t="n">
        <v>5482.5</v>
      </c>
    </row>
    <row r="1885" customFormat="false" ht="12.8" hidden="false" customHeight="false" outlineLevel="0" collapsed="false">
      <c r="A1885" s="0" t="s">
        <v>8101</v>
      </c>
      <c r="B1885" s="0" t="s">
        <v>8102</v>
      </c>
      <c r="C1885" s="0" t="s">
        <v>5148</v>
      </c>
      <c r="D1885" s="0" t="s">
        <v>3532</v>
      </c>
      <c r="E1885" s="0" t="n">
        <v>5757.5</v>
      </c>
    </row>
    <row r="1886" customFormat="false" ht="12.8" hidden="false" customHeight="false" outlineLevel="0" collapsed="false">
      <c r="A1886" s="0" t="s">
        <v>4205</v>
      </c>
      <c r="B1886" s="0" t="s">
        <v>4206</v>
      </c>
      <c r="C1886" s="0" t="s">
        <v>1541</v>
      </c>
      <c r="D1886" s="0" t="s">
        <v>2860</v>
      </c>
      <c r="E1886" s="0" t="n">
        <v>12215</v>
      </c>
    </row>
    <row r="1887" customFormat="false" ht="12.8" hidden="false" customHeight="false" outlineLevel="0" collapsed="false">
      <c r="A1887" s="0" t="s">
        <v>3761</v>
      </c>
      <c r="B1887" s="0" t="s">
        <v>3762</v>
      </c>
      <c r="C1887" s="0" t="s">
        <v>1764</v>
      </c>
      <c r="D1887" s="0" t="s">
        <v>3205</v>
      </c>
      <c r="E1887" s="0" t="n">
        <v>67110</v>
      </c>
    </row>
    <row r="1888" customFormat="false" ht="12.8" hidden="false" customHeight="false" outlineLevel="0" collapsed="false">
      <c r="A1888" s="0" t="s">
        <v>6602</v>
      </c>
      <c r="B1888" s="0" t="s">
        <v>3762</v>
      </c>
      <c r="C1888" s="0" t="s">
        <v>3205</v>
      </c>
      <c r="D1888" s="0" t="s">
        <v>3532</v>
      </c>
      <c r="E1888" s="0" t="n">
        <v>34527.5</v>
      </c>
    </row>
    <row r="1889" customFormat="false" ht="12.8" hidden="false" customHeight="false" outlineLevel="0" collapsed="false">
      <c r="A1889" s="0" t="s">
        <v>7461</v>
      </c>
      <c r="B1889" s="0" t="s">
        <v>7462</v>
      </c>
      <c r="C1889" s="0" t="s">
        <v>4917</v>
      </c>
      <c r="D1889" s="0" t="s">
        <v>5386</v>
      </c>
      <c r="E1889" s="0" t="n">
        <v>4932.5</v>
      </c>
    </row>
    <row r="1890" customFormat="false" ht="12.8" hidden="false" customHeight="false" outlineLevel="0" collapsed="false">
      <c r="A1890" s="0" t="s">
        <v>2418</v>
      </c>
      <c r="B1890" s="0" t="s">
        <v>2419</v>
      </c>
      <c r="C1890" s="0" t="s">
        <v>257</v>
      </c>
      <c r="D1890" s="0" t="s">
        <v>1770</v>
      </c>
      <c r="E1890" s="0" t="n">
        <v>29595</v>
      </c>
    </row>
    <row r="1891" customFormat="false" ht="12.8" hidden="false" customHeight="false" outlineLevel="0" collapsed="false">
      <c r="A1891" s="0" t="s">
        <v>4519</v>
      </c>
      <c r="B1891" s="0" t="s">
        <v>4520</v>
      </c>
      <c r="C1891" s="0" t="s">
        <v>929</v>
      </c>
      <c r="D1891" s="0" t="s">
        <v>2022</v>
      </c>
      <c r="E1891" s="0" t="n">
        <v>27290</v>
      </c>
    </row>
    <row r="1892" customFormat="false" ht="12.8" hidden="false" customHeight="false" outlineLevel="0" collapsed="false">
      <c r="A1892" s="0" t="s">
        <v>5585</v>
      </c>
      <c r="B1892" s="0" t="s">
        <v>5586</v>
      </c>
      <c r="C1892" s="0" t="s">
        <v>2022</v>
      </c>
      <c r="D1892" s="0" t="s">
        <v>4398</v>
      </c>
      <c r="E1892" s="0" t="n">
        <v>46733.75</v>
      </c>
    </row>
    <row r="1893" customFormat="false" ht="12.8" hidden="false" customHeight="false" outlineLevel="0" collapsed="false">
      <c r="A1893" s="0" t="s">
        <v>8668</v>
      </c>
      <c r="B1893" s="0" t="s">
        <v>5586</v>
      </c>
      <c r="C1893" s="0" t="s">
        <v>3532</v>
      </c>
      <c r="D1893" s="0" t="s">
        <v>5393</v>
      </c>
      <c r="E1893" s="0" t="n">
        <v>16777.5</v>
      </c>
    </row>
    <row r="1894" customFormat="false" ht="12.8" hidden="false" customHeight="false" outlineLevel="0" collapsed="false">
      <c r="A1894" s="0" t="s">
        <v>7415</v>
      </c>
      <c r="B1894" s="0" t="s">
        <v>7416</v>
      </c>
      <c r="C1894" s="0" t="s">
        <v>4398</v>
      </c>
      <c r="D1894" s="0" t="s">
        <v>5386</v>
      </c>
      <c r="E1894" s="0" t="n">
        <v>9865</v>
      </c>
    </row>
    <row r="1895" customFormat="false" ht="12.8" hidden="false" customHeight="false" outlineLevel="0" collapsed="false">
      <c r="A1895" s="0" t="s">
        <v>6035</v>
      </c>
      <c r="B1895" s="0" t="s">
        <v>6036</v>
      </c>
      <c r="C1895" s="0" t="s">
        <v>3750</v>
      </c>
      <c r="D1895" s="0" t="s">
        <v>3205</v>
      </c>
      <c r="E1895" s="0" t="n">
        <v>12865</v>
      </c>
    </row>
    <row r="1896" customFormat="false" ht="12.8" hidden="false" customHeight="false" outlineLevel="0" collapsed="false">
      <c r="A1896" s="0" t="s">
        <v>582</v>
      </c>
      <c r="B1896" s="0" t="s">
        <v>583</v>
      </c>
      <c r="C1896" s="0" t="s">
        <v>7</v>
      </c>
      <c r="D1896" s="0" t="s">
        <v>468</v>
      </c>
      <c r="E1896" s="0" t="n">
        <v>43695</v>
      </c>
    </row>
    <row r="1897" customFormat="false" ht="12.8" hidden="false" customHeight="false" outlineLevel="0" collapsed="false">
      <c r="A1897" s="0" t="s">
        <v>7896</v>
      </c>
      <c r="B1897" s="0" t="s">
        <v>7897</v>
      </c>
      <c r="C1897" s="0" t="s">
        <v>5386</v>
      </c>
      <c r="D1897" s="0" t="s">
        <v>3532</v>
      </c>
      <c r="E1897" s="0" t="n">
        <v>9865</v>
      </c>
    </row>
    <row r="1898" customFormat="false" ht="12.8" hidden="false" customHeight="false" outlineLevel="0" collapsed="false">
      <c r="A1898" s="0" t="s">
        <v>1363</v>
      </c>
      <c r="B1898" s="0" t="s">
        <v>1364</v>
      </c>
      <c r="C1898" s="0" t="s">
        <v>468</v>
      </c>
      <c r="D1898" s="0" t="s">
        <v>416</v>
      </c>
      <c r="E1898" s="0" t="n">
        <v>24662.5</v>
      </c>
    </row>
    <row r="1899" customFormat="false" ht="12.8" hidden="false" customHeight="false" outlineLevel="0" collapsed="false">
      <c r="A1899" s="0" t="s">
        <v>5024</v>
      </c>
      <c r="B1899" s="0" t="s">
        <v>5025</v>
      </c>
      <c r="C1899" s="0" t="s">
        <v>2866</v>
      </c>
      <c r="D1899" s="0" t="s">
        <v>2022</v>
      </c>
      <c r="E1899" s="0" t="n">
        <v>9865</v>
      </c>
    </row>
    <row r="1900" customFormat="false" ht="12.8" hidden="false" customHeight="false" outlineLevel="0" collapsed="false">
      <c r="A1900" s="0" t="s">
        <v>5450</v>
      </c>
      <c r="B1900" s="0" t="s">
        <v>5025</v>
      </c>
      <c r="C1900" s="0" t="s">
        <v>2022</v>
      </c>
      <c r="D1900" s="0" t="s">
        <v>3750</v>
      </c>
      <c r="E1900" s="0" t="n">
        <v>9865</v>
      </c>
    </row>
    <row r="1901" customFormat="false" ht="12.8" hidden="false" customHeight="false" outlineLevel="0" collapsed="false">
      <c r="A1901" s="0" t="s">
        <v>3551</v>
      </c>
      <c r="B1901" s="0" t="s">
        <v>3552</v>
      </c>
      <c r="C1901" s="0" t="s">
        <v>1764</v>
      </c>
      <c r="D1901" s="0" t="s">
        <v>1770</v>
      </c>
      <c r="E1901" s="0" t="n">
        <v>9315</v>
      </c>
    </row>
    <row r="1902" customFormat="false" ht="12.8" hidden="false" customHeight="false" outlineLevel="0" collapsed="false">
      <c r="A1902" s="0" t="s">
        <v>8284</v>
      </c>
      <c r="B1902" s="0" t="s">
        <v>8285</v>
      </c>
      <c r="C1902" s="0" t="s">
        <v>3532</v>
      </c>
      <c r="D1902" s="0" t="s">
        <v>6119</v>
      </c>
      <c r="E1902" s="0" t="n">
        <v>4932.5</v>
      </c>
    </row>
    <row r="1903" customFormat="false" ht="12.8" hidden="false" customHeight="false" outlineLevel="0" collapsed="false">
      <c r="A1903" s="0" t="s">
        <v>1090</v>
      </c>
      <c r="B1903" s="0" t="s">
        <v>1091</v>
      </c>
      <c r="C1903" s="0" t="s">
        <v>41</v>
      </c>
      <c r="D1903" s="0" t="s">
        <v>82</v>
      </c>
      <c r="E1903" s="0" t="n">
        <v>12215</v>
      </c>
    </row>
    <row r="1904" customFormat="false" ht="12.8" hidden="false" customHeight="false" outlineLevel="0" collapsed="false">
      <c r="A1904" s="0" t="s">
        <v>1160</v>
      </c>
      <c r="B1904" s="0" t="s">
        <v>1161</v>
      </c>
      <c r="C1904" s="0" t="s">
        <v>41</v>
      </c>
      <c r="D1904" s="0" t="s">
        <v>426</v>
      </c>
      <c r="E1904" s="0" t="n">
        <v>57015</v>
      </c>
    </row>
    <row r="1905" customFormat="false" ht="12.8" hidden="false" customHeight="false" outlineLevel="0" collapsed="false">
      <c r="A1905" s="0" t="s">
        <v>251</v>
      </c>
      <c r="B1905" s="0" t="s">
        <v>252</v>
      </c>
      <c r="C1905" s="0" t="s">
        <v>7</v>
      </c>
      <c r="D1905" s="0" t="s">
        <v>249</v>
      </c>
      <c r="E1905" s="0" t="n">
        <v>47775</v>
      </c>
    </row>
    <row r="1906" customFormat="false" ht="12.8" hidden="false" customHeight="false" outlineLevel="0" collapsed="false">
      <c r="A1906" s="0" t="s">
        <v>7453</v>
      </c>
      <c r="B1906" s="0" t="s">
        <v>7454</v>
      </c>
      <c r="C1906" s="0" t="s">
        <v>4917</v>
      </c>
      <c r="D1906" s="0" t="s">
        <v>5386</v>
      </c>
      <c r="E1906" s="0" t="n">
        <v>9700</v>
      </c>
    </row>
    <row r="1907" customFormat="false" ht="12.8" hidden="false" customHeight="false" outlineLevel="0" collapsed="false">
      <c r="A1907" s="0" t="s">
        <v>1220</v>
      </c>
      <c r="B1907" s="0" t="s">
        <v>1221</v>
      </c>
      <c r="C1907" s="0" t="s">
        <v>468</v>
      </c>
      <c r="D1907" s="0" t="s">
        <v>244</v>
      </c>
      <c r="E1907" s="0" t="n">
        <v>19730</v>
      </c>
    </row>
    <row r="1908" customFormat="false" ht="12.8" hidden="false" customHeight="false" outlineLevel="0" collapsed="false">
      <c r="A1908" s="0" t="s">
        <v>2160</v>
      </c>
      <c r="B1908" s="0" t="s">
        <v>2161</v>
      </c>
      <c r="C1908" s="0" t="s">
        <v>249</v>
      </c>
      <c r="D1908" s="0" t="s">
        <v>426</v>
      </c>
      <c r="E1908" s="0" t="n">
        <v>19481.25</v>
      </c>
    </row>
    <row r="1909" customFormat="false" ht="12.8" hidden="false" customHeight="false" outlineLevel="0" collapsed="false">
      <c r="A1909" s="0" t="s">
        <v>7388</v>
      </c>
      <c r="B1909" s="0" t="s">
        <v>7389</v>
      </c>
      <c r="C1909" s="0" t="s">
        <v>4398</v>
      </c>
      <c r="D1909" s="0" t="s">
        <v>5386</v>
      </c>
      <c r="E1909" s="0" t="n">
        <v>9865</v>
      </c>
    </row>
    <row r="1910" customFormat="false" ht="12.8" hidden="false" customHeight="false" outlineLevel="0" collapsed="false">
      <c r="A1910" s="0" t="s">
        <v>1871</v>
      </c>
      <c r="B1910" s="0" t="s">
        <v>1872</v>
      </c>
      <c r="C1910" s="0" t="s">
        <v>244</v>
      </c>
      <c r="D1910" s="0" t="s">
        <v>257</v>
      </c>
      <c r="E1910" s="0" t="n">
        <v>10415</v>
      </c>
    </row>
    <row r="1911" customFormat="false" ht="12.8" hidden="false" customHeight="false" outlineLevel="0" collapsed="false">
      <c r="A1911" s="0" t="s">
        <v>2643</v>
      </c>
      <c r="B1911" s="0" t="s">
        <v>2644</v>
      </c>
      <c r="C1911" s="0" t="s">
        <v>416</v>
      </c>
      <c r="D1911" s="0" t="s">
        <v>460</v>
      </c>
      <c r="E1911" s="0" t="n">
        <v>9865</v>
      </c>
    </row>
    <row r="1912" customFormat="false" ht="12.8" hidden="false" customHeight="false" outlineLevel="0" collapsed="false">
      <c r="A1912" s="0" t="s">
        <v>4921</v>
      </c>
      <c r="B1912" s="0" t="s">
        <v>4922</v>
      </c>
      <c r="C1912" s="0" t="s">
        <v>2860</v>
      </c>
      <c r="D1912" s="0" t="s">
        <v>1799</v>
      </c>
      <c r="E1912" s="0" t="n">
        <v>48860</v>
      </c>
    </row>
    <row r="1913" customFormat="false" ht="12.8" hidden="false" customHeight="false" outlineLevel="0" collapsed="false">
      <c r="A1913" s="0" t="s">
        <v>4025</v>
      </c>
      <c r="B1913" s="0" t="s">
        <v>4026</v>
      </c>
      <c r="C1913" s="0" t="s">
        <v>1770</v>
      </c>
      <c r="D1913" s="0" t="s">
        <v>2018</v>
      </c>
      <c r="E1913" s="0" t="n">
        <v>30537.5</v>
      </c>
    </row>
    <row r="1914" customFormat="false" ht="12.8" hidden="false" customHeight="false" outlineLevel="0" collapsed="false">
      <c r="A1914" s="0" t="s">
        <v>4043</v>
      </c>
      <c r="B1914" s="0" t="s">
        <v>4044</v>
      </c>
      <c r="C1914" s="0" t="s">
        <v>1770</v>
      </c>
      <c r="D1914" s="0" t="s">
        <v>1799</v>
      </c>
      <c r="E1914" s="0" t="n">
        <v>75941.25</v>
      </c>
    </row>
    <row r="1915" customFormat="false" ht="12.8" hidden="false" customHeight="false" outlineLevel="0" collapsed="false">
      <c r="A1915" s="0" t="s">
        <v>6434</v>
      </c>
      <c r="B1915" s="0" t="s">
        <v>6435</v>
      </c>
      <c r="C1915" s="0" t="s">
        <v>3205</v>
      </c>
      <c r="D1915" s="0" t="s">
        <v>1799</v>
      </c>
      <c r="E1915" s="0" t="n">
        <v>4932.5</v>
      </c>
    </row>
    <row r="1916" customFormat="false" ht="12.8" hidden="false" customHeight="false" outlineLevel="0" collapsed="false">
      <c r="A1916" s="0" t="s">
        <v>3739</v>
      </c>
      <c r="B1916" s="0" t="s">
        <v>3740</v>
      </c>
      <c r="C1916" s="0" t="s">
        <v>1764</v>
      </c>
      <c r="D1916" s="0" t="s">
        <v>3741</v>
      </c>
      <c r="E1916" s="0" t="n">
        <v>73305</v>
      </c>
    </row>
    <row r="1917" customFormat="false" ht="12.8" hidden="false" customHeight="false" outlineLevel="0" collapsed="false">
      <c r="A1917" s="0" t="s">
        <v>3745</v>
      </c>
      <c r="B1917" s="0" t="s">
        <v>3746</v>
      </c>
      <c r="C1917" s="0" t="s">
        <v>1764</v>
      </c>
      <c r="D1917" s="0" t="s">
        <v>3741</v>
      </c>
      <c r="E1917" s="0" t="n">
        <v>73102.5</v>
      </c>
    </row>
    <row r="1918" customFormat="false" ht="12.8" hidden="false" customHeight="false" outlineLevel="0" collapsed="false">
      <c r="A1918" s="0" t="s">
        <v>4101</v>
      </c>
      <c r="B1918" s="0" t="s">
        <v>4102</v>
      </c>
      <c r="C1918" s="0" t="s">
        <v>1541</v>
      </c>
      <c r="D1918" s="0" t="s">
        <v>2860</v>
      </c>
      <c r="E1918" s="0" t="n">
        <v>19730</v>
      </c>
    </row>
    <row r="1919" customFormat="false" ht="12.8" hidden="false" customHeight="false" outlineLevel="0" collapsed="false">
      <c r="A1919" s="0" t="s">
        <v>8799</v>
      </c>
      <c r="B1919" s="0" t="s">
        <v>8800</v>
      </c>
      <c r="C1919" s="0" t="s">
        <v>8713</v>
      </c>
      <c r="D1919" s="0" t="s">
        <v>468</v>
      </c>
      <c r="E1919" s="0" t="n">
        <v>18860.5</v>
      </c>
    </row>
    <row r="1920" customFormat="false" ht="12.8" hidden="false" customHeight="false" outlineLevel="0" collapsed="false">
      <c r="A1920" s="0" t="s">
        <v>567</v>
      </c>
      <c r="B1920" s="0" t="s">
        <v>568</v>
      </c>
      <c r="C1920" s="0" t="s">
        <v>7</v>
      </c>
      <c r="D1920" s="0" t="s">
        <v>468</v>
      </c>
      <c r="E1920" s="0" t="n">
        <v>15952.5</v>
      </c>
    </row>
    <row r="1921" customFormat="false" ht="12.8" hidden="false" customHeight="false" outlineLevel="0" collapsed="false">
      <c r="A1921" s="0" t="s">
        <v>2056</v>
      </c>
      <c r="B1921" s="0" t="s">
        <v>2057</v>
      </c>
      <c r="C1921" s="0" t="s">
        <v>249</v>
      </c>
      <c r="D1921" s="0" t="s">
        <v>416</v>
      </c>
      <c r="E1921" s="0" t="n">
        <v>13895</v>
      </c>
    </row>
    <row r="1922" customFormat="false" ht="12.8" hidden="false" customHeight="false" outlineLevel="0" collapsed="false">
      <c r="A1922" s="0" t="s">
        <v>222</v>
      </c>
      <c r="B1922" s="0" t="s">
        <v>223</v>
      </c>
      <c r="C1922" s="0" t="s">
        <v>7</v>
      </c>
      <c r="D1922" s="0" t="s">
        <v>82</v>
      </c>
      <c r="E1922" s="0" t="n">
        <v>26885</v>
      </c>
    </row>
    <row r="1923" customFormat="false" ht="12.8" hidden="false" customHeight="false" outlineLevel="0" collapsed="false">
      <c r="A1923" s="0" t="s">
        <v>2790</v>
      </c>
      <c r="B1923" s="0" t="s">
        <v>2791</v>
      </c>
      <c r="C1923" s="0" t="s">
        <v>416</v>
      </c>
      <c r="D1923" s="0" t="s">
        <v>460</v>
      </c>
      <c r="E1923" s="0" t="n">
        <v>9865</v>
      </c>
    </row>
    <row r="1924" customFormat="false" ht="12.8" hidden="false" customHeight="false" outlineLevel="0" collapsed="false">
      <c r="A1924" s="0" t="s">
        <v>6811</v>
      </c>
      <c r="B1924" s="0" t="s">
        <v>6812</v>
      </c>
      <c r="C1924" s="0" t="s">
        <v>1799</v>
      </c>
      <c r="D1924" s="0" t="s">
        <v>4917</v>
      </c>
      <c r="E1924" s="0" t="n">
        <v>14797.5</v>
      </c>
    </row>
    <row r="1925" customFormat="false" ht="12.8" hidden="false" customHeight="false" outlineLevel="0" collapsed="false">
      <c r="A1925" s="0" t="s">
        <v>3428</v>
      </c>
      <c r="B1925" s="0" t="s">
        <v>3429</v>
      </c>
      <c r="C1925" s="0" t="s">
        <v>460</v>
      </c>
      <c r="D1925" s="0" t="s">
        <v>2860</v>
      </c>
      <c r="E1925" s="0" t="n">
        <v>59085</v>
      </c>
    </row>
    <row r="1926" customFormat="false" ht="12.8" hidden="false" customHeight="false" outlineLevel="0" collapsed="false">
      <c r="A1926" s="0" t="s">
        <v>704</v>
      </c>
      <c r="B1926" s="0" t="s">
        <v>705</v>
      </c>
      <c r="C1926" s="0" t="s">
        <v>7</v>
      </c>
      <c r="D1926" s="0" t="s">
        <v>468</v>
      </c>
      <c r="E1926" s="0" t="n">
        <v>15622.5</v>
      </c>
    </row>
    <row r="1927" customFormat="false" ht="12.8" hidden="false" customHeight="false" outlineLevel="0" collapsed="false">
      <c r="A1927" s="0" t="s">
        <v>142</v>
      </c>
      <c r="B1927" s="0" t="s">
        <v>143</v>
      </c>
      <c r="C1927" s="0" t="s">
        <v>7</v>
      </c>
      <c r="D1927" s="0" t="s">
        <v>82</v>
      </c>
      <c r="E1927" s="0" t="n">
        <v>28980</v>
      </c>
    </row>
    <row r="1928" customFormat="false" ht="12.8" hidden="false" customHeight="false" outlineLevel="0" collapsed="false">
      <c r="A1928" s="0" t="s">
        <v>7942</v>
      </c>
      <c r="B1928" s="0" t="s">
        <v>7943</v>
      </c>
      <c r="C1928" s="0" t="s">
        <v>5386</v>
      </c>
      <c r="D1928" s="0" t="s">
        <v>3532</v>
      </c>
      <c r="E1928" s="0" t="n">
        <v>10635</v>
      </c>
    </row>
    <row r="1929" customFormat="false" ht="12.8" hidden="false" customHeight="false" outlineLevel="0" collapsed="false">
      <c r="A1929" s="0" t="s">
        <v>6045</v>
      </c>
      <c r="B1929" s="0" t="s">
        <v>6046</v>
      </c>
      <c r="C1929" s="0" t="s">
        <v>3750</v>
      </c>
      <c r="D1929" s="0" t="s">
        <v>1799</v>
      </c>
      <c r="E1929" s="0" t="n">
        <v>14797.5</v>
      </c>
    </row>
    <row r="1930" customFormat="false" ht="12.8" hidden="false" customHeight="false" outlineLevel="0" collapsed="false">
      <c r="A1930" s="0" t="s">
        <v>4180</v>
      </c>
      <c r="B1930" s="0" t="s">
        <v>4181</v>
      </c>
      <c r="C1930" s="0" t="s">
        <v>1541</v>
      </c>
      <c r="D1930" s="0" t="s">
        <v>2860</v>
      </c>
      <c r="E1930" s="0" t="n">
        <v>9865</v>
      </c>
    </row>
    <row r="1931" customFormat="false" ht="12.8" hidden="false" customHeight="false" outlineLevel="0" collapsed="false">
      <c r="A1931" s="0" t="s">
        <v>4974</v>
      </c>
      <c r="B1931" s="0" t="s">
        <v>3618</v>
      </c>
      <c r="C1931" s="0" t="s">
        <v>2866</v>
      </c>
      <c r="D1931" s="0" t="s">
        <v>2022</v>
      </c>
      <c r="E1931" s="0" t="n">
        <v>9865</v>
      </c>
    </row>
    <row r="1932" customFormat="false" ht="12.8" hidden="false" customHeight="false" outlineLevel="0" collapsed="false">
      <c r="A1932" s="0" t="s">
        <v>7634</v>
      </c>
      <c r="B1932" s="0" t="s">
        <v>7635</v>
      </c>
      <c r="C1932" s="0" t="s">
        <v>4917</v>
      </c>
      <c r="D1932" s="0" t="s">
        <v>5811</v>
      </c>
      <c r="E1932" s="0" t="n">
        <v>26037.5</v>
      </c>
    </row>
    <row r="1933" customFormat="false" ht="12.8" hidden="false" customHeight="false" outlineLevel="0" collapsed="false">
      <c r="A1933" s="0" t="s">
        <v>5150</v>
      </c>
      <c r="B1933" s="0" t="s">
        <v>5151</v>
      </c>
      <c r="C1933" s="0" t="s">
        <v>2866</v>
      </c>
      <c r="D1933" s="0" t="s">
        <v>3532</v>
      </c>
      <c r="E1933" s="0" t="n">
        <v>79397.5</v>
      </c>
    </row>
    <row r="1934" customFormat="false" ht="12.8" hidden="false" customHeight="false" outlineLevel="0" collapsed="false">
      <c r="A1934" s="0" t="s">
        <v>8268</v>
      </c>
      <c r="B1934" s="0" t="s">
        <v>8269</v>
      </c>
      <c r="C1934" s="0" t="s">
        <v>3532</v>
      </c>
      <c r="D1934" s="0" t="s">
        <v>8270</v>
      </c>
      <c r="E1934" s="0" t="n">
        <v>100725</v>
      </c>
    </row>
    <row r="1935" customFormat="false" ht="12.8" hidden="false" customHeight="false" outlineLevel="0" collapsed="false">
      <c r="A1935" s="0" t="s">
        <v>8801</v>
      </c>
      <c r="B1935" s="0" t="s">
        <v>8802</v>
      </c>
      <c r="C1935" s="0" t="s">
        <v>8713</v>
      </c>
      <c r="D1935" s="0" t="s">
        <v>82</v>
      </c>
      <c r="E1935" s="0" t="n">
        <v>32360</v>
      </c>
    </row>
    <row r="1936" customFormat="false" ht="12.8" hidden="false" customHeight="false" outlineLevel="0" collapsed="false">
      <c r="A1936" s="0" t="s">
        <v>4343</v>
      </c>
      <c r="B1936" s="0" t="s">
        <v>4344</v>
      </c>
      <c r="C1936" s="0" t="s">
        <v>1541</v>
      </c>
      <c r="D1936" s="0" t="s">
        <v>2022</v>
      </c>
      <c r="E1936" s="0" t="n">
        <v>30537.5</v>
      </c>
    </row>
    <row r="1937" customFormat="false" ht="12.8" hidden="false" customHeight="false" outlineLevel="0" collapsed="false">
      <c r="A1937" s="0" t="s">
        <v>2110</v>
      </c>
      <c r="B1937" s="0" t="s">
        <v>2111</v>
      </c>
      <c r="C1937" s="0" t="s">
        <v>249</v>
      </c>
      <c r="D1937" s="0" t="s">
        <v>416</v>
      </c>
      <c r="E1937" s="0" t="n">
        <v>10415</v>
      </c>
    </row>
    <row r="1938" customFormat="false" ht="12.8" hidden="false" customHeight="false" outlineLevel="0" collapsed="false">
      <c r="A1938" s="0" t="s">
        <v>7807</v>
      </c>
      <c r="B1938" s="0" t="s">
        <v>7808</v>
      </c>
      <c r="C1938" s="0" t="s">
        <v>5386</v>
      </c>
      <c r="D1938" s="0" t="s">
        <v>3532</v>
      </c>
      <c r="E1938" s="0" t="n">
        <v>12095</v>
      </c>
    </row>
    <row r="1939" customFormat="false" ht="12.8" hidden="false" customHeight="false" outlineLevel="0" collapsed="false">
      <c r="A1939" s="0" t="s">
        <v>4992</v>
      </c>
      <c r="B1939" s="0" t="s">
        <v>4261</v>
      </c>
      <c r="C1939" s="0" t="s">
        <v>2866</v>
      </c>
      <c r="D1939" s="0" t="s">
        <v>2018</v>
      </c>
      <c r="E1939" s="0" t="n">
        <v>4932.5</v>
      </c>
    </row>
    <row r="1940" customFormat="false" ht="12.8" hidden="false" customHeight="false" outlineLevel="0" collapsed="false">
      <c r="A1940" s="0" t="s">
        <v>57</v>
      </c>
      <c r="B1940" s="0" t="s">
        <v>58</v>
      </c>
      <c r="C1940" s="0" t="s">
        <v>7</v>
      </c>
      <c r="D1940" s="0" t="s">
        <v>41</v>
      </c>
      <c r="E1940" s="0" t="n">
        <v>10635</v>
      </c>
    </row>
    <row r="1941" customFormat="false" ht="12.8" hidden="false" customHeight="false" outlineLevel="0" collapsed="false">
      <c r="A1941" s="0" t="s">
        <v>316</v>
      </c>
      <c r="B1941" s="0" t="s">
        <v>317</v>
      </c>
      <c r="C1941" s="0" t="s">
        <v>7</v>
      </c>
      <c r="D1941" s="0" t="s">
        <v>82</v>
      </c>
      <c r="E1941" s="0" t="n">
        <v>31990</v>
      </c>
    </row>
    <row r="1942" customFormat="false" ht="12.8" hidden="false" customHeight="false" outlineLevel="0" collapsed="false">
      <c r="A1942" s="0" t="s">
        <v>1632</v>
      </c>
      <c r="B1942" s="0" t="s">
        <v>1633</v>
      </c>
      <c r="C1942" s="0" t="s">
        <v>82</v>
      </c>
      <c r="D1942" s="0" t="s">
        <v>416</v>
      </c>
      <c r="E1942" s="0" t="n">
        <v>22370</v>
      </c>
    </row>
    <row r="1943" customFormat="false" ht="12.8" hidden="false" customHeight="false" outlineLevel="0" collapsed="false">
      <c r="A1943" s="0" t="s">
        <v>4500</v>
      </c>
      <c r="B1943" s="0" t="s">
        <v>4501</v>
      </c>
      <c r="C1943" s="0" t="s">
        <v>929</v>
      </c>
      <c r="D1943" s="0" t="s">
        <v>2022</v>
      </c>
      <c r="E1943" s="0" t="n">
        <v>28980</v>
      </c>
    </row>
    <row r="1944" customFormat="false" ht="12.8" hidden="false" customHeight="false" outlineLevel="0" collapsed="false">
      <c r="A1944" s="0" t="s">
        <v>7033</v>
      </c>
      <c r="B1944" s="0" t="s">
        <v>7034</v>
      </c>
      <c r="C1944" s="0" t="s">
        <v>4582</v>
      </c>
      <c r="D1944" s="0" t="s">
        <v>5386</v>
      </c>
      <c r="E1944" s="0" t="n">
        <v>18322.5</v>
      </c>
    </row>
    <row r="1945" customFormat="false" ht="12.8" hidden="false" customHeight="false" outlineLevel="0" collapsed="false">
      <c r="A1945" s="0" t="s">
        <v>2194</v>
      </c>
      <c r="B1945" s="0" t="s">
        <v>2195</v>
      </c>
      <c r="C1945" s="0" t="s">
        <v>249</v>
      </c>
      <c r="D1945" s="0" t="s">
        <v>1537</v>
      </c>
      <c r="E1945" s="0" t="n">
        <v>33555</v>
      </c>
    </row>
    <row r="1946" customFormat="false" ht="12.8" hidden="false" customHeight="false" outlineLevel="0" collapsed="false">
      <c r="A1946" s="0" t="s">
        <v>6857</v>
      </c>
      <c r="B1946" s="0" t="s">
        <v>6858</v>
      </c>
      <c r="C1946" s="0" t="s">
        <v>1799</v>
      </c>
      <c r="D1946" s="0" t="s">
        <v>5386</v>
      </c>
      <c r="E1946" s="0" t="n">
        <v>29130</v>
      </c>
    </row>
    <row r="1947" customFormat="false" ht="12.8" hidden="false" customHeight="false" outlineLevel="0" collapsed="false">
      <c r="A1947" s="0" t="s">
        <v>2383</v>
      </c>
      <c r="B1947" s="0" t="s">
        <v>2384</v>
      </c>
      <c r="C1947" s="0" t="s">
        <v>257</v>
      </c>
      <c r="D1947" s="0" t="s">
        <v>460</v>
      </c>
      <c r="E1947" s="0" t="n">
        <v>23100</v>
      </c>
    </row>
    <row r="1948" customFormat="false" ht="12.8" hidden="false" customHeight="false" outlineLevel="0" collapsed="false">
      <c r="A1948" s="0" t="s">
        <v>2495</v>
      </c>
      <c r="B1948" s="0" t="s">
        <v>2496</v>
      </c>
      <c r="C1948" s="0" t="s">
        <v>416</v>
      </c>
      <c r="D1948" s="0" t="s">
        <v>460</v>
      </c>
      <c r="E1948" s="0" t="n">
        <v>9865</v>
      </c>
    </row>
    <row r="1949" customFormat="false" ht="12.8" hidden="false" customHeight="false" outlineLevel="0" collapsed="false">
      <c r="A1949" s="0" t="s">
        <v>8398</v>
      </c>
      <c r="B1949" s="0" t="s">
        <v>8399</v>
      </c>
      <c r="C1949" s="0" t="s">
        <v>3532</v>
      </c>
      <c r="D1949" s="0" t="s">
        <v>5811</v>
      </c>
      <c r="E1949" s="0" t="n">
        <v>24430</v>
      </c>
    </row>
    <row r="1950" customFormat="false" ht="12.8" hidden="false" customHeight="false" outlineLevel="0" collapsed="false">
      <c r="A1950" s="0" t="s">
        <v>6667</v>
      </c>
      <c r="B1950" s="0" t="s">
        <v>2077</v>
      </c>
      <c r="C1950" s="0" t="s">
        <v>3205</v>
      </c>
      <c r="D1950" s="0" t="s">
        <v>4582</v>
      </c>
      <c r="E1950" s="0" t="n">
        <v>9865</v>
      </c>
    </row>
    <row r="1951" customFormat="false" ht="12.8" hidden="false" customHeight="false" outlineLevel="0" collapsed="false">
      <c r="A1951" s="0" t="s">
        <v>7443</v>
      </c>
      <c r="B1951" s="0" t="s">
        <v>7444</v>
      </c>
      <c r="C1951" s="0" t="s">
        <v>4917</v>
      </c>
      <c r="D1951" s="0" t="s">
        <v>5386</v>
      </c>
      <c r="E1951" s="0" t="n">
        <v>7282.5</v>
      </c>
    </row>
    <row r="1952" customFormat="false" ht="12.8" hidden="false" customHeight="false" outlineLevel="0" collapsed="false">
      <c r="A1952" s="0" t="s">
        <v>4935</v>
      </c>
      <c r="B1952" s="0" t="s">
        <v>4936</v>
      </c>
      <c r="C1952" s="0" t="s">
        <v>2866</v>
      </c>
      <c r="D1952" s="0" t="s">
        <v>2018</v>
      </c>
      <c r="E1952" s="0" t="n">
        <v>6432.5</v>
      </c>
    </row>
    <row r="1953" customFormat="false" ht="12.8" hidden="false" customHeight="false" outlineLevel="0" collapsed="false">
      <c r="A1953" s="0" t="s">
        <v>6614</v>
      </c>
      <c r="B1953" s="0" t="s">
        <v>6615</v>
      </c>
      <c r="C1953" s="0" t="s">
        <v>3205</v>
      </c>
      <c r="D1953" s="0" t="s">
        <v>4582</v>
      </c>
      <c r="E1953" s="0" t="n">
        <v>9865</v>
      </c>
    </row>
    <row r="1954" customFormat="false" ht="12.8" hidden="false" customHeight="false" outlineLevel="0" collapsed="false">
      <c r="A1954" s="0" t="s">
        <v>5579</v>
      </c>
      <c r="B1954" s="0" t="s">
        <v>5580</v>
      </c>
      <c r="C1954" s="0" t="s">
        <v>2022</v>
      </c>
      <c r="D1954" s="0" t="s">
        <v>4582</v>
      </c>
      <c r="E1954" s="0" t="n">
        <v>29595</v>
      </c>
    </row>
    <row r="1955" customFormat="false" ht="12.8" hidden="false" customHeight="false" outlineLevel="0" collapsed="false">
      <c r="A1955" s="0" t="s">
        <v>5790</v>
      </c>
      <c r="B1955" s="0" t="s">
        <v>5791</v>
      </c>
      <c r="C1955" s="0" t="s">
        <v>3741</v>
      </c>
      <c r="D1955" s="0" t="s">
        <v>4398</v>
      </c>
      <c r="E1955" s="0" t="n">
        <v>33345</v>
      </c>
    </row>
    <row r="1956" customFormat="false" ht="12.8" hidden="false" customHeight="false" outlineLevel="0" collapsed="false">
      <c r="A1956" s="0" t="s">
        <v>7156</v>
      </c>
      <c r="B1956" s="0" t="s">
        <v>7157</v>
      </c>
      <c r="C1956" s="0" t="s">
        <v>4582</v>
      </c>
      <c r="D1956" s="0" t="s">
        <v>4917</v>
      </c>
      <c r="E1956" s="0" t="n">
        <v>13352.5</v>
      </c>
    </row>
    <row r="1957" customFormat="false" ht="12.8" hidden="false" customHeight="false" outlineLevel="0" collapsed="false">
      <c r="A1957" s="0" t="s">
        <v>4830</v>
      </c>
      <c r="B1957" s="0" t="s">
        <v>4831</v>
      </c>
      <c r="C1957" s="0" t="s">
        <v>2860</v>
      </c>
      <c r="D1957" s="0" t="s">
        <v>3741</v>
      </c>
      <c r="E1957" s="0" t="n">
        <v>24430</v>
      </c>
    </row>
    <row r="1958" customFormat="false" ht="12.8" hidden="false" customHeight="false" outlineLevel="0" collapsed="false">
      <c r="A1958" s="0" t="s">
        <v>1406</v>
      </c>
      <c r="B1958" s="0" t="s">
        <v>1407</v>
      </c>
      <c r="C1958" s="0" t="s">
        <v>468</v>
      </c>
      <c r="D1958" s="0" t="s">
        <v>244</v>
      </c>
      <c r="E1958" s="0" t="n">
        <v>9865</v>
      </c>
    </row>
    <row r="1959" customFormat="false" ht="12.8" hidden="false" customHeight="false" outlineLevel="0" collapsed="false">
      <c r="A1959" s="0" t="s">
        <v>5234</v>
      </c>
      <c r="B1959" s="0" t="s">
        <v>5235</v>
      </c>
      <c r="C1959" s="0" t="s">
        <v>2018</v>
      </c>
      <c r="D1959" s="0" t="s">
        <v>3741</v>
      </c>
      <c r="E1959" s="0" t="n">
        <v>12645</v>
      </c>
    </row>
    <row r="1960" customFormat="false" ht="12.8" hidden="false" customHeight="false" outlineLevel="0" collapsed="false">
      <c r="A1960" s="0" t="s">
        <v>7921</v>
      </c>
      <c r="B1960" s="0" t="s">
        <v>7922</v>
      </c>
      <c r="C1960" s="0" t="s">
        <v>5386</v>
      </c>
      <c r="D1960" s="0" t="s">
        <v>3532</v>
      </c>
      <c r="E1960" s="0" t="n">
        <v>9865</v>
      </c>
    </row>
    <row r="1961" customFormat="false" ht="12.8" hidden="false" customHeight="false" outlineLevel="0" collapsed="false">
      <c r="A1961" s="0" t="s">
        <v>8253</v>
      </c>
      <c r="B1961" s="0" t="s">
        <v>8254</v>
      </c>
      <c r="C1961" s="0" t="s">
        <v>5148</v>
      </c>
      <c r="D1961" s="0" t="s">
        <v>6119</v>
      </c>
      <c r="E1961" s="0" t="n">
        <v>13645</v>
      </c>
    </row>
    <row r="1962" customFormat="false" ht="12.8" hidden="false" customHeight="false" outlineLevel="0" collapsed="false">
      <c r="A1962" s="0" t="s">
        <v>96</v>
      </c>
      <c r="B1962" s="0" t="s">
        <v>97</v>
      </c>
      <c r="C1962" s="0" t="s">
        <v>7</v>
      </c>
      <c r="D1962" s="0" t="s">
        <v>8</v>
      </c>
      <c r="E1962" s="0" t="n">
        <v>5207.5</v>
      </c>
    </row>
    <row r="1963" customFormat="false" ht="12.8" hidden="false" customHeight="false" outlineLevel="0" collapsed="false">
      <c r="A1963" s="0" t="s">
        <v>4716</v>
      </c>
      <c r="B1963" s="0" t="s">
        <v>97</v>
      </c>
      <c r="C1963" s="0" t="s">
        <v>2860</v>
      </c>
      <c r="D1963" s="0" t="s">
        <v>2866</v>
      </c>
      <c r="E1963" s="0" t="n">
        <v>4932.5</v>
      </c>
    </row>
    <row r="1964" customFormat="false" ht="12.8" hidden="false" customHeight="false" outlineLevel="0" collapsed="false">
      <c r="A1964" s="0" t="s">
        <v>5202</v>
      </c>
      <c r="B1964" s="0" t="s">
        <v>97</v>
      </c>
      <c r="C1964" s="0" t="s">
        <v>2018</v>
      </c>
      <c r="D1964" s="0" t="s">
        <v>2022</v>
      </c>
      <c r="E1964" s="0" t="n">
        <v>4932.5</v>
      </c>
    </row>
    <row r="1965" customFormat="false" ht="12.8" hidden="false" customHeight="false" outlineLevel="0" collapsed="false">
      <c r="A1965" s="0" t="s">
        <v>8309</v>
      </c>
      <c r="B1965" s="0" t="s">
        <v>97</v>
      </c>
      <c r="C1965" s="0" t="s">
        <v>3532</v>
      </c>
      <c r="D1965" s="0" t="s">
        <v>6119</v>
      </c>
      <c r="E1965" s="0" t="n">
        <v>4932.5</v>
      </c>
    </row>
    <row r="1966" customFormat="false" ht="12.8" hidden="false" customHeight="false" outlineLevel="0" collapsed="false">
      <c r="A1966" s="0" t="s">
        <v>1473</v>
      </c>
      <c r="B1966" s="0" t="s">
        <v>1474</v>
      </c>
      <c r="C1966" s="0" t="s">
        <v>468</v>
      </c>
      <c r="D1966" s="0" t="s">
        <v>416</v>
      </c>
      <c r="E1966" s="0" t="n">
        <v>30537.5</v>
      </c>
    </row>
    <row r="1967" customFormat="false" ht="12.8" hidden="false" customHeight="false" outlineLevel="0" collapsed="false">
      <c r="A1967" s="0" t="s">
        <v>838</v>
      </c>
      <c r="B1967" s="0" t="s">
        <v>839</v>
      </c>
      <c r="C1967" s="0" t="s">
        <v>8</v>
      </c>
      <c r="D1967" s="0" t="s">
        <v>244</v>
      </c>
      <c r="E1967" s="0" t="n">
        <v>20830</v>
      </c>
    </row>
    <row r="1968" customFormat="false" ht="12.8" hidden="false" customHeight="false" outlineLevel="0" collapsed="false">
      <c r="A1968" s="0" t="s">
        <v>6189</v>
      </c>
      <c r="B1968" s="0" t="s">
        <v>6190</v>
      </c>
      <c r="C1968" s="0" t="s">
        <v>3519</v>
      </c>
      <c r="D1968" s="0" t="s">
        <v>3205</v>
      </c>
      <c r="E1968" s="0" t="n">
        <v>4932.5</v>
      </c>
    </row>
    <row r="1969" customFormat="false" ht="12.8" hidden="false" customHeight="false" outlineLevel="0" collapsed="false">
      <c r="A1969" s="0" t="s">
        <v>4396</v>
      </c>
      <c r="B1969" s="0" t="s">
        <v>4397</v>
      </c>
      <c r="C1969" s="0" t="s">
        <v>1541</v>
      </c>
      <c r="D1969" s="0" t="s">
        <v>4398</v>
      </c>
      <c r="E1969" s="0" t="n">
        <v>63810</v>
      </c>
    </row>
    <row r="1970" customFormat="false" ht="12.8" hidden="false" customHeight="false" outlineLevel="0" collapsed="false">
      <c r="A1970" s="0" t="s">
        <v>3433</v>
      </c>
      <c r="B1970" s="0" t="s">
        <v>3434</v>
      </c>
      <c r="C1970" s="0" t="s">
        <v>460</v>
      </c>
      <c r="D1970" s="0" t="s">
        <v>2860</v>
      </c>
      <c r="E1970" s="0" t="n">
        <v>29595</v>
      </c>
    </row>
    <row r="1971" customFormat="false" ht="12.8" hidden="false" customHeight="false" outlineLevel="0" collapsed="false">
      <c r="A1971" s="0" t="s">
        <v>1144</v>
      </c>
      <c r="B1971" s="0" t="s">
        <v>1145</v>
      </c>
      <c r="C1971" s="0" t="s">
        <v>41</v>
      </c>
      <c r="D1971" s="0" t="s">
        <v>416</v>
      </c>
      <c r="E1971" s="0" t="n">
        <v>41610</v>
      </c>
    </row>
    <row r="1972" customFormat="false" ht="12.8" hidden="false" customHeight="false" outlineLevel="0" collapsed="false">
      <c r="A1972" s="0" t="s">
        <v>3765</v>
      </c>
      <c r="B1972" s="0" t="s">
        <v>3766</v>
      </c>
      <c r="C1972" s="0" t="s">
        <v>1537</v>
      </c>
      <c r="D1972" s="0" t="s">
        <v>1770</v>
      </c>
      <c r="E1972" s="0" t="n">
        <v>7282.5</v>
      </c>
    </row>
    <row r="1973" customFormat="false" ht="12.8" hidden="false" customHeight="false" outlineLevel="0" collapsed="false">
      <c r="A1973" s="0" t="s">
        <v>6391</v>
      </c>
      <c r="B1973" s="0" t="s">
        <v>6392</v>
      </c>
      <c r="C1973" s="0" t="s">
        <v>3205</v>
      </c>
      <c r="D1973" s="0" t="s">
        <v>4582</v>
      </c>
      <c r="E1973" s="0" t="n">
        <v>27290</v>
      </c>
    </row>
    <row r="1974" customFormat="false" ht="12.8" hidden="false" customHeight="false" outlineLevel="0" collapsed="false">
      <c r="A1974" s="0" t="s">
        <v>3156</v>
      </c>
      <c r="B1974" s="0" t="s">
        <v>3157</v>
      </c>
      <c r="C1974" s="0" t="s">
        <v>426</v>
      </c>
      <c r="D1974" s="0" t="s">
        <v>929</v>
      </c>
      <c r="E1974" s="0" t="n">
        <v>31905</v>
      </c>
    </row>
    <row r="1975" customFormat="false" ht="12.8" hidden="false" customHeight="false" outlineLevel="0" collapsed="false">
      <c r="A1975" s="0" t="s">
        <v>7245</v>
      </c>
      <c r="B1975" s="0" t="s">
        <v>7246</v>
      </c>
      <c r="C1975" s="0" t="s">
        <v>4398</v>
      </c>
      <c r="D1975" s="0" t="s">
        <v>4917</v>
      </c>
      <c r="E1975" s="0" t="n">
        <v>6107.5</v>
      </c>
    </row>
    <row r="1976" customFormat="false" ht="12.8" hidden="false" customHeight="false" outlineLevel="0" collapsed="false">
      <c r="A1976" s="0" t="s">
        <v>2184</v>
      </c>
      <c r="B1976" s="0" t="s">
        <v>2185</v>
      </c>
      <c r="C1976" s="0" t="s">
        <v>249</v>
      </c>
      <c r="D1976" s="0" t="s">
        <v>460</v>
      </c>
      <c r="E1976" s="0" t="n">
        <v>23030</v>
      </c>
    </row>
    <row r="1977" customFormat="false" ht="12.8" hidden="false" customHeight="false" outlineLevel="0" collapsed="false">
      <c r="A1977" s="0" t="s">
        <v>2940</v>
      </c>
      <c r="B1977" s="0" t="s">
        <v>2941</v>
      </c>
      <c r="C1977" s="0" t="s">
        <v>426</v>
      </c>
      <c r="D1977" s="0" t="s">
        <v>1764</v>
      </c>
      <c r="E1977" s="0" t="n">
        <v>9865</v>
      </c>
    </row>
    <row r="1978" customFormat="false" ht="12.8" hidden="false" customHeight="false" outlineLevel="0" collapsed="false">
      <c r="A1978" s="0" t="s">
        <v>8229</v>
      </c>
      <c r="B1978" s="0" t="s">
        <v>8230</v>
      </c>
      <c r="C1978" s="0" t="s">
        <v>5148</v>
      </c>
      <c r="D1978" s="0" t="s">
        <v>8231</v>
      </c>
      <c r="E1978" s="0" t="n">
        <v>76755</v>
      </c>
    </row>
    <row r="1979" customFormat="false" ht="12.8" hidden="false" customHeight="false" outlineLevel="0" collapsed="false">
      <c r="A1979" s="0" t="s">
        <v>375</v>
      </c>
      <c r="B1979" s="0" t="s">
        <v>376</v>
      </c>
      <c r="C1979" s="0" t="s">
        <v>7</v>
      </c>
      <c r="D1979" s="0" t="s">
        <v>82</v>
      </c>
      <c r="E1979" s="0" t="n">
        <v>23700</v>
      </c>
    </row>
    <row r="1980" customFormat="false" ht="12.8" hidden="false" customHeight="false" outlineLevel="0" collapsed="false">
      <c r="A1980" s="0" t="s">
        <v>4997</v>
      </c>
      <c r="B1980" s="0" t="s">
        <v>376</v>
      </c>
      <c r="C1980" s="0" t="s">
        <v>2866</v>
      </c>
      <c r="D1980" s="0" t="s">
        <v>2018</v>
      </c>
      <c r="E1980" s="0" t="n">
        <v>6107.5</v>
      </c>
    </row>
    <row r="1981" customFormat="false" ht="12.8" hidden="false" customHeight="false" outlineLevel="0" collapsed="false">
      <c r="A1981" s="0" t="s">
        <v>5219</v>
      </c>
      <c r="B1981" s="0" t="s">
        <v>376</v>
      </c>
      <c r="C1981" s="0" t="s">
        <v>2018</v>
      </c>
      <c r="D1981" s="0" t="s">
        <v>2022</v>
      </c>
      <c r="E1981" s="0" t="n">
        <v>5772.5</v>
      </c>
    </row>
    <row r="1982" customFormat="false" ht="12.8" hidden="false" customHeight="false" outlineLevel="0" collapsed="false">
      <c r="A1982" s="0" t="s">
        <v>5222</v>
      </c>
      <c r="B1982" s="0" t="s">
        <v>5223</v>
      </c>
      <c r="C1982" s="0" t="s">
        <v>2018</v>
      </c>
      <c r="D1982" s="0" t="s">
        <v>3741</v>
      </c>
      <c r="E1982" s="0" t="n">
        <v>9865</v>
      </c>
    </row>
    <row r="1983" customFormat="false" ht="12.8" hidden="false" customHeight="false" outlineLevel="0" collapsed="false">
      <c r="A1983" s="0" t="s">
        <v>7630</v>
      </c>
      <c r="B1983" s="0" t="s">
        <v>7631</v>
      </c>
      <c r="C1983" s="0" t="s">
        <v>4917</v>
      </c>
      <c r="D1983" s="0" t="s">
        <v>6119</v>
      </c>
      <c r="E1983" s="0" t="n">
        <v>26390</v>
      </c>
    </row>
    <row r="1984" customFormat="false" ht="12.8" hidden="false" customHeight="false" outlineLevel="0" collapsed="false">
      <c r="A1984" s="0" t="s">
        <v>2839</v>
      </c>
      <c r="B1984" s="0" t="s">
        <v>2840</v>
      </c>
      <c r="C1984" s="0" t="s">
        <v>416</v>
      </c>
      <c r="D1984" s="0" t="s">
        <v>1537</v>
      </c>
      <c r="E1984" s="0" t="n">
        <v>24430</v>
      </c>
    </row>
    <row r="1985" customFormat="false" ht="12.8" hidden="false" customHeight="false" outlineLevel="0" collapsed="false">
      <c r="A1985" s="0" t="s">
        <v>2646</v>
      </c>
      <c r="B1985" s="0" t="s">
        <v>2647</v>
      </c>
      <c r="C1985" s="0" t="s">
        <v>416</v>
      </c>
      <c r="D1985" s="0" t="s">
        <v>460</v>
      </c>
      <c r="E1985" s="0" t="n">
        <v>13645</v>
      </c>
    </row>
    <row r="1986" customFormat="false" ht="12.8" hidden="false" customHeight="false" outlineLevel="0" collapsed="false">
      <c r="A1986" s="0" t="s">
        <v>8034</v>
      </c>
      <c r="B1986" s="0" t="s">
        <v>8035</v>
      </c>
      <c r="C1986" s="0" t="s">
        <v>5386</v>
      </c>
      <c r="D1986" s="0" t="s">
        <v>6694</v>
      </c>
      <c r="E1986" s="0" t="n">
        <v>28500</v>
      </c>
    </row>
    <row r="1987" customFormat="false" ht="12.8" hidden="false" customHeight="false" outlineLevel="0" collapsed="false">
      <c r="A1987" s="0" t="s">
        <v>372</v>
      </c>
      <c r="B1987" s="0" t="s">
        <v>373</v>
      </c>
      <c r="C1987" s="0" t="s">
        <v>7</v>
      </c>
      <c r="D1987" s="0" t="s">
        <v>82</v>
      </c>
      <c r="E1987" s="0" t="n">
        <v>23700</v>
      </c>
    </row>
    <row r="1988" customFormat="false" ht="12.8" hidden="false" customHeight="false" outlineLevel="0" collapsed="false">
      <c r="A1988" s="0" t="s">
        <v>8359</v>
      </c>
      <c r="B1988" s="0" t="s">
        <v>8360</v>
      </c>
      <c r="C1988" s="0" t="s">
        <v>3532</v>
      </c>
      <c r="D1988" s="0" t="s">
        <v>6119</v>
      </c>
      <c r="E1988" s="0" t="n">
        <v>6107.5</v>
      </c>
    </row>
    <row r="1989" customFormat="false" ht="12.8" hidden="false" customHeight="false" outlineLevel="0" collapsed="false">
      <c r="A1989" s="0" t="s">
        <v>5801</v>
      </c>
      <c r="B1989" s="0" t="s">
        <v>5802</v>
      </c>
      <c r="C1989" s="0" t="s">
        <v>3741</v>
      </c>
      <c r="D1989" s="0" t="s">
        <v>4917</v>
      </c>
      <c r="E1989" s="0" t="n">
        <v>42752.5</v>
      </c>
    </row>
    <row r="1990" customFormat="false" ht="12.8" hidden="false" customHeight="false" outlineLevel="0" collapsed="false">
      <c r="A1990" s="0" t="s">
        <v>6374</v>
      </c>
      <c r="B1990" s="0" t="s">
        <v>6375</v>
      </c>
      <c r="C1990" s="0" t="s">
        <v>3205</v>
      </c>
      <c r="D1990" s="0" t="s">
        <v>4582</v>
      </c>
      <c r="E1990" s="0" t="n">
        <v>13645</v>
      </c>
    </row>
    <row r="1991" customFormat="false" ht="12.8" hidden="false" customHeight="false" outlineLevel="0" collapsed="false">
      <c r="A1991" s="0" t="s">
        <v>5425</v>
      </c>
      <c r="B1991" s="0" t="s">
        <v>5426</v>
      </c>
      <c r="C1991" s="0" t="s">
        <v>2022</v>
      </c>
      <c r="D1991" s="0" t="s">
        <v>3750</v>
      </c>
      <c r="E1991" s="0" t="n">
        <v>9865</v>
      </c>
    </row>
    <row r="1992" customFormat="false" ht="12.8" hidden="false" customHeight="false" outlineLevel="0" collapsed="false">
      <c r="A1992" s="0" t="s">
        <v>6617</v>
      </c>
      <c r="B1992" s="0" t="s">
        <v>5426</v>
      </c>
      <c r="C1992" s="0" t="s">
        <v>3205</v>
      </c>
      <c r="D1992" s="0" t="s">
        <v>4582</v>
      </c>
      <c r="E1992" s="0" t="n">
        <v>9865</v>
      </c>
    </row>
    <row r="1993" customFormat="false" ht="12.8" hidden="false" customHeight="false" outlineLevel="0" collapsed="false">
      <c r="A1993" s="0" t="s">
        <v>909</v>
      </c>
      <c r="B1993" s="0" t="s">
        <v>910</v>
      </c>
      <c r="C1993" s="0" t="s">
        <v>8</v>
      </c>
      <c r="D1993" s="0" t="s">
        <v>416</v>
      </c>
      <c r="E1993" s="0" t="n">
        <v>61635</v>
      </c>
    </row>
    <row r="1994" customFormat="false" ht="12.8" hidden="false" customHeight="false" outlineLevel="0" collapsed="false">
      <c r="A1994" s="0" t="s">
        <v>8332</v>
      </c>
      <c r="B1994" s="0" t="s">
        <v>8333</v>
      </c>
      <c r="C1994" s="0" t="s">
        <v>3532</v>
      </c>
      <c r="D1994" s="0" t="s">
        <v>6119</v>
      </c>
      <c r="E1994" s="0" t="n">
        <v>4932.5</v>
      </c>
    </row>
    <row r="1995" customFormat="false" ht="12.8" hidden="false" customHeight="false" outlineLevel="0" collapsed="false">
      <c r="A1995" s="0" t="s">
        <v>5748</v>
      </c>
      <c r="B1995" s="0" t="s">
        <v>5749</v>
      </c>
      <c r="C1995" s="0" t="s">
        <v>3741</v>
      </c>
      <c r="D1995" s="0" t="s">
        <v>3519</v>
      </c>
      <c r="E1995" s="0" t="n">
        <v>9865</v>
      </c>
    </row>
    <row r="1996" customFormat="false" ht="12.8" hidden="false" customHeight="false" outlineLevel="0" collapsed="false">
      <c r="A1996" s="0" t="s">
        <v>5684</v>
      </c>
      <c r="B1996" s="0" t="s">
        <v>5685</v>
      </c>
      <c r="C1996" s="0" t="s">
        <v>3741</v>
      </c>
      <c r="D1996" s="0" t="s">
        <v>3519</v>
      </c>
      <c r="E1996" s="0" t="n">
        <v>9865</v>
      </c>
    </row>
    <row r="1997" customFormat="false" ht="12.8" hidden="false" customHeight="false" outlineLevel="0" collapsed="false">
      <c r="A1997" s="0" t="s">
        <v>1131</v>
      </c>
      <c r="B1997" s="0" t="s">
        <v>1132</v>
      </c>
      <c r="C1997" s="0" t="s">
        <v>41</v>
      </c>
      <c r="D1997" s="0" t="s">
        <v>416</v>
      </c>
      <c r="E1997" s="0" t="n">
        <v>29595</v>
      </c>
    </row>
    <row r="1998" customFormat="false" ht="12.8" hidden="false" customHeight="false" outlineLevel="0" collapsed="false">
      <c r="A1998" s="0" t="s">
        <v>1446</v>
      </c>
      <c r="B1998" s="0" t="s">
        <v>1447</v>
      </c>
      <c r="C1998" s="0" t="s">
        <v>468</v>
      </c>
      <c r="D1998" s="0" t="s">
        <v>249</v>
      </c>
      <c r="E1998" s="0" t="n">
        <v>18322.5</v>
      </c>
    </row>
    <row r="1999" customFormat="false" ht="12.8" hidden="false" customHeight="false" outlineLevel="0" collapsed="false">
      <c r="A1999" s="0" t="s">
        <v>7473</v>
      </c>
      <c r="B1999" s="0" t="s">
        <v>7474</v>
      </c>
      <c r="C1999" s="0" t="s">
        <v>4917</v>
      </c>
      <c r="D1999" s="0" t="s">
        <v>5386</v>
      </c>
      <c r="E1999" s="0" t="n">
        <v>4932.5</v>
      </c>
    </row>
    <row r="2000" customFormat="false" ht="12.8" hidden="false" customHeight="false" outlineLevel="0" collapsed="false">
      <c r="A2000" s="0" t="s">
        <v>5463</v>
      </c>
      <c r="B2000" s="0" t="s">
        <v>5464</v>
      </c>
      <c r="C2000" s="0" t="s">
        <v>2022</v>
      </c>
      <c r="D2000" s="0" t="s">
        <v>3519</v>
      </c>
      <c r="E2000" s="0" t="n">
        <v>20467.5</v>
      </c>
    </row>
    <row r="2001" customFormat="false" ht="12.8" hidden="false" customHeight="false" outlineLevel="0" collapsed="false">
      <c r="A2001" s="0" t="s">
        <v>5091</v>
      </c>
      <c r="B2001" s="0" t="s">
        <v>5092</v>
      </c>
      <c r="C2001" s="0" t="s">
        <v>2866</v>
      </c>
      <c r="D2001" s="0" t="s">
        <v>1799</v>
      </c>
      <c r="E2001" s="0" t="n">
        <v>52307.5</v>
      </c>
    </row>
    <row r="2002" customFormat="false" ht="12.8" hidden="false" customHeight="false" outlineLevel="0" collapsed="false">
      <c r="A2002" s="0" t="s">
        <v>3572</v>
      </c>
      <c r="B2002" s="0" t="s">
        <v>3573</v>
      </c>
      <c r="C2002" s="0" t="s">
        <v>1764</v>
      </c>
      <c r="D2002" s="0" t="s">
        <v>1541</v>
      </c>
      <c r="E2002" s="0" t="n">
        <v>17107.5</v>
      </c>
    </row>
    <row r="2003" customFormat="false" ht="12.8" hidden="false" customHeight="false" outlineLevel="0" collapsed="false">
      <c r="A2003" s="0" t="s">
        <v>5723</v>
      </c>
      <c r="B2003" s="0" t="s">
        <v>5724</v>
      </c>
      <c r="C2003" s="0" t="s">
        <v>3741</v>
      </c>
      <c r="D2003" s="0" t="s">
        <v>1799</v>
      </c>
      <c r="E2003" s="0" t="n">
        <v>19730</v>
      </c>
    </row>
    <row r="2004" customFormat="false" ht="12.8" hidden="false" customHeight="false" outlineLevel="0" collapsed="false">
      <c r="A2004" s="0" t="s">
        <v>6009</v>
      </c>
      <c r="B2004" s="0" t="s">
        <v>6010</v>
      </c>
      <c r="C2004" s="0" t="s">
        <v>3750</v>
      </c>
      <c r="D2004" s="0" t="s">
        <v>3205</v>
      </c>
      <c r="E2004" s="0" t="n">
        <v>12865</v>
      </c>
    </row>
    <row r="2005" customFormat="false" ht="12.8" hidden="false" customHeight="false" outlineLevel="0" collapsed="false">
      <c r="A2005" s="0" t="s">
        <v>5408</v>
      </c>
      <c r="B2005" s="0" t="s">
        <v>5409</v>
      </c>
      <c r="C2005" s="0" t="s">
        <v>2022</v>
      </c>
      <c r="D2005" s="0" t="s">
        <v>3750</v>
      </c>
      <c r="E2005" s="0" t="n">
        <v>9865</v>
      </c>
    </row>
    <row r="2006" customFormat="false" ht="12.8" hidden="false" customHeight="false" outlineLevel="0" collapsed="false">
      <c r="A2006" s="0" t="s">
        <v>44</v>
      </c>
      <c r="B2006" s="0" t="s">
        <v>45</v>
      </c>
      <c r="C2006" s="0" t="s">
        <v>7</v>
      </c>
      <c r="D2006" s="0" t="s">
        <v>41</v>
      </c>
      <c r="E2006" s="0" t="n">
        <v>11405</v>
      </c>
    </row>
    <row r="2007" customFormat="false" ht="12.8" hidden="false" customHeight="false" outlineLevel="0" collapsed="false">
      <c r="A2007" s="0" t="s">
        <v>3768</v>
      </c>
      <c r="B2007" s="0" t="s">
        <v>3769</v>
      </c>
      <c r="C2007" s="0" t="s">
        <v>1537</v>
      </c>
      <c r="D2007" s="0" t="s">
        <v>1770</v>
      </c>
      <c r="E2007" s="0" t="n">
        <v>5207.5</v>
      </c>
    </row>
    <row r="2008" customFormat="false" ht="12.8" hidden="false" customHeight="false" outlineLevel="0" collapsed="false">
      <c r="A2008" s="0" t="s">
        <v>5820</v>
      </c>
      <c r="B2008" s="0" t="s">
        <v>5821</v>
      </c>
      <c r="C2008" s="0" t="s">
        <v>3750</v>
      </c>
      <c r="D2008" s="0" t="s">
        <v>3519</v>
      </c>
      <c r="E2008" s="0" t="n">
        <v>5772.5</v>
      </c>
    </row>
    <row r="2009" customFormat="false" ht="12.8" hidden="false" customHeight="false" outlineLevel="0" collapsed="false">
      <c r="A2009" s="0" t="s">
        <v>6132</v>
      </c>
      <c r="B2009" s="0" t="s">
        <v>5821</v>
      </c>
      <c r="C2009" s="0" t="s">
        <v>3519</v>
      </c>
      <c r="D2009" s="0" t="s">
        <v>3205</v>
      </c>
      <c r="E2009" s="0" t="n">
        <v>4932.5</v>
      </c>
    </row>
    <row r="2010" customFormat="false" ht="12.8" hidden="false" customHeight="false" outlineLevel="0" collapsed="false">
      <c r="A2010" s="0" t="s">
        <v>4425</v>
      </c>
      <c r="B2010" s="0" t="s">
        <v>4426</v>
      </c>
      <c r="C2010" s="0" t="s">
        <v>929</v>
      </c>
      <c r="D2010" s="0" t="s">
        <v>2860</v>
      </c>
      <c r="E2010" s="0" t="n">
        <v>5702.5</v>
      </c>
    </row>
    <row r="2011" customFormat="false" ht="12.8" hidden="false" customHeight="false" outlineLevel="0" collapsed="false">
      <c r="A2011" s="0" t="s">
        <v>3465</v>
      </c>
      <c r="B2011" s="0" t="s">
        <v>3466</v>
      </c>
      <c r="C2011" s="0" t="s">
        <v>460</v>
      </c>
      <c r="D2011" s="0" t="s">
        <v>2022</v>
      </c>
      <c r="E2011" s="0" t="n">
        <v>46867.5</v>
      </c>
    </row>
    <row r="2012" customFormat="false" ht="12.8" hidden="false" customHeight="false" outlineLevel="0" collapsed="false">
      <c r="A2012" s="0" t="s">
        <v>5530</v>
      </c>
      <c r="B2012" s="0" t="s">
        <v>3466</v>
      </c>
      <c r="C2012" s="0" t="s">
        <v>2022</v>
      </c>
      <c r="D2012" s="0" t="s">
        <v>3750</v>
      </c>
      <c r="E2012" s="0" t="n">
        <v>9865</v>
      </c>
    </row>
    <row r="2013" customFormat="false" ht="12.8" hidden="false" customHeight="false" outlineLevel="0" collapsed="false">
      <c r="A2013" s="0" t="s">
        <v>6467</v>
      </c>
      <c r="B2013" s="0" t="s">
        <v>6468</v>
      </c>
      <c r="C2013" s="0" t="s">
        <v>3205</v>
      </c>
      <c r="D2013" s="0" t="s">
        <v>4582</v>
      </c>
      <c r="E2013" s="0" t="n">
        <v>9865</v>
      </c>
    </row>
    <row r="2014" customFormat="false" ht="12.8" hidden="false" customHeight="false" outlineLevel="0" collapsed="false">
      <c r="A2014" s="0" t="s">
        <v>3796</v>
      </c>
      <c r="B2014" s="0" t="s">
        <v>3797</v>
      </c>
      <c r="C2014" s="0" t="s">
        <v>1537</v>
      </c>
      <c r="D2014" s="0" t="s">
        <v>1541</v>
      </c>
      <c r="E2014" s="0" t="n">
        <v>9865</v>
      </c>
    </row>
    <row r="2015" customFormat="false" ht="12.8" hidden="false" customHeight="false" outlineLevel="0" collapsed="false">
      <c r="A2015" s="0" t="s">
        <v>2853</v>
      </c>
      <c r="B2015" s="0" t="s">
        <v>2854</v>
      </c>
      <c r="C2015" s="0" t="s">
        <v>416</v>
      </c>
      <c r="D2015" s="0" t="s">
        <v>929</v>
      </c>
      <c r="E2015" s="0" t="n">
        <v>39147.5</v>
      </c>
    </row>
    <row r="2016" customFormat="false" ht="12.8" hidden="false" customHeight="false" outlineLevel="0" collapsed="false">
      <c r="A2016" s="0" t="s">
        <v>3633</v>
      </c>
      <c r="B2016" s="0" t="s">
        <v>3634</v>
      </c>
      <c r="C2016" s="0" t="s">
        <v>1764</v>
      </c>
      <c r="D2016" s="0" t="s">
        <v>1770</v>
      </c>
      <c r="E2016" s="0" t="n">
        <v>10965</v>
      </c>
    </row>
    <row r="2017" customFormat="false" ht="12.8" hidden="false" customHeight="false" outlineLevel="0" collapsed="false">
      <c r="A2017" s="0" t="s">
        <v>4883</v>
      </c>
      <c r="B2017" s="0" t="s">
        <v>4884</v>
      </c>
      <c r="C2017" s="0" t="s">
        <v>2860</v>
      </c>
      <c r="D2017" s="0" t="s">
        <v>3205</v>
      </c>
      <c r="E2017" s="0" t="n">
        <v>42752.5</v>
      </c>
    </row>
    <row r="2018" customFormat="false" ht="12.8" hidden="false" customHeight="false" outlineLevel="0" collapsed="false">
      <c r="A2018" s="0" t="s">
        <v>5652</v>
      </c>
      <c r="B2018" s="0" t="s">
        <v>5653</v>
      </c>
      <c r="C2018" s="0" t="s">
        <v>3741</v>
      </c>
      <c r="D2018" s="0" t="s">
        <v>3750</v>
      </c>
      <c r="E2018" s="0" t="n">
        <v>4932.5</v>
      </c>
    </row>
    <row r="2019" customFormat="false" ht="12.8" hidden="false" customHeight="false" outlineLevel="0" collapsed="false">
      <c r="A2019" s="0" t="s">
        <v>6631</v>
      </c>
      <c r="B2019" s="0" t="s">
        <v>6632</v>
      </c>
      <c r="C2019" s="0" t="s">
        <v>3205</v>
      </c>
      <c r="D2019" s="0" t="s">
        <v>5386</v>
      </c>
      <c r="E2019" s="0" t="n">
        <v>75042.5</v>
      </c>
    </row>
    <row r="2020" customFormat="false" ht="12.8" hidden="false" customHeight="false" outlineLevel="0" collapsed="false">
      <c r="A2020" s="0" t="s">
        <v>8803</v>
      </c>
      <c r="B2020" s="0" t="s">
        <v>8804</v>
      </c>
      <c r="C2020" s="0" t="s">
        <v>8764</v>
      </c>
      <c r="D2020" s="0" t="s">
        <v>8</v>
      </c>
      <c r="E2020" s="0" t="n">
        <v>20953.5</v>
      </c>
    </row>
    <row r="2021" customFormat="false" ht="12.8" hidden="false" customHeight="false" outlineLevel="0" collapsed="false">
      <c r="A2021" s="0" t="s">
        <v>3900</v>
      </c>
      <c r="B2021" s="0" t="s">
        <v>3901</v>
      </c>
      <c r="C2021" s="0" t="s">
        <v>1537</v>
      </c>
      <c r="D2021" s="0" t="s">
        <v>2018</v>
      </c>
      <c r="E2021" s="0" t="n">
        <v>29595</v>
      </c>
    </row>
    <row r="2022" customFormat="false" ht="12.8" hidden="false" customHeight="false" outlineLevel="0" collapsed="false">
      <c r="A2022" s="0" t="s">
        <v>6416</v>
      </c>
      <c r="B2022" s="0" t="s">
        <v>6417</v>
      </c>
      <c r="C2022" s="0" t="s">
        <v>3205</v>
      </c>
      <c r="D2022" s="0" t="s">
        <v>1799</v>
      </c>
      <c r="E2022" s="0" t="n">
        <v>5772.5</v>
      </c>
    </row>
    <row r="2023" customFormat="false" ht="12.8" hidden="false" customHeight="false" outlineLevel="0" collapsed="false">
      <c r="A2023" s="0" t="s">
        <v>3218</v>
      </c>
      <c r="B2023" s="0" t="s">
        <v>1415</v>
      </c>
      <c r="C2023" s="0" t="s">
        <v>460</v>
      </c>
      <c r="D2023" s="0" t="s">
        <v>1764</v>
      </c>
      <c r="E2023" s="0" t="n">
        <v>4932.5</v>
      </c>
    </row>
    <row r="2024" customFormat="false" ht="12.8" hidden="false" customHeight="false" outlineLevel="0" collapsed="false">
      <c r="A2024" s="0" t="s">
        <v>4679</v>
      </c>
      <c r="B2024" s="0" t="s">
        <v>1415</v>
      </c>
      <c r="C2024" s="0" t="s">
        <v>2860</v>
      </c>
      <c r="D2024" s="0" t="s">
        <v>2018</v>
      </c>
      <c r="E2024" s="0" t="n">
        <v>9865</v>
      </c>
    </row>
    <row r="2025" customFormat="false" ht="12.8" hidden="false" customHeight="false" outlineLevel="0" collapsed="false">
      <c r="A2025" s="0" t="s">
        <v>1413</v>
      </c>
      <c r="B2025" s="0" t="s">
        <v>1414</v>
      </c>
      <c r="C2025" s="0" t="s">
        <v>468</v>
      </c>
      <c r="D2025" s="0" t="s">
        <v>244</v>
      </c>
      <c r="E2025" s="0" t="n">
        <v>9865</v>
      </c>
    </row>
    <row r="2026" customFormat="false" ht="12.8" hidden="false" customHeight="false" outlineLevel="0" collapsed="false">
      <c r="A2026" s="0" t="s">
        <v>6937</v>
      </c>
      <c r="B2026" s="0" t="s">
        <v>6938</v>
      </c>
      <c r="C2026" s="0" t="s">
        <v>1799</v>
      </c>
      <c r="D2026" s="0" t="s">
        <v>5386</v>
      </c>
      <c r="E2026" s="0" t="n">
        <v>29130</v>
      </c>
    </row>
    <row r="2027" customFormat="false" ht="12.8" hidden="false" customHeight="false" outlineLevel="0" collapsed="false">
      <c r="A2027" s="0" t="s">
        <v>861</v>
      </c>
      <c r="B2027" s="0" t="s">
        <v>862</v>
      </c>
      <c r="C2027" s="0" t="s">
        <v>8</v>
      </c>
      <c r="D2027" s="0" t="s">
        <v>82</v>
      </c>
      <c r="E2027" s="0" t="n">
        <v>17272.5</v>
      </c>
    </row>
    <row r="2028" customFormat="false" ht="12.8" hidden="false" customHeight="false" outlineLevel="0" collapsed="false">
      <c r="A2028" s="0" t="s">
        <v>8306</v>
      </c>
      <c r="B2028" s="0" t="s">
        <v>8307</v>
      </c>
      <c r="C2028" s="0" t="s">
        <v>3532</v>
      </c>
      <c r="D2028" s="0" t="s">
        <v>6119</v>
      </c>
      <c r="E2028" s="0" t="n">
        <v>4932.5</v>
      </c>
    </row>
    <row r="2029" customFormat="false" ht="12.8" hidden="false" customHeight="false" outlineLevel="0" collapsed="false">
      <c r="A2029" s="0" t="s">
        <v>3647</v>
      </c>
      <c r="B2029" s="0" t="s">
        <v>3648</v>
      </c>
      <c r="C2029" s="0" t="s">
        <v>1764</v>
      </c>
      <c r="D2029" s="0" t="s">
        <v>1541</v>
      </c>
      <c r="E2029" s="0" t="n">
        <v>14797.5</v>
      </c>
    </row>
    <row r="2030" customFormat="false" ht="12.8" hidden="false" customHeight="false" outlineLevel="0" collapsed="false">
      <c r="A2030" s="0" t="s">
        <v>7744</v>
      </c>
      <c r="B2030" s="0" t="s">
        <v>2350</v>
      </c>
      <c r="C2030" s="0" t="s">
        <v>5386</v>
      </c>
      <c r="D2030" s="0" t="s">
        <v>3532</v>
      </c>
      <c r="E2030" s="0" t="n">
        <v>9865</v>
      </c>
    </row>
    <row r="2031" customFormat="false" ht="12.8" hidden="false" customHeight="false" outlineLevel="0" collapsed="false">
      <c r="A2031" s="0" t="s">
        <v>319</v>
      </c>
      <c r="B2031" s="0" t="s">
        <v>320</v>
      </c>
      <c r="C2031" s="0" t="s">
        <v>7</v>
      </c>
      <c r="D2031" s="0" t="s">
        <v>244</v>
      </c>
      <c r="E2031" s="0" t="n">
        <v>54000</v>
      </c>
    </row>
    <row r="2032" customFormat="false" ht="12.8" hidden="false" customHeight="false" outlineLevel="0" collapsed="false">
      <c r="A2032" s="0" t="s">
        <v>7358</v>
      </c>
      <c r="B2032" s="0" t="s">
        <v>7359</v>
      </c>
      <c r="C2032" s="0" t="s">
        <v>4398</v>
      </c>
      <c r="D2032" s="0" t="s">
        <v>3532</v>
      </c>
      <c r="E2032" s="0" t="n">
        <v>26705</v>
      </c>
    </row>
    <row r="2033" customFormat="false" ht="12.8" hidden="false" customHeight="false" outlineLevel="0" collapsed="false">
      <c r="A2033" s="0" t="s">
        <v>2348</v>
      </c>
      <c r="B2033" s="0" t="s">
        <v>2349</v>
      </c>
      <c r="C2033" s="0" t="s">
        <v>257</v>
      </c>
      <c r="D2033" s="0" t="s">
        <v>460</v>
      </c>
      <c r="E2033" s="0" t="n">
        <v>17317.5</v>
      </c>
    </row>
    <row r="2034" customFormat="false" ht="12.8" hidden="false" customHeight="false" outlineLevel="0" collapsed="false">
      <c r="A2034" s="0" t="s">
        <v>8330</v>
      </c>
      <c r="B2034" s="0" t="s">
        <v>2349</v>
      </c>
      <c r="C2034" s="0" t="s">
        <v>3532</v>
      </c>
      <c r="D2034" s="0" t="s">
        <v>6119</v>
      </c>
      <c r="E2034" s="0" t="n">
        <v>4932.5</v>
      </c>
    </row>
    <row r="2035" customFormat="false" ht="12.8" hidden="false" customHeight="false" outlineLevel="0" collapsed="false">
      <c r="A2035" s="0" t="s">
        <v>4322</v>
      </c>
      <c r="B2035" s="0" t="s">
        <v>4323</v>
      </c>
      <c r="C2035" s="0" t="s">
        <v>1541</v>
      </c>
      <c r="D2035" s="0" t="s">
        <v>2860</v>
      </c>
      <c r="E2035" s="0" t="n">
        <v>12215</v>
      </c>
    </row>
    <row r="2036" customFormat="false" ht="12.8" hidden="false" customHeight="false" outlineLevel="0" collapsed="false">
      <c r="A2036" s="0" t="s">
        <v>4443</v>
      </c>
      <c r="B2036" s="0" t="s">
        <v>4444</v>
      </c>
      <c r="C2036" s="0" t="s">
        <v>929</v>
      </c>
      <c r="D2036" s="0" t="s">
        <v>2860</v>
      </c>
      <c r="E2036" s="0" t="n">
        <v>7282.5</v>
      </c>
    </row>
    <row r="2037" customFormat="false" ht="12.8" hidden="false" customHeight="false" outlineLevel="0" collapsed="false">
      <c r="A2037" s="0" t="s">
        <v>5571</v>
      </c>
      <c r="B2037" s="0" t="s">
        <v>5572</v>
      </c>
      <c r="C2037" s="0" t="s">
        <v>2022</v>
      </c>
      <c r="D2037" s="0" t="s">
        <v>3519</v>
      </c>
      <c r="E2037" s="0" t="n">
        <v>18322.5</v>
      </c>
    </row>
    <row r="2038" customFormat="false" ht="12.8" hidden="false" customHeight="false" outlineLevel="0" collapsed="false">
      <c r="A2038" s="0" t="s">
        <v>5358</v>
      </c>
      <c r="B2038" s="0" t="s">
        <v>5359</v>
      </c>
      <c r="C2038" s="0" t="s">
        <v>2018</v>
      </c>
      <c r="D2038" s="0" t="s">
        <v>3519</v>
      </c>
      <c r="E2038" s="0" t="n">
        <v>19730</v>
      </c>
    </row>
    <row r="2039" customFormat="false" ht="12.8" hidden="false" customHeight="false" outlineLevel="0" collapsed="false">
      <c r="A2039" s="0" t="s">
        <v>8611</v>
      </c>
      <c r="B2039" s="0" t="s">
        <v>8612</v>
      </c>
      <c r="C2039" s="0" t="s">
        <v>3532</v>
      </c>
      <c r="D2039" s="0" t="s">
        <v>5811</v>
      </c>
      <c r="E2039" s="0" t="n">
        <v>9865</v>
      </c>
    </row>
    <row r="2040" customFormat="false" ht="12.8" hidden="false" customHeight="false" outlineLevel="0" collapsed="false">
      <c r="A2040" s="0" t="s">
        <v>1279</v>
      </c>
      <c r="B2040" s="0" t="s">
        <v>1280</v>
      </c>
      <c r="C2040" s="0" t="s">
        <v>468</v>
      </c>
      <c r="D2040" s="0" t="s">
        <v>244</v>
      </c>
      <c r="E2040" s="0" t="n">
        <v>9865</v>
      </c>
    </row>
    <row r="2041" customFormat="false" ht="12.8" hidden="false" customHeight="false" outlineLevel="0" collapsed="false">
      <c r="A2041" s="0" t="s">
        <v>5346</v>
      </c>
      <c r="B2041" s="0" t="s">
        <v>1280</v>
      </c>
      <c r="C2041" s="0" t="s">
        <v>2018</v>
      </c>
      <c r="D2041" s="0" t="s">
        <v>3741</v>
      </c>
      <c r="E2041" s="0" t="n">
        <v>9865</v>
      </c>
    </row>
    <row r="2042" customFormat="false" ht="12.8" hidden="false" customHeight="false" outlineLevel="0" collapsed="false">
      <c r="A2042" s="0" t="s">
        <v>2153</v>
      </c>
      <c r="B2042" s="0" t="s">
        <v>2154</v>
      </c>
      <c r="C2042" s="0" t="s">
        <v>249</v>
      </c>
      <c r="D2042" s="0" t="s">
        <v>426</v>
      </c>
      <c r="E2042" s="0" t="n">
        <v>17775</v>
      </c>
    </row>
    <row r="2043" customFormat="false" ht="12.8" hidden="false" customHeight="false" outlineLevel="0" collapsed="false">
      <c r="A2043" s="0" t="s">
        <v>5258</v>
      </c>
      <c r="B2043" s="0" t="s">
        <v>5259</v>
      </c>
      <c r="C2043" s="0" t="s">
        <v>2018</v>
      </c>
      <c r="D2043" s="0" t="s">
        <v>3741</v>
      </c>
      <c r="E2043" s="0" t="n">
        <v>14945</v>
      </c>
    </row>
    <row r="2044" customFormat="false" ht="12.8" hidden="false" customHeight="false" outlineLevel="0" collapsed="false">
      <c r="A2044" s="0" t="s">
        <v>8393</v>
      </c>
      <c r="B2044" s="0" t="s">
        <v>8394</v>
      </c>
      <c r="C2044" s="0" t="s">
        <v>3532</v>
      </c>
      <c r="D2044" s="0" t="s">
        <v>5811</v>
      </c>
      <c r="E2044" s="0" t="n">
        <v>24430</v>
      </c>
    </row>
    <row r="2045" customFormat="false" ht="12.8" hidden="false" customHeight="false" outlineLevel="0" collapsed="false">
      <c r="A2045" s="0" t="s">
        <v>4470</v>
      </c>
      <c r="B2045" s="0" t="s">
        <v>4458</v>
      </c>
      <c r="C2045" s="0" t="s">
        <v>929</v>
      </c>
      <c r="D2045" s="0" t="s">
        <v>2866</v>
      </c>
      <c r="E2045" s="0" t="n">
        <v>9865</v>
      </c>
    </row>
    <row r="2046" customFormat="false" ht="12.8" hidden="false" customHeight="false" outlineLevel="0" collapsed="false">
      <c r="A2046" s="0" t="s">
        <v>4456</v>
      </c>
      <c r="B2046" s="0" t="s">
        <v>4457</v>
      </c>
      <c r="C2046" s="0" t="s">
        <v>929</v>
      </c>
      <c r="D2046" s="0" t="s">
        <v>2866</v>
      </c>
      <c r="E2046" s="0" t="n">
        <v>9865</v>
      </c>
    </row>
    <row r="2047" customFormat="false" ht="12.8" hidden="false" customHeight="false" outlineLevel="0" collapsed="false">
      <c r="A2047" s="0" t="s">
        <v>3379</v>
      </c>
      <c r="B2047" s="0" t="s">
        <v>3380</v>
      </c>
      <c r="C2047" s="0" t="s">
        <v>460</v>
      </c>
      <c r="D2047" s="0" t="s">
        <v>1770</v>
      </c>
      <c r="E2047" s="0" t="n">
        <v>17317.5</v>
      </c>
    </row>
    <row r="2048" customFormat="false" ht="12.8" hidden="false" customHeight="false" outlineLevel="0" collapsed="false">
      <c r="A2048" s="0" t="s">
        <v>1235</v>
      </c>
      <c r="B2048" s="0" t="s">
        <v>1236</v>
      </c>
      <c r="C2048" s="0" t="s">
        <v>468</v>
      </c>
      <c r="D2048" s="0" t="s">
        <v>244</v>
      </c>
      <c r="E2048" s="0" t="n">
        <v>11405</v>
      </c>
    </row>
    <row r="2049" customFormat="false" ht="12.8" hidden="false" customHeight="false" outlineLevel="0" collapsed="false">
      <c r="A2049" s="0" t="s">
        <v>6802</v>
      </c>
      <c r="B2049" s="0" t="s">
        <v>6803</v>
      </c>
      <c r="C2049" s="0" t="s">
        <v>1799</v>
      </c>
      <c r="D2049" s="0" t="s">
        <v>4398</v>
      </c>
      <c r="E2049" s="0" t="n">
        <v>9865</v>
      </c>
    </row>
    <row r="2050" customFormat="false" ht="12.8" hidden="false" customHeight="false" outlineLevel="0" collapsed="false">
      <c r="A2050" s="0" t="s">
        <v>5557</v>
      </c>
      <c r="B2050" s="0" t="s">
        <v>5558</v>
      </c>
      <c r="C2050" s="0" t="s">
        <v>2022</v>
      </c>
      <c r="D2050" s="0" t="s">
        <v>3750</v>
      </c>
      <c r="E2050" s="0" t="n">
        <v>9865</v>
      </c>
    </row>
    <row r="2051" customFormat="false" ht="12.8" hidden="false" customHeight="false" outlineLevel="0" collapsed="false">
      <c r="A2051" s="0" t="s">
        <v>6904</v>
      </c>
      <c r="B2051" s="0" t="s">
        <v>6905</v>
      </c>
      <c r="C2051" s="0" t="s">
        <v>1799</v>
      </c>
      <c r="D2051" s="0" t="s">
        <v>5148</v>
      </c>
      <c r="E2051" s="0" t="n">
        <v>30537.5</v>
      </c>
    </row>
    <row r="2052" customFormat="false" ht="12.8" hidden="false" customHeight="false" outlineLevel="0" collapsed="false">
      <c r="A2052" s="0" t="s">
        <v>7268</v>
      </c>
      <c r="B2052" s="0" t="s">
        <v>7269</v>
      </c>
      <c r="C2052" s="0" t="s">
        <v>4398</v>
      </c>
      <c r="D2052" s="0" t="s">
        <v>5386</v>
      </c>
      <c r="E2052" s="0" t="n">
        <v>9865</v>
      </c>
    </row>
    <row r="2053" customFormat="false" ht="12.8" hidden="false" customHeight="false" outlineLevel="0" collapsed="false">
      <c r="A2053" s="0" t="s">
        <v>1252</v>
      </c>
      <c r="B2053" s="0" t="s">
        <v>1253</v>
      </c>
      <c r="C2053" s="0" t="s">
        <v>468</v>
      </c>
      <c r="D2053" s="0" t="s">
        <v>244</v>
      </c>
      <c r="E2053" s="0" t="n">
        <v>9865</v>
      </c>
    </row>
    <row r="2054" customFormat="false" ht="12.8" hidden="false" customHeight="false" outlineLevel="0" collapsed="false">
      <c r="A2054" s="0" t="s">
        <v>4629</v>
      </c>
      <c r="B2054" s="0" t="s">
        <v>4630</v>
      </c>
      <c r="C2054" s="0" t="s">
        <v>2860</v>
      </c>
      <c r="D2054" s="0" t="s">
        <v>2866</v>
      </c>
      <c r="E2054" s="0" t="n">
        <v>4932.5</v>
      </c>
    </row>
    <row r="2055" customFormat="false" ht="12.8" hidden="false" customHeight="false" outlineLevel="0" collapsed="false">
      <c r="A2055" s="0" t="s">
        <v>6182</v>
      </c>
      <c r="B2055" s="0" t="s">
        <v>4630</v>
      </c>
      <c r="C2055" s="0" t="s">
        <v>3519</v>
      </c>
      <c r="D2055" s="0" t="s">
        <v>3205</v>
      </c>
      <c r="E2055" s="0" t="n">
        <v>13645</v>
      </c>
    </row>
    <row r="2056" customFormat="false" ht="12.8" hidden="false" customHeight="false" outlineLevel="0" collapsed="false">
      <c r="A2056" s="0" t="s">
        <v>6173</v>
      </c>
      <c r="B2056" s="0" t="s">
        <v>6174</v>
      </c>
      <c r="C2056" s="0" t="s">
        <v>3519</v>
      </c>
      <c r="D2056" s="0" t="s">
        <v>1799</v>
      </c>
      <c r="E2056" s="0" t="n">
        <v>9865</v>
      </c>
    </row>
    <row r="2057" customFormat="false" ht="12.8" hidden="false" customHeight="false" outlineLevel="0" collapsed="false">
      <c r="A2057" s="0" t="s">
        <v>5062</v>
      </c>
      <c r="B2057" s="0" t="s">
        <v>5063</v>
      </c>
      <c r="C2057" s="0" t="s">
        <v>2866</v>
      </c>
      <c r="D2057" s="0" t="s">
        <v>3750</v>
      </c>
      <c r="E2057" s="0" t="n">
        <v>19730</v>
      </c>
    </row>
    <row r="2058" customFormat="false" ht="12.8" hidden="false" customHeight="false" outlineLevel="0" collapsed="false">
      <c r="A2058" s="0" t="s">
        <v>5796</v>
      </c>
      <c r="B2058" s="0" t="s">
        <v>5797</v>
      </c>
      <c r="C2058" s="0" t="s">
        <v>3741</v>
      </c>
      <c r="D2058" s="0" t="s">
        <v>4398</v>
      </c>
      <c r="E2058" s="0" t="n">
        <v>30030</v>
      </c>
    </row>
    <row r="2059" customFormat="false" ht="12.8" hidden="false" customHeight="false" outlineLevel="0" collapsed="false">
      <c r="A2059" s="0" t="s">
        <v>4889</v>
      </c>
      <c r="B2059" s="0" t="s">
        <v>4890</v>
      </c>
      <c r="C2059" s="0" t="s">
        <v>2860</v>
      </c>
      <c r="D2059" s="0" t="s">
        <v>3519</v>
      </c>
      <c r="E2059" s="0" t="n">
        <v>29595</v>
      </c>
    </row>
    <row r="2060" customFormat="false" ht="12.8" hidden="false" customHeight="false" outlineLevel="0" collapsed="false">
      <c r="A2060" s="0" t="s">
        <v>6223</v>
      </c>
      <c r="B2060" s="0" t="s">
        <v>4890</v>
      </c>
      <c r="C2060" s="0" t="s">
        <v>3519</v>
      </c>
      <c r="D2060" s="0" t="s">
        <v>3205</v>
      </c>
      <c r="E2060" s="0" t="n">
        <v>4932.5</v>
      </c>
    </row>
    <row r="2061" customFormat="false" ht="12.8" hidden="false" customHeight="false" outlineLevel="0" collapsed="false">
      <c r="A2061" s="0" t="s">
        <v>8187</v>
      </c>
      <c r="B2061" s="0" t="s">
        <v>8188</v>
      </c>
      <c r="C2061" s="0" t="s">
        <v>5148</v>
      </c>
      <c r="D2061" s="0" t="s">
        <v>6119</v>
      </c>
      <c r="E2061" s="0" t="n">
        <v>10635</v>
      </c>
    </row>
    <row r="2062" customFormat="false" ht="12.8" hidden="false" customHeight="false" outlineLevel="0" collapsed="false">
      <c r="A2062" s="0" t="s">
        <v>1518</v>
      </c>
      <c r="B2062" s="0" t="s">
        <v>1519</v>
      </c>
      <c r="C2062" s="0" t="s">
        <v>468</v>
      </c>
      <c r="D2062" s="0" t="s">
        <v>426</v>
      </c>
      <c r="E2062" s="0" t="n">
        <v>29595</v>
      </c>
    </row>
    <row r="2063" customFormat="false" ht="12.8" hidden="false" customHeight="false" outlineLevel="0" collapsed="false">
      <c r="A2063" s="0" t="s">
        <v>5249</v>
      </c>
      <c r="B2063" s="0" t="s">
        <v>5250</v>
      </c>
      <c r="C2063" s="0" t="s">
        <v>2018</v>
      </c>
      <c r="D2063" s="0" t="s">
        <v>3741</v>
      </c>
      <c r="E2063" s="0" t="n">
        <v>9865</v>
      </c>
    </row>
    <row r="2064" customFormat="false" ht="12.8" hidden="false" customHeight="false" outlineLevel="0" collapsed="false">
      <c r="A2064" s="0" t="s">
        <v>7585</v>
      </c>
      <c r="B2064" s="0" t="s">
        <v>7586</v>
      </c>
      <c r="C2064" s="0" t="s">
        <v>4917</v>
      </c>
      <c r="D2064" s="0" t="s">
        <v>5148</v>
      </c>
      <c r="E2064" s="0" t="n">
        <v>13645</v>
      </c>
    </row>
    <row r="2065" customFormat="false" ht="12.8" hidden="false" customHeight="false" outlineLevel="0" collapsed="false">
      <c r="A2065" s="0" t="s">
        <v>378</v>
      </c>
      <c r="B2065" s="0" t="s">
        <v>379</v>
      </c>
      <c r="C2065" s="0" t="s">
        <v>7</v>
      </c>
      <c r="D2065" s="0" t="s">
        <v>82</v>
      </c>
      <c r="E2065" s="0" t="n">
        <v>26885</v>
      </c>
    </row>
    <row r="2066" customFormat="false" ht="12.8" hidden="false" customHeight="false" outlineLevel="0" collapsed="false">
      <c r="A2066" s="0" t="s">
        <v>6866</v>
      </c>
      <c r="B2066" s="0" t="s">
        <v>6867</v>
      </c>
      <c r="C2066" s="0" t="s">
        <v>1799</v>
      </c>
      <c r="D2066" s="0" t="s">
        <v>5386</v>
      </c>
      <c r="E2066" s="0" t="n">
        <v>23065</v>
      </c>
    </row>
    <row r="2067" customFormat="false" ht="12.8" hidden="false" customHeight="false" outlineLevel="0" collapsed="false">
      <c r="A2067" s="0" t="s">
        <v>8259</v>
      </c>
      <c r="B2067" s="0" t="s">
        <v>8260</v>
      </c>
      <c r="C2067" s="0" t="s">
        <v>5148</v>
      </c>
      <c r="D2067" s="0" t="s">
        <v>4926</v>
      </c>
      <c r="E2067" s="0" t="n">
        <v>63052.5</v>
      </c>
    </row>
    <row r="2068" customFormat="false" ht="12.8" hidden="false" customHeight="false" outlineLevel="0" collapsed="false">
      <c r="A2068" s="0" t="s">
        <v>6465</v>
      </c>
      <c r="B2068" s="0" t="s">
        <v>6466</v>
      </c>
      <c r="C2068" s="0" t="s">
        <v>3205</v>
      </c>
      <c r="D2068" s="0" t="s">
        <v>4582</v>
      </c>
      <c r="E2068" s="0" t="n">
        <v>9865</v>
      </c>
    </row>
    <row r="2069" customFormat="false" ht="12.8" hidden="false" customHeight="false" outlineLevel="0" collapsed="false">
      <c r="A2069" s="0" t="s">
        <v>4034</v>
      </c>
      <c r="B2069" s="0" t="s">
        <v>4035</v>
      </c>
      <c r="C2069" s="0" t="s">
        <v>1770</v>
      </c>
      <c r="D2069" s="0" t="s">
        <v>3205</v>
      </c>
      <c r="E2069" s="0" t="n">
        <v>61075</v>
      </c>
    </row>
    <row r="2070" customFormat="false" ht="12.8" hidden="false" customHeight="false" outlineLevel="0" collapsed="false">
      <c r="A2070" s="0" t="s">
        <v>6571</v>
      </c>
      <c r="B2070" s="0" t="s">
        <v>4035</v>
      </c>
      <c r="C2070" s="0" t="s">
        <v>3205</v>
      </c>
      <c r="D2070" s="0" t="s">
        <v>4917</v>
      </c>
      <c r="E2070" s="0" t="n">
        <v>19730</v>
      </c>
    </row>
    <row r="2071" customFormat="false" ht="12.8" hidden="false" customHeight="false" outlineLevel="0" collapsed="false">
      <c r="A2071" s="0" t="s">
        <v>7459</v>
      </c>
      <c r="B2071" s="0" t="s">
        <v>4035</v>
      </c>
      <c r="C2071" s="0" t="s">
        <v>4917</v>
      </c>
      <c r="D2071" s="0" t="s">
        <v>5386</v>
      </c>
      <c r="E2071" s="0" t="n">
        <v>6822.5</v>
      </c>
    </row>
    <row r="2072" customFormat="false" ht="12.8" hidden="false" customHeight="false" outlineLevel="0" collapsed="false">
      <c r="A2072" s="0" t="s">
        <v>8686</v>
      </c>
      <c r="B2072" s="0" t="s">
        <v>4035</v>
      </c>
      <c r="C2072" s="0" t="s">
        <v>3532</v>
      </c>
      <c r="D2072" s="0" t="s">
        <v>6350</v>
      </c>
      <c r="E2072" s="0" t="n">
        <v>24662.5</v>
      </c>
    </row>
    <row r="2073" customFormat="false" ht="12.8" hidden="false" customHeight="false" outlineLevel="0" collapsed="false">
      <c r="A2073" s="0" t="s">
        <v>3781</v>
      </c>
      <c r="B2073" s="0" t="s">
        <v>3782</v>
      </c>
      <c r="C2073" s="0" t="s">
        <v>1537</v>
      </c>
      <c r="D2073" s="0" t="s">
        <v>1541</v>
      </c>
      <c r="E2073" s="0" t="n">
        <v>9865</v>
      </c>
    </row>
    <row r="2074" customFormat="false" ht="12.8" hidden="false" customHeight="false" outlineLevel="0" collapsed="false">
      <c r="A2074" s="0" t="s">
        <v>8098</v>
      </c>
      <c r="B2074" s="0" t="s">
        <v>8099</v>
      </c>
      <c r="C2074" s="0" t="s">
        <v>5148</v>
      </c>
      <c r="D2074" s="0" t="s">
        <v>3532</v>
      </c>
      <c r="E2074" s="0" t="n">
        <v>6107.5</v>
      </c>
    </row>
    <row r="2075" customFormat="false" ht="12.8" hidden="false" customHeight="false" outlineLevel="0" collapsed="false">
      <c r="A2075" s="0" t="s">
        <v>1935</v>
      </c>
      <c r="B2075" s="0" t="s">
        <v>1936</v>
      </c>
      <c r="C2075" s="0" t="s">
        <v>244</v>
      </c>
      <c r="D2075" s="0" t="s">
        <v>426</v>
      </c>
      <c r="E2075" s="0" t="n">
        <v>23700</v>
      </c>
    </row>
    <row r="2076" customFormat="false" ht="12.8" hidden="false" customHeight="false" outlineLevel="0" collapsed="false">
      <c r="A2076" s="0" t="s">
        <v>8697</v>
      </c>
      <c r="B2076" s="0" t="s">
        <v>8698</v>
      </c>
      <c r="C2076" s="0" t="s">
        <v>3532</v>
      </c>
      <c r="D2076" s="0" t="s">
        <v>6699</v>
      </c>
      <c r="E2076" s="0" t="n">
        <v>34527.5</v>
      </c>
    </row>
    <row r="2077" customFormat="false" ht="12.8" hidden="false" customHeight="false" outlineLevel="0" collapsed="false">
      <c r="A2077" s="0" t="s">
        <v>6659</v>
      </c>
      <c r="B2077" s="0" t="s">
        <v>6660</v>
      </c>
      <c r="C2077" s="0" t="s">
        <v>3205</v>
      </c>
      <c r="D2077" s="0" t="s">
        <v>5148</v>
      </c>
      <c r="E2077" s="0" t="n">
        <v>36645</v>
      </c>
    </row>
    <row r="2078" customFormat="false" ht="12.8" hidden="false" customHeight="false" outlineLevel="0" collapsed="false">
      <c r="A2078" s="0" t="s">
        <v>5329</v>
      </c>
      <c r="B2078" s="0" t="s">
        <v>5330</v>
      </c>
      <c r="C2078" s="0" t="s">
        <v>2018</v>
      </c>
      <c r="D2078" s="0" t="s">
        <v>3741</v>
      </c>
      <c r="E2078" s="0" t="n">
        <v>9865</v>
      </c>
    </row>
    <row r="2079" customFormat="false" ht="12.8" hidden="false" customHeight="false" outlineLevel="0" collapsed="false">
      <c r="A2079" s="0" t="s">
        <v>5252</v>
      </c>
      <c r="B2079" s="0" t="s">
        <v>5253</v>
      </c>
      <c r="C2079" s="0" t="s">
        <v>2018</v>
      </c>
      <c r="D2079" s="0" t="s">
        <v>3741</v>
      </c>
      <c r="E2079" s="0" t="n">
        <v>11545</v>
      </c>
    </row>
    <row r="2080" customFormat="false" ht="12.8" hidden="false" customHeight="false" outlineLevel="0" collapsed="false">
      <c r="A2080" s="0" t="s">
        <v>7348</v>
      </c>
      <c r="B2080" s="0" t="s">
        <v>7349</v>
      </c>
      <c r="C2080" s="0" t="s">
        <v>4398</v>
      </c>
      <c r="D2080" s="0" t="s">
        <v>3532</v>
      </c>
      <c r="E2080" s="0" t="n">
        <v>29130</v>
      </c>
    </row>
    <row r="2081" customFormat="false" ht="12.8" hidden="false" customHeight="false" outlineLevel="0" collapsed="false">
      <c r="A2081" s="0" t="s">
        <v>7733</v>
      </c>
      <c r="B2081" s="0" t="s">
        <v>7734</v>
      </c>
      <c r="C2081" s="0" t="s">
        <v>5386</v>
      </c>
      <c r="D2081" s="0" t="s">
        <v>3532</v>
      </c>
      <c r="E2081" s="0" t="n">
        <v>9865</v>
      </c>
    </row>
    <row r="2082" customFormat="false" ht="12.8" hidden="false" customHeight="false" outlineLevel="0" collapsed="false">
      <c r="A2082" s="0" t="s">
        <v>5400</v>
      </c>
      <c r="B2082" s="0" t="s">
        <v>5401</v>
      </c>
      <c r="C2082" s="0" t="s">
        <v>2022</v>
      </c>
      <c r="D2082" s="0" t="s">
        <v>3741</v>
      </c>
      <c r="E2082" s="0" t="n">
        <v>4932.5</v>
      </c>
    </row>
    <row r="2083" customFormat="false" ht="12.8" hidden="false" customHeight="false" outlineLevel="0" collapsed="false">
      <c r="A2083" s="0" t="s">
        <v>5381</v>
      </c>
      <c r="B2083" s="0" t="s">
        <v>5382</v>
      </c>
      <c r="C2083" s="0" t="s">
        <v>2018</v>
      </c>
      <c r="D2083" s="0" t="s">
        <v>4582</v>
      </c>
      <c r="E2083" s="0" t="n">
        <v>42752.5</v>
      </c>
    </row>
    <row r="2084" customFormat="false" ht="12.8" hidden="false" customHeight="false" outlineLevel="0" collapsed="false">
      <c r="A2084" s="0" t="s">
        <v>3222</v>
      </c>
      <c r="B2084" s="0" t="s">
        <v>3223</v>
      </c>
      <c r="C2084" s="0" t="s">
        <v>460</v>
      </c>
      <c r="D2084" s="0" t="s">
        <v>1537</v>
      </c>
      <c r="E2084" s="0" t="n">
        <v>9865</v>
      </c>
    </row>
    <row r="2085" customFormat="false" ht="12.8" hidden="false" customHeight="false" outlineLevel="0" collapsed="false">
      <c r="A2085" s="0" t="s">
        <v>8627</v>
      </c>
      <c r="B2085" s="0" t="s">
        <v>8628</v>
      </c>
      <c r="C2085" s="0" t="s">
        <v>3532</v>
      </c>
      <c r="D2085" s="0" t="s">
        <v>6119</v>
      </c>
      <c r="E2085" s="0" t="n">
        <v>4932.5</v>
      </c>
    </row>
    <row r="2086" customFormat="false" ht="12.8" hidden="false" customHeight="false" outlineLevel="0" collapsed="false">
      <c r="A2086" s="0" t="s">
        <v>592</v>
      </c>
      <c r="B2086" s="0" t="s">
        <v>593</v>
      </c>
      <c r="C2086" s="0" t="s">
        <v>7</v>
      </c>
      <c r="D2086" s="0" t="s">
        <v>468</v>
      </c>
      <c r="E2086" s="0" t="n">
        <v>16447.5</v>
      </c>
    </row>
    <row r="2087" customFormat="false" ht="12.8" hidden="false" customHeight="false" outlineLevel="0" collapsed="false">
      <c r="A2087" s="0" t="s">
        <v>767</v>
      </c>
      <c r="B2087" s="0" t="s">
        <v>768</v>
      </c>
      <c r="C2087" s="0" t="s">
        <v>7</v>
      </c>
      <c r="D2087" s="0" t="s">
        <v>468</v>
      </c>
      <c r="E2087" s="0" t="n">
        <v>15952.5</v>
      </c>
    </row>
    <row r="2088" customFormat="false" ht="12.8" hidden="false" customHeight="false" outlineLevel="0" collapsed="false">
      <c r="A2088" s="0" t="s">
        <v>8690</v>
      </c>
      <c r="B2088" s="0" t="s">
        <v>8691</v>
      </c>
      <c r="C2088" s="0" t="s">
        <v>3532</v>
      </c>
      <c r="D2088" s="0" t="s">
        <v>6350</v>
      </c>
      <c r="E2088" s="0" t="n">
        <v>26037.5</v>
      </c>
    </row>
    <row r="2089" customFormat="false" ht="12.8" hidden="false" customHeight="false" outlineLevel="0" collapsed="false">
      <c r="A2089" s="0" t="s">
        <v>7789</v>
      </c>
      <c r="B2089" s="0" t="s">
        <v>7790</v>
      </c>
      <c r="C2089" s="0" t="s">
        <v>5386</v>
      </c>
      <c r="D2089" s="0" t="s">
        <v>3532</v>
      </c>
      <c r="E2089" s="0" t="n">
        <v>11735</v>
      </c>
    </row>
    <row r="2090" customFormat="false" ht="12.8" hidden="false" customHeight="false" outlineLevel="0" collapsed="false">
      <c r="A2090" s="0" t="s">
        <v>5499</v>
      </c>
      <c r="B2090" s="0" t="s">
        <v>5500</v>
      </c>
      <c r="C2090" s="0" t="s">
        <v>2022</v>
      </c>
      <c r="D2090" s="0" t="s">
        <v>3519</v>
      </c>
      <c r="E2090" s="0" t="n">
        <v>20711.25</v>
      </c>
    </row>
    <row r="2091" customFormat="false" ht="12.8" hidden="false" customHeight="false" outlineLevel="0" collapsed="false">
      <c r="A2091" s="0" t="s">
        <v>3454</v>
      </c>
      <c r="B2091" s="0" t="s">
        <v>3455</v>
      </c>
      <c r="C2091" s="0" t="s">
        <v>460</v>
      </c>
      <c r="D2091" s="0" t="s">
        <v>2866</v>
      </c>
      <c r="E2091" s="0" t="n">
        <v>48632.5</v>
      </c>
    </row>
    <row r="2092" customFormat="false" ht="12.8" hidden="false" customHeight="false" outlineLevel="0" collapsed="false">
      <c r="A2092" s="0" t="s">
        <v>8534</v>
      </c>
      <c r="B2092" s="0" t="s">
        <v>8535</v>
      </c>
      <c r="C2092" s="0" t="s">
        <v>3532</v>
      </c>
      <c r="D2092" s="0" t="s">
        <v>4926</v>
      </c>
      <c r="E2092" s="0" t="n">
        <v>29595</v>
      </c>
    </row>
    <row r="2093" customFormat="false" ht="12.8" hidden="false" customHeight="false" outlineLevel="0" collapsed="false">
      <c r="A2093" s="0" t="s">
        <v>6901</v>
      </c>
      <c r="B2093" s="0" t="s">
        <v>6902</v>
      </c>
      <c r="C2093" s="0" t="s">
        <v>1799</v>
      </c>
      <c r="D2093" s="0" t="s">
        <v>5148</v>
      </c>
      <c r="E2093" s="0" t="n">
        <v>28862.5</v>
      </c>
    </row>
    <row r="2094" customFormat="false" ht="12.8" hidden="false" customHeight="false" outlineLevel="0" collapsed="false">
      <c r="A2094" s="0" t="s">
        <v>1860</v>
      </c>
      <c r="B2094" s="0" t="s">
        <v>1861</v>
      </c>
      <c r="C2094" s="0" t="s">
        <v>244</v>
      </c>
      <c r="D2094" s="0" t="s">
        <v>416</v>
      </c>
      <c r="E2094" s="0" t="n">
        <v>14797.5</v>
      </c>
    </row>
    <row r="2095" customFormat="false" ht="12.8" hidden="false" customHeight="false" outlineLevel="0" collapsed="false">
      <c r="A2095" s="0" t="s">
        <v>2121</v>
      </c>
      <c r="B2095" s="0" t="s">
        <v>2122</v>
      </c>
      <c r="C2095" s="0" t="s">
        <v>249</v>
      </c>
      <c r="D2095" s="0" t="s">
        <v>416</v>
      </c>
      <c r="E2095" s="0" t="n">
        <v>9865</v>
      </c>
    </row>
    <row r="2096" customFormat="false" ht="12.8" hidden="false" customHeight="false" outlineLevel="0" collapsed="false">
      <c r="A2096" s="0" t="s">
        <v>7406</v>
      </c>
      <c r="B2096" s="0" t="s">
        <v>7407</v>
      </c>
      <c r="C2096" s="0" t="s">
        <v>4398</v>
      </c>
      <c r="D2096" s="0" t="s">
        <v>5386</v>
      </c>
      <c r="E2096" s="0" t="n">
        <v>9865</v>
      </c>
    </row>
    <row r="2097" customFormat="false" ht="12.8" hidden="false" customHeight="false" outlineLevel="0" collapsed="false">
      <c r="A2097" s="0" t="s">
        <v>5087</v>
      </c>
      <c r="B2097" s="0" t="s">
        <v>5088</v>
      </c>
      <c r="C2097" s="0" t="s">
        <v>2866</v>
      </c>
      <c r="D2097" s="0" t="s">
        <v>3205</v>
      </c>
      <c r="E2097" s="0" t="n">
        <v>41685</v>
      </c>
    </row>
    <row r="2098" customFormat="false" ht="12.8" hidden="false" customHeight="false" outlineLevel="0" collapsed="false">
      <c r="A2098" s="0" t="s">
        <v>4563</v>
      </c>
      <c r="B2098" s="0" t="s">
        <v>4564</v>
      </c>
      <c r="C2098" s="0" t="s">
        <v>929</v>
      </c>
      <c r="D2098" s="0" t="s">
        <v>3750</v>
      </c>
      <c r="E2098" s="0" t="n">
        <v>29595</v>
      </c>
    </row>
    <row r="2099" customFormat="false" ht="12.8" hidden="false" customHeight="false" outlineLevel="0" collapsed="false">
      <c r="A2099" s="0" t="s">
        <v>6611</v>
      </c>
      <c r="B2099" s="0" t="s">
        <v>6612</v>
      </c>
      <c r="C2099" s="0" t="s">
        <v>3205</v>
      </c>
      <c r="D2099" s="0" t="s">
        <v>4582</v>
      </c>
      <c r="E2099" s="0" t="n">
        <v>14565</v>
      </c>
    </row>
    <row r="2100" customFormat="false" ht="12.8" hidden="false" customHeight="false" outlineLevel="0" collapsed="false">
      <c r="A2100" s="0" t="s">
        <v>2478</v>
      </c>
      <c r="B2100" s="0" t="s">
        <v>2479</v>
      </c>
      <c r="C2100" s="0" t="s">
        <v>416</v>
      </c>
      <c r="D2100" s="0" t="s">
        <v>460</v>
      </c>
      <c r="E2100" s="0" t="n">
        <v>14415</v>
      </c>
    </row>
    <row r="2101" customFormat="false" ht="12.8" hidden="false" customHeight="false" outlineLevel="0" collapsed="false">
      <c r="A2101" s="0" t="s">
        <v>2776</v>
      </c>
      <c r="B2101" s="0" t="s">
        <v>2777</v>
      </c>
      <c r="C2101" s="0" t="s">
        <v>416</v>
      </c>
      <c r="D2101" s="0" t="s">
        <v>460</v>
      </c>
      <c r="E2101" s="0" t="n">
        <v>10635</v>
      </c>
    </row>
    <row r="2102" customFormat="false" ht="12.8" hidden="false" customHeight="false" outlineLevel="0" collapsed="false">
      <c r="A2102" s="0" t="s">
        <v>2079</v>
      </c>
      <c r="B2102" s="0" t="s">
        <v>2080</v>
      </c>
      <c r="C2102" s="0" t="s">
        <v>249</v>
      </c>
      <c r="D2102" s="0" t="s">
        <v>257</v>
      </c>
      <c r="E2102" s="0" t="n">
        <v>4767.5</v>
      </c>
    </row>
    <row r="2103" customFormat="false" ht="12.8" hidden="false" customHeight="false" outlineLevel="0" collapsed="false">
      <c r="A2103" s="0" t="s">
        <v>6489</v>
      </c>
      <c r="B2103" s="0" t="s">
        <v>6490</v>
      </c>
      <c r="C2103" s="0" t="s">
        <v>3205</v>
      </c>
      <c r="D2103" s="0" t="s">
        <v>4582</v>
      </c>
      <c r="E2103" s="0" t="n">
        <v>9865</v>
      </c>
    </row>
    <row r="2104" customFormat="false" ht="12.8" hidden="false" customHeight="false" outlineLevel="0" collapsed="false">
      <c r="A2104" s="0" t="s">
        <v>5824</v>
      </c>
      <c r="B2104" s="0" t="s">
        <v>5825</v>
      </c>
      <c r="C2104" s="0" t="s">
        <v>3750</v>
      </c>
      <c r="D2104" s="0" t="s">
        <v>3205</v>
      </c>
      <c r="E2104" s="0" t="n">
        <v>10635</v>
      </c>
    </row>
    <row r="2105" customFormat="false" ht="12.8" hidden="false" customHeight="false" outlineLevel="0" collapsed="false">
      <c r="A2105" s="0" t="s">
        <v>3022</v>
      </c>
      <c r="B2105" s="0" t="s">
        <v>3023</v>
      </c>
      <c r="C2105" s="0" t="s">
        <v>426</v>
      </c>
      <c r="D2105" s="0" t="s">
        <v>1770</v>
      </c>
      <c r="E2105" s="0" t="n">
        <v>39460</v>
      </c>
    </row>
    <row r="2106" customFormat="false" ht="12.8" hidden="false" customHeight="false" outlineLevel="0" collapsed="false">
      <c r="A2106" s="0" t="s">
        <v>6463</v>
      </c>
      <c r="B2106" s="0" t="s">
        <v>6464</v>
      </c>
      <c r="C2106" s="0" t="s">
        <v>3205</v>
      </c>
      <c r="D2106" s="0" t="s">
        <v>4582</v>
      </c>
      <c r="E2106" s="0" t="n">
        <v>9865</v>
      </c>
    </row>
    <row r="2107" customFormat="false" ht="12.8" hidden="false" customHeight="false" outlineLevel="0" collapsed="false">
      <c r="A2107" s="0" t="s">
        <v>7654</v>
      </c>
      <c r="B2107" s="0" t="s">
        <v>7655</v>
      </c>
      <c r="C2107" s="0" t="s">
        <v>4917</v>
      </c>
      <c r="D2107" s="0" t="s">
        <v>7652</v>
      </c>
      <c r="E2107" s="0" t="n">
        <v>93467.5</v>
      </c>
    </row>
    <row r="2108" customFormat="false" ht="12.8" hidden="false" customHeight="false" outlineLevel="0" collapsed="false">
      <c r="A2108" s="0" t="s">
        <v>4652</v>
      </c>
      <c r="B2108" s="0" t="s">
        <v>4653</v>
      </c>
      <c r="C2108" s="0" t="s">
        <v>2860</v>
      </c>
      <c r="D2108" s="0" t="s">
        <v>2018</v>
      </c>
      <c r="E2108" s="0" t="n">
        <v>12215</v>
      </c>
    </row>
    <row r="2109" customFormat="false" ht="12.8" hidden="false" customHeight="false" outlineLevel="0" collapsed="false">
      <c r="A2109" s="0" t="s">
        <v>1422</v>
      </c>
      <c r="B2109" s="0" t="s">
        <v>1423</v>
      </c>
      <c r="C2109" s="0" t="s">
        <v>468</v>
      </c>
      <c r="D2109" s="0" t="s">
        <v>244</v>
      </c>
      <c r="E2109" s="0" t="n">
        <v>9535</v>
      </c>
    </row>
    <row r="2110" customFormat="false" ht="12.8" hidden="false" customHeight="false" outlineLevel="0" collapsed="false">
      <c r="A2110" s="0" t="s">
        <v>3317</v>
      </c>
      <c r="B2110" s="0" t="s">
        <v>3318</v>
      </c>
      <c r="C2110" s="0" t="s">
        <v>460</v>
      </c>
      <c r="D2110" s="0" t="s">
        <v>1770</v>
      </c>
      <c r="E2110" s="0" t="n">
        <v>15952.5</v>
      </c>
    </row>
    <row r="2111" customFormat="false" ht="12.8" hidden="false" customHeight="false" outlineLevel="0" collapsed="false">
      <c r="A2111" s="0" t="s">
        <v>226</v>
      </c>
      <c r="B2111" s="0" t="s">
        <v>227</v>
      </c>
      <c r="C2111" s="0" t="s">
        <v>7</v>
      </c>
      <c r="D2111" s="0" t="s">
        <v>82</v>
      </c>
      <c r="E2111" s="0" t="n">
        <v>19730</v>
      </c>
    </row>
    <row r="2112" customFormat="false" ht="12.8" hidden="false" customHeight="false" outlineLevel="0" collapsed="false">
      <c r="A2112" s="0" t="s">
        <v>1725</v>
      </c>
      <c r="B2112" s="0" t="s">
        <v>227</v>
      </c>
      <c r="C2112" s="0" t="s">
        <v>82</v>
      </c>
      <c r="D2112" s="0" t="s">
        <v>426</v>
      </c>
      <c r="E2112" s="0" t="n">
        <v>23750</v>
      </c>
    </row>
    <row r="2113" customFormat="false" ht="12.8" hidden="false" customHeight="false" outlineLevel="0" collapsed="false">
      <c r="A2113" s="0" t="s">
        <v>430</v>
      </c>
      <c r="B2113" s="0" t="s">
        <v>431</v>
      </c>
      <c r="C2113" s="0" t="s">
        <v>7</v>
      </c>
      <c r="D2113" s="0" t="s">
        <v>426</v>
      </c>
      <c r="E2113" s="0" t="n">
        <v>45225</v>
      </c>
    </row>
    <row r="2114" customFormat="false" ht="12.8" hidden="false" customHeight="false" outlineLevel="0" collapsed="false">
      <c r="A2114" s="0" t="s">
        <v>779</v>
      </c>
      <c r="B2114" s="0" t="s">
        <v>780</v>
      </c>
      <c r="C2114" s="0" t="s">
        <v>7</v>
      </c>
      <c r="D2114" s="0" t="s">
        <v>468</v>
      </c>
      <c r="E2114" s="0" t="n">
        <v>17272.5</v>
      </c>
    </row>
    <row r="2115" customFormat="false" ht="12.8" hidden="false" customHeight="false" outlineLevel="0" collapsed="false">
      <c r="A2115" s="0" t="s">
        <v>4741</v>
      </c>
      <c r="B2115" s="0" t="s">
        <v>4742</v>
      </c>
      <c r="C2115" s="0" t="s">
        <v>2860</v>
      </c>
      <c r="D2115" s="0" t="s">
        <v>2866</v>
      </c>
      <c r="E2115" s="0" t="n">
        <v>5317.5</v>
      </c>
    </row>
    <row r="2116" customFormat="false" ht="12.8" hidden="false" customHeight="false" outlineLevel="0" collapsed="false">
      <c r="A2116" s="0" t="s">
        <v>4726</v>
      </c>
      <c r="B2116" s="0" t="s">
        <v>4727</v>
      </c>
      <c r="C2116" s="0" t="s">
        <v>2860</v>
      </c>
      <c r="D2116" s="0" t="s">
        <v>2866</v>
      </c>
      <c r="E2116" s="0" t="n">
        <v>6432.5</v>
      </c>
    </row>
    <row r="2117" customFormat="false" ht="12.8" hidden="false" customHeight="false" outlineLevel="0" collapsed="false">
      <c r="A2117" s="0" t="s">
        <v>8805</v>
      </c>
      <c r="B2117" s="0" t="s">
        <v>8806</v>
      </c>
      <c r="C2117" s="0" t="s">
        <v>8770</v>
      </c>
      <c r="D2117" s="0" t="s">
        <v>468</v>
      </c>
      <c r="E2117" s="0" t="n">
        <v>31315.5</v>
      </c>
    </row>
    <row r="2118" customFormat="false" ht="12.8" hidden="false" customHeight="false" outlineLevel="0" collapsed="false">
      <c r="A2118" s="0" t="s">
        <v>7927</v>
      </c>
      <c r="B2118" s="0" t="s">
        <v>7928</v>
      </c>
      <c r="C2118" s="0" t="s">
        <v>5386</v>
      </c>
      <c r="D2118" s="0" t="s">
        <v>3532</v>
      </c>
      <c r="E2118" s="0" t="n">
        <v>11185</v>
      </c>
    </row>
    <row r="2119" customFormat="false" ht="12.8" hidden="false" customHeight="false" outlineLevel="0" collapsed="false">
      <c r="A2119" s="0" t="s">
        <v>6477</v>
      </c>
      <c r="B2119" s="0" t="s">
        <v>6478</v>
      </c>
      <c r="C2119" s="0" t="s">
        <v>3205</v>
      </c>
      <c r="D2119" s="0" t="s">
        <v>4582</v>
      </c>
      <c r="E2119" s="0" t="n">
        <v>9865</v>
      </c>
    </row>
    <row r="2120" customFormat="false" ht="12.8" hidden="false" customHeight="false" outlineLevel="0" collapsed="false">
      <c r="A2120" s="0" t="s">
        <v>5766</v>
      </c>
      <c r="B2120" s="0" t="s">
        <v>1136</v>
      </c>
      <c r="C2120" s="0" t="s">
        <v>3741</v>
      </c>
      <c r="D2120" s="0" t="s">
        <v>1799</v>
      </c>
      <c r="E2120" s="0" t="n">
        <v>24430</v>
      </c>
    </row>
    <row r="2121" customFormat="false" ht="12.8" hidden="false" customHeight="false" outlineLevel="0" collapsed="false">
      <c r="A2121" s="0" t="s">
        <v>1134</v>
      </c>
      <c r="B2121" s="0" t="s">
        <v>1135</v>
      </c>
      <c r="C2121" s="0" t="s">
        <v>41</v>
      </c>
      <c r="D2121" s="0" t="s">
        <v>416</v>
      </c>
      <c r="E2121" s="0" t="n">
        <v>29595</v>
      </c>
    </row>
    <row r="2122" customFormat="false" ht="12.8" hidden="false" customHeight="false" outlineLevel="0" collapsed="false">
      <c r="A2122" s="0" t="s">
        <v>4364</v>
      </c>
      <c r="B2122" s="0" t="s">
        <v>4365</v>
      </c>
      <c r="C2122" s="0" t="s">
        <v>1541</v>
      </c>
      <c r="D2122" s="0" t="s">
        <v>3750</v>
      </c>
      <c r="E2122" s="0" t="n">
        <v>50715</v>
      </c>
    </row>
    <row r="2123" customFormat="false" ht="12.8" hidden="false" customHeight="false" outlineLevel="0" collapsed="false">
      <c r="A2123" s="0" t="s">
        <v>1878</v>
      </c>
      <c r="B2123" s="0" t="s">
        <v>1879</v>
      </c>
      <c r="C2123" s="0" t="s">
        <v>244</v>
      </c>
      <c r="D2123" s="0" t="s">
        <v>257</v>
      </c>
      <c r="E2123" s="0" t="n">
        <v>17307.5</v>
      </c>
    </row>
    <row r="2124" customFormat="false" ht="12.8" hidden="false" customHeight="false" outlineLevel="0" collapsed="false">
      <c r="A2124" s="0" t="s">
        <v>1526</v>
      </c>
      <c r="B2124" s="0" t="s">
        <v>1527</v>
      </c>
      <c r="C2124" s="0" t="s">
        <v>468</v>
      </c>
      <c r="D2124" s="0" t="s">
        <v>426</v>
      </c>
      <c r="E2124" s="0" t="n">
        <v>86257.5</v>
      </c>
    </row>
    <row r="2125" customFormat="false" ht="12.8" hidden="false" customHeight="false" outlineLevel="0" collapsed="false">
      <c r="A2125" s="0" t="s">
        <v>6452</v>
      </c>
      <c r="B2125" s="0" t="s">
        <v>6453</v>
      </c>
      <c r="C2125" s="0" t="s">
        <v>3205</v>
      </c>
      <c r="D2125" s="0" t="s">
        <v>4582</v>
      </c>
      <c r="E2125" s="0" t="n">
        <v>27290</v>
      </c>
    </row>
    <row r="2126" customFormat="false" ht="12.8" hidden="false" customHeight="false" outlineLevel="0" collapsed="false">
      <c r="A2126" s="0" t="s">
        <v>3182</v>
      </c>
      <c r="B2126" s="0" t="s">
        <v>3183</v>
      </c>
      <c r="C2126" s="0" t="s">
        <v>426</v>
      </c>
      <c r="D2126" s="0" t="s">
        <v>1541</v>
      </c>
      <c r="E2126" s="0" t="n">
        <v>27412.5</v>
      </c>
    </row>
    <row r="2127" customFormat="false" ht="12.8" hidden="false" customHeight="false" outlineLevel="0" collapsed="false">
      <c r="A2127" s="0" t="s">
        <v>3079</v>
      </c>
      <c r="B2127" s="0" t="s">
        <v>3080</v>
      </c>
      <c r="C2127" s="0" t="s">
        <v>426</v>
      </c>
      <c r="D2127" s="0" t="s">
        <v>1541</v>
      </c>
      <c r="E2127" s="0" t="n">
        <v>24662.5</v>
      </c>
    </row>
    <row r="2128" customFormat="false" ht="12.8" hidden="false" customHeight="false" outlineLevel="0" collapsed="false">
      <c r="A2128" s="0" t="s">
        <v>3731</v>
      </c>
      <c r="B2128" s="0" t="s">
        <v>3732</v>
      </c>
      <c r="C2128" s="0" t="s">
        <v>1764</v>
      </c>
      <c r="D2128" s="0" t="s">
        <v>1541</v>
      </c>
      <c r="E2128" s="0" t="n">
        <v>18322.5</v>
      </c>
    </row>
    <row r="2129" customFormat="false" ht="12.8" hidden="false" customHeight="false" outlineLevel="0" collapsed="false">
      <c r="A2129" s="0" t="s">
        <v>4465</v>
      </c>
      <c r="B2129" s="0" t="s">
        <v>4466</v>
      </c>
      <c r="C2129" s="0" t="s">
        <v>929</v>
      </c>
      <c r="D2129" s="0" t="s">
        <v>2866</v>
      </c>
      <c r="E2129" s="0" t="n">
        <v>19730</v>
      </c>
    </row>
    <row r="2130" customFormat="false" ht="12.8" hidden="false" customHeight="false" outlineLevel="0" collapsed="false">
      <c r="A2130" s="0" t="s">
        <v>4892</v>
      </c>
      <c r="B2130" s="0" t="s">
        <v>4893</v>
      </c>
      <c r="C2130" s="0" t="s">
        <v>2860</v>
      </c>
      <c r="D2130" s="0" t="s">
        <v>3205</v>
      </c>
      <c r="E2130" s="0" t="n">
        <v>48326.25</v>
      </c>
    </row>
    <row r="2131" customFormat="false" ht="12.8" hidden="false" customHeight="false" outlineLevel="0" collapsed="false">
      <c r="A2131" s="0" t="s">
        <v>5075</v>
      </c>
      <c r="B2131" s="0" t="s">
        <v>5076</v>
      </c>
      <c r="C2131" s="0" t="s">
        <v>2866</v>
      </c>
      <c r="D2131" s="0" t="s">
        <v>3205</v>
      </c>
      <c r="E2131" s="0" t="n">
        <v>29595</v>
      </c>
    </row>
    <row r="2132" customFormat="false" ht="12.8" hidden="false" customHeight="false" outlineLevel="0" collapsed="false">
      <c r="A2132" s="0" t="s">
        <v>6061</v>
      </c>
      <c r="B2132" s="0" t="s">
        <v>6062</v>
      </c>
      <c r="C2132" s="0" t="s">
        <v>3750</v>
      </c>
      <c r="D2132" s="0" t="s">
        <v>4398</v>
      </c>
      <c r="E2132" s="0" t="n">
        <v>30537.5</v>
      </c>
    </row>
    <row r="2133" customFormat="false" ht="12.8" hidden="false" customHeight="false" outlineLevel="0" collapsed="false">
      <c r="A2133" s="0" t="s">
        <v>5619</v>
      </c>
      <c r="B2133" s="0" t="s">
        <v>5620</v>
      </c>
      <c r="C2133" s="0" t="s">
        <v>2022</v>
      </c>
      <c r="D2133" s="0" t="s">
        <v>5393</v>
      </c>
      <c r="E2133" s="0" t="n">
        <v>93467.5</v>
      </c>
    </row>
    <row r="2134" customFormat="false" ht="12.8" hidden="false" customHeight="false" outlineLevel="0" collapsed="false">
      <c r="A2134" s="0" t="s">
        <v>756</v>
      </c>
      <c r="B2134" s="0" t="s">
        <v>757</v>
      </c>
      <c r="C2134" s="0" t="s">
        <v>7</v>
      </c>
      <c r="D2134" s="0" t="s">
        <v>468</v>
      </c>
      <c r="E2134" s="0" t="n">
        <v>14797.5</v>
      </c>
    </row>
    <row r="2135" customFormat="false" ht="12.8" hidden="false" customHeight="false" outlineLevel="0" collapsed="false">
      <c r="A2135" s="0" t="s">
        <v>8807</v>
      </c>
      <c r="B2135" s="0" t="s">
        <v>8808</v>
      </c>
      <c r="C2135" s="0" t="s">
        <v>8713</v>
      </c>
      <c r="D2135" s="0" t="s">
        <v>468</v>
      </c>
      <c r="E2135" s="0" t="n">
        <v>18365.5</v>
      </c>
    </row>
    <row r="2136" customFormat="false" ht="12.8" hidden="false" customHeight="false" outlineLevel="0" collapsed="false">
      <c r="A2136" s="0" t="s">
        <v>6082</v>
      </c>
      <c r="B2136" s="0" t="s">
        <v>6083</v>
      </c>
      <c r="C2136" s="0" t="s">
        <v>3750</v>
      </c>
      <c r="D2136" s="0" t="s">
        <v>5148</v>
      </c>
      <c r="E2136" s="0" t="n">
        <v>53410</v>
      </c>
    </row>
    <row r="2137" customFormat="false" ht="12.8" hidden="false" customHeight="false" outlineLevel="0" collapsed="false">
      <c r="A2137" s="0" t="s">
        <v>6557</v>
      </c>
      <c r="B2137" s="0" t="s">
        <v>6558</v>
      </c>
      <c r="C2137" s="0" t="s">
        <v>3205</v>
      </c>
      <c r="D2137" s="0" t="s">
        <v>4398</v>
      </c>
      <c r="E2137" s="0" t="n">
        <v>14797.5</v>
      </c>
    </row>
    <row r="2138" customFormat="false" ht="12.8" hidden="false" customHeight="false" outlineLevel="0" collapsed="false">
      <c r="A2138" s="0" t="s">
        <v>5968</v>
      </c>
      <c r="B2138" s="0" t="s">
        <v>5969</v>
      </c>
      <c r="C2138" s="0" t="s">
        <v>3750</v>
      </c>
      <c r="D2138" s="0" t="s">
        <v>1799</v>
      </c>
      <c r="E2138" s="0" t="n">
        <v>14797.5</v>
      </c>
    </row>
    <row r="2139" customFormat="false" ht="12.8" hidden="false" customHeight="false" outlineLevel="0" collapsed="false">
      <c r="A2139" s="0" t="s">
        <v>7362</v>
      </c>
      <c r="B2139" s="0" t="s">
        <v>7363</v>
      </c>
      <c r="C2139" s="0" t="s">
        <v>4398</v>
      </c>
      <c r="D2139" s="0" t="s">
        <v>3532</v>
      </c>
      <c r="E2139" s="0" t="n">
        <v>32580</v>
      </c>
    </row>
    <row r="2140" customFormat="false" ht="12.8" hidden="false" customHeight="false" outlineLevel="0" collapsed="false">
      <c r="A2140" s="0" t="s">
        <v>3270</v>
      </c>
      <c r="B2140" s="0" t="s">
        <v>3271</v>
      </c>
      <c r="C2140" s="0" t="s">
        <v>460</v>
      </c>
      <c r="D2140" s="0" t="s">
        <v>1537</v>
      </c>
      <c r="E2140" s="0" t="n">
        <v>12215</v>
      </c>
    </row>
    <row r="2141" customFormat="false" ht="12.8" hidden="false" customHeight="false" outlineLevel="0" collapsed="false">
      <c r="A2141" s="0" t="s">
        <v>3336</v>
      </c>
      <c r="B2141" s="0" t="s">
        <v>3337</v>
      </c>
      <c r="C2141" s="0" t="s">
        <v>460</v>
      </c>
      <c r="D2141" s="0" t="s">
        <v>1537</v>
      </c>
      <c r="E2141" s="0" t="n">
        <v>12215</v>
      </c>
    </row>
    <row r="2142" customFormat="false" ht="12.8" hidden="false" customHeight="false" outlineLevel="0" collapsed="false">
      <c r="A2142" s="0" t="s">
        <v>2393</v>
      </c>
      <c r="B2142" s="0" t="s">
        <v>2394</v>
      </c>
      <c r="C2142" s="0" t="s">
        <v>257</v>
      </c>
      <c r="D2142" s="0" t="s">
        <v>1764</v>
      </c>
      <c r="E2142" s="0" t="n">
        <v>22370</v>
      </c>
    </row>
    <row r="2143" customFormat="false" ht="12.8" hidden="false" customHeight="false" outlineLevel="0" collapsed="false">
      <c r="A2143" s="0" t="s">
        <v>7772</v>
      </c>
      <c r="B2143" s="0" t="s">
        <v>7773</v>
      </c>
      <c r="C2143" s="0" t="s">
        <v>5386</v>
      </c>
      <c r="D2143" s="0" t="s">
        <v>3532</v>
      </c>
      <c r="E2143" s="0" t="n">
        <v>9865</v>
      </c>
    </row>
    <row r="2144" customFormat="false" ht="12.8" hidden="false" customHeight="false" outlineLevel="0" collapsed="false">
      <c r="A2144" s="0" t="s">
        <v>3623</v>
      </c>
      <c r="B2144" s="0" t="s">
        <v>3624</v>
      </c>
      <c r="C2144" s="0" t="s">
        <v>1764</v>
      </c>
      <c r="D2144" s="0" t="s">
        <v>1537</v>
      </c>
      <c r="E2144" s="0" t="n">
        <v>4932.5</v>
      </c>
    </row>
    <row r="2145" customFormat="false" ht="12.8" hidden="false" customHeight="false" outlineLevel="0" collapsed="false">
      <c r="A2145" s="0" t="s">
        <v>5637</v>
      </c>
      <c r="B2145" s="0" t="s">
        <v>3624</v>
      </c>
      <c r="C2145" s="0" t="s">
        <v>3741</v>
      </c>
      <c r="D2145" s="0" t="s">
        <v>3750</v>
      </c>
      <c r="E2145" s="0" t="n">
        <v>9605</v>
      </c>
    </row>
    <row r="2146" customFormat="false" ht="12.8" hidden="false" customHeight="false" outlineLevel="0" collapsed="false">
      <c r="A2146" s="0" t="s">
        <v>5832</v>
      </c>
      <c r="B2146" s="0" t="s">
        <v>5833</v>
      </c>
      <c r="C2146" s="0" t="s">
        <v>3750</v>
      </c>
      <c r="D2146" s="0" t="s">
        <v>3205</v>
      </c>
      <c r="E2146" s="0" t="n">
        <v>9865</v>
      </c>
    </row>
    <row r="2147" customFormat="false" ht="12.8" hidden="false" customHeight="false" outlineLevel="0" collapsed="false">
      <c r="A2147" s="0" t="s">
        <v>1900</v>
      </c>
      <c r="B2147" s="0" t="s">
        <v>1901</v>
      </c>
      <c r="C2147" s="0" t="s">
        <v>244</v>
      </c>
      <c r="D2147" s="0" t="s">
        <v>426</v>
      </c>
      <c r="E2147" s="0" t="n">
        <v>68990</v>
      </c>
    </row>
    <row r="2148" customFormat="false" ht="12.8" hidden="false" customHeight="false" outlineLevel="0" collapsed="false">
      <c r="A2148" s="0" t="s">
        <v>4210</v>
      </c>
      <c r="B2148" s="0" t="s">
        <v>4211</v>
      </c>
      <c r="C2148" s="0" t="s">
        <v>1541</v>
      </c>
      <c r="D2148" s="0" t="s">
        <v>2860</v>
      </c>
      <c r="E2148" s="0" t="n">
        <v>12215</v>
      </c>
    </row>
    <row r="2149" customFormat="false" ht="12.8" hidden="false" customHeight="false" outlineLevel="0" collapsed="false">
      <c r="A2149" s="0" t="s">
        <v>6510</v>
      </c>
      <c r="B2149" s="0" t="s">
        <v>6511</v>
      </c>
      <c r="C2149" s="0" t="s">
        <v>3205</v>
      </c>
      <c r="D2149" s="0" t="s">
        <v>4582</v>
      </c>
      <c r="E2149" s="0" t="n">
        <v>10635</v>
      </c>
    </row>
    <row r="2150" customFormat="false" ht="12.8" hidden="false" customHeight="false" outlineLevel="0" collapsed="false">
      <c r="A2150" s="0" t="s">
        <v>2706</v>
      </c>
      <c r="B2150" s="0" t="s">
        <v>2707</v>
      </c>
      <c r="C2150" s="0" t="s">
        <v>416</v>
      </c>
      <c r="D2150" s="0" t="s">
        <v>1537</v>
      </c>
      <c r="E2150" s="0" t="n">
        <v>20830</v>
      </c>
    </row>
    <row r="2151" customFormat="false" ht="12.8" hidden="false" customHeight="false" outlineLevel="0" collapsed="false">
      <c r="A2151" s="0" t="s">
        <v>106</v>
      </c>
      <c r="B2151" s="0" t="s">
        <v>107</v>
      </c>
      <c r="C2151" s="0" t="s">
        <v>7</v>
      </c>
      <c r="D2151" s="0" t="s">
        <v>8</v>
      </c>
      <c r="E2151" s="0" t="n">
        <v>4932.5</v>
      </c>
    </row>
    <row r="2152" customFormat="false" ht="12.8" hidden="false" customHeight="false" outlineLevel="0" collapsed="false">
      <c r="A2152" s="0" t="s">
        <v>6645</v>
      </c>
      <c r="B2152" s="0" t="s">
        <v>6646</v>
      </c>
      <c r="C2152" s="0" t="s">
        <v>3205</v>
      </c>
      <c r="D2152" s="0" t="s">
        <v>5386</v>
      </c>
      <c r="E2152" s="0" t="n">
        <v>24662.5</v>
      </c>
    </row>
    <row r="2153" customFormat="false" ht="12.8" hidden="false" customHeight="false" outlineLevel="0" collapsed="false">
      <c r="A2153" s="0" t="s">
        <v>5768</v>
      </c>
      <c r="B2153" s="0" t="s">
        <v>5769</v>
      </c>
      <c r="C2153" s="0" t="s">
        <v>3741</v>
      </c>
      <c r="D2153" s="0" t="s">
        <v>4582</v>
      </c>
      <c r="E2153" s="0" t="n">
        <v>27693.75</v>
      </c>
    </row>
    <row r="2154" customFormat="false" ht="12.8" hidden="false" customHeight="false" outlineLevel="0" collapsed="false">
      <c r="A2154" s="0" t="s">
        <v>4158</v>
      </c>
      <c r="B2154" s="0" t="s">
        <v>4159</v>
      </c>
      <c r="C2154" s="0" t="s">
        <v>1541</v>
      </c>
      <c r="D2154" s="0" t="s">
        <v>2860</v>
      </c>
      <c r="E2154" s="0" t="n">
        <v>10635</v>
      </c>
    </row>
    <row r="2155" customFormat="false" ht="12.8" hidden="false" customHeight="false" outlineLevel="0" collapsed="false">
      <c r="A2155" s="0" t="s">
        <v>2953</v>
      </c>
      <c r="B2155" s="0" t="s">
        <v>2954</v>
      </c>
      <c r="C2155" s="0" t="s">
        <v>426</v>
      </c>
      <c r="D2155" s="0" t="s">
        <v>1537</v>
      </c>
      <c r="E2155" s="0" t="n">
        <v>14797.5</v>
      </c>
    </row>
    <row r="2156" customFormat="false" ht="12.8" hidden="false" customHeight="false" outlineLevel="0" collapsed="false">
      <c r="A2156" s="0" t="s">
        <v>5117</v>
      </c>
      <c r="B2156" s="0" t="s">
        <v>5118</v>
      </c>
      <c r="C2156" s="0" t="s">
        <v>2866</v>
      </c>
      <c r="D2156" s="0" t="s">
        <v>3205</v>
      </c>
      <c r="E2156" s="0" t="n">
        <v>29595</v>
      </c>
    </row>
    <row r="2157" customFormat="false" ht="12.8" hidden="false" customHeight="false" outlineLevel="0" collapsed="false">
      <c r="A2157" s="0" t="s">
        <v>3140</v>
      </c>
      <c r="B2157" s="0" t="s">
        <v>3141</v>
      </c>
      <c r="C2157" s="0" t="s">
        <v>426</v>
      </c>
      <c r="D2157" s="0" t="s">
        <v>2860</v>
      </c>
      <c r="E2157" s="0" t="n">
        <v>36452.5</v>
      </c>
    </row>
    <row r="2158" customFormat="false" ht="12.8" hidden="false" customHeight="false" outlineLevel="0" collapsed="false">
      <c r="A2158" s="0" t="s">
        <v>6138</v>
      </c>
      <c r="B2158" s="0" t="s">
        <v>6139</v>
      </c>
      <c r="C2158" s="0" t="s">
        <v>3519</v>
      </c>
      <c r="D2158" s="0" t="s">
        <v>3205</v>
      </c>
      <c r="E2158" s="0" t="n">
        <v>5592.5</v>
      </c>
    </row>
    <row r="2159" customFormat="false" ht="12.8" hidden="false" customHeight="false" outlineLevel="0" collapsed="false">
      <c r="A2159" s="0" t="s">
        <v>1457</v>
      </c>
      <c r="B2159" s="0" t="s">
        <v>1458</v>
      </c>
      <c r="C2159" s="0" t="s">
        <v>468</v>
      </c>
      <c r="D2159" s="0" t="s">
        <v>249</v>
      </c>
      <c r="E2159" s="0" t="n">
        <v>14797.5</v>
      </c>
    </row>
    <row r="2160" customFormat="false" ht="12.8" hidden="false" customHeight="false" outlineLevel="0" collapsed="false">
      <c r="A2160" s="0" t="s">
        <v>857</v>
      </c>
      <c r="B2160" s="0" t="s">
        <v>858</v>
      </c>
      <c r="C2160" s="0" t="s">
        <v>8</v>
      </c>
      <c r="D2160" s="0" t="s">
        <v>82</v>
      </c>
      <c r="E2160" s="0" t="n">
        <v>20711.25</v>
      </c>
    </row>
    <row r="2161" customFormat="false" ht="12.8" hidden="false" customHeight="false" outlineLevel="0" collapsed="false">
      <c r="A2161" s="0" t="s">
        <v>671</v>
      </c>
      <c r="B2161" s="0" t="s">
        <v>672</v>
      </c>
      <c r="C2161" s="0" t="s">
        <v>7</v>
      </c>
      <c r="D2161" s="0" t="s">
        <v>468</v>
      </c>
      <c r="E2161" s="0" t="n">
        <v>31575</v>
      </c>
    </row>
    <row r="2162" customFormat="false" ht="12.8" hidden="false" customHeight="false" outlineLevel="0" collapsed="false">
      <c r="A2162" s="0" t="s">
        <v>6898</v>
      </c>
      <c r="B2162" s="0" t="s">
        <v>6899</v>
      </c>
      <c r="C2162" s="0" t="s">
        <v>1799</v>
      </c>
      <c r="D2162" s="0" t="s">
        <v>5148</v>
      </c>
      <c r="E2162" s="0" t="n">
        <v>28862.5</v>
      </c>
    </row>
    <row r="2163" customFormat="false" ht="12.8" hidden="false" customHeight="false" outlineLevel="0" collapsed="false">
      <c r="A2163" s="0" t="s">
        <v>8462</v>
      </c>
      <c r="B2163" s="0" t="s">
        <v>8463</v>
      </c>
      <c r="C2163" s="0" t="s">
        <v>3532</v>
      </c>
      <c r="D2163" s="0" t="s">
        <v>5393</v>
      </c>
      <c r="E2163" s="0" t="n">
        <v>23992.5</v>
      </c>
    </row>
    <row r="2164" customFormat="false" ht="12.8" hidden="false" customHeight="false" outlineLevel="0" collapsed="false">
      <c r="A2164" s="0" t="s">
        <v>8809</v>
      </c>
      <c r="B2164" s="0" t="s">
        <v>8810</v>
      </c>
      <c r="C2164" s="0" t="s">
        <v>8713</v>
      </c>
      <c r="D2164" s="0" t="s">
        <v>468</v>
      </c>
      <c r="E2164" s="0" t="n">
        <v>25860.5</v>
      </c>
    </row>
    <row r="2165" customFormat="false" ht="12.8" hidden="false" customHeight="false" outlineLevel="0" collapsed="false">
      <c r="A2165" s="0" t="s">
        <v>4886</v>
      </c>
      <c r="B2165" s="0" t="s">
        <v>4887</v>
      </c>
      <c r="C2165" s="0" t="s">
        <v>2860</v>
      </c>
      <c r="D2165" s="0" t="s">
        <v>3205</v>
      </c>
      <c r="E2165" s="0" t="n">
        <v>34527.5</v>
      </c>
    </row>
    <row r="2166" customFormat="false" ht="12.8" hidden="false" customHeight="false" outlineLevel="0" collapsed="false">
      <c r="A2166" s="0" t="s">
        <v>1214</v>
      </c>
      <c r="B2166" s="0" t="s">
        <v>1215</v>
      </c>
      <c r="C2166" s="0" t="s">
        <v>468</v>
      </c>
      <c r="D2166" s="0" t="s">
        <v>82</v>
      </c>
      <c r="E2166" s="0" t="n">
        <v>6822.5</v>
      </c>
    </row>
    <row r="2167" customFormat="false" ht="12.8" hidden="false" customHeight="false" outlineLevel="0" collapsed="false">
      <c r="A2167" s="0" t="s">
        <v>4277</v>
      </c>
      <c r="B2167" s="0" t="s">
        <v>4278</v>
      </c>
      <c r="C2167" s="0" t="s">
        <v>1541</v>
      </c>
      <c r="D2167" s="0" t="s">
        <v>2860</v>
      </c>
      <c r="E2167" s="0" t="n">
        <v>30365</v>
      </c>
    </row>
    <row r="2168" customFormat="false" ht="12.8" hidden="false" customHeight="false" outlineLevel="0" collapsed="false">
      <c r="A2168" s="0" t="s">
        <v>3930</v>
      </c>
      <c r="B2168" s="0" t="s">
        <v>3931</v>
      </c>
      <c r="C2168" s="0" t="s">
        <v>1770</v>
      </c>
      <c r="D2168" s="0" t="s">
        <v>1541</v>
      </c>
      <c r="E2168" s="0" t="n">
        <v>6107.5</v>
      </c>
    </row>
    <row r="2169" customFormat="false" ht="12.8" hidden="false" customHeight="false" outlineLevel="0" collapsed="false">
      <c r="A2169" s="0" t="s">
        <v>8250</v>
      </c>
      <c r="B2169" s="0" t="s">
        <v>8251</v>
      </c>
      <c r="C2169" s="0" t="s">
        <v>5148</v>
      </c>
      <c r="D2169" s="0" t="s">
        <v>6119</v>
      </c>
      <c r="E2169" s="0" t="n">
        <v>12215</v>
      </c>
    </row>
    <row r="2170" customFormat="false" ht="12.8" hidden="false" customHeight="false" outlineLevel="0" collapsed="false">
      <c r="A2170" s="0" t="s">
        <v>4505</v>
      </c>
      <c r="B2170" s="0" t="s">
        <v>4506</v>
      </c>
      <c r="C2170" s="0" t="s">
        <v>929</v>
      </c>
      <c r="D2170" s="0" t="s">
        <v>2022</v>
      </c>
      <c r="E2170" s="0" t="n">
        <v>26705</v>
      </c>
    </row>
    <row r="2171" customFormat="false" ht="12.8" hidden="false" customHeight="false" outlineLevel="0" collapsed="false">
      <c r="A2171" s="0" t="s">
        <v>2047</v>
      </c>
      <c r="B2171" s="0" t="s">
        <v>2048</v>
      </c>
      <c r="C2171" s="0" t="s">
        <v>249</v>
      </c>
      <c r="D2171" s="0" t="s">
        <v>416</v>
      </c>
      <c r="E2171" s="0" t="n">
        <v>9865</v>
      </c>
    </row>
    <row r="2172" customFormat="false" ht="12.8" hidden="false" customHeight="false" outlineLevel="0" collapsed="false">
      <c r="A2172" s="0" t="s">
        <v>5373</v>
      </c>
      <c r="B2172" s="0" t="s">
        <v>5374</v>
      </c>
      <c r="C2172" s="0" t="s">
        <v>2018</v>
      </c>
      <c r="D2172" s="0" t="s">
        <v>4582</v>
      </c>
      <c r="E2172" s="0" t="n">
        <v>34527.5</v>
      </c>
    </row>
    <row r="2173" customFormat="false" ht="12.8" hidden="false" customHeight="false" outlineLevel="0" collapsed="false">
      <c r="A2173" s="0" t="s">
        <v>518</v>
      </c>
      <c r="B2173" s="0" t="s">
        <v>519</v>
      </c>
      <c r="C2173" s="0" t="s">
        <v>7</v>
      </c>
      <c r="D2173" s="0" t="s">
        <v>468</v>
      </c>
      <c r="E2173" s="0" t="n">
        <v>20028.75</v>
      </c>
    </row>
    <row r="2174" customFormat="false" ht="12.8" hidden="false" customHeight="false" outlineLevel="0" collapsed="false">
      <c r="A2174" s="0" t="s">
        <v>5912</v>
      </c>
      <c r="B2174" s="0" t="s">
        <v>5913</v>
      </c>
      <c r="C2174" s="0" t="s">
        <v>3750</v>
      </c>
      <c r="D2174" s="0" t="s">
        <v>3205</v>
      </c>
      <c r="E2174" s="0" t="n">
        <v>43695</v>
      </c>
    </row>
    <row r="2175" customFormat="false" ht="12.8" hidden="false" customHeight="false" outlineLevel="0" collapsed="false">
      <c r="A2175" s="0" t="s">
        <v>1966</v>
      </c>
      <c r="B2175" s="0" t="s">
        <v>1967</v>
      </c>
      <c r="C2175" s="0" t="s">
        <v>244</v>
      </c>
      <c r="D2175" s="0" t="s">
        <v>416</v>
      </c>
      <c r="E2175" s="0" t="n">
        <v>14797.5</v>
      </c>
    </row>
    <row r="2176" customFormat="false" ht="12.8" hidden="false" customHeight="false" outlineLevel="0" collapsed="false">
      <c r="A2176" s="0" t="s">
        <v>3072</v>
      </c>
      <c r="B2176" s="0" t="s">
        <v>3073</v>
      </c>
      <c r="C2176" s="0" t="s">
        <v>426</v>
      </c>
      <c r="D2176" s="0" t="s">
        <v>1541</v>
      </c>
      <c r="E2176" s="0" t="n">
        <v>27412.5</v>
      </c>
    </row>
    <row r="2177" customFormat="false" ht="12.8" hidden="false" customHeight="false" outlineLevel="0" collapsed="false">
      <c r="A2177" s="0" t="s">
        <v>7283</v>
      </c>
      <c r="B2177" s="0" t="s">
        <v>7284</v>
      </c>
      <c r="C2177" s="0" t="s">
        <v>4398</v>
      </c>
      <c r="D2177" s="0" t="s">
        <v>5386</v>
      </c>
      <c r="E2177" s="0" t="n">
        <v>9865</v>
      </c>
    </row>
    <row r="2178" customFormat="false" ht="12.8" hidden="false" customHeight="false" outlineLevel="0" collapsed="false">
      <c r="A2178" s="0" t="s">
        <v>958</v>
      </c>
      <c r="B2178" s="0" t="s">
        <v>959</v>
      </c>
      <c r="C2178" s="0" t="s">
        <v>8</v>
      </c>
      <c r="D2178" s="0" t="s">
        <v>468</v>
      </c>
      <c r="E2178" s="0" t="n">
        <v>16290</v>
      </c>
    </row>
    <row r="2179" customFormat="false" ht="12.8" hidden="false" customHeight="false" outlineLevel="0" collapsed="false">
      <c r="A2179" s="0" t="s">
        <v>6753</v>
      </c>
      <c r="B2179" s="0" t="s">
        <v>6754</v>
      </c>
      <c r="C2179" s="0" t="s">
        <v>1799</v>
      </c>
      <c r="D2179" s="0" t="s">
        <v>4582</v>
      </c>
      <c r="E2179" s="0" t="n">
        <v>4932.5</v>
      </c>
    </row>
    <row r="2180" customFormat="false" ht="12.8" hidden="false" customHeight="false" outlineLevel="0" collapsed="false">
      <c r="A2180" s="0" t="s">
        <v>894</v>
      </c>
      <c r="B2180" s="0" t="s">
        <v>895</v>
      </c>
      <c r="C2180" s="0" t="s">
        <v>8</v>
      </c>
      <c r="D2180" s="0" t="s">
        <v>257</v>
      </c>
      <c r="E2180" s="0" t="n">
        <v>29595</v>
      </c>
    </row>
    <row r="2181" customFormat="false" ht="12.8" hidden="false" customHeight="false" outlineLevel="0" collapsed="false">
      <c r="A2181" s="0" t="s">
        <v>8811</v>
      </c>
      <c r="B2181" s="0" t="s">
        <v>8812</v>
      </c>
      <c r="C2181" s="0" t="s">
        <v>8713</v>
      </c>
      <c r="D2181" s="0" t="s">
        <v>8</v>
      </c>
      <c r="E2181" s="0" t="n">
        <v>21187</v>
      </c>
    </row>
    <row r="2182" customFormat="false" ht="12.8" hidden="false" customHeight="false" outlineLevel="0" collapsed="false">
      <c r="A2182" s="0" t="s">
        <v>3125</v>
      </c>
      <c r="B2182" s="0" t="s">
        <v>3126</v>
      </c>
      <c r="C2182" s="0" t="s">
        <v>426</v>
      </c>
      <c r="D2182" s="0" t="s">
        <v>929</v>
      </c>
      <c r="E2182" s="0" t="n">
        <v>36645</v>
      </c>
    </row>
    <row r="2183" customFormat="false" ht="12.8" hidden="false" customHeight="false" outlineLevel="0" collapsed="false">
      <c r="A2183" s="0" t="s">
        <v>4416</v>
      </c>
      <c r="B2183" s="0" t="s">
        <v>4417</v>
      </c>
      <c r="C2183" s="0" t="s">
        <v>929</v>
      </c>
      <c r="D2183" s="0" t="s">
        <v>2860</v>
      </c>
      <c r="E2183" s="0" t="n">
        <v>5757.5</v>
      </c>
    </row>
    <row r="2184" customFormat="false" ht="12.8" hidden="false" customHeight="false" outlineLevel="0" collapsed="false">
      <c r="A2184" s="0" t="s">
        <v>3776</v>
      </c>
      <c r="B2184" s="0" t="s">
        <v>3777</v>
      </c>
      <c r="C2184" s="0" t="s">
        <v>1537</v>
      </c>
      <c r="D2184" s="0" t="s">
        <v>1541</v>
      </c>
      <c r="E2184" s="0" t="n">
        <v>12865</v>
      </c>
    </row>
    <row r="2185" customFormat="false" ht="12.8" hidden="false" customHeight="false" outlineLevel="0" collapsed="false">
      <c r="A2185" s="0" t="s">
        <v>4785</v>
      </c>
      <c r="B2185" s="0" t="s">
        <v>3777</v>
      </c>
      <c r="C2185" s="0" t="s">
        <v>2860</v>
      </c>
      <c r="D2185" s="0" t="s">
        <v>2018</v>
      </c>
      <c r="E2185" s="0" t="n">
        <v>14945</v>
      </c>
    </row>
    <row r="2186" customFormat="false" ht="12.8" hidden="false" customHeight="false" outlineLevel="0" collapsed="false">
      <c r="A2186" s="0" t="s">
        <v>5212</v>
      </c>
      <c r="B2186" s="0" t="s">
        <v>3777</v>
      </c>
      <c r="C2186" s="0" t="s">
        <v>2018</v>
      </c>
      <c r="D2186" s="0" t="s">
        <v>3741</v>
      </c>
      <c r="E2186" s="0" t="n">
        <v>12865</v>
      </c>
    </row>
    <row r="2187" customFormat="false" ht="12.8" hidden="false" customHeight="false" outlineLevel="0" collapsed="false">
      <c r="A2187" s="0" t="s">
        <v>7695</v>
      </c>
      <c r="B2187" s="0" t="s">
        <v>7696</v>
      </c>
      <c r="C2187" s="0" t="s">
        <v>5386</v>
      </c>
      <c r="D2187" s="0" t="s">
        <v>3532</v>
      </c>
      <c r="E2187" s="0" t="n">
        <v>13807.5</v>
      </c>
    </row>
    <row r="2188" customFormat="false" ht="12.8" hidden="false" customHeight="false" outlineLevel="0" collapsed="false">
      <c r="A2188" s="0" t="s">
        <v>2207</v>
      </c>
      <c r="B2188" s="0" t="s">
        <v>2208</v>
      </c>
      <c r="C2188" s="0" t="s">
        <v>249</v>
      </c>
      <c r="D2188" s="0" t="s">
        <v>416</v>
      </c>
      <c r="E2188" s="0" t="n">
        <v>15032.5</v>
      </c>
    </row>
    <row r="2189" customFormat="false" ht="12.8" hidden="false" customHeight="false" outlineLevel="0" collapsed="false">
      <c r="A2189" s="0" t="s">
        <v>870</v>
      </c>
      <c r="B2189" s="0" t="s">
        <v>871</v>
      </c>
      <c r="C2189" s="0" t="s">
        <v>8</v>
      </c>
      <c r="D2189" s="0" t="s">
        <v>257</v>
      </c>
      <c r="E2189" s="0" t="n">
        <v>33555</v>
      </c>
    </row>
    <row r="2190" customFormat="false" ht="12.8" hidden="false" customHeight="false" outlineLevel="0" collapsed="false">
      <c r="A2190" s="0" t="s">
        <v>2260</v>
      </c>
      <c r="B2190" s="0" t="s">
        <v>871</v>
      </c>
      <c r="C2190" s="0" t="s">
        <v>257</v>
      </c>
      <c r="D2190" s="0" t="s">
        <v>416</v>
      </c>
      <c r="E2190" s="0" t="n">
        <v>5592.5</v>
      </c>
    </row>
    <row r="2191" customFormat="false" ht="12.8" hidden="false" customHeight="false" outlineLevel="0" collapsed="false">
      <c r="A2191" s="0" t="s">
        <v>3163</v>
      </c>
      <c r="B2191" s="0" t="s">
        <v>3164</v>
      </c>
      <c r="C2191" s="0" t="s">
        <v>426</v>
      </c>
      <c r="D2191" s="0" t="s">
        <v>929</v>
      </c>
      <c r="E2191" s="0" t="n">
        <v>29595</v>
      </c>
    </row>
    <row r="2192" customFormat="false" ht="12.8" hidden="false" customHeight="false" outlineLevel="0" collapsed="false">
      <c r="A2192" s="0" t="s">
        <v>2519</v>
      </c>
      <c r="B2192" s="0" t="s">
        <v>2520</v>
      </c>
      <c r="C2192" s="0" t="s">
        <v>416</v>
      </c>
      <c r="D2192" s="0" t="s">
        <v>460</v>
      </c>
      <c r="E2192" s="0" t="n">
        <v>31465</v>
      </c>
    </row>
    <row r="2193" customFormat="false" ht="12.8" hidden="false" customHeight="false" outlineLevel="0" collapsed="false">
      <c r="A2193" s="0" t="s">
        <v>4144</v>
      </c>
      <c r="B2193" s="0" t="s">
        <v>4145</v>
      </c>
      <c r="C2193" s="0" t="s">
        <v>1541</v>
      </c>
      <c r="D2193" s="0" t="s">
        <v>2860</v>
      </c>
      <c r="E2193" s="0" t="n">
        <v>9865</v>
      </c>
    </row>
    <row r="2194" customFormat="false" ht="12.8" hidden="false" customHeight="false" outlineLevel="0" collapsed="false">
      <c r="A2194" s="0" t="s">
        <v>7009</v>
      </c>
      <c r="B2194" s="0" t="s">
        <v>7010</v>
      </c>
      <c r="C2194" s="0" t="s">
        <v>4582</v>
      </c>
      <c r="D2194" s="0" t="s">
        <v>4917</v>
      </c>
      <c r="E2194" s="0" t="n">
        <v>19730</v>
      </c>
    </row>
    <row r="2195" customFormat="false" ht="12.8" hidden="false" customHeight="false" outlineLevel="0" collapsed="false">
      <c r="A2195" s="0" t="s">
        <v>4106</v>
      </c>
      <c r="B2195" s="0" t="s">
        <v>4107</v>
      </c>
      <c r="C2195" s="0" t="s">
        <v>1541</v>
      </c>
      <c r="D2195" s="0" t="s">
        <v>2860</v>
      </c>
      <c r="E2195" s="0" t="n">
        <v>9865</v>
      </c>
    </row>
    <row r="2196" customFormat="false" ht="12.8" hidden="false" customHeight="false" outlineLevel="0" collapsed="false">
      <c r="A2196" s="0" t="s">
        <v>6379</v>
      </c>
      <c r="B2196" s="0" t="s">
        <v>6380</v>
      </c>
      <c r="C2196" s="0" t="s">
        <v>3205</v>
      </c>
      <c r="D2196" s="0" t="s">
        <v>4582</v>
      </c>
      <c r="E2196" s="0" t="n">
        <v>13645</v>
      </c>
    </row>
    <row r="2197" customFormat="false" ht="12.8" hidden="false" customHeight="false" outlineLevel="0" collapsed="false">
      <c r="A2197" s="0" t="s">
        <v>3865</v>
      </c>
      <c r="B2197" s="0" t="s">
        <v>3866</v>
      </c>
      <c r="C2197" s="0" t="s">
        <v>1537</v>
      </c>
      <c r="D2197" s="0" t="s">
        <v>2018</v>
      </c>
      <c r="E2197" s="0" t="n">
        <v>73290</v>
      </c>
    </row>
    <row r="2198" customFormat="false" ht="12.8" hidden="false" customHeight="false" outlineLevel="0" collapsed="false">
      <c r="A2198" s="0" t="s">
        <v>8024</v>
      </c>
      <c r="B2198" s="0" t="s">
        <v>8025</v>
      </c>
      <c r="C2198" s="0" t="s">
        <v>5386</v>
      </c>
      <c r="D2198" s="0" t="s">
        <v>5811</v>
      </c>
      <c r="E2198" s="0" t="n">
        <v>45900</v>
      </c>
    </row>
    <row r="2199" customFormat="false" ht="12.8" hidden="false" customHeight="false" outlineLevel="0" collapsed="false">
      <c r="A2199" s="0" t="s">
        <v>4751</v>
      </c>
      <c r="B2199" s="0" t="s">
        <v>4752</v>
      </c>
      <c r="C2199" s="0" t="s">
        <v>2860</v>
      </c>
      <c r="D2199" s="0" t="s">
        <v>2018</v>
      </c>
      <c r="E2199" s="0" t="n">
        <v>9865</v>
      </c>
    </row>
    <row r="2200" customFormat="false" ht="12.8" hidden="false" customHeight="false" outlineLevel="0" collapsed="false">
      <c r="A2200" s="0" t="s">
        <v>2878</v>
      </c>
      <c r="B2200" s="0" t="s">
        <v>2879</v>
      </c>
      <c r="C2200" s="0" t="s">
        <v>416</v>
      </c>
      <c r="D2200" s="0" t="s">
        <v>2866</v>
      </c>
      <c r="E2200" s="0" t="n">
        <v>44392.5</v>
      </c>
    </row>
    <row r="2201" customFormat="false" ht="12.8" hidden="false" customHeight="false" outlineLevel="0" collapsed="false">
      <c r="A2201" s="0" t="s">
        <v>4811</v>
      </c>
      <c r="B2201" s="0" t="s">
        <v>4812</v>
      </c>
      <c r="C2201" s="0" t="s">
        <v>2860</v>
      </c>
      <c r="D2201" s="0" t="s">
        <v>3741</v>
      </c>
      <c r="E2201" s="0" t="n">
        <v>26705</v>
      </c>
    </row>
    <row r="2202" customFormat="false" ht="12.8" hidden="false" customHeight="false" outlineLevel="0" collapsed="false">
      <c r="A2202" s="0" t="s">
        <v>3920</v>
      </c>
      <c r="B2202" s="0" t="s">
        <v>3921</v>
      </c>
      <c r="C2202" s="0" t="s">
        <v>1770</v>
      </c>
      <c r="D2202" s="0" t="s">
        <v>1541</v>
      </c>
      <c r="E2202" s="0" t="n">
        <v>4382.5</v>
      </c>
    </row>
    <row r="2203" customFormat="false" ht="12.8" hidden="false" customHeight="false" outlineLevel="0" collapsed="false">
      <c r="A2203" s="0" t="s">
        <v>237</v>
      </c>
      <c r="B2203" s="0" t="s">
        <v>238</v>
      </c>
      <c r="C2203" s="0" t="s">
        <v>7</v>
      </c>
      <c r="D2203" s="0" t="s">
        <v>82</v>
      </c>
      <c r="E2203" s="0" t="n">
        <v>26805</v>
      </c>
    </row>
    <row r="2204" customFormat="false" ht="12.8" hidden="false" customHeight="false" outlineLevel="0" collapsed="false">
      <c r="A2204" s="0" t="s">
        <v>6585</v>
      </c>
      <c r="B2204" s="0" t="s">
        <v>6586</v>
      </c>
      <c r="C2204" s="0" t="s">
        <v>3205</v>
      </c>
      <c r="D2204" s="0" t="s">
        <v>5386</v>
      </c>
      <c r="E2204" s="0" t="n">
        <v>24662.5</v>
      </c>
    </row>
    <row r="2205" customFormat="false" ht="12.8" hidden="false" customHeight="false" outlineLevel="0" collapsed="false">
      <c r="A2205" s="0" t="s">
        <v>6578</v>
      </c>
      <c r="B2205" s="0" t="s">
        <v>6579</v>
      </c>
      <c r="C2205" s="0" t="s">
        <v>3205</v>
      </c>
      <c r="D2205" s="0" t="s">
        <v>5386</v>
      </c>
      <c r="E2205" s="0" t="n">
        <v>24662.5</v>
      </c>
    </row>
    <row r="2206" customFormat="false" ht="12.8" hidden="false" customHeight="false" outlineLevel="0" collapsed="false">
      <c r="A2206" s="0" t="s">
        <v>1717</v>
      </c>
      <c r="B2206" s="0" t="s">
        <v>1718</v>
      </c>
      <c r="C2206" s="0" t="s">
        <v>82</v>
      </c>
      <c r="D2206" s="0" t="s">
        <v>426</v>
      </c>
      <c r="E2206" s="0" t="n">
        <v>37581.25</v>
      </c>
    </row>
    <row r="2207" customFormat="false" ht="12.8" hidden="false" customHeight="false" outlineLevel="0" collapsed="false">
      <c r="A2207" s="0" t="s">
        <v>5546</v>
      </c>
      <c r="B2207" s="0" t="s">
        <v>5547</v>
      </c>
      <c r="C2207" s="0" t="s">
        <v>2022</v>
      </c>
      <c r="D2207" s="0" t="s">
        <v>3750</v>
      </c>
      <c r="E2207" s="0" t="n">
        <v>13645</v>
      </c>
    </row>
    <row r="2208" customFormat="false" ht="12.8" hidden="false" customHeight="false" outlineLevel="0" collapsed="false">
      <c r="A2208" s="0" t="s">
        <v>5418</v>
      </c>
      <c r="B2208" s="0" t="s">
        <v>5419</v>
      </c>
      <c r="C2208" s="0" t="s">
        <v>2022</v>
      </c>
      <c r="D2208" s="0" t="s">
        <v>3750</v>
      </c>
      <c r="E2208" s="0" t="n">
        <v>9865</v>
      </c>
    </row>
    <row r="2209" customFormat="false" ht="12.8" hidden="false" customHeight="false" outlineLevel="0" collapsed="false">
      <c r="A2209" s="0" t="s">
        <v>8264</v>
      </c>
      <c r="B2209" s="0" t="s">
        <v>8265</v>
      </c>
      <c r="C2209" s="0" t="s">
        <v>5148</v>
      </c>
      <c r="D2209" s="0" t="s">
        <v>8266</v>
      </c>
      <c r="E2209" s="0" t="n">
        <v>61075</v>
      </c>
    </row>
    <row r="2210" customFormat="false" ht="12.8" hidden="false" customHeight="false" outlineLevel="0" collapsed="false">
      <c r="A2210" s="0" t="s">
        <v>1397</v>
      </c>
      <c r="B2210" s="0" t="s">
        <v>1398</v>
      </c>
      <c r="C2210" s="0" t="s">
        <v>468</v>
      </c>
      <c r="D2210" s="0" t="s">
        <v>244</v>
      </c>
      <c r="E2210" s="0" t="n">
        <v>19730</v>
      </c>
    </row>
    <row r="2211" customFormat="false" ht="12.8" hidden="false" customHeight="false" outlineLevel="0" collapsed="false">
      <c r="A2211" s="0" t="s">
        <v>6474</v>
      </c>
      <c r="B2211" s="0" t="s">
        <v>6475</v>
      </c>
      <c r="C2211" s="0" t="s">
        <v>3205</v>
      </c>
      <c r="D2211" s="0" t="s">
        <v>4582</v>
      </c>
      <c r="E2211" s="0" t="n">
        <v>12215</v>
      </c>
    </row>
    <row r="2212" customFormat="false" ht="12.8" hidden="false" customHeight="false" outlineLevel="0" collapsed="false">
      <c r="A2212" s="0" t="s">
        <v>5321</v>
      </c>
      <c r="B2212" s="0" t="s">
        <v>5322</v>
      </c>
      <c r="C2212" s="0" t="s">
        <v>2018</v>
      </c>
      <c r="D2212" s="0" t="s">
        <v>3205</v>
      </c>
      <c r="E2212" s="0" t="n">
        <v>24662.5</v>
      </c>
    </row>
    <row r="2213" customFormat="false" ht="12.8" hidden="false" customHeight="false" outlineLevel="0" collapsed="false">
      <c r="A2213" s="0" t="s">
        <v>346</v>
      </c>
      <c r="B2213" s="0" t="s">
        <v>347</v>
      </c>
      <c r="C2213" s="0" t="s">
        <v>7</v>
      </c>
      <c r="D2213" s="0" t="s">
        <v>8</v>
      </c>
      <c r="E2213" s="0" t="n">
        <v>5317.5</v>
      </c>
    </row>
    <row r="2214" customFormat="false" ht="12.8" hidden="false" customHeight="false" outlineLevel="0" collapsed="false">
      <c r="A2214" s="0" t="s">
        <v>3122</v>
      </c>
      <c r="B2214" s="0" t="s">
        <v>3123</v>
      </c>
      <c r="C2214" s="0" t="s">
        <v>426</v>
      </c>
      <c r="D2214" s="0" t="s">
        <v>929</v>
      </c>
      <c r="E2214" s="0" t="n">
        <v>29595</v>
      </c>
    </row>
    <row r="2215" customFormat="false" ht="12.8" hidden="false" customHeight="false" outlineLevel="0" collapsed="false">
      <c r="A2215" s="0" t="s">
        <v>5168</v>
      </c>
      <c r="B2215" s="0" t="s">
        <v>5169</v>
      </c>
      <c r="C2215" s="0" t="s">
        <v>2018</v>
      </c>
      <c r="D2215" s="0" t="s">
        <v>2022</v>
      </c>
      <c r="E2215" s="0" t="n">
        <v>4932.5</v>
      </c>
    </row>
    <row r="2216" customFormat="false" ht="12.8" hidden="false" customHeight="false" outlineLevel="0" collapsed="false">
      <c r="A2216" s="0" t="s">
        <v>3791</v>
      </c>
      <c r="B2216" s="0" t="s">
        <v>3792</v>
      </c>
      <c r="C2216" s="0" t="s">
        <v>1537</v>
      </c>
      <c r="D2216" s="0" t="s">
        <v>1541</v>
      </c>
      <c r="E2216" s="0" t="n">
        <v>11545</v>
      </c>
    </row>
    <row r="2217" customFormat="false" ht="12.8" hidden="false" customHeight="false" outlineLevel="0" collapsed="false">
      <c r="A2217" s="0" t="s">
        <v>3616</v>
      </c>
      <c r="B2217" s="0" t="s">
        <v>3617</v>
      </c>
      <c r="C2217" s="0" t="s">
        <v>1764</v>
      </c>
      <c r="D2217" s="0" t="s">
        <v>1541</v>
      </c>
      <c r="E2217" s="0" t="n">
        <v>14797.5</v>
      </c>
    </row>
    <row r="2218" customFormat="false" ht="12.8" hidden="false" customHeight="false" outlineLevel="0" collapsed="false">
      <c r="A2218" s="0" t="s">
        <v>881</v>
      </c>
      <c r="B2218" s="0" t="s">
        <v>882</v>
      </c>
      <c r="C2218" s="0" t="s">
        <v>8</v>
      </c>
      <c r="D2218" s="0" t="s">
        <v>82</v>
      </c>
      <c r="E2218" s="0" t="n">
        <v>16777.5</v>
      </c>
    </row>
    <row r="2219" customFormat="false" ht="12.8" hidden="false" customHeight="false" outlineLevel="0" collapsed="false">
      <c r="A2219" s="0" t="s">
        <v>700</v>
      </c>
      <c r="B2219" s="0" t="s">
        <v>701</v>
      </c>
      <c r="C2219" s="0" t="s">
        <v>7</v>
      </c>
      <c r="D2219" s="0" t="s">
        <v>41</v>
      </c>
      <c r="E2219" s="0" t="n">
        <v>10965</v>
      </c>
    </row>
    <row r="2220" customFormat="false" ht="12.8" hidden="false" customHeight="false" outlineLevel="0" collapsed="false">
      <c r="A2220" s="0" t="s">
        <v>5388</v>
      </c>
      <c r="B2220" s="0" t="s">
        <v>5389</v>
      </c>
      <c r="C2220" s="0" t="s">
        <v>2018</v>
      </c>
      <c r="D2220" s="0" t="s">
        <v>1799</v>
      </c>
      <c r="E2220" s="0" t="n">
        <v>29595</v>
      </c>
    </row>
    <row r="2221" customFormat="false" ht="12.8" hidden="false" customHeight="false" outlineLevel="0" collapsed="false">
      <c r="A2221" s="0" t="s">
        <v>2626</v>
      </c>
      <c r="B2221" s="0" t="s">
        <v>2627</v>
      </c>
      <c r="C2221" s="0" t="s">
        <v>416</v>
      </c>
      <c r="D2221" s="0" t="s">
        <v>460</v>
      </c>
      <c r="E2221" s="0" t="n">
        <v>9865</v>
      </c>
    </row>
    <row r="2222" customFormat="false" ht="12.8" hidden="false" customHeight="false" outlineLevel="0" collapsed="false">
      <c r="A2222" s="0" t="s">
        <v>6977</v>
      </c>
      <c r="B2222" s="0" t="s">
        <v>6978</v>
      </c>
      <c r="C2222" s="0" t="s">
        <v>4582</v>
      </c>
      <c r="D2222" s="0" t="s">
        <v>4917</v>
      </c>
      <c r="E2222" s="0" t="n">
        <v>9865</v>
      </c>
    </row>
    <row r="2223" customFormat="false" ht="12.8" hidden="false" customHeight="false" outlineLevel="0" collapsed="false">
      <c r="A2223" s="0" t="s">
        <v>7293</v>
      </c>
      <c r="B2223" s="0" t="s">
        <v>7294</v>
      </c>
      <c r="C2223" s="0" t="s">
        <v>4398</v>
      </c>
      <c r="D2223" s="0" t="s">
        <v>5386</v>
      </c>
      <c r="E2223" s="0" t="n">
        <v>9865</v>
      </c>
    </row>
    <row r="2224" customFormat="false" ht="12.8" hidden="false" customHeight="false" outlineLevel="0" collapsed="false">
      <c r="A2224" s="0" t="s">
        <v>2276</v>
      </c>
      <c r="B2224" s="0" t="s">
        <v>2277</v>
      </c>
      <c r="C2224" s="0" t="s">
        <v>257</v>
      </c>
      <c r="D2224" s="0" t="s">
        <v>416</v>
      </c>
      <c r="E2224" s="0" t="n">
        <v>6107.5</v>
      </c>
    </row>
    <row r="2225" customFormat="false" ht="12.8" hidden="false" customHeight="false" outlineLevel="0" collapsed="false">
      <c r="A2225" s="0" t="s">
        <v>2713</v>
      </c>
      <c r="B2225" s="0" t="s">
        <v>2714</v>
      </c>
      <c r="C2225" s="0" t="s">
        <v>416</v>
      </c>
      <c r="D2225" s="0" t="s">
        <v>1537</v>
      </c>
      <c r="E2225" s="0" t="n">
        <v>56595</v>
      </c>
    </row>
    <row r="2226" customFormat="false" ht="12.8" hidden="false" customHeight="false" outlineLevel="0" collapsed="false">
      <c r="A2226" s="0" t="s">
        <v>5616</v>
      </c>
      <c r="B2226" s="0" t="s">
        <v>5617</v>
      </c>
      <c r="C2226" s="0" t="s">
        <v>2022</v>
      </c>
      <c r="D2226" s="0" t="s">
        <v>5148</v>
      </c>
      <c r="E2226" s="0" t="n">
        <v>49325</v>
      </c>
    </row>
    <row r="2227" customFormat="false" ht="12.8" hidden="false" customHeight="false" outlineLevel="0" collapsed="false">
      <c r="A2227" s="0" t="s">
        <v>8813</v>
      </c>
      <c r="B2227" s="0" t="s">
        <v>8814</v>
      </c>
      <c r="C2227" s="0" t="s">
        <v>8713</v>
      </c>
      <c r="D2227" s="0" t="s">
        <v>468</v>
      </c>
      <c r="E2227" s="0" t="n">
        <v>25860.5</v>
      </c>
    </row>
    <row r="2228" customFormat="false" ht="12.8" hidden="false" customHeight="false" outlineLevel="0" collapsed="false">
      <c r="A2228" s="0" t="s">
        <v>1548</v>
      </c>
      <c r="B2228" s="0" t="s">
        <v>1549</v>
      </c>
      <c r="C2228" s="0" t="s">
        <v>82</v>
      </c>
      <c r="D2228" s="0" t="s">
        <v>249</v>
      </c>
      <c r="E2228" s="0" t="n">
        <v>12865</v>
      </c>
    </row>
    <row r="2229" customFormat="false" ht="12.8" hidden="false" customHeight="false" outlineLevel="0" collapsed="false">
      <c r="A2229" s="0" t="s">
        <v>7052</v>
      </c>
      <c r="B2229" s="0" t="s">
        <v>7053</v>
      </c>
      <c r="C2229" s="0" t="s">
        <v>4582</v>
      </c>
      <c r="D2229" s="0" t="s">
        <v>5386</v>
      </c>
      <c r="E2229" s="0" t="n">
        <v>20467.5</v>
      </c>
    </row>
    <row r="2230" customFormat="false" ht="12.8" hidden="false" customHeight="false" outlineLevel="0" collapsed="false">
      <c r="A2230" s="0" t="s">
        <v>4738</v>
      </c>
      <c r="B2230" s="0" t="s">
        <v>4739</v>
      </c>
      <c r="C2230" s="0" t="s">
        <v>2860</v>
      </c>
      <c r="D2230" s="0" t="s">
        <v>2866</v>
      </c>
      <c r="E2230" s="0" t="n">
        <v>6822.5</v>
      </c>
    </row>
    <row r="2231" customFormat="false" ht="12.8" hidden="false" customHeight="false" outlineLevel="0" collapsed="false">
      <c r="A2231" s="0" t="s">
        <v>4934</v>
      </c>
      <c r="B2231" s="0" t="s">
        <v>4739</v>
      </c>
      <c r="C2231" s="0" t="s">
        <v>2866</v>
      </c>
      <c r="D2231" s="0" t="s">
        <v>2018</v>
      </c>
      <c r="E2231" s="0" t="n">
        <v>13645</v>
      </c>
    </row>
    <row r="2232" customFormat="false" ht="12.8" hidden="false" customHeight="false" outlineLevel="0" collapsed="false">
      <c r="A2232" s="0" t="s">
        <v>2958</v>
      </c>
      <c r="B2232" s="0" t="s">
        <v>2959</v>
      </c>
      <c r="C2232" s="0" t="s">
        <v>426</v>
      </c>
      <c r="D2232" s="0" t="s">
        <v>1537</v>
      </c>
      <c r="E2232" s="0" t="n">
        <v>16777.5</v>
      </c>
    </row>
    <row r="2233" customFormat="false" ht="12.8" hidden="false" customHeight="false" outlineLevel="0" collapsed="false">
      <c r="A2233" s="0" t="s">
        <v>4580</v>
      </c>
      <c r="B2233" s="0" t="s">
        <v>4581</v>
      </c>
      <c r="C2233" s="0" t="s">
        <v>929</v>
      </c>
      <c r="D2233" s="0" t="s">
        <v>4582</v>
      </c>
      <c r="E2233" s="0" t="n">
        <v>66762.5</v>
      </c>
    </row>
    <row r="2234" customFormat="false" ht="12.8" hidden="false" customHeight="false" outlineLevel="0" collapsed="false">
      <c r="A2234" s="0" t="s">
        <v>7912</v>
      </c>
      <c r="B2234" s="0" t="s">
        <v>7913</v>
      </c>
      <c r="C2234" s="0" t="s">
        <v>5386</v>
      </c>
      <c r="D2234" s="0" t="s">
        <v>3532</v>
      </c>
      <c r="E2234" s="0" t="n">
        <v>9865</v>
      </c>
    </row>
    <row r="2235" customFormat="false" ht="12.8" hidden="false" customHeight="false" outlineLevel="0" collapsed="false">
      <c r="A2235" s="0" t="s">
        <v>3559</v>
      </c>
      <c r="B2235" s="0" t="s">
        <v>3560</v>
      </c>
      <c r="C2235" s="0" t="s">
        <v>1764</v>
      </c>
      <c r="D2235" s="0" t="s">
        <v>1770</v>
      </c>
      <c r="E2235" s="0" t="n">
        <v>33375</v>
      </c>
    </row>
    <row r="2236" customFormat="false" ht="12.8" hidden="false" customHeight="false" outlineLevel="0" collapsed="false">
      <c r="A2236" s="0" t="s">
        <v>7702</v>
      </c>
      <c r="B2236" s="0" t="s">
        <v>3561</v>
      </c>
      <c r="C2236" s="0" t="s">
        <v>5386</v>
      </c>
      <c r="D2236" s="0" t="s">
        <v>3532</v>
      </c>
      <c r="E2236" s="0" t="n">
        <v>12215</v>
      </c>
    </row>
    <row r="2237" customFormat="false" ht="12.8" hidden="false" customHeight="false" outlineLevel="0" collapsed="false">
      <c r="A2237" s="0" t="s">
        <v>6563</v>
      </c>
      <c r="B2237" s="0" t="s">
        <v>6564</v>
      </c>
      <c r="C2237" s="0" t="s">
        <v>3205</v>
      </c>
      <c r="D2237" s="0" t="s">
        <v>4398</v>
      </c>
      <c r="E2237" s="0" t="n">
        <v>14797.5</v>
      </c>
    </row>
    <row r="2238" customFormat="false" ht="12.8" hidden="false" customHeight="false" outlineLevel="0" collapsed="false">
      <c r="A2238" s="0" t="s">
        <v>6988</v>
      </c>
      <c r="B2238" s="0" t="s">
        <v>6989</v>
      </c>
      <c r="C2238" s="0" t="s">
        <v>4582</v>
      </c>
      <c r="D2238" s="0" t="s">
        <v>4917</v>
      </c>
      <c r="E2238" s="0" t="n">
        <v>12215</v>
      </c>
    </row>
    <row r="2239" customFormat="false" ht="12.8" hidden="false" customHeight="false" outlineLevel="0" collapsed="false">
      <c r="A2239" s="0" t="s">
        <v>1194</v>
      </c>
      <c r="B2239" s="0" t="s">
        <v>1195</v>
      </c>
      <c r="C2239" s="0" t="s">
        <v>41</v>
      </c>
      <c r="D2239" s="0" t="s">
        <v>426</v>
      </c>
      <c r="E2239" s="0" t="n">
        <v>37730</v>
      </c>
    </row>
    <row r="2240" customFormat="false" ht="12.8" hidden="false" customHeight="false" outlineLevel="0" collapsed="false">
      <c r="A2240" s="0" t="s">
        <v>6367</v>
      </c>
      <c r="B2240" s="0" t="s">
        <v>6368</v>
      </c>
      <c r="C2240" s="0" t="s">
        <v>3205</v>
      </c>
      <c r="D2240" s="0" t="s">
        <v>1799</v>
      </c>
      <c r="E2240" s="0" t="n">
        <v>5772.5</v>
      </c>
    </row>
    <row r="2241" customFormat="false" ht="12.8" hidden="false" customHeight="false" outlineLevel="0" collapsed="false">
      <c r="A2241" s="0" t="s">
        <v>4768</v>
      </c>
      <c r="B2241" s="0" t="s">
        <v>4769</v>
      </c>
      <c r="C2241" s="0" t="s">
        <v>2860</v>
      </c>
      <c r="D2241" s="0" t="s">
        <v>2018</v>
      </c>
      <c r="E2241" s="0" t="n">
        <v>9865</v>
      </c>
    </row>
    <row r="2242" customFormat="false" ht="12.8" hidden="false" customHeight="false" outlineLevel="0" collapsed="false">
      <c r="A2242" s="0" t="s">
        <v>2273</v>
      </c>
      <c r="B2242" s="0" t="s">
        <v>2274</v>
      </c>
      <c r="C2242" s="0" t="s">
        <v>257</v>
      </c>
      <c r="D2242" s="0" t="s">
        <v>416</v>
      </c>
      <c r="E2242" s="0" t="n">
        <v>4932.5</v>
      </c>
    </row>
    <row r="2243" customFormat="false" ht="12.8" hidden="false" customHeight="false" outlineLevel="0" collapsed="false">
      <c r="A2243" s="0" t="s">
        <v>6855</v>
      </c>
      <c r="B2243" s="0" t="s">
        <v>6856</v>
      </c>
      <c r="C2243" s="0" t="s">
        <v>1799</v>
      </c>
      <c r="D2243" s="0" t="s">
        <v>5386</v>
      </c>
      <c r="E2243" s="0" t="n">
        <v>24430</v>
      </c>
    </row>
    <row r="2244" customFormat="false" ht="12.8" hidden="false" customHeight="false" outlineLevel="0" collapsed="false">
      <c r="A2244" s="0" t="s">
        <v>1653</v>
      </c>
      <c r="B2244" s="0" t="s">
        <v>1654</v>
      </c>
      <c r="C2244" s="0" t="s">
        <v>82</v>
      </c>
      <c r="D2244" s="0" t="s">
        <v>416</v>
      </c>
      <c r="E2244" s="0" t="n">
        <v>24430</v>
      </c>
    </row>
    <row r="2245" customFormat="false" ht="12.8" hidden="false" customHeight="false" outlineLevel="0" collapsed="false">
      <c r="A2245" s="0" t="s">
        <v>1377</v>
      </c>
      <c r="B2245" s="0" t="s">
        <v>1378</v>
      </c>
      <c r="C2245" s="0" t="s">
        <v>468</v>
      </c>
      <c r="D2245" s="0" t="s">
        <v>416</v>
      </c>
      <c r="E2245" s="0" t="n">
        <v>30537.5</v>
      </c>
    </row>
    <row r="2246" customFormat="false" ht="12.8" hidden="false" customHeight="false" outlineLevel="0" collapsed="false">
      <c r="A2246" s="0" t="s">
        <v>1699</v>
      </c>
      <c r="B2246" s="0" t="s">
        <v>1700</v>
      </c>
      <c r="C2246" s="0" t="s">
        <v>82</v>
      </c>
      <c r="D2246" s="0" t="s">
        <v>416</v>
      </c>
      <c r="E2246" s="0" t="n">
        <v>27615</v>
      </c>
    </row>
    <row r="2247" customFormat="false" ht="12.8" hidden="false" customHeight="false" outlineLevel="0" collapsed="false">
      <c r="A2247" s="0" t="s">
        <v>2759</v>
      </c>
      <c r="B2247" s="0" t="s">
        <v>2760</v>
      </c>
      <c r="C2247" s="0" t="s">
        <v>416</v>
      </c>
      <c r="D2247" s="0" t="s">
        <v>460</v>
      </c>
      <c r="E2247" s="0" t="n">
        <v>11185</v>
      </c>
    </row>
    <row r="2248" customFormat="false" ht="12.8" hidden="false" customHeight="false" outlineLevel="0" collapsed="false">
      <c r="A2248" s="0" t="s">
        <v>5376</v>
      </c>
      <c r="B2248" s="0" t="s">
        <v>5377</v>
      </c>
      <c r="C2248" s="0" t="s">
        <v>2018</v>
      </c>
      <c r="D2248" s="0" t="s">
        <v>1799</v>
      </c>
      <c r="E2248" s="0" t="n">
        <v>43470</v>
      </c>
    </row>
    <row r="2249" customFormat="false" ht="12.8" hidden="false" customHeight="false" outlineLevel="0" collapsed="false">
      <c r="A2249" s="0" t="s">
        <v>8614</v>
      </c>
      <c r="B2249" s="0" t="s">
        <v>8615</v>
      </c>
      <c r="C2249" s="0" t="s">
        <v>3532</v>
      </c>
      <c r="D2249" s="0" t="s">
        <v>5393</v>
      </c>
      <c r="E2249" s="0" t="n">
        <v>14797.5</v>
      </c>
    </row>
    <row r="2250" customFormat="false" ht="12.8" hidden="false" customHeight="false" outlineLevel="0" collapsed="false">
      <c r="A2250" s="0" t="s">
        <v>1637</v>
      </c>
      <c r="B2250" s="0" t="s">
        <v>1638</v>
      </c>
      <c r="C2250" s="0" t="s">
        <v>82</v>
      </c>
      <c r="D2250" s="0" t="s">
        <v>416</v>
      </c>
      <c r="E2250" s="0" t="n">
        <v>19730</v>
      </c>
    </row>
    <row r="2251" customFormat="false" ht="12.8" hidden="false" customHeight="false" outlineLevel="0" collapsed="false">
      <c r="A2251" s="0" t="s">
        <v>5540</v>
      </c>
      <c r="B2251" s="0" t="s">
        <v>5541</v>
      </c>
      <c r="C2251" s="0" t="s">
        <v>2022</v>
      </c>
      <c r="D2251" s="0" t="s">
        <v>3750</v>
      </c>
      <c r="E2251" s="0" t="n">
        <v>9865</v>
      </c>
    </row>
    <row r="2252" customFormat="false" ht="12.8" hidden="false" customHeight="false" outlineLevel="0" collapsed="false">
      <c r="A2252" s="0" t="s">
        <v>5050</v>
      </c>
      <c r="B2252" s="0" t="s">
        <v>5051</v>
      </c>
      <c r="C2252" s="0" t="s">
        <v>2866</v>
      </c>
      <c r="D2252" s="0" t="s">
        <v>3750</v>
      </c>
      <c r="E2252" s="0" t="n">
        <v>24430</v>
      </c>
    </row>
    <row r="2253" customFormat="false" ht="12.8" hidden="false" customHeight="false" outlineLevel="0" collapsed="false">
      <c r="A2253" s="0" t="s">
        <v>1580</v>
      </c>
      <c r="B2253" s="0" t="s">
        <v>1581</v>
      </c>
      <c r="C2253" s="0" t="s">
        <v>82</v>
      </c>
      <c r="D2253" s="0" t="s">
        <v>257</v>
      </c>
      <c r="E2253" s="0" t="n">
        <v>15952.5</v>
      </c>
    </row>
    <row r="2254" customFormat="false" ht="12.8" hidden="false" customHeight="false" outlineLevel="0" collapsed="false">
      <c r="A2254" s="0" t="s">
        <v>8148</v>
      </c>
      <c r="B2254" s="0" t="s">
        <v>8149</v>
      </c>
      <c r="C2254" s="0" t="s">
        <v>5148</v>
      </c>
      <c r="D2254" s="0" t="s">
        <v>6119</v>
      </c>
      <c r="E2254" s="0" t="n">
        <v>13645</v>
      </c>
    </row>
    <row r="2255" customFormat="false" ht="12.8" hidden="false" customHeight="false" outlineLevel="0" collapsed="false">
      <c r="A2255" s="0" t="s">
        <v>1168</v>
      </c>
      <c r="B2255" s="0" t="s">
        <v>1169</v>
      </c>
      <c r="C2255" s="0" t="s">
        <v>41</v>
      </c>
      <c r="D2255" s="0" t="s">
        <v>426</v>
      </c>
      <c r="E2255" s="0" t="n">
        <v>34527.5</v>
      </c>
    </row>
    <row r="2256" customFormat="false" ht="12.8" hidden="false" customHeight="false" outlineLevel="0" collapsed="false">
      <c r="A2256" s="0" t="s">
        <v>4187</v>
      </c>
      <c r="B2256" s="0" t="s">
        <v>4188</v>
      </c>
      <c r="C2256" s="0" t="s">
        <v>1541</v>
      </c>
      <c r="D2256" s="0" t="s">
        <v>2860</v>
      </c>
      <c r="E2256" s="0" t="n">
        <v>12315</v>
      </c>
    </row>
    <row r="2257" customFormat="false" ht="12.8" hidden="false" customHeight="false" outlineLevel="0" collapsed="false">
      <c r="A2257" s="0" t="s">
        <v>5451</v>
      </c>
      <c r="B2257" s="0" t="s">
        <v>5452</v>
      </c>
      <c r="C2257" s="0" t="s">
        <v>2022</v>
      </c>
      <c r="D2257" s="0" t="s">
        <v>3750</v>
      </c>
      <c r="E2257" s="0" t="n">
        <v>12095</v>
      </c>
    </row>
    <row r="2258" customFormat="false" ht="12.8" hidden="false" customHeight="false" outlineLevel="0" collapsed="false">
      <c r="A2258" s="0" t="s">
        <v>2445</v>
      </c>
      <c r="B2258" s="0" t="s">
        <v>2446</v>
      </c>
      <c r="C2258" s="0" t="s">
        <v>257</v>
      </c>
      <c r="D2258" s="0" t="s">
        <v>1541</v>
      </c>
      <c r="E2258" s="0" t="n">
        <v>33250</v>
      </c>
    </row>
    <row r="2259" customFormat="false" ht="12.8" hidden="false" customHeight="false" outlineLevel="0" collapsed="false">
      <c r="A2259" s="0" t="s">
        <v>5713</v>
      </c>
      <c r="B2259" s="0" t="s">
        <v>5714</v>
      </c>
      <c r="C2259" s="0" t="s">
        <v>3741</v>
      </c>
      <c r="D2259" s="0" t="s">
        <v>3205</v>
      </c>
      <c r="E2259" s="0" t="n">
        <v>18142.5</v>
      </c>
    </row>
    <row r="2260" customFormat="false" ht="12.8" hidden="false" customHeight="false" outlineLevel="0" collapsed="false">
      <c r="A2260" s="0" t="s">
        <v>3517</v>
      </c>
      <c r="B2260" s="0" t="s">
        <v>3518</v>
      </c>
      <c r="C2260" s="0" t="s">
        <v>460</v>
      </c>
      <c r="D2260" s="0" t="s">
        <v>3519</v>
      </c>
      <c r="E2260" s="0" t="n">
        <v>77925</v>
      </c>
    </row>
    <row r="2261" customFormat="false" ht="12.8" hidden="false" customHeight="false" outlineLevel="0" collapsed="false">
      <c r="A2261" s="0" t="s">
        <v>5745</v>
      </c>
      <c r="B2261" s="0" t="s">
        <v>5746</v>
      </c>
      <c r="C2261" s="0" t="s">
        <v>3741</v>
      </c>
      <c r="D2261" s="0" t="s">
        <v>3519</v>
      </c>
      <c r="E2261" s="0" t="n">
        <v>9865</v>
      </c>
    </row>
    <row r="2262" customFormat="false" ht="12.8" hidden="false" customHeight="false" outlineLevel="0" collapsed="false">
      <c r="A2262" s="0" t="s">
        <v>1768</v>
      </c>
      <c r="B2262" s="0" t="s">
        <v>1769</v>
      </c>
      <c r="C2262" s="0" t="s">
        <v>82</v>
      </c>
      <c r="D2262" s="0" t="s">
        <v>1770</v>
      </c>
      <c r="E2262" s="0" t="n">
        <v>47857.5</v>
      </c>
    </row>
    <row r="2263" customFormat="false" ht="12.8" hidden="false" customHeight="false" outlineLevel="0" collapsed="false">
      <c r="A2263" s="0" t="s">
        <v>5675</v>
      </c>
      <c r="B2263" s="0" t="s">
        <v>5676</v>
      </c>
      <c r="C2263" s="0" t="s">
        <v>3741</v>
      </c>
      <c r="D2263" s="0" t="s">
        <v>3519</v>
      </c>
      <c r="E2263" s="0" t="n">
        <v>16290</v>
      </c>
    </row>
    <row r="2264" customFormat="false" ht="12.8" hidden="false" customHeight="false" outlineLevel="0" collapsed="false">
      <c r="A2264" s="0" t="s">
        <v>2283</v>
      </c>
      <c r="B2264" s="0" t="s">
        <v>2284</v>
      </c>
      <c r="C2264" s="0" t="s">
        <v>257</v>
      </c>
      <c r="D2264" s="0" t="s">
        <v>426</v>
      </c>
      <c r="E2264" s="0" t="n">
        <v>10635</v>
      </c>
    </row>
    <row r="2265" customFormat="false" ht="12.8" hidden="false" customHeight="false" outlineLevel="0" collapsed="false">
      <c r="A2265" s="0" t="s">
        <v>2225</v>
      </c>
      <c r="B2265" s="0" t="s">
        <v>2226</v>
      </c>
      <c r="C2265" s="0" t="s">
        <v>249</v>
      </c>
      <c r="D2265" s="0" t="s">
        <v>426</v>
      </c>
      <c r="E2265" s="0" t="n">
        <v>15952.5</v>
      </c>
    </row>
    <row r="2266" customFormat="false" ht="12.8" hidden="false" customHeight="false" outlineLevel="0" collapsed="false">
      <c r="A2266" s="0" t="s">
        <v>1287</v>
      </c>
      <c r="B2266" s="0" t="s">
        <v>1288</v>
      </c>
      <c r="C2266" s="0" t="s">
        <v>468</v>
      </c>
      <c r="D2266" s="0" t="s">
        <v>244</v>
      </c>
      <c r="E2266" s="0" t="n">
        <v>11545</v>
      </c>
    </row>
    <row r="2267" customFormat="false" ht="12.8" hidden="false" customHeight="false" outlineLevel="0" collapsed="false">
      <c r="A2267" s="0" t="s">
        <v>1290</v>
      </c>
      <c r="B2267" s="0" t="s">
        <v>1291</v>
      </c>
      <c r="C2267" s="0" t="s">
        <v>468</v>
      </c>
      <c r="D2267" s="0" t="s">
        <v>244</v>
      </c>
      <c r="E2267" s="0" t="n">
        <v>9315</v>
      </c>
    </row>
    <row r="2268" customFormat="false" ht="12.8" hidden="false" customHeight="false" outlineLevel="0" collapsed="false">
      <c r="A2268" s="0" t="s">
        <v>1106</v>
      </c>
      <c r="B2268" s="0" t="s">
        <v>1107</v>
      </c>
      <c r="C2268" s="0" t="s">
        <v>41</v>
      </c>
      <c r="D2268" s="0" t="s">
        <v>244</v>
      </c>
      <c r="E2268" s="0" t="n">
        <v>18322.5</v>
      </c>
    </row>
    <row r="2269" customFormat="false" ht="12.8" hidden="false" customHeight="false" outlineLevel="0" collapsed="false">
      <c r="A2269" s="0" t="s">
        <v>1978</v>
      </c>
      <c r="B2269" s="0" t="s">
        <v>1979</v>
      </c>
      <c r="C2269" s="0" t="s">
        <v>244</v>
      </c>
      <c r="D2269" s="0" t="s">
        <v>426</v>
      </c>
      <c r="E2269" s="0" t="n">
        <v>19730</v>
      </c>
    </row>
    <row r="2270" customFormat="false" ht="12.8" hidden="false" customHeight="false" outlineLevel="0" collapsed="false">
      <c r="A2270" s="0" t="s">
        <v>1085</v>
      </c>
      <c r="B2270" s="0" t="s">
        <v>1086</v>
      </c>
      <c r="C2270" s="0" t="s">
        <v>41</v>
      </c>
      <c r="D2270" s="0" t="s">
        <v>416</v>
      </c>
      <c r="E2270" s="0" t="n">
        <v>31245</v>
      </c>
    </row>
    <row r="2271" customFormat="false" ht="12.8" hidden="false" customHeight="false" outlineLevel="0" collapsed="false">
      <c r="A2271" s="0" t="s">
        <v>5928</v>
      </c>
      <c r="B2271" s="0" t="s">
        <v>5929</v>
      </c>
      <c r="C2271" s="0" t="s">
        <v>3750</v>
      </c>
      <c r="D2271" s="0" t="s">
        <v>3205</v>
      </c>
      <c r="E2271" s="0" t="n">
        <v>12215</v>
      </c>
    </row>
    <row r="2272" customFormat="false" ht="12.8" hidden="false" customHeight="false" outlineLevel="0" collapsed="false">
      <c r="A2272" s="0" t="s">
        <v>2702</v>
      </c>
      <c r="B2272" s="0" t="s">
        <v>2703</v>
      </c>
      <c r="C2272" s="0" t="s">
        <v>416</v>
      </c>
      <c r="D2272" s="0" t="s">
        <v>460</v>
      </c>
      <c r="E2272" s="0" t="n">
        <v>9865</v>
      </c>
    </row>
    <row r="2273" customFormat="false" ht="12.8" hidden="false" customHeight="false" outlineLevel="0" collapsed="false">
      <c r="A2273" s="0" t="s">
        <v>5176</v>
      </c>
      <c r="B2273" s="0" t="s">
        <v>5177</v>
      </c>
      <c r="C2273" s="0" t="s">
        <v>2018</v>
      </c>
      <c r="D2273" s="0" t="s">
        <v>2022</v>
      </c>
      <c r="E2273" s="0" t="n">
        <v>4932.5</v>
      </c>
    </row>
    <row r="2274" customFormat="false" ht="12.8" hidden="false" customHeight="false" outlineLevel="0" collapsed="false">
      <c r="A2274" s="0" t="s">
        <v>6923</v>
      </c>
      <c r="B2274" s="0" t="s">
        <v>5203</v>
      </c>
      <c r="C2274" s="0" t="s">
        <v>1799</v>
      </c>
      <c r="D2274" s="0" t="s">
        <v>4398</v>
      </c>
      <c r="E2274" s="0" t="n">
        <v>12215</v>
      </c>
    </row>
    <row r="2275" customFormat="false" ht="12.8" hidden="false" customHeight="false" outlineLevel="0" collapsed="false">
      <c r="A2275" s="0" t="s">
        <v>4646</v>
      </c>
      <c r="B2275" s="0" t="s">
        <v>4647</v>
      </c>
      <c r="C2275" s="0" t="s">
        <v>2860</v>
      </c>
      <c r="D2275" s="0" t="s">
        <v>2018</v>
      </c>
      <c r="E2275" s="0" t="n">
        <v>9865</v>
      </c>
    </row>
    <row r="2276" customFormat="false" ht="12.8" hidden="false" customHeight="false" outlineLevel="0" collapsed="false">
      <c r="A2276" s="0" t="s">
        <v>5220</v>
      </c>
      <c r="B2276" s="0" t="s">
        <v>4647</v>
      </c>
      <c r="C2276" s="0" t="s">
        <v>2018</v>
      </c>
      <c r="D2276" s="0" t="s">
        <v>2022</v>
      </c>
      <c r="E2276" s="0" t="n">
        <v>4932.5</v>
      </c>
    </row>
    <row r="2277" customFormat="false" ht="12.8" hidden="false" customHeight="false" outlineLevel="0" collapsed="false">
      <c r="A2277" s="0" t="s">
        <v>5449</v>
      </c>
      <c r="B2277" s="0" t="s">
        <v>4647</v>
      </c>
      <c r="C2277" s="0" t="s">
        <v>2022</v>
      </c>
      <c r="D2277" s="0" t="s">
        <v>3750</v>
      </c>
      <c r="E2277" s="0" t="n">
        <v>9865</v>
      </c>
    </row>
    <row r="2278" customFormat="false" ht="12.8" hidden="false" customHeight="false" outlineLevel="0" collapsed="false">
      <c r="A2278" s="0" t="s">
        <v>6755</v>
      </c>
      <c r="B2278" s="0" t="s">
        <v>4647</v>
      </c>
      <c r="C2278" s="0" t="s">
        <v>1799</v>
      </c>
      <c r="D2278" s="0" t="s">
        <v>4582</v>
      </c>
      <c r="E2278" s="0" t="n">
        <v>4932.5</v>
      </c>
    </row>
    <row r="2279" customFormat="false" ht="12.8" hidden="false" customHeight="false" outlineLevel="0" collapsed="false">
      <c r="A2279" s="0" t="s">
        <v>7140</v>
      </c>
      <c r="B2279" s="0" t="s">
        <v>4647</v>
      </c>
      <c r="C2279" s="0" t="s">
        <v>4582</v>
      </c>
      <c r="D2279" s="0" t="s">
        <v>4917</v>
      </c>
      <c r="E2279" s="0" t="n">
        <v>11545</v>
      </c>
    </row>
    <row r="2280" customFormat="false" ht="12.8" hidden="false" customHeight="false" outlineLevel="0" collapsed="false">
      <c r="A2280" s="0" t="s">
        <v>5642</v>
      </c>
      <c r="B2280" s="0" t="s">
        <v>5643</v>
      </c>
      <c r="C2280" s="0" t="s">
        <v>3741</v>
      </c>
      <c r="D2280" s="0" t="s">
        <v>3750</v>
      </c>
      <c r="E2280" s="0" t="n">
        <v>5207.5</v>
      </c>
    </row>
    <row r="2281" customFormat="false" ht="12.8" hidden="false" customHeight="false" outlineLevel="0" collapsed="false">
      <c r="A2281" s="0" t="s">
        <v>5985</v>
      </c>
      <c r="B2281" s="0" t="s">
        <v>5643</v>
      </c>
      <c r="C2281" s="0" t="s">
        <v>3750</v>
      </c>
      <c r="D2281" s="0" t="s">
        <v>3519</v>
      </c>
      <c r="E2281" s="0" t="n">
        <v>5207.5</v>
      </c>
    </row>
    <row r="2282" customFormat="false" ht="12.8" hidden="false" customHeight="false" outlineLevel="0" collapsed="false">
      <c r="A2282" s="0" t="s">
        <v>4405</v>
      </c>
      <c r="B2282" s="0" t="s">
        <v>4406</v>
      </c>
      <c r="C2282" s="0" t="s">
        <v>929</v>
      </c>
      <c r="D2282" s="0" t="s">
        <v>2860</v>
      </c>
      <c r="E2282" s="0" t="n">
        <v>6432.5</v>
      </c>
    </row>
    <row r="2283" customFormat="false" ht="12.8" hidden="false" customHeight="false" outlineLevel="0" collapsed="false">
      <c r="A2283" s="0" t="s">
        <v>2249</v>
      </c>
      <c r="B2283" s="0" t="s">
        <v>2250</v>
      </c>
      <c r="C2283" s="0" t="s">
        <v>257</v>
      </c>
      <c r="D2283" s="0" t="s">
        <v>416</v>
      </c>
      <c r="E2283" s="0" t="n">
        <v>6107.5</v>
      </c>
    </row>
    <row r="2284" customFormat="false" ht="12.8" hidden="false" customHeight="false" outlineLevel="0" collapsed="false">
      <c r="A2284" s="0" t="s">
        <v>7639</v>
      </c>
      <c r="B2284" s="0" t="s">
        <v>7640</v>
      </c>
      <c r="C2284" s="0" t="s">
        <v>4917</v>
      </c>
      <c r="D2284" s="0" t="s">
        <v>6350</v>
      </c>
      <c r="E2284" s="0" t="n">
        <v>97860</v>
      </c>
    </row>
    <row r="2285" customFormat="false" ht="12.8" hidden="false" customHeight="false" outlineLevel="0" collapsed="false">
      <c r="A2285" s="0" t="s">
        <v>3418</v>
      </c>
      <c r="B2285" s="0" t="s">
        <v>3419</v>
      </c>
      <c r="C2285" s="0" t="s">
        <v>460</v>
      </c>
      <c r="D2285" s="0" t="s">
        <v>2860</v>
      </c>
      <c r="E2285" s="0" t="n">
        <v>36645</v>
      </c>
    </row>
    <row r="2286" customFormat="false" ht="12.8" hidden="false" customHeight="false" outlineLevel="0" collapsed="false">
      <c r="A2286" s="0" t="s">
        <v>6774</v>
      </c>
      <c r="B2286" s="0" t="s">
        <v>6775</v>
      </c>
      <c r="C2286" s="0" t="s">
        <v>1799</v>
      </c>
      <c r="D2286" s="0" t="s">
        <v>4398</v>
      </c>
      <c r="E2286" s="0" t="n">
        <v>10965</v>
      </c>
    </row>
    <row r="2287" customFormat="false" ht="12.8" hidden="false" customHeight="false" outlineLevel="0" collapsed="false">
      <c r="A2287" s="0" t="s">
        <v>2070</v>
      </c>
      <c r="B2287" s="0" t="s">
        <v>2071</v>
      </c>
      <c r="C2287" s="0" t="s">
        <v>249</v>
      </c>
      <c r="D2287" s="0" t="s">
        <v>416</v>
      </c>
      <c r="E2287" s="0" t="n">
        <v>11185</v>
      </c>
    </row>
    <row r="2288" customFormat="false" ht="12.8" hidden="false" customHeight="false" outlineLevel="0" collapsed="false">
      <c r="A2288" s="0" t="s">
        <v>6137</v>
      </c>
      <c r="B2288" s="0" t="s">
        <v>2071</v>
      </c>
      <c r="C2288" s="0" t="s">
        <v>3519</v>
      </c>
      <c r="D2288" s="0" t="s">
        <v>3205</v>
      </c>
      <c r="E2288" s="0" t="n">
        <v>4932.5</v>
      </c>
    </row>
    <row r="2289" customFormat="false" ht="12.8" hidden="false" customHeight="false" outlineLevel="0" collapsed="false">
      <c r="A2289" s="0" t="s">
        <v>2475</v>
      </c>
      <c r="B2289" s="0" t="s">
        <v>2476</v>
      </c>
      <c r="C2289" s="0" t="s">
        <v>416</v>
      </c>
      <c r="D2289" s="0" t="s">
        <v>460</v>
      </c>
      <c r="E2289" s="0" t="n">
        <v>13645</v>
      </c>
    </row>
    <row r="2290" customFormat="false" ht="12.8" hidden="false" customHeight="false" outlineLevel="0" collapsed="false">
      <c r="A2290" s="0" t="s">
        <v>4946</v>
      </c>
      <c r="B2290" s="0" t="s">
        <v>4947</v>
      </c>
      <c r="C2290" s="0" t="s">
        <v>2866</v>
      </c>
      <c r="D2290" s="0" t="s">
        <v>2022</v>
      </c>
      <c r="E2290" s="0" t="n">
        <v>13645</v>
      </c>
    </row>
    <row r="2291" customFormat="false" ht="12.8" hidden="false" customHeight="false" outlineLevel="0" collapsed="false">
      <c r="A2291" s="0" t="s">
        <v>6707</v>
      </c>
      <c r="B2291" s="0" t="s">
        <v>6708</v>
      </c>
      <c r="C2291" s="0" t="s">
        <v>3205</v>
      </c>
      <c r="D2291" s="0" t="s">
        <v>6709</v>
      </c>
      <c r="E2291" s="0" t="n">
        <v>80750</v>
      </c>
    </row>
    <row r="2292" customFormat="false" ht="12.8" hidden="false" customHeight="false" outlineLevel="0" collapsed="false">
      <c r="A2292" s="0" t="s">
        <v>3889</v>
      </c>
      <c r="B2292" s="0" t="s">
        <v>3890</v>
      </c>
      <c r="C2292" s="0" t="s">
        <v>1537</v>
      </c>
      <c r="D2292" s="0" t="s">
        <v>2860</v>
      </c>
      <c r="E2292" s="0" t="n">
        <v>24430</v>
      </c>
    </row>
    <row r="2293" customFormat="false" ht="12.8" hidden="false" customHeight="false" outlineLevel="0" collapsed="false">
      <c r="A2293" s="0" t="s">
        <v>7559</v>
      </c>
      <c r="B2293" s="0" t="s">
        <v>7560</v>
      </c>
      <c r="C2293" s="0" t="s">
        <v>4917</v>
      </c>
      <c r="D2293" s="0" t="s">
        <v>5386</v>
      </c>
      <c r="E2293" s="0" t="n">
        <v>7743.75</v>
      </c>
    </row>
    <row r="2294" customFormat="false" ht="12.8" hidden="false" customHeight="false" outlineLevel="0" collapsed="false">
      <c r="A2294" s="0" t="s">
        <v>1137</v>
      </c>
      <c r="B2294" s="0" t="s">
        <v>1138</v>
      </c>
      <c r="C2294" s="0" t="s">
        <v>41</v>
      </c>
      <c r="D2294" s="0" t="s">
        <v>416</v>
      </c>
      <c r="E2294" s="0" t="n">
        <v>31905</v>
      </c>
    </row>
    <row r="2295" customFormat="false" ht="12.8" hidden="false" customHeight="false" outlineLevel="0" collapsed="false">
      <c r="A2295" s="0" t="s">
        <v>1017</v>
      </c>
      <c r="B2295" s="0" t="s">
        <v>1018</v>
      </c>
      <c r="C2295" s="0" t="s">
        <v>41</v>
      </c>
      <c r="D2295" s="0" t="s">
        <v>244</v>
      </c>
      <c r="E2295" s="0" t="n">
        <v>21292.5</v>
      </c>
    </row>
    <row r="2296" customFormat="false" ht="12.8" hidden="false" customHeight="false" outlineLevel="0" collapsed="false">
      <c r="A2296" s="0" t="s">
        <v>7826</v>
      </c>
      <c r="B2296" s="0" t="s">
        <v>2558</v>
      </c>
      <c r="C2296" s="0" t="s">
        <v>5386</v>
      </c>
      <c r="D2296" s="0" t="s">
        <v>3532</v>
      </c>
      <c r="E2296" s="0" t="n">
        <v>9865</v>
      </c>
    </row>
    <row r="2297" customFormat="false" ht="12.8" hidden="false" customHeight="false" outlineLevel="0" collapsed="false">
      <c r="A2297" s="0" t="s">
        <v>1840</v>
      </c>
      <c r="B2297" s="0" t="s">
        <v>1841</v>
      </c>
      <c r="C2297" s="0" t="s">
        <v>244</v>
      </c>
      <c r="D2297" s="0" t="s">
        <v>416</v>
      </c>
      <c r="E2297" s="0" t="n">
        <v>41422.5</v>
      </c>
    </row>
    <row r="2298" customFormat="false" ht="12.8" hidden="false" customHeight="false" outlineLevel="0" collapsed="false">
      <c r="A2298" s="0" t="s">
        <v>2750</v>
      </c>
      <c r="B2298" s="0" t="s">
        <v>2751</v>
      </c>
      <c r="C2298" s="0" t="s">
        <v>416</v>
      </c>
      <c r="D2298" s="0" t="s">
        <v>426</v>
      </c>
      <c r="E2298" s="0" t="n">
        <v>5317.5</v>
      </c>
    </row>
    <row r="2299" customFormat="false" ht="12.8" hidden="false" customHeight="false" outlineLevel="0" collapsed="false">
      <c r="A2299" s="0" t="s">
        <v>7684</v>
      </c>
      <c r="B2299" s="0" t="s">
        <v>7685</v>
      </c>
      <c r="C2299" s="0" t="s">
        <v>5386</v>
      </c>
      <c r="D2299" s="0" t="s">
        <v>5148</v>
      </c>
      <c r="E2299" s="0" t="n">
        <v>4932.5</v>
      </c>
    </row>
    <row r="2300" customFormat="false" ht="12.8" hidden="false" customHeight="false" outlineLevel="0" collapsed="false">
      <c r="A2300" s="0" t="s">
        <v>6165</v>
      </c>
      <c r="B2300" s="0" t="s">
        <v>6166</v>
      </c>
      <c r="C2300" s="0" t="s">
        <v>3519</v>
      </c>
      <c r="D2300" s="0" t="s">
        <v>1799</v>
      </c>
      <c r="E2300" s="0" t="n">
        <v>24430</v>
      </c>
    </row>
    <row r="2301" customFormat="false" ht="12.8" hidden="false" customHeight="false" outlineLevel="0" collapsed="false">
      <c r="A2301" s="0" t="s">
        <v>7843</v>
      </c>
      <c r="B2301" s="0" t="s">
        <v>7844</v>
      </c>
      <c r="C2301" s="0" t="s">
        <v>5386</v>
      </c>
      <c r="D2301" s="0" t="s">
        <v>3532</v>
      </c>
      <c r="E2301" s="0" t="n">
        <v>11405</v>
      </c>
    </row>
    <row r="2302" customFormat="false" ht="12.8" hidden="false" customHeight="false" outlineLevel="0" collapsed="false">
      <c r="A2302" s="0" t="s">
        <v>8815</v>
      </c>
      <c r="B2302" s="0" t="s">
        <v>8816</v>
      </c>
      <c r="C2302" s="0" t="s">
        <v>8764</v>
      </c>
      <c r="D2302" s="0" t="s">
        <v>244</v>
      </c>
      <c r="E2302" s="0" t="n">
        <v>39392.5</v>
      </c>
    </row>
    <row r="2303" customFormat="false" ht="12.8" hidden="false" customHeight="false" outlineLevel="0" collapsed="false">
      <c r="A2303" s="0" t="s">
        <v>4199</v>
      </c>
      <c r="B2303" s="0" t="s">
        <v>4200</v>
      </c>
      <c r="C2303" s="0" t="s">
        <v>1541</v>
      </c>
      <c r="D2303" s="0" t="s">
        <v>2860</v>
      </c>
      <c r="E2303" s="0" t="n">
        <v>12215</v>
      </c>
    </row>
    <row r="2304" customFormat="false" ht="12.8" hidden="false" customHeight="false" outlineLevel="0" collapsed="false">
      <c r="A2304" s="0" t="s">
        <v>4325</v>
      </c>
      <c r="B2304" s="0" t="s">
        <v>4326</v>
      </c>
      <c r="C2304" s="0" t="s">
        <v>1541</v>
      </c>
      <c r="D2304" s="0" t="s">
        <v>2860</v>
      </c>
      <c r="E2304" s="0" t="n">
        <v>15487.5</v>
      </c>
    </row>
    <row r="2305" customFormat="false" ht="12.8" hidden="false" customHeight="false" outlineLevel="0" collapsed="false">
      <c r="A2305" s="0" t="s">
        <v>2930</v>
      </c>
      <c r="B2305" s="0" t="s">
        <v>2931</v>
      </c>
      <c r="C2305" s="0" t="s">
        <v>426</v>
      </c>
      <c r="D2305" s="0" t="s">
        <v>1764</v>
      </c>
      <c r="E2305" s="0" t="n">
        <v>10635</v>
      </c>
    </row>
    <row r="2306" customFormat="false" ht="12.8" hidden="false" customHeight="false" outlineLevel="0" collapsed="false">
      <c r="A2306" s="0" t="s">
        <v>531</v>
      </c>
      <c r="B2306" s="0" t="s">
        <v>532</v>
      </c>
      <c r="C2306" s="0" t="s">
        <v>7</v>
      </c>
      <c r="D2306" s="0" t="s">
        <v>468</v>
      </c>
      <c r="E2306" s="0" t="n">
        <v>20711.25</v>
      </c>
    </row>
    <row r="2307" customFormat="false" ht="12.8" hidden="false" customHeight="false" outlineLevel="0" collapsed="false">
      <c r="A2307" s="0" t="s">
        <v>8052</v>
      </c>
      <c r="B2307" s="0" t="s">
        <v>8053</v>
      </c>
      <c r="C2307" s="0" t="s">
        <v>5386</v>
      </c>
      <c r="D2307" s="0" t="s">
        <v>6119</v>
      </c>
      <c r="E2307" s="0" t="n">
        <v>14797.5</v>
      </c>
    </row>
    <row r="2308" customFormat="false" ht="12.8" hidden="false" customHeight="false" outlineLevel="0" collapsed="false">
      <c r="A2308" s="0" t="s">
        <v>3362</v>
      </c>
      <c r="B2308" s="0" t="s">
        <v>3363</v>
      </c>
      <c r="C2308" s="0" t="s">
        <v>460</v>
      </c>
      <c r="D2308" s="0" t="s">
        <v>1537</v>
      </c>
      <c r="E2308" s="0" t="n">
        <v>9865</v>
      </c>
    </row>
    <row r="2309" customFormat="false" ht="12.8" hidden="false" customHeight="false" outlineLevel="0" collapsed="false">
      <c r="A2309" s="0" t="s">
        <v>8817</v>
      </c>
      <c r="B2309" s="0" t="s">
        <v>8818</v>
      </c>
      <c r="C2309" s="0" t="s">
        <v>8713</v>
      </c>
      <c r="D2309" s="0" t="s">
        <v>468</v>
      </c>
      <c r="E2309" s="0" t="n">
        <v>20285.5</v>
      </c>
    </row>
    <row r="2310" customFormat="false" ht="12.8" hidden="false" customHeight="false" outlineLevel="0" collapsed="false">
      <c r="A2310" s="0" t="s">
        <v>8363</v>
      </c>
      <c r="B2310" s="0" t="s">
        <v>8364</v>
      </c>
      <c r="C2310" s="0" t="s">
        <v>3532</v>
      </c>
      <c r="D2310" s="0" t="s">
        <v>6119</v>
      </c>
      <c r="E2310" s="0" t="n">
        <v>6107.5</v>
      </c>
    </row>
    <row r="2311" customFormat="false" ht="12.8" hidden="false" customHeight="false" outlineLevel="0" collapsed="false">
      <c r="A2311" s="0" t="s">
        <v>4971</v>
      </c>
      <c r="B2311" s="0" t="s">
        <v>4972</v>
      </c>
      <c r="C2311" s="0" t="s">
        <v>2866</v>
      </c>
      <c r="D2311" s="0" t="s">
        <v>2022</v>
      </c>
      <c r="E2311" s="0" t="n">
        <v>14565</v>
      </c>
    </row>
    <row r="2312" customFormat="false" ht="12.8" hidden="false" customHeight="false" outlineLevel="0" collapsed="false">
      <c r="A2312" s="0" t="s">
        <v>8064</v>
      </c>
      <c r="B2312" s="0" t="s">
        <v>8065</v>
      </c>
      <c r="C2312" s="0" t="s">
        <v>5386</v>
      </c>
      <c r="D2312" s="0" t="s">
        <v>5811</v>
      </c>
      <c r="E2312" s="0" t="n">
        <v>48860</v>
      </c>
    </row>
    <row r="2313" customFormat="false" ht="12.8" hidden="false" customHeight="false" outlineLevel="0" collapsed="false">
      <c r="A2313" s="0" t="s">
        <v>7020</v>
      </c>
      <c r="B2313" s="0" t="s">
        <v>7021</v>
      </c>
      <c r="C2313" s="0" t="s">
        <v>4582</v>
      </c>
      <c r="D2313" s="0" t="s">
        <v>4917</v>
      </c>
      <c r="E2313" s="0" t="n">
        <v>14565</v>
      </c>
    </row>
    <row r="2314" customFormat="false" ht="12.8" hidden="false" customHeight="false" outlineLevel="0" collapsed="false">
      <c r="A2314" s="0" t="s">
        <v>5406</v>
      </c>
      <c r="B2314" s="0" t="s">
        <v>5407</v>
      </c>
      <c r="C2314" s="0" t="s">
        <v>2022</v>
      </c>
      <c r="D2314" s="0" t="s">
        <v>3741</v>
      </c>
      <c r="E2314" s="0" t="n">
        <v>4382.5</v>
      </c>
    </row>
    <row r="2315" customFormat="false" ht="12.8" hidden="false" customHeight="false" outlineLevel="0" collapsed="false">
      <c r="A2315" s="0" t="s">
        <v>3254</v>
      </c>
      <c r="B2315" s="0" t="s">
        <v>3255</v>
      </c>
      <c r="C2315" s="0" t="s">
        <v>460</v>
      </c>
      <c r="D2315" s="0" t="s">
        <v>1537</v>
      </c>
      <c r="E2315" s="0" t="n">
        <v>9865</v>
      </c>
    </row>
    <row r="2316" customFormat="false" ht="12.8" hidden="false" customHeight="false" outlineLevel="0" collapsed="false">
      <c r="A2316" s="0" t="s">
        <v>3826</v>
      </c>
      <c r="B2316" s="0" t="s">
        <v>3827</v>
      </c>
      <c r="C2316" s="0" t="s">
        <v>1537</v>
      </c>
      <c r="D2316" s="0" t="s">
        <v>2860</v>
      </c>
      <c r="E2316" s="0" t="n">
        <v>29890</v>
      </c>
    </row>
    <row r="2317" customFormat="false" ht="12.8" hidden="false" customHeight="false" outlineLevel="0" collapsed="false">
      <c r="A2317" s="0" t="s">
        <v>2199</v>
      </c>
      <c r="B2317" s="0" t="s">
        <v>2200</v>
      </c>
      <c r="C2317" s="0" t="s">
        <v>249</v>
      </c>
      <c r="D2317" s="0" t="s">
        <v>1770</v>
      </c>
      <c r="E2317" s="0" t="n">
        <v>46733.75</v>
      </c>
    </row>
    <row r="2318" customFormat="false" ht="12.8" hidden="false" customHeight="false" outlineLevel="0" collapsed="false">
      <c r="A2318" s="0" t="s">
        <v>4931</v>
      </c>
      <c r="B2318" s="0" t="s">
        <v>4932</v>
      </c>
      <c r="C2318" s="0" t="s">
        <v>2866</v>
      </c>
      <c r="D2318" s="0" t="s">
        <v>2018</v>
      </c>
      <c r="E2318" s="0" t="n">
        <v>4932.5</v>
      </c>
    </row>
    <row r="2319" customFormat="false" ht="12.8" hidden="false" customHeight="false" outlineLevel="0" collapsed="false">
      <c r="A2319" s="0" t="s">
        <v>283</v>
      </c>
      <c r="B2319" s="0" t="s">
        <v>284</v>
      </c>
      <c r="C2319" s="0" t="s">
        <v>7</v>
      </c>
      <c r="D2319" s="0" t="s">
        <v>8</v>
      </c>
      <c r="E2319" s="0" t="n">
        <v>4932.5</v>
      </c>
    </row>
    <row r="2320" customFormat="false" ht="12.8" hidden="false" customHeight="false" outlineLevel="0" collapsed="false">
      <c r="A2320" s="0" t="s">
        <v>5671</v>
      </c>
      <c r="B2320" s="0" t="s">
        <v>5672</v>
      </c>
      <c r="C2320" s="0" t="s">
        <v>3741</v>
      </c>
      <c r="D2320" s="0" t="s">
        <v>3519</v>
      </c>
      <c r="E2320" s="0" t="n">
        <v>16290</v>
      </c>
    </row>
    <row r="2321" customFormat="false" ht="12.8" hidden="false" customHeight="false" outlineLevel="0" collapsed="false">
      <c r="A2321" s="0" t="s">
        <v>3277</v>
      </c>
      <c r="B2321" s="0" t="s">
        <v>3278</v>
      </c>
      <c r="C2321" s="0" t="s">
        <v>460</v>
      </c>
      <c r="D2321" s="0" t="s">
        <v>1770</v>
      </c>
      <c r="E2321" s="0" t="n">
        <v>14797.5</v>
      </c>
    </row>
    <row r="2322" customFormat="false" ht="12.8" hidden="false" customHeight="false" outlineLevel="0" collapsed="false">
      <c r="A2322" s="0" t="s">
        <v>3251</v>
      </c>
      <c r="B2322" s="0" t="s">
        <v>3252</v>
      </c>
      <c r="C2322" s="0" t="s">
        <v>460</v>
      </c>
      <c r="D2322" s="0" t="s">
        <v>1537</v>
      </c>
      <c r="E2322" s="0" t="n">
        <v>9865</v>
      </c>
    </row>
    <row r="2323" customFormat="false" ht="12.8" hidden="false" customHeight="false" outlineLevel="0" collapsed="false">
      <c r="A2323" s="0" t="s">
        <v>3234</v>
      </c>
      <c r="B2323" s="0" t="s">
        <v>3235</v>
      </c>
      <c r="C2323" s="0" t="s">
        <v>460</v>
      </c>
      <c r="D2323" s="0" t="s">
        <v>1537</v>
      </c>
      <c r="E2323" s="0" t="n">
        <v>9865</v>
      </c>
    </row>
    <row r="2324" customFormat="false" ht="12.8" hidden="false" customHeight="false" outlineLevel="0" collapsed="false">
      <c r="A2324" s="0" t="s">
        <v>6956</v>
      </c>
      <c r="B2324" s="0" t="s">
        <v>6957</v>
      </c>
      <c r="C2324" s="0" t="s">
        <v>4582</v>
      </c>
      <c r="D2324" s="0" t="s">
        <v>4398</v>
      </c>
      <c r="E2324" s="0" t="n">
        <v>6822.5</v>
      </c>
    </row>
    <row r="2325" customFormat="false" ht="12.8" hidden="false" customHeight="false" outlineLevel="0" collapsed="false">
      <c r="A2325" s="0" t="s">
        <v>2653</v>
      </c>
      <c r="B2325" s="0" t="s">
        <v>2654</v>
      </c>
      <c r="C2325" s="0" t="s">
        <v>416</v>
      </c>
      <c r="D2325" s="0" t="s">
        <v>460</v>
      </c>
      <c r="E2325" s="0" t="n">
        <v>9865</v>
      </c>
    </row>
    <row r="2326" customFormat="false" ht="12.8" hidden="false" customHeight="false" outlineLevel="0" collapsed="false">
      <c r="A2326" s="0" t="s">
        <v>2616</v>
      </c>
      <c r="B2326" s="0" t="s">
        <v>2617</v>
      </c>
      <c r="C2326" s="0" t="s">
        <v>416</v>
      </c>
      <c r="D2326" s="0" t="s">
        <v>460</v>
      </c>
      <c r="E2326" s="0" t="n">
        <v>11185</v>
      </c>
    </row>
    <row r="2327" customFormat="false" ht="12.8" hidden="false" customHeight="false" outlineLevel="0" collapsed="false">
      <c r="A2327" s="0" t="s">
        <v>1000</v>
      </c>
      <c r="B2327" s="0" t="s">
        <v>1001</v>
      </c>
      <c r="C2327" s="0" t="s">
        <v>41</v>
      </c>
      <c r="D2327" s="0" t="s">
        <v>468</v>
      </c>
      <c r="E2327" s="0" t="n">
        <v>5482.5</v>
      </c>
    </row>
    <row r="2328" customFormat="false" ht="12.8" hidden="false" customHeight="false" outlineLevel="0" collapsed="false">
      <c r="A2328" s="0" t="s">
        <v>5132</v>
      </c>
      <c r="B2328" s="0" t="s">
        <v>5133</v>
      </c>
      <c r="C2328" s="0" t="s">
        <v>2866</v>
      </c>
      <c r="D2328" s="0" t="s">
        <v>1799</v>
      </c>
      <c r="E2328" s="0" t="n">
        <v>39917.5</v>
      </c>
    </row>
    <row r="2329" customFormat="false" ht="12.8" hidden="false" customHeight="false" outlineLevel="0" collapsed="false">
      <c r="A2329" s="0" t="s">
        <v>759</v>
      </c>
      <c r="B2329" s="0" t="s">
        <v>760</v>
      </c>
      <c r="C2329" s="0" t="s">
        <v>7</v>
      </c>
      <c r="D2329" s="0" t="s">
        <v>468</v>
      </c>
      <c r="E2329" s="0" t="n">
        <v>28057.5</v>
      </c>
    </row>
    <row r="2330" customFormat="false" ht="12.8" hidden="false" customHeight="false" outlineLevel="0" collapsed="false">
      <c r="A2330" s="0" t="s">
        <v>3387</v>
      </c>
      <c r="B2330" s="0" t="s">
        <v>3388</v>
      </c>
      <c r="C2330" s="0" t="s">
        <v>460</v>
      </c>
      <c r="D2330" s="0" t="s">
        <v>1770</v>
      </c>
      <c r="E2330" s="0" t="n">
        <v>17317.5</v>
      </c>
    </row>
    <row r="2331" customFormat="false" ht="12.8" hidden="false" customHeight="false" outlineLevel="0" collapsed="false">
      <c r="A2331" s="0" t="s">
        <v>6519</v>
      </c>
      <c r="B2331" s="0" t="s">
        <v>6520</v>
      </c>
      <c r="C2331" s="0" t="s">
        <v>3205</v>
      </c>
      <c r="D2331" s="0" t="s">
        <v>4582</v>
      </c>
      <c r="E2331" s="0" t="n">
        <v>13415</v>
      </c>
    </row>
    <row r="2332" customFormat="false" ht="12.8" hidden="false" customHeight="false" outlineLevel="0" collapsed="false">
      <c r="A2332" s="0" t="s">
        <v>3788</v>
      </c>
      <c r="B2332" s="0" t="s">
        <v>3789</v>
      </c>
      <c r="C2332" s="0" t="s">
        <v>1537</v>
      </c>
      <c r="D2332" s="0" t="s">
        <v>1541</v>
      </c>
      <c r="E2332" s="0" t="n">
        <v>9865</v>
      </c>
    </row>
    <row r="2333" customFormat="false" ht="12.8" hidden="false" customHeight="false" outlineLevel="0" collapsed="false">
      <c r="A2333" s="0" t="s">
        <v>5007</v>
      </c>
      <c r="B2333" s="0" t="s">
        <v>3789</v>
      </c>
      <c r="C2333" s="0" t="s">
        <v>2866</v>
      </c>
      <c r="D2333" s="0" t="s">
        <v>2022</v>
      </c>
      <c r="E2333" s="0" t="n">
        <v>9865</v>
      </c>
    </row>
    <row r="2334" customFormat="false" ht="12.8" hidden="false" customHeight="false" outlineLevel="0" collapsed="false">
      <c r="A2334" s="0" t="s">
        <v>5435</v>
      </c>
      <c r="B2334" s="0" t="s">
        <v>3789</v>
      </c>
      <c r="C2334" s="0" t="s">
        <v>2022</v>
      </c>
      <c r="D2334" s="0" t="s">
        <v>3750</v>
      </c>
      <c r="E2334" s="0" t="n">
        <v>9865</v>
      </c>
    </row>
    <row r="2335" customFormat="false" ht="12.8" hidden="false" customHeight="false" outlineLevel="0" collapsed="false">
      <c r="A2335" s="0" t="s">
        <v>4674</v>
      </c>
      <c r="B2335" s="0" t="s">
        <v>4675</v>
      </c>
      <c r="C2335" s="0" t="s">
        <v>2860</v>
      </c>
      <c r="D2335" s="0" t="s">
        <v>2018</v>
      </c>
      <c r="E2335" s="0" t="n">
        <v>13807.5</v>
      </c>
    </row>
    <row r="2336" customFormat="false" ht="12.8" hidden="false" customHeight="false" outlineLevel="0" collapsed="false">
      <c r="A2336" s="0" t="s">
        <v>7290</v>
      </c>
      <c r="B2336" s="0" t="s">
        <v>7291</v>
      </c>
      <c r="C2336" s="0" t="s">
        <v>4398</v>
      </c>
      <c r="D2336" s="0" t="s">
        <v>5386</v>
      </c>
      <c r="E2336" s="0" t="n">
        <v>9865</v>
      </c>
    </row>
    <row r="2337" customFormat="false" ht="12.8" hidden="false" customHeight="false" outlineLevel="0" collapsed="false">
      <c r="A2337" s="0" t="s">
        <v>7753</v>
      </c>
      <c r="B2337" s="0" t="s">
        <v>7754</v>
      </c>
      <c r="C2337" s="0" t="s">
        <v>5386</v>
      </c>
      <c r="D2337" s="0" t="s">
        <v>3532</v>
      </c>
      <c r="E2337" s="0" t="n">
        <v>9865</v>
      </c>
    </row>
    <row r="2338" customFormat="false" ht="12.8" hidden="false" customHeight="false" outlineLevel="0" collapsed="false">
      <c r="A2338" s="0" t="s">
        <v>6425</v>
      </c>
      <c r="B2338" s="0" t="s">
        <v>6426</v>
      </c>
      <c r="C2338" s="0" t="s">
        <v>3205</v>
      </c>
      <c r="D2338" s="0" t="s">
        <v>1799</v>
      </c>
      <c r="E2338" s="0" t="n">
        <v>4932.5</v>
      </c>
    </row>
    <row r="2339" customFormat="false" ht="12.8" hidden="false" customHeight="false" outlineLevel="0" collapsed="false">
      <c r="A2339" s="0" t="s">
        <v>2156</v>
      </c>
      <c r="B2339" s="0" t="s">
        <v>2157</v>
      </c>
      <c r="C2339" s="0" t="s">
        <v>249</v>
      </c>
      <c r="D2339" s="0" t="s">
        <v>426</v>
      </c>
      <c r="E2339" s="0" t="n">
        <v>22417.5</v>
      </c>
    </row>
    <row r="2340" customFormat="false" ht="12.8" hidden="false" customHeight="false" outlineLevel="0" collapsed="false">
      <c r="A2340" s="0" t="s">
        <v>3498</v>
      </c>
      <c r="B2340" s="0" t="s">
        <v>3499</v>
      </c>
      <c r="C2340" s="0" t="s">
        <v>460</v>
      </c>
      <c r="D2340" s="0" t="s">
        <v>2860</v>
      </c>
      <c r="E2340" s="0" t="n">
        <v>73290</v>
      </c>
    </row>
    <row r="2341" customFormat="false" ht="12.8" hidden="false" customHeight="false" outlineLevel="0" collapsed="false">
      <c r="A2341" s="0" t="s">
        <v>1999</v>
      </c>
      <c r="B2341" s="0" t="s">
        <v>2000</v>
      </c>
      <c r="C2341" s="0" t="s">
        <v>244</v>
      </c>
      <c r="D2341" s="0" t="s">
        <v>1764</v>
      </c>
      <c r="E2341" s="0" t="n">
        <v>29595</v>
      </c>
    </row>
    <row r="2342" customFormat="false" ht="12.8" hidden="false" customHeight="false" outlineLevel="0" collapsed="false">
      <c r="A2342" s="0" t="s">
        <v>5445</v>
      </c>
      <c r="B2342" s="0" t="s">
        <v>5446</v>
      </c>
      <c r="C2342" s="0" t="s">
        <v>2022</v>
      </c>
      <c r="D2342" s="0" t="s">
        <v>3750</v>
      </c>
      <c r="E2342" s="0" t="n">
        <v>14565</v>
      </c>
    </row>
    <row r="2343" customFormat="false" ht="12.8" hidden="false" customHeight="false" outlineLevel="0" collapsed="false">
      <c r="A2343" s="0" t="s">
        <v>1889</v>
      </c>
      <c r="B2343" s="0" t="s">
        <v>1890</v>
      </c>
      <c r="C2343" s="0" t="s">
        <v>244</v>
      </c>
      <c r="D2343" s="0" t="s">
        <v>416</v>
      </c>
      <c r="E2343" s="0" t="n">
        <v>20467.5</v>
      </c>
    </row>
    <row r="2344" customFormat="false" ht="12.8" hidden="false" customHeight="false" outlineLevel="0" collapsed="false">
      <c r="A2344" s="0" t="s">
        <v>6750</v>
      </c>
      <c r="B2344" s="0" t="s">
        <v>6751</v>
      </c>
      <c r="C2344" s="0" t="s">
        <v>1799</v>
      </c>
      <c r="D2344" s="0" t="s">
        <v>4582</v>
      </c>
      <c r="E2344" s="0" t="n">
        <v>4932.5</v>
      </c>
    </row>
    <row r="2345" customFormat="false" ht="12.8" hidden="false" customHeight="false" outlineLevel="0" collapsed="false">
      <c r="A2345" s="0" t="s">
        <v>8322</v>
      </c>
      <c r="B2345" s="0" t="s">
        <v>6751</v>
      </c>
      <c r="C2345" s="0" t="s">
        <v>3532</v>
      </c>
      <c r="D2345" s="0" t="s">
        <v>6119</v>
      </c>
      <c r="E2345" s="0" t="n">
        <v>4932.5</v>
      </c>
    </row>
    <row r="2346" customFormat="false" ht="12.8" hidden="false" customHeight="false" outlineLevel="0" collapsed="false">
      <c r="A2346" s="0" t="s">
        <v>2124</v>
      </c>
      <c r="B2346" s="0" t="s">
        <v>2125</v>
      </c>
      <c r="C2346" s="0" t="s">
        <v>249</v>
      </c>
      <c r="D2346" s="0" t="s">
        <v>426</v>
      </c>
      <c r="E2346" s="0" t="n">
        <v>15952.5</v>
      </c>
    </row>
    <row r="2347" customFormat="false" ht="12.8" hidden="false" customHeight="false" outlineLevel="0" collapsed="false">
      <c r="A2347" s="0" t="s">
        <v>5691</v>
      </c>
      <c r="B2347" s="0" t="s">
        <v>5692</v>
      </c>
      <c r="C2347" s="0" t="s">
        <v>3741</v>
      </c>
      <c r="D2347" s="0" t="s">
        <v>3205</v>
      </c>
      <c r="E2347" s="0" t="n">
        <v>19297.5</v>
      </c>
    </row>
    <row r="2348" customFormat="false" ht="12.8" hidden="false" customHeight="false" outlineLevel="0" collapsed="false">
      <c r="A2348" s="0" t="s">
        <v>6365</v>
      </c>
      <c r="B2348" s="0" t="s">
        <v>5692</v>
      </c>
      <c r="C2348" s="0" t="s">
        <v>3205</v>
      </c>
      <c r="D2348" s="0" t="s">
        <v>1799</v>
      </c>
      <c r="E2348" s="0" t="n">
        <v>5482.5</v>
      </c>
    </row>
    <row r="2349" customFormat="false" ht="12.8" hidden="false" customHeight="false" outlineLevel="0" collapsed="false">
      <c r="A2349" s="0" t="s">
        <v>8819</v>
      </c>
      <c r="B2349" s="0" t="s">
        <v>8820</v>
      </c>
      <c r="C2349" s="0" t="s">
        <v>8713</v>
      </c>
      <c r="D2349" s="0" t="s">
        <v>82</v>
      </c>
      <c r="E2349" s="0" t="n">
        <v>46160</v>
      </c>
    </row>
    <row r="2350" customFormat="false" ht="12.8" hidden="false" customHeight="false" outlineLevel="0" collapsed="false">
      <c r="A2350" s="0" t="s">
        <v>7511</v>
      </c>
      <c r="B2350" s="0" t="s">
        <v>7512</v>
      </c>
      <c r="C2350" s="0" t="s">
        <v>4917</v>
      </c>
      <c r="D2350" s="0" t="s">
        <v>3532</v>
      </c>
      <c r="E2350" s="0" t="n">
        <v>18322.5</v>
      </c>
    </row>
    <row r="2351" customFormat="false" ht="12.8" hidden="false" customHeight="false" outlineLevel="0" collapsed="false">
      <c r="A2351" s="0" t="s">
        <v>7188</v>
      </c>
      <c r="B2351" s="0" t="s">
        <v>7189</v>
      </c>
      <c r="C2351" s="0" t="s">
        <v>4582</v>
      </c>
      <c r="D2351" s="0" t="s">
        <v>5386</v>
      </c>
      <c r="E2351" s="0" t="n">
        <v>71752.5</v>
      </c>
    </row>
    <row r="2352" customFormat="false" ht="12.8" hidden="false" customHeight="false" outlineLevel="0" collapsed="false">
      <c r="A2352" s="0" t="s">
        <v>6907</v>
      </c>
      <c r="B2352" s="0" t="s">
        <v>6908</v>
      </c>
      <c r="C2352" s="0" t="s">
        <v>1799</v>
      </c>
      <c r="D2352" s="0" t="s">
        <v>3532</v>
      </c>
      <c r="E2352" s="0" t="n">
        <v>36645</v>
      </c>
    </row>
    <row r="2353" customFormat="false" ht="12.8" hidden="false" customHeight="false" outlineLevel="0" collapsed="false">
      <c r="A2353" s="0" t="s">
        <v>2943</v>
      </c>
      <c r="B2353" s="0" t="s">
        <v>2944</v>
      </c>
      <c r="C2353" s="0" t="s">
        <v>426</v>
      </c>
      <c r="D2353" s="0" t="s">
        <v>1537</v>
      </c>
      <c r="E2353" s="0" t="n">
        <v>18142.5</v>
      </c>
    </row>
    <row r="2354" customFormat="false" ht="12.8" hidden="false" customHeight="false" outlineLevel="0" collapsed="false">
      <c r="A2354" s="0" t="s">
        <v>6688</v>
      </c>
      <c r="B2354" s="0" t="s">
        <v>6689</v>
      </c>
      <c r="C2354" s="0" t="s">
        <v>3205</v>
      </c>
      <c r="D2354" s="0" t="s">
        <v>5393</v>
      </c>
      <c r="E2354" s="0" t="n">
        <v>53175</v>
      </c>
    </row>
    <row r="2355" customFormat="false" ht="12.8" hidden="false" customHeight="false" outlineLevel="0" collapsed="false">
      <c r="A2355" s="0" t="s">
        <v>7514</v>
      </c>
      <c r="B2355" s="0" t="s">
        <v>7515</v>
      </c>
      <c r="C2355" s="0" t="s">
        <v>4917</v>
      </c>
      <c r="D2355" s="0" t="s">
        <v>3532</v>
      </c>
      <c r="E2355" s="0" t="n">
        <v>15622.5</v>
      </c>
    </row>
    <row r="2356" customFormat="false" ht="12.8" hidden="false" customHeight="false" outlineLevel="0" collapsed="false">
      <c r="A2356" s="0" t="s">
        <v>4531</v>
      </c>
      <c r="B2356" s="0" t="s">
        <v>4532</v>
      </c>
      <c r="C2356" s="0" t="s">
        <v>929</v>
      </c>
      <c r="D2356" s="0" t="s">
        <v>2866</v>
      </c>
      <c r="E2356" s="0" t="n">
        <v>12215</v>
      </c>
    </row>
    <row r="2357" customFormat="false" ht="12.8" hidden="false" customHeight="false" outlineLevel="0" collapsed="false">
      <c r="A2357" s="0" t="s">
        <v>4990</v>
      </c>
      <c r="B2357" s="0" t="s">
        <v>4533</v>
      </c>
      <c r="C2357" s="0" t="s">
        <v>2866</v>
      </c>
      <c r="D2357" s="0" t="s">
        <v>3741</v>
      </c>
      <c r="E2357" s="0" t="n">
        <v>14797.5</v>
      </c>
    </row>
    <row r="2358" customFormat="false" ht="12.8" hidden="false" customHeight="false" outlineLevel="0" collapsed="false">
      <c r="A2358" s="0" t="s">
        <v>5038</v>
      </c>
      <c r="B2358" s="0" t="s">
        <v>5039</v>
      </c>
      <c r="C2358" s="0" t="s">
        <v>2866</v>
      </c>
      <c r="D2358" s="0" t="s">
        <v>3741</v>
      </c>
      <c r="E2358" s="0" t="n">
        <v>18322.5</v>
      </c>
    </row>
    <row r="2359" customFormat="false" ht="12.8" hidden="false" customHeight="false" outlineLevel="0" collapsed="false">
      <c r="A2359" s="0" t="s">
        <v>4683</v>
      </c>
      <c r="B2359" s="0" t="s">
        <v>4684</v>
      </c>
      <c r="C2359" s="0" t="s">
        <v>2860</v>
      </c>
      <c r="D2359" s="0" t="s">
        <v>2018</v>
      </c>
      <c r="E2359" s="0" t="n">
        <v>12215</v>
      </c>
    </row>
    <row r="2360" customFormat="false" ht="12.8" hidden="false" customHeight="false" outlineLevel="0" collapsed="false">
      <c r="A2360" s="0" t="s">
        <v>2245</v>
      </c>
      <c r="B2360" s="0" t="s">
        <v>2246</v>
      </c>
      <c r="C2360" s="0" t="s">
        <v>257</v>
      </c>
      <c r="D2360" s="0" t="s">
        <v>416</v>
      </c>
      <c r="E2360" s="0" t="n">
        <v>4932.5</v>
      </c>
    </row>
    <row r="2361" customFormat="false" ht="12.8" hidden="false" customHeight="false" outlineLevel="0" collapsed="false">
      <c r="A2361" s="0" t="s">
        <v>6487</v>
      </c>
      <c r="B2361" s="0" t="s">
        <v>6488</v>
      </c>
      <c r="C2361" s="0" t="s">
        <v>3205</v>
      </c>
      <c r="D2361" s="0" t="s">
        <v>4582</v>
      </c>
      <c r="E2361" s="0" t="n">
        <v>9865</v>
      </c>
    </row>
    <row r="2362" customFormat="false" ht="12.8" hidden="false" customHeight="false" outlineLevel="0" collapsed="false">
      <c r="A2362" s="0" t="s">
        <v>5565</v>
      </c>
      <c r="B2362" s="0" t="s">
        <v>5566</v>
      </c>
      <c r="C2362" s="0" t="s">
        <v>2022</v>
      </c>
      <c r="D2362" s="0" t="s">
        <v>3519</v>
      </c>
      <c r="E2362" s="0" t="n">
        <v>18322.5</v>
      </c>
    </row>
    <row r="2363" customFormat="false" ht="12.8" hidden="false" customHeight="false" outlineLevel="0" collapsed="false">
      <c r="A2363" s="0" t="s">
        <v>4638</v>
      </c>
      <c r="B2363" s="0" t="s">
        <v>4639</v>
      </c>
      <c r="C2363" s="0" t="s">
        <v>2860</v>
      </c>
      <c r="D2363" s="0" t="s">
        <v>2018</v>
      </c>
      <c r="E2363" s="0" t="n">
        <v>9865</v>
      </c>
    </row>
    <row r="2364" customFormat="false" ht="12.8" hidden="false" customHeight="false" outlineLevel="0" collapsed="false">
      <c r="A2364" s="0" t="s">
        <v>6606</v>
      </c>
      <c r="B2364" s="0" t="s">
        <v>6607</v>
      </c>
      <c r="C2364" s="0" t="s">
        <v>3205</v>
      </c>
      <c r="D2364" s="0" t="s">
        <v>4582</v>
      </c>
      <c r="E2364" s="0" t="n">
        <v>16082.5</v>
      </c>
    </row>
    <row r="2365" customFormat="false" ht="12.8" hidden="false" customHeight="false" outlineLevel="0" collapsed="false">
      <c r="A2365" s="0" t="s">
        <v>3106</v>
      </c>
      <c r="B2365" s="0" t="s">
        <v>3107</v>
      </c>
      <c r="C2365" s="0" t="s">
        <v>426</v>
      </c>
      <c r="D2365" s="0" t="s">
        <v>929</v>
      </c>
      <c r="E2365" s="0" t="n">
        <v>40935</v>
      </c>
    </row>
    <row r="2366" customFormat="false" ht="12.8" hidden="false" customHeight="false" outlineLevel="0" collapsed="false">
      <c r="A2366" s="0" t="s">
        <v>572</v>
      </c>
      <c r="B2366" s="0" t="s">
        <v>573</v>
      </c>
      <c r="C2366" s="0" t="s">
        <v>7</v>
      </c>
      <c r="D2366" s="0" t="s">
        <v>468</v>
      </c>
      <c r="E2366" s="0" t="n">
        <v>15622.5</v>
      </c>
    </row>
    <row r="2367" customFormat="false" ht="12.8" hidden="false" customHeight="false" outlineLevel="0" collapsed="false">
      <c r="A2367" s="0" t="s">
        <v>4306</v>
      </c>
      <c r="B2367" s="0" t="s">
        <v>4307</v>
      </c>
      <c r="C2367" s="0" t="s">
        <v>1541</v>
      </c>
      <c r="D2367" s="0" t="s">
        <v>2860</v>
      </c>
      <c r="E2367" s="0" t="n">
        <v>10635</v>
      </c>
    </row>
    <row r="2368" customFormat="false" ht="12.8" hidden="false" customHeight="false" outlineLevel="0" collapsed="false">
      <c r="A2368" s="0" t="s">
        <v>3027</v>
      </c>
      <c r="B2368" s="0" t="s">
        <v>3028</v>
      </c>
      <c r="C2368" s="0" t="s">
        <v>426</v>
      </c>
      <c r="D2368" s="0" t="s">
        <v>1764</v>
      </c>
      <c r="E2368" s="0" t="n">
        <v>11735</v>
      </c>
    </row>
    <row r="2369" customFormat="false" ht="12.8" hidden="false" customHeight="false" outlineLevel="0" collapsed="false">
      <c r="A2369" s="0" t="s">
        <v>6126</v>
      </c>
      <c r="B2369" s="0" t="s">
        <v>6127</v>
      </c>
      <c r="C2369" s="0" t="s">
        <v>3519</v>
      </c>
      <c r="D2369" s="0" t="s">
        <v>3205</v>
      </c>
      <c r="E2369" s="0" t="n">
        <v>4932.5</v>
      </c>
    </row>
    <row r="2370" customFormat="false" ht="12.8" hidden="false" customHeight="false" outlineLevel="0" collapsed="false">
      <c r="A2370" s="0" t="s">
        <v>6560</v>
      </c>
      <c r="B2370" s="0" t="s">
        <v>6561</v>
      </c>
      <c r="C2370" s="0" t="s">
        <v>3205</v>
      </c>
      <c r="D2370" s="0" t="s">
        <v>4398</v>
      </c>
      <c r="E2370" s="0" t="n">
        <v>20842.5</v>
      </c>
    </row>
    <row r="2371" customFormat="false" ht="12.8" hidden="false" customHeight="false" outlineLevel="0" collapsed="false">
      <c r="A2371" s="0" t="s">
        <v>5127</v>
      </c>
      <c r="B2371" s="0" t="s">
        <v>5128</v>
      </c>
      <c r="C2371" s="0" t="s">
        <v>2866</v>
      </c>
      <c r="D2371" s="0" t="s">
        <v>1799</v>
      </c>
      <c r="E2371" s="0" t="n">
        <v>36452.5</v>
      </c>
    </row>
    <row r="2372" customFormat="false" ht="12.8" hidden="false" customHeight="false" outlineLevel="0" collapsed="false">
      <c r="A2372" s="0" t="s">
        <v>8158</v>
      </c>
      <c r="B2372" s="0" t="s">
        <v>8159</v>
      </c>
      <c r="C2372" s="0" t="s">
        <v>5148</v>
      </c>
      <c r="D2372" s="0" t="s">
        <v>6119</v>
      </c>
      <c r="E2372" s="0" t="n">
        <v>12215</v>
      </c>
    </row>
    <row r="2373" customFormat="false" ht="12.8" hidden="false" customHeight="false" outlineLevel="0" collapsed="false">
      <c r="A2373" s="0" t="s">
        <v>938</v>
      </c>
      <c r="B2373" s="0" t="s">
        <v>939</v>
      </c>
      <c r="C2373" s="0" t="s">
        <v>8</v>
      </c>
      <c r="D2373" s="0" t="s">
        <v>41</v>
      </c>
      <c r="E2373" s="0" t="n">
        <v>5482.5</v>
      </c>
    </row>
    <row r="2374" customFormat="false" ht="12.8" hidden="false" customHeight="false" outlineLevel="0" collapsed="false">
      <c r="A2374" s="0" t="s">
        <v>4911</v>
      </c>
      <c r="B2374" s="0" t="s">
        <v>4912</v>
      </c>
      <c r="C2374" s="0" t="s">
        <v>2860</v>
      </c>
      <c r="D2374" s="0" t="s">
        <v>4398</v>
      </c>
      <c r="E2374" s="0" t="n">
        <v>66762.5</v>
      </c>
    </row>
    <row r="2375" customFormat="false" ht="12.8" hidden="false" customHeight="false" outlineLevel="0" collapsed="false">
      <c r="A2375" s="0" t="s">
        <v>2799</v>
      </c>
      <c r="B2375" s="0" t="s">
        <v>2800</v>
      </c>
      <c r="C2375" s="0" t="s">
        <v>416</v>
      </c>
      <c r="D2375" s="0" t="s">
        <v>460</v>
      </c>
      <c r="E2375" s="0" t="n">
        <v>10415</v>
      </c>
    </row>
    <row r="2376" customFormat="false" ht="12.8" hidden="false" customHeight="false" outlineLevel="0" collapsed="false">
      <c r="A2376" s="0" t="s">
        <v>5189</v>
      </c>
      <c r="B2376" s="0" t="s">
        <v>5190</v>
      </c>
      <c r="C2376" s="0" t="s">
        <v>2018</v>
      </c>
      <c r="D2376" s="0" t="s">
        <v>2022</v>
      </c>
      <c r="E2376" s="0" t="n">
        <v>4657.5</v>
      </c>
    </row>
    <row r="2377" customFormat="false" ht="12.8" hidden="false" customHeight="false" outlineLevel="0" collapsed="false">
      <c r="A2377" s="0" t="s">
        <v>6040</v>
      </c>
      <c r="B2377" s="0" t="s">
        <v>6041</v>
      </c>
      <c r="C2377" s="0" t="s">
        <v>3750</v>
      </c>
      <c r="D2377" s="0" t="s">
        <v>3205</v>
      </c>
      <c r="E2377" s="0" t="n">
        <v>11185</v>
      </c>
    </row>
    <row r="2378" customFormat="false" ht="12.8" hidden="false" customHeight="false" outlineLevel="0" collapsed="false">
      <c r="A2378" s="0" t="s">
        <v>4734</v>
      </c>
      <c r="B2378" s="0" t="s">
        <v>4735</v>
      </c>
      <c r="C2378" s="0" t="s">
        <v>2860</v>
      </c>
      <c r="D2378" s="0" t="s">
        <v>2866</v>
      </c>
      <c r="E2378" s="0" t="n">
        <v>6676.25</v>
      </c>
    </row>
    <row r="2379" customFormat="false" ht="12.8" hidden="false" customHeight="false" outlineLevel="0" collapsed="false">
      <c r="A2379" s="0" t="s">
        <v>2366</v>
      </c>
      <c r="B2379" s="0" t="s">
        <v>2367</v>
      </c>
      <c r="C2379" s="0" t="s">
        <v>257</v>
      </c>
      <c r="D2379" s="0" t="s">
        <v>460</v>
      </c>
      <c r="E2379" s="0" t="n">
        <v>25620</v>
      </c>
    </row>
    <row r="2380" customFormat="false" ht="12.8" hidden="false" customHeight="false" outlineLevel="0" collapsed="false">
      <c r="A2380" s="0" t="s">
        <v>7216</v>
      </c>
      <c r="B2380" s="0" t="s">
        <v>7217</v>
      </c>
      <c r="C2380" s="0" t="s">
        <v>4582</v>
      </c>
      <c r="D2380" s="0" t="s">
        <v>6119</v>
      </c>
      <c r="E2380" s="0" t="n">
        <v>56115</v>
      </c>
    </row>
    <row r="2381" customFormat="false" ht="12.8" hidden="false" customHeight="false" outlineLevel="0" collapsed="false">
      <c r="A2381" s="0" t="s">
        <v>3410</v>
      </c>
      <c r="B2381" s="0" t="s">
        <v>3411</v>
      </c>
      <c r="C2381" s="0" t="s">
        <v>460</v>
      </c>
      <c r="D2381" s="0" t="s">
        <v>2860</v>
      </c>
      <c r="E2381" s="0" t="n">
        <v>36645</v>
      </c>
    </row>
    <row r="2382" customFormat="false" ht="12.8" hidden="false" customHeight="false" outlineLevel="0" collapsed="false">
      <c r="A2382" s="0" t="s">
        <v>2742</v>
      </c>
      <c r="B2382" s="0" t="s">
        <v>2743</v>
      </c>
      <c r="C2382" s="0" t="s">
        <v>416</v>
      </c>
      <c r="D2382" s="0" t="s">
        <v>1770</v>
      </c>
      <c r="E2382" s="0" t="n">
        <v>24662.5</v>
      </c>
    </row>
    <row r="2383" customFormat="false" ht="12.8" hidden="false" customHeight="false" outlineLevel="0" collapsed="false">
      <c r="A2383" s="0" t="s">
        <v>8565</v>
      </c>
      <c r="B2383" s="0" t="s">
        <v>8566</v>
      </c>
      <c r="C2383" s="0" t="s">
        <v>3532</v>
      </c>
      <c r="D2383" s="0" t="s">
        <v>4926</v>
      </c>
      <c r="E2383" s="0" t="n">
        <v>38962.5</v>
      </c>
    </row>
    <row r="2384" customFormat="false" ht="12.8" hidden="false" customHeight="false" outlineLevel="0" collapsed="false">
      <c r="A2384" s="0" t="s">
        <v>7079</v>
      </c>
      <c r="B2384" s="0" t="s">
        <v>7080</v>
      </c>
      <c r="C2384" s="0" t="s">
        <v>4582</v>
      </c>
      <c r="D2384" s="0" t="s">
        <v>5386</v>
      </c>
      <c r="E2384" s="0" t="n">
        <v>14797.5</v>
      </c>
    </row>
    <row r="2385" customFormat="false" ht="12.8" hidden="false" customHeight="false" outlineLevel="0" collapsed="false">
      <c r="A2385" s="0" t="s">
        <v>5302</v>
      </c>
      <c r="B2385" s="0" t="s">
        <v>5303</v>
      </c>
      <c r="C2385" s="0" t="s">
        <v>2018</v>
      </c>
      <c r="D2385" s="0" t="s">
        <v>3519</v>
      </c>
      <c r="E2385" s="0" t="n">
        <v>27290</v>
      </c>
    </row>
    <row r="2386" customFormat="false" ht="12.8" hidden="false" customHeight="false" outlineLevel="0" collapsed="false">
      <c r="A2386" s="0" t="s">
        <v>5041</v>
      </c>
      <c r="B2386" s="0" t="s">
        <v>5042</v>
      </c>
      <c r="C2386" s="0" t="s">
        <v>2866</v>
      </c>
      <c r="D2386" s="0" t="s">
        <v>3750</v>
      </c>
      <c r="E2386" s="0" t="n">
        <v>19730</v>
      </c>
    </row>
    <row r="2387" customFormat="false" ht="12.8" hidden="false" customHeight="false" outlineLevel="0" collapsed="false">
      <c r="A2387" s="0" t="s">
        <v>2722</v>
      </c>
      <c r="B2387" s="0" t="s">
        <v>2723</v>
      </c>
      <c r="C2387" s="0" t="s">
        <v>416</v>
      </c>
      <c r="D2387" s="0" t="s">
        <v>1537</v>
      </c>
      <c r="E2387" s="0" t="n">
        <v>31255</v>
      </c>
    </row>
    <row r="2388" customFormat="false" ht="12.8" hidden="false" customHeight="false" outlineLevel="0" collapsed="false">
      <c r="A2388" s="0" t="s">
        <v>4865</v>
      </c>
      <c r="B2388" s="0" t="s">
        <v>4866</v>
      </c>
      <c r="C2388" s="0" t="s">
        <v>2860</v>
      </c>
      <c r="D2388" s="0" t="s">
        <v>3519</v>
      </c>
      <c r="E2388" s="0" t="n">
        <v>30810</v>
      </c>
    </row>
    <row r="2389" customFormat="false" ht="12.8" hidden="false" customHeight="false" outlineLevel="0" collapsed="false">
      <c r="A2389" s="0" t="s">
        <v>7075</v>
      </c>
      <c r="B2389" s="0" t="s">
        <v>7076</v>
      </c>
      <c r="C2389" s="0" t="s">
        <v>4582</v>
      </c>
      <c r="D2389" s="0" t="s">
        <v>5386</v>
      </c>
      <c r="E2389" s="0" t="n">
        <v>20711.25</v>
      </c>
    </row>
    <row r="2390" customFormat="false" ht="12.8" hidden="false" customHeight="false" outlineLevel="0" collapsed="false">
      <c r="A2390" s="0" t="s">
        <v>3469</v>
      </c>
      <c r="B2390" s="0" t="s">
        <v>3470</v>
      </c>
      <c r="C2390" s="0" t="s">
        <v>460</v>
      </c>
      <c r="D2390" s="0" t="s">
        <v>1541</v>
      </c>
      <c r="E2390" s="0" t="n">
        <v>19730</v>
      </c>
    </row>
    <row r="2391" customFormat="false" ht="12.8" hidden="false" customHeight="false" outlineLevel="0" collapsed="false">
      <c r="A2391" s="0" t="s">
        <v>4037</v>
      </c>
      <c r="B2391" s="0" t="s">
        <v>4038</v>
      </c>
      <c r="C2391" s="0" t="s">
        <v>1770</v>
      </c>
      <c r="D2391" s="0" t="s">
        <v>3205</v>
      </c>
      <c r="E2391" s="0" t="n">
        <v>102500</v>
      </c>
    </row>
    <row r="2392" customFormat="false" ht="12.8" hidden="false" customHeight="false" outlineLevel="0" collapsed="false">
      <c r="A2392" s="0" t="s">
        <v>8701</v>
      </c>
      <c r="B2392" s="0" t="s">
        <v>8702</v>
      </c>
      <c r="C2392" s="0" t="s">
        <v>3532</v>
      </c>
      <c r="D2392" s="0" t="s">
        <v>6699</v>
      </c>
      <c r="E2392" s="0" t="n">
        <v>43102.5</v>
      </c>
    </row>
    <row r="2393" customFormat="false" ht="12.8" hidden="false" customHeight="false" outlineLevel="0" collapsed="false">
      <c r="A2393" s="0" t="s">
        <v>5163</v>
      </c>
      <c r="B2393" s="0" t="s">
        <v>4780</v>
      </c>
      <c r="C2393" s="0" t="s">
        <v>2018</v>
      </c>
      <c r="D2393" s="0" t="s">
        <v>2022</v>
      </c>
      <c r="E2393" s="0" t="n">
        <v>5207.5</v>
      </c>
    </row>
    <row r="2394" customFormat="false" ht="12.8" hidden="false" customHeight="false" outlineLevel="0" collapsed="false">
      <c r="A2394" s="0" t="s">
        <v>4778</v>
      </c>
      <c r="B2394" s="0" t="s">
        <v>4779</v>
      </c>
      <c r="C2394" s="0" t="s">
        <v>2860</v>
      </c>
      <c r="D2394" s="0" t="s">
        <v>2018</v>
      </c>
      <c r="E2394" s="0" t="n">
        <v>13352.5</v>
      </c>
    </row>
    <row r="2395" customFormat="false" ht="12.8" hidden="false" customHeight="false" outlineLevel="0" collapsed="false">
      <c r="A2395" s="0" t="s">
        <v>7887</v>
      </c>
      <c r="B2395" s="0" t="s">
        <v>7888</v>
      </c>
      <c r="C2395" s="0" t="s">
        <v>5386</v>
      </c>
      <c r="D2395" s="0" t="s">
        <v>3532</v>
      </c>
      <c r="E2395" s="0" t="n">
        <v>12215</v>
      </c>
    </row>
    <row r="2396" customFormat="false" ht="12.8" hidden="false" customHeight="false" outlineLevel="0" collapsed="false">
      <c r="A2396" s="0" t="s">
        <v>4537</v>
      </c>
      <c r="B2396" s="0" t="s">
        <v>4538</v>
      </c>
      <c r="C2396" s="0" t="s">
        <v>929</v>
      </c>
      <c r="D2396" s="0" t="s">
        <v>2866</v>
      </c>
      <c r="E2396" s="0" t="n">
        <v>13807.5</v>
      </c>
    </row>
    <row r="2397" customFormat="false" ht="12.8" hidden="false" customHeight="false" outlineLevel="0" collapsed="false">
      <c r="A2397" s="0" t="s">
        <v>6932</v>
      </c>
      <c r="B2397" s="0" t="s">
        <v>6933</v>
      </c>
      <c r="C2397" s="0" t="s">
        <v>1799</v>
      </c>
      <c r="D2397" s="0" t="s">
        <v>4917</v>
      </c>
      <c r="E2397" s="0" t="n">
        <v>14910</v>
      </c>
    </row>
    <row r="2398" customFormat="false" ht="12.8" hidden="false" customHeight="false" outlineLevel="0" collapsed="false">
      <c r="A2398" s="0" t="s">
        <v>713</v>
      </c>
      <c r="B2398" s="0" t="s">
        <v>714</v>
      </c>
      <c r="C2398" s="0" t="s">
        <v>7</v>
      </c>
      <c r="D2398" s="0" t="s">
        <v>41</v>
      </c>
      <c r="E2398" s="0" t="n">
        <v>9865</v>
      </c>
    </row>
    <row r="2399" customFormat="false" ht="12.8" hidden="false" customHeight="false" outlineLevel="0" collapsed="false">
      <c r="A2399" s="0" t="s">
        <v>6372</v>
      </c>
      <c r="B2399" s="0" t="s">
        <v>6373</v>
      </c>
      <c r="C2399" s="0" t="s">
        <v>3205</v>
      </c>
      <c r="D2399" s="0" t="s">
        <v>1799</v>
      </c>
      <c r="E2399" s="0" t="n">
        <v>4932.5</v>
      </c>
    </row>
    <row r="2400" customFormat="false" ht="12.8" hidden="false" customHeight="false" outlineLevel="0" collapsed="false">
      <c r="A2400" s="0" t="s">
        <v>8640</v>
      </c>
      <c r="B2400" s="0" t="s">
        <v>6373</v>
      </c>
      <c r="C2400" s="0" t="s">
        <v>3532</v>
      </c>
      <c r="D2400" s="0" t="s">
        <v>5811</v>
      </c>
      <c r="E2400" s="0" t="n">
        <v>9865</v>
      </c>
    </row>
    <row r="2401" customFormat="false" ht="12.8" hidden="false" customHeight="false" outlineLevel="0" collapsed="false">
      <c r="A2401" s="0" t="s">
        <v>2570</v>
      </c>
      <c r="B2401" s="0" t="s">
        <v>2571</v>
      </c>
      <c r="C2401" s="0" t="s">
        <v>416</v>
      </c>
      <c r="D2401" s="0" t="s">
        <v>460</v>
      </c>
      <c r="E2401" s="0" t="n">
        <v>14415</v>
      </c>
    </row>
    <row r="2402" customFormat="false" ht="12.8" hidden="false" customHeight="false" outlineLevel="0" collapsed="false">
      <c r="A2402" s="0" t="s">
        <v>2482</v>
      </c>
      <c r="B2402" s="0" t="s">
        <v>2483</v>
      </c>
      <c r="C2402" s="0" t="s">
        <v>416</v>
      </c>
      <c r="D2402" s="0" t="s">
        <v>460</v>
      </c>
      <c r="E2402" s="0" t="n">
        <v>10965</v>
      </c>
    </row>
    <row r="2403" customFormat="false" ht="12.8" hidden="false" customHeight="false" outlineLevel="0" collapsed="false">
      <c r="A2403" s="0" t="s">
        <v>3554</v>
      </c>
      <c r="B2403" s="0" t="s">
        <v>3555</v>
      </c>
      <c r="C2403" s="0" t="s">
        <v>1764</v>
      </c>
      <c r="D2403" s="0" t="s">
        <v>1770</v>
      </c>
      <c r="E2403" s="0" t="n">
        <v>10415</v>
      </c>
    </row>
    <row r="2404" customFormat="false" ht="12.8" hidden="false" customHeight="false" outlineLevel="0" collapsed="false">
      <c r="A2404" s="0" t="s">
        <v>1948</v>
      </c>
      <c r="B2404" s="0" t="s">
        <v>1949</v>
      </c>
      <c r="C2404" s="0" t="s">
        <v>244</v>
      </c>
      <c r="D2404" s="0" t="s">
        <v>1764</v>
      </c>
      <c r="E2404" s="0" t="n">
        <v>33555</v>
      </c>
    </row>
    <row r="2405" customFormat="false" ht="12.8" hidden="false" customHeight="false" outlineLevel="0" collapsed="false">
      <c r="A2405" s="0" t="s">
        <v>6272</v>
      </c>
      <c r="B2405" s="0" t="s">
        <v>6273</v>
      </c>
      <c r="C2405" s="0" t="s">
        <v>3519</v>
      </c>
      <c r="D2405" s="0" t="s">
        <v>4917</v>
      </c>
      <c r="E2405" s="0" t="n">
        <v>36862.5</v>
      </c>
    </row>
    <row r="2406" customFormat="false" ht="12.8" hidden="false" customHeight="false" outlineLevel="0" collapsed="false">
      <c r="A2406" s="0" t="s">
        <v>970</v>
      </c>
      <c r="B2406" s="0" t="s">
        <v>42</v>
      </c>
      <c r="C2406" s="0" t="s">
        <v>41</v>
      </c>
      <c r="D2406" s="0" t="s">
        <v>468</v>
      </c>
      <c r="E2406" s="0" t="n">
        <v>5207.5</v>
      </c>
    </row>
    <row r="2407" customFormat="false" ht="12.8" hidden="false" customHeight="false" outlineLevel="0" collapsed="false">
      <c r="A2407" s="0" t="s">
        <v>39</v>
      </c>
      <c r="B2407" s="0" t="s">
        <v>40</v>
      </c>
      <c r="C2407" s="0" t="s">
        <v>7</v>
      </c>
      <c r="D2407" s="0" t="s">
        <v>41</v>
      </c>
      <c r="E2407" s="0" t="n">
        <v>14195</v>
      </c>
    </row>
    <row r="2408" customFormat="false" ht="12.8" hidden="false" customHeight="false" outlineLevel="0" collapsed="false">
      <c r="A2408" s="0" t="s">
        <v>2916</v>
      </c>
      <c r="B2408" s="0" t="s">
        <v>2917</v>
      </c>
      <c r="C2408" s="0" t="s">
        <v>426</v>
      </c>
      <c r="D2408" s="0" t="s">
        <v>1764</v>
      </c>
      <c r="E2408" s="0" t="n">
        <v>18660</v>
      </c>
    </row>
    <row r="2409" customFormat="false" ht="12.8" hidden="false" customHeight="false" outlineLevel="0" collapsed="false">
      <c r="A2409" s="0" t="s">
        <v>942</v>
      </c>
      <c r="B2409" s="0" t="s">
        <v>943</v>
      </c>
      <c r="C2409" s="0" t="s">
        <v>8</v>
      </c>
      <c r="D2409" s="0" t="s">
        <v>468</v>
      </c>
      <c r="E2409" s="0" t="n">
        <v>9865</v>
      </c>
    </row>
    <row r="2410" customFormat="false" ht="12.8" hidden="false" customHeight="false" outlineLevel="0" collapsed="false">
      <c r="A2410" s="0" t="s">
        <v>7286</v>
      </c>
      <c r="B2410" s="0" t="s">
        <v>7287</v>
      </c>
      <c r="C2410" s="0" t="s">
        <v>4398</v>
      </c>
      <c r="D2410" s="0" t="s">
        <v>5386</v>
      </c>
      <c r="E2410" s="0" t="n">
        <v>10415</v>
      </c>
    </row>
    <row r="2411" customFormat="false" ht="12.8" hidden="false" customHeight="false" outlineLevel="0" collapsed="false">
      <c r="A2411" s="0" t="s">
        <v>7467</v>
      </c>
      <c r="B2411" s="0" t="s">
        <v>7468</v>
      </c>
      <c r="C2411" s="0" t="s">
        <v>4917</v>
      </c>
      <c r="D2411" s="0" t="s">
        <v>5386</v>
      </c>
      <c r="E2411" s="0" t="n">
        <v>6822.5</v>
      </c>
    </row>
    <row r="2412" customFormat="false" ht="12.8" hidden="false" customHeight="false" outlineLevel="0" collapsed="false">
      <c r="A2412" s="0" t="s">
        <v>7379</v>
      </c>
      <c r="B2412" s="0" t="s">
        <v>7380</v>
      </c>
      <c r="C2412" s="0" t="s">
        <v>4398</v>
      </c>
      <c r="D2412" s="0" t="s">
        <v>3532</v>
      </c>
      <c r="E2412" s="0" t="n">
        <v>38360</v>
      </c>
    </row>
    <row r="2413" customFormat="false" ht="12.8" hidden="false" customHeight="false" outlineLevel="0" collapsed="false">
      <c r="A2413" s="0" t="s">
        <v>4967</v>
      </c>
      <c r="B2413" s="0" t="s">
        <v>4968</v>
      </c>
      <c r="C2413" s="0" t="s">
        <v>2866</v>
      </c>
      <c r="D2413" s="0" t="s">
        <v>2022</v>
      </c>
      <c r="E2413" s="0" t="n">
        <v>14195</v>
      </c>
    </row>
    <row r="2414" customFormat="false" ht="12.8" hidden="false" customHeight="false" outlineLevel="0" collapsed="false">
      <c r="A2414" s="0" t="s">
        <v>6535</v>
      </c>
      <c r="B2414" s="0" t="s">
        <v>6536</v>
      </c>
      <c r="C2414" s="0" t="s">
        <v>3205</v>
      </c>
      <c r="D2414" s="0" t="s">
        <v>4398</v>
      </c>
      <c r="E2414" s="0" t="n">
        <v>14797.5</v>
      </c>
    </row>
    <row r="2415" customFormat="false" ht="12.8" hidden="false" customHeight="false" outlineLevel="0" collapsed="false">
      <c r="A2415" s="0" t="s">
        <v>3357</v>
      </c>
      <c r="B2415" s="0" t="s">
        <v>3358</v>
      </c>
      <c r="C2415" s="0" t="s">
        <v>460</v>
      </c>
      <c r="D2415" s="0" t="s">
        <v>1537</v>
      </c>
      <c r="E2415" s="0" t="n">
        <v>8765</v>
      </c>
    </row>
    <row r="2416" customFormat="false" ht="12.8" hidden="false" customHeight="false" outlineLevel="0" collapsed="false">
      <c r="A2416" s="0" t="s">
        <v>7252</v>
      </c>
      <c r="B2416" s="0" t="s">
        <v>7253</v>
      </c>
      <c r="C2416" s="0" t="s">
        <v>4398</v>
      </c>
      <c r="D2416" s="0" t="s">
        <v>4917</v>
      </c>
      <c r="E2416" s="0" t="n">
        <v>6903.75</v>
      </c>
    </row>
    <row r="2417" customFormat="false" ht="12.8" hidden="false" customHeight="false" outlineLevel="0" collapsed="false">
      <c r="A2417" s="0" t="s">
        <v>7119</v>
      </c>
      <c r="B2417" s="0" t="s">
        <v>7120</v>
      </c>
      <c r="C2417" s="0" t="s">
        <v>4582</v>
      </c>
      <c r="D2417" s="0" t="s">
        <v>3532</v>
      </c>
      <c r="E2417" s="0" t="n">
        <v>28442.5</v>
      </c>
    </row>
    <row r="2418" customFormat="false" ht="12.8" hidden="false" customHeight="false" outlineLevel="0" collapsed="false">
      <c r="A2418" s="0" t="s">
        <v>8320</v>
      </c>
      <c r="B2418" s="0" t="s">
        <v>7120</v>
      </c>
      <c r="C2418" s="0" t="s">
        <v>3532</v>
      </c>
      <c r="D2418" s="0" t="s">
        <v>6119</v>
      </c>
      <c r="E2418" s="0" t="n">
        <v>4932.5</v>
      </c>
    </row>
    <row r="2419" customFormat="false" ht="12.8" hidden="false" customHeight="false" outlineLevel="0" collapsed="false">
      <c r="A2419" s="0" t="s">
        <v>5699</v>
      </c>
      <c r="B2419" s="0" t="s">
        <v>5700</v>
      </c>
      <c r="C2419" s="0" t="s">
        <v>3741</v>
      </c>
      <c r="D2419" s="0" t="s">
        <v>3205</v>
      </c>
      <c r="E2419" s="0" t="n">
        <v>14797.5</v>
      </c>
    </row>
    <row r="2420" customFormat="false" ht="12.8" hidden="false" customHeight="false" outlineLevel="0" collapsed="false">
      <c r="A2420" s="0" t="s">
        <v>8503</v>
      </c>
      <c r="B2420" s="0" t="s">
        <v>8504</v>
      </c>
      <c r="C2420" s="0" t="s">
        <v>3532</v>
      </c>
      <c r="D2420" s="0" t="s">
        <v>6694</v>
      </c>
      <c r="E2420" s="0" t="n">
        <v>24430</v>
      </c>
    </row>
    <row r="2421" customFormat="false" ht="12.8" hidden="false" customHeight="false" outlineLevel="0" collapsed="false">
      <c r="A2421" s="0" t="s">
        <v>6838</v>
      </c>
      <c r="B2421" s="0" t="s">
        <v>6839</v>
      </c>
      <c r="C2421" s="0" t="s">
        <v>1799</v>
      </c>
      <c r="D2421" s="0" t="s">
        <v>4917</v>
      </c>
      <c r="E2421" s="0" t="n">
        <v>15952.5</v>
      </c>
    </row>
    <row r="2422" customFormat="false" ht="12.8" hidden="false" customHeight="false" outlineLevel="0" collapsed="false">
      <c r="A2422" s="0" t="s">
        <v>4757</v>
      </c>
      <c r="B2422" s="0" t="s">
        <v>4758</v>
      </c>
      <c r="C2422" s="0" t="s">
        <v>2860</v>
      </c>
      <c r="D2422" s="0" t="s">
        <v>2018</v>
      </c>
      <c r="E2422" s="0" t="n">
        <v>9865</v>
      </c>
    </row>
    <row r="2423" customFormat="false" ht="12.8" hidden="false" customHeight="false" outlineLevel="0" collapsed="false">
      <c r="A2423" s="0" t="s">
        <v>7899</v>
      </c>
      <c r="B2423" s="0" t="s">
        <v>7900</v>
      </c>
      <c r="C2423" s="0" t="s">
        <v>5386</v>
      </c>
      <c r="D2423" s="0" t="s">
        <v>3532</v>
      </c>
      <c r="E2423" s="0" t="n">
        <v>24060</v>
      </c>
    </row>
    <row r="2424" customFormat="false" ht="12.8" hidden="false" customHeight="false" outlineLevel="0" collapsed="false">
      <c r="A2424" s="0" t="s">
        <v>8653</v>
      </c>
      <c r="B2424" s="0" t="s">
        <v>8654</v>
      </c>
      <c r="C2424" s="0" t="s">
        <v>3532</v>
      </c>
      <c r="D2424" s="0" t="s">
        <v>5811</v>
      </c>
      <c r="E2424" s="0" t="n">
        <v>9865</v>
      </c>
    </row>
    <row r="2425" customFormat="false" ht="12.8" hidden="false" customHeight="false" outlineLevel="0" collapsed="false">
      <c r="A2425" s="0" t="s">
        <v>8821</v>
      </c>
      <c r="B2425" s="0" t="s">
        <v>8822</v>
      </c>
      <c r="C2425" s="0" t="s">
        <v>8713</v>
      </c>
      <c r="D2425" s="0" t="s">
        <v>41</v>
      </c>
      <c r="E2425" s="0" t="n">
        <v>13577</v>
      </c>
    </row>
    <row r="2426" customFormat="false" ht="12.8" hidden="false" customHeight="false" outlineLevel="0" collapsed="false">
      <c r="A2426" s="0" t="s">
        <v>4999</v>
      </c>
      <c r="B2426" s="0" t="s">
        <v>5000</v>
      </c>
      <c r="C2426" s="0" t="s">
        <v>2866</v>
      </c>
      <c r="D2426" s="0" t="s">
        <v>2018</v>
      </c>
      <c r="E2426" s="0" t="n">
        <v>5592.5</v>
      </c>
    </row>
    <row r="2427" customFormat="false" ht="12.8" hidden="false" customHeight="false" outlineLevel="0" collapsed="false">
      <c r="A2427" s="0" t="s">
        <v>5561</v>
      </c>
      <c r="B2427" s="0" t="s">
        <v>5562</v>
      </c>
      <c r="C2427" s="0" t="s">
        <v>2022</v>
      </c>
      <c r="D2427" s="0" t="s">
        <v>3519</v>
      </c>
      <c r="E2427" s="0" t="n">
        <v>16447.5</v>
      </c>
    </row>
    <row r="2428" customFormat="false" ht="12.8" hidden="false" customHeight="false" outlineLevel="0" collapsed="false">
      <c r="A2428" s="0" t="s">
        <v>5350</v>
      </c>
      <c r="B2428" s="0" t="s">
        <v>5351</v>
      </c>
      <c r="C2428" s="0" t="s">
        <v>2018</v>
      </c>
      <c r="D2428" s="0" t="s">
        <v>3750</v>
      </c>
      <c r="E2428" s="0" t="n">
        <v>18322.5</v>
      </c>
    </row>
    <row r="2429" customFormat="false" ht="12.8" hidden="false" customHeight="false" outlineLevel="0" collapsed="false">
      <c r="A2429" s="0" t="s">
        <v>7950</v>
      </c>
      <c r="B2429" s="0" t="s">
        <v>7951</v>
      </c>
      <c r="C2429" s="0" t="s">
        <v>5386</v>
      </c>
      <c r="D2429" s="0" t="s">
        <v>6119</v>
      </c>
      <c r="E2429" s="0" t="n">
        <v>21622.5</v>
      </c>
    </row>
    <row r="2430" customFormat="false" ht="12.8" hidden="false" customHeight="false" outlineLevel="0" collapsed="false">
      <c r="A2430" s="0" t="s">
        <v>1736</v>
      </c>
      <c r="B2430" s="0" t="s">
        <v>1737</v>
      </c>
      <c r="C2430" s="0" t="s">
        <v>82</v>
      </c>
      <c r="D2430" s="0" t="s">
        <v>426</v>
      </c>
      <c r="E2430" s="0" t="n">
        <v>27412.5</v>
      </c>
    </row>
    <row r="2431" customFormat="false" ht="12.8" hidden="false" customHeight="false" outlineLevel="0" collapsed="false">
      <c r="A2431" s="0" t="s">
        <v>1011</v>
      </c>
      <c r="B2431" s="0" t="s">
        <v>1012</v>
      </c>
      <c r="C2431" s="0" t="s">
        <v>41</v>
      </c>
      <c r="D2431" s="0" t="s">
        <v>82</v>
      </c>
      <c r="E2431" s="0" t="n">
        <v>9865</v>
      </c>
    </row>
    <row r="2432" customFormat="false" ht="12.8" hidden="false" customHeight="false" outlineLevel="0" collapsed="false">
      <c r="A2432" s="0" t="s">
        <v>49</v>
      </c>
      <c r="B2432" s="0" t="s">
        <v>50</v>
      </c>
      <c r="C2432" s="0" t="s">
        <v>7</v>
      </c>
      <c r="D2432" s="0" t="s">
        <v>41</v>
      </c>
      <c r="E2432" s="0" t="n">
        <v>9865</v>
      </c>
    </row>
    <row r="2433" customFormat="false" ht="12.8" hidden="false" customHeight="false" outlineLevel="0" collapsed="false">
      <c r="A2433" s="0" t="s">
        <v>7581</v>
      </c>
      <c r="B2433" s="0" t="s">
        <v>7582</v>
      </c>
      <c r="C2433" s="0" t="s">
        <v>4917</v>
      </c>
      <c r="D2433" s="0" t="s">
        <v>6404</v>
      </c>
      <c r="E2433" s="0" t="n">
        <v>108263.75</v>
      </c>
    </row>
    <row r="2434" customFormat="false" ht="12.8" hidden="false" customHeight="false" outlineLevel="0" collapsed="false">
      <c r="A2434" s="0" t="s">
        <v>7128</v>
      </c>
      <c r="B2434" s="0" t="s">
        <v>7129</v>
      </c>
      <c r="C2434" s="0" t="s">
        <v>4582</v>
      </c>
      <c r="D2434" s="0" t="s">
        <v>3532</v>
      </c>
      <c r="E2434" s="0" t="n">
        <v>34112.5</v>
      </c>
    </row>
    <row r="2435" customFormat="false" ht="12.8" hidden="false" customHeight="false" outlineLevel="0" collapsed="false">
      <c r="A2435" s="0" t="s">
        <v>4907</v>
      </c>
      <c r="B2435" s="0" t="s">
        <v>4908</v>
      </c>
      <c r="C2435" s="0" t="s">
        <v>2860</v>
      </c>
      <c r="D2435" s="0" t="s">
        <v>4582</v>
      </c>
      <c r="E2435" s="0" t="n">
        <v>58443.75</v>
      </c>
    </row>
    <row r="2436" customFormat="false" ht="12.8" hidden="false" customHeight="false" outlineLevel="0" collapsed="false">
      <c r="A2436" s="0" t="s">
        <v>8403</v>
      </c>
      <c r="B2436" s="0" t="s">
        <v>8404</v>
      </c>
      <c r="C2436" s="0" t="s">
        <v>3532</v>
      </c>
      <c r="D2436" s="0" t="s">
        <v>5811</v>
      </c>
      <c r="E2436" s="0" t="n">
        <v>9865</v>
      </c>
    </row>
    <row r="2437" customFormat="false" ht="12.8" hidden="false" customHeight="false" outlineLevel="0" collapsed="false">
      <c r="A2437" s="0" t="s">
        <v>8823</v>
      </c>
      <c r="B2437" s="0" t="s">
        <v>8824</v>
      </c>
      <c r="C2437" s="0" t="s">
        <v>8764</v>
      </c>
      <c r="D2437" s="0" t="s">
        <v>468</v>
      </c>
      <c r="E2437" s="0" t="n">
        <v>30310</v>
      </c>
    </row>
    <row r="2438" customFormat="false" ht="12.8" hidden="false" customHeight="false" outlineLevel="0" collapsed="false">
      <c r="A2438" s="0" t="s">
        <v>6879</v>
      </c>
      <c r="B2438" s="0" t="s">
        <v>6880</v>
      </c>
      <c r="C2438" s="0" t="s">
        <v>1799</v>
      </c>
      <c r="D2438" s="0" t="s">
        <v>5386</v>
      </c>
      <c r="E2438" s="0" t="n">
        <v>19730</v>
      </c>
    </row>
    <row r="2439" customFormat="false" ht="12.8" hidden="false" customHeight="false" outlineLevel="0" collapsed="false">
      <c r="A2439" s="0" t="s">
        <v>2279</v>
      </c>
      <c r="B2439" s="0" t="s">
        <v>2280</v>
      </c>
      <c r="C2439" s="0" t="s">
        <v>257</v>
      </c>
      <c r="D2439" s="0" t="s">
        <v>416</v>
      </c>
      <c r="E2439" s="0" t="n">
        <v>5482.5</v>
      </c>
    </row>
    <row r="2440" customFormat="false" ht="12.8" hidden="false" customHeight="false" outlineLevel="0" collapsed="false">
      <c r="A2440" s="0" t="s">
        <v>1731</v>
      </c>
      <c r="B2440" s="0" t="s">
        <v>1732</v>
      </c>
      <c r="C2440" s="0" t="s">
        <v>82</v>
      </c>
      <c r="D2440" s="0" t="s">
        <v>426</v>
      </c>
      <c r="E2440" s="0" t="n">
        <v>42450</v>
      </c>
    </row>
    <row r="2441" customFormat="false" ht="12.8" hidden="false" customHeight="false" outlineLevel="0" collapsed="false">
      <c r="A2441" s="0" t="s">
        <v>6628</v>
      </c>
      <c r="B2441" s="0" t="s">
        <v>6629</v>
      </c>
      <c r="C2441" s="0" t="s">
        <v>3205</v>
      </c>
      <c r="D2441" s="0" t="s">
        <v>4398</v>
      </c>
      <c r="E2441" s="0" t="n">
        <v>14797.5</v>
      </c>
    </row>
    <row r="2442" customFormat="false" ht="12.8" hidden="false" customHeight="false" outlineLevel="0" collapsed="false">
      <c r="A2442" s="0" t="s">
        <v>2466</v>
      </c>
      <c r="B2442" s="0" t="s">
        <v>2467</v>
      </c>
      <c r="C2442" s="0" t="s">
        <v>416</v>
      </c>
      <c r="D2442" s="0" t="s">
        <v>460</v>
      </c>
      <c r="E2442" s="0" t="n">
        <v>10965</v>
      </c>
    </row>
    <row r="2443" customFormat="false" ht="12.8" hidden="false" customHeight="false" outlineLevel="0" collapsed="false">
      <c r="A2443" s="0" t="s">
        <v>5775</v>
      </c>
      <c r="B2443" s="0" t="s">
        <v>5776</v>
      </c>
      <c r="C2443" s="0" t="s">
        <v>3741</v>
      </c>
      <c r="D2443" s="0" t="s">
        <v>4398</v>
      </c>
      <c r="E2443" s="0" t="n">
        <v>36645</v>
      </c>
    </row>
    <row r="2444" customFormat="false" ht="12.8" hidden="false" customHeight="false" outlineLevel="0" collapsed="false">
      <c r="A2444" s="0" t="s">
        <v>1040</v>
      </c>
      <c r="B2444" s="0" t="s">
        <v>1041</v>
      </c>
      <c r="C2444" s="0" t="s">
        <v>41</v>
      </c>
      <c r="D2444" s="0" t="s">
        <v>244</v>
      </c>
      <c r="E2444" s="0" t="n">
        <v>20711.25</v>
      </c>
    </row>
    <row r="2445" customFormat="false" ht="12.8" hidden="false" customHeight="false" outlineLevel="0" collapsed="false">
      <c r="A2445" s="0" t="s">
        <v>8825</v>
      </c>
      <c r="B2445" s="0" t="s">
        <v>8826</v>
      </c>
      <c r="C2445" s="0" t="s">
        <v>8710</v>
      </c>
      <c r="D2445" s="0" t="s">
        <v>41</v>
      </c>
      <c r="E2445" s="0" t="n">
        <v>22627</v>
      </c>
    </row>
    <row r="2446" customFormat="false" ht="12.8" hidden="false" customHeight="false" outlineLevel="0" collapsed="false">
      <c r="A2446" s="0" t="s">
        <v>7436</v>
      </c>
      <c r="B2446" s="0" t="s">
        <v>7437</v>
      </c>
      <c r="C2446" s="0" t="s">
        <v>4398</v>
      </c>
      <c r="D2446" s="0" t="s">
        <v>6699</v>
      </c>
      <c r="E2446" s="0" t="n">
        <v>82197.5</v>
      </c>
    </row>
    <row r="2447" customFormat="false" ht="12.8" hidden="false" customHeight="false" outlineLevel="0" collapsed="false">
      <c r="A2447" s="0" t="s">
        <v>2948</v>
      </c>
      <c r="B2447" s="0" t="s">
        <v>2949</v>
      </c>
      <c r="C2447" s="0" t="s">
        <v>426</v>
      </c>
      <c r="D2447" s="0" t="s">
        <v>1537</v>
      </c>
      <c r="E2447" s="0" t="n">
        <v>25961.25</v>
      </c>
    </row>
    <row r="2448" customFormat="false" ht="12.8" hidden="false" customHeight="false" outlineLevel="0" collapsed="false">
      <c r="A2448" s="0" t="s">
        <v>3858</v>
      </c>
      <c r="B2448" s="0" t="s">
        <v>3859</v>
      </c>
      <c r="C2448" s="0" t="s">
        <v>1537</v>
      </c>
      <c r="D2448" s="0" t="s">
        <v>2866</v>
      </c>
      <c r="E2448" s="0" t="n">
        <v>33381.25</v>
      </c>
    </row>
    <row r="2449" customFormat="false" ht="12.8" hidden="false" customHeight="false" outlineLevel="0" collapsed="false">
      <c r="A2449" s="0" t="s">
        <v>8380</v>
      </c>
      <c r="B2449" s="0" t="s">
        <v>8381</v>
      </c>
      <c r="C2449" s="0" t="s">
        <v>3532</v>
      </c>
      <c r="D2449" s="0" t="s">
        <v>6119</v>
      </c>
      <c r="E2449" s="0" t="n">
        <v>9865</v>
      </c>
    </row>
    <row r="2450" customFormat="false" ht="12.8" hidden="false" customHeight="false" outlineLevel="0" collapsed="false">
      <c r="A2450" s="0" t="s">
        <v>4384</v>
      </c>
      <c r="B2450" s="0" t="s">
        <v>4385</v>
      </c>
      <c r="C2450" s="0" t="s">
        <v>1541</v>
      </c>
      <c r="D2450" s="0" t="s">
        <v>3519</v>
      </c>
      <c r="E2450" s="0" t="n">
        <v>54120</v>
      </c>
    </row>
    <row r="2451" customFormat="false" ht="12.8" hidden="false" customHeight="false" outlineLevel="0" collapsed="false">
      <c r="A2451" s="0" t="s">
        <v>5059</v>
      </c>
      <c r="B2451" s="0" t="s">
        <v>5060</v>
      </c>
      <c r="C2451" s="0" t="s">
        <v>2866</v>
      </c>
      <c r="D2451" s="0" t="s">
        <v>3750</v>
      </c>
      <c r="E2451" s="0" t="n">
        <v>24430</v>
      </c>
    </row>
    <row r="2452" customFormat="false" ht="12.8" hidden="false" customHeight="false" outlineLevel="0" collapsed="false">
      <c r="A2452" s="0" t="s">
        <v>7607</v>
      </c>
      <c r="B2452" s="0" t="s">
        <v>7608</v>
      </c>
      <c r="C2452" s="0" t="s">
        <v>4917</v>
      </c>
      <c r="D2452" s="0" t="s">
        <v>3532</v>
      </c>
      <c r="E2452" s="0" t="n">
        <v>71365</v>
      </c>
    </row>
    <row r="2453" customFormat="false" ht="12.8" hidden="false" customHeight="false" outlineLevel="0" collapsed="false">
      <c r="A2453" s="0" t="s">
        <v>3472</v>
      </c>
      <c r="B2453" s="0" t="s">
        <v>3473</v>
      </c>
      <c r="C2453" s="0" t="s">
        <v>460</v>
      </c>
      <c r="D2453" s="0" t="s">
        <v>1541</v>
      </c>
      <c r="E2453" s="0" t="n">
        <v>65240</v>
      </c>
    </row>
    <row r="2454" customFormat="false" ht="12.8" hidden="false" customHeight="false" outlineLevel="0" collapsed="false">
      <c r="A2454" s="0" t="s">
        <v>6369</v>
      </c>
      <c r="B2454" s="0" t="s">
        <v>6370</v>
      </c>
      <c r="C2454" s="0" t="s">
        <v>3205</v>
      </c>
      <c r="D2454" s="0" t="s">
        <v>1799</v>
      </c>
      <c r="E2454" s="0" t="n">
        <v>4932.5</v>
      </c>
    </row>
    <row r="2455" customFormat="false" ht="12.8" hidden="false" customHeight="false" outlineLevel="0" collapsed="false">
      <c r="A2455" s="0" t="s">
        <v>1008</v>
      </c>
      <c r="B2455" s="0" t="s">
        <v>1009</v>
      </c>
      <c r="C2455" s="0" t="s">
        <v>41</v>
      </c>
      <c r="D2455" s="0" t="s">
        <v>82</v>
      </c>
      <c r="E2455" s="0" t="n">
        <v>9865</v>
      </c>
    </row>
    <row r="2456" customFormat="false" ht="12.8" hidden="false" customHeight="false" outlineLevel="0" collapsed="false">
      <c r="A2456" s="0" t="s">
        <v>1489</v>
      </c>
      <c r="B2456" s="0" t="s">
        <v>1490</v>
      </c>
      <c r="C2456" s="0" t="s">
        <v>468</v>
      </c>
      <c r="D2456" s="0" t="s">
        <v>416</v>
      </c>
      <c r="E2456" s="0" t="n">
        <v>26037.5</v>
      </c>
    </row>
    <row r="2457" customFormat="false" ht="12.8" hidden="false" customHeight="false" outlineLevel="0" collapsed="false">
      <c r="A2457" s="0" t="s">
        <v>5146</v>
      </c>
      <c r="B2457" s="0" t="s">
        <v>5147</v>
      </c>
      <c r="C2457" s="0" t="s">
        <v>2866</v>
      </c>
      <c r="D2457" s="0" t="s">
        <v>5148</v>
      </c>
      <c r="E2457" s="0" t="n">
        <v>73290</v>
      </c>
    </row>
    <row r="2458" customFormat="false" ht="12.8" hidden="false" customHeight="false" outlineLevel="0" collapsed="false">
      <c r="A2458" s="0" t="s">
        <v>8632</v>
      </c>
      <c r="B2458" s="0" t="s">
        <v>8633</v>
      </c>
      <c r="C2458" s="0" t="s">
        <v>3532</v>
      </c>
      <c r="D2458" s="0" t="s">
        <v>5811</v>
      </c>
      <c r="E2458" s="0" t="n">
        <v>9865</v>
      </c>
    </row>
    <row r="2459" customFormat="false" ht="12.8" hidden="false" customHeight="false" outlineLevel="0" collapsed="false">
      <c r="A2459" s="0" t="s">
        <v>4509</v>
      </c>
      <c r="B2459" s="0" t="s">
        <v>4510</v>
      </c>
      <c r="C2459" s="0" t="s">
        <v>929</v>
      </c>
      <c r="D2459" s="0" t="s">
        <v>2022</v>
      </c>
      <c r="E2459" s="0" t="n">
        <v>19730</v>
      </c>
    </row>
    <row r="2460" customFormat="false" ht="12.8" hidden="false" customHeight="false" outlineLevel="0" collapsed="false">
      <c r="E2460" s="4" t="n">
        <f aca="false">SUM(E2:E2459)</f>
        <v>54413596.5</v>
      </c>
    </row>
  </sheetData>
  <autoFilter ref="A1:E2460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0"/>
  <sheetViews>
    <sheetView windowProtection="false" showFormulas="false" showGridLines="true" showRowColHeaders="true" showZeros="true" rightToLeft="false" tabSelected="false" showOutlineSymbols="true" defaultGridColor="true" view="normal" topLeftCell="A26" colorId="64" zoomScale="75" zoomScaleNormal="75" zoomScalePageLayoutView="100" workbookViewId="0">
      <selection pane="topLeft" activeCell="E61" activeCellId="0" sqref="E61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</row>
    <row r="2" customFormat="false" ht="12.8" hidden="false" customHeight="false" outlineLevel="0" collapsed="false">
      <c r="A2" s="0" t="s">
        <v>8784</v>
      </c>
      <c r="B2" s="0" t="s">
        <v>8785</v>
      </c>
      <c r="C2" s="0" t="s">
        <v>8786</v>
      </c>
      <c r="D2" s="0" t="s">
        <v>8</v>
      </c>
      <c r="E2" s="0" t="n">
        <v>73907</v>
      </c>
    </row>
    <row r="3" customFormat="false" ht="12.8" hidden="false" customHeight="false" outlineLevel="0" collapsed="false">
      <c r="A3" s="0" t="s">
        <v>8760</v>
      </c>
      <c r="B3" s="0" t="s">
        <v>454</v>
      </c>
      <c r="C3" s="0" t="s">
        <v>8761</v>
      </c>
      <c r="D3" s="0" t="s">
        <v>7</v>
      </c>
      <c r="E3" s="0" t="n">
        <v>39900</v>
      </c>
    </row>
    <row r="4" customFormat="false" ht="12.8" hidden="false" customHeight="false" outlineLevel="0" collapsed="false">
      <c r="A4" s="0" t="s">
        <v>8738</v>
      </c>
      <c r="B4" s="0" t="s">
        <v>8739</v>
      </c>
      <c r="C4" s="0" t="s">
        <v>8740</v>
      </c>
      <c r="D4" s="0" t="s">
        <v>7</v>
      </c>
      <c r="E4" s="0" t="n">
        <v>31200</v>
      </c>
    </row>
    <row r="5" customFormat="false" ht="12.8" hidden="false" customHeight="false" outlineLevel="0" collapsed="false">
      <c r="A5" s="0" t="s">
        <v>8752</v>
      </c>
      <c r="B5" s="0" t="s">
        <v>8753</v>
      </c>
      <c r="C5" s="0" t="s">
        <v>8740</v>
      </c>
      <c r="D5" s="0" t="s">
        <v>244</v>
      </c>
      <c r="E5" s="0" t="n">
        <v>134435</v>
      </c>
    </row>
    <row r="6" customFormat="false" ht="12.8" hidden="false" customHeight="false" outlineLevel="0" collapsed="false">
      <c r="A6" s="0" t="s">
        <v>8741</v>
      </c>
      <c r="B6" s="0" t="s">
        <v>8742</v>
      </c>
      <c r="C6" s="0" t="s">
        <v>8743</v>
      </c>
      <c r="D6" s="0" t="s">
        <v>8</v>
      </c>
      <c r="E6" s="0" t="n">
        <v>24770</v>
      </c>
    </row>
    <row r="7" customFormat="false" ht="12.8" hidden="false" customHeight="false" outlineLevel="0" collapsed="false">
      <c r="A7" s="0" t="s">
        <v>8754</v>
      </c>
      <c r="B7" s="0" t="s">
        <v>8755</v>
      </c>
      <c r="C7" s="0" t="s">
        <v>8743</v>
      </c>
      <c r="D7" s="0" t="s">
        <v>8</v>
      </c>
      <c r="E7" s="0" t="n">
        <v>24770</v>
      </c>
    </row>
    <row r="8" customFormat="false" ht="12.8" hidden="false" customHeight="false" outlineLevel="0" collapsed="false">
      <c r="A8" s="0" t="s">
        <v>8746</v>
      </c>
      <c r="B8" s="0" t="s">
        <v>8747</v>
      </c>
      <c r="C8" s="0" t="s">
        <v>8743</v>
      </c>
      <c r="D8" s="0" t="s">
        <v>8</v>
      </c>
      <c r="E8" s="0" t="n">
        <v>52242</v>
      </c>
    </row>
    <row r="9" customFormat="false" ht="12.8" hidden="false" customHeight="false" outlineLevel="0" collapsed="false">
      <c r="A9" s="0" t="s">
        <v>8787</v>
      </c>
      <c r="B9" s="0" t="s">
        <v>8788</v>
      </c>
      <c r="C9" s="0" t="s">
        <v>8743</v>
      </c>
      <c r="D9" s="0" t="s">
        <v>41</v>
      </c>
      <c r="E9" s="0" t="n">
        <v>38690</v>
      </c>
    </row>
    <row r="10" customFormat="false" ht="12.8" hidden="false" customHeight="false" outlineLevel="0" collapsed="false">
      <c r="A10" s="0" t="s">
        <v>8803</v>
      </c>
      <c r="B10" s="0" t="s">
        <v>8804</v>
      </c>
      <c r="C10" s="0" t="s">
        <v>8764</v>
      </c>
      <c r="D10" s="0" t="s">
        <v>8</v>
      </c>
      <c r="E10" s="0" t="n">
        <v>20953.5</v>
      </c>
    </row>
    <row r="11" customFormat="false" ht="12.8" hidden="false" customHeight="false" outlineLevel="0" collapsed="false">
      <c r="A11" s="0" t="s">
        <v>8815</v>
      </c>
      <c r="B11" s="0" t="s">
        <v>8816</v>
      </c>
      <c r="C11" s="0" t="s">
        <v>8764</v>
      </c>
      <c r="D11" s="0" t="s">
        <v>244</v>
      </c>
      <c r="E11" s="0" t="n">
        <v>39392.5</v>
      </c>
    </row>
    <row r="12" customFormat="false" ht="12.8" hidden="false" customHeight="false" outlineLevel="0" collapsed="false">
      <c r="A12" s="0" t="s">
        <v>8772</v>
      </c>
      <c r="B12" s="0" t="s">
        <v>8773</v>
      </c>
      <c r="C12" s="0" t="s">
        <v>8764</v>
      </c>
      <c r="D12" s="0" t="s">
        <v>426</v>
      </c>
      <c r="E12" s="0" t="n">
        <v>110163</v>
      </c>
    </row>
    <row r="13" customFormat="false" ht="12.8" hidden="false" customHeight="false" outlineLevel="0" collapsed="false">
      <c r="A13" s="0" t="s">
        <v>8823</v>
      </c>
      <c r="B13" s="0" t="s">
        <v>8824</v>
      </c>
      <c r="C13" s="0" t="s">
        <v>8764</v>
      </c>
      <c r="D13" s="0" t="s">
        <v>468</v>
      </c>
      <c r="E13" s="0" t="n">
        <v>30310</v>
      </c>
    </row>
    <row r="14" customFormat="false" ht="12.8" hidden="false" customHeight="false" outlineLevel="0" collapsed="false">
      <c r="A14" s="0" t="s">
        <v>8762</v>
      </c>
      <c r="B14" s="0" t="s">
        <v>8763</v>
      </c>
      <c r="C14" s="0" t="s">
        <v>8764</v>
      </c>
      <c r="D14" s="0" t="s">
        <v>41</v>
      </c>
      <c r="E14" s="0" t="n">
        <v>31077</v>
      </c>
    </row>
    <row r="15" customFormat="false" ht="12.8" hidden="false" customHeight="false" outlineLevel="0" collapsed="false">
      <c r="A15" s="0" t="s">
        <v>8780</v>
      </c>
      <c r="B15" s="0" t="s">
        <v>8781</v>
      </c>
      <c r="C15" s="0" t="s">
        <v>8770</v>
      </c>
      <c r="D15" s="0" t="s">
        <v>8</v>
      </c>
      <c r="E15" s="0" t="n">
        <v>20638.5</v>
      </c>
    </row>
    <row r="16" customFormat="false" ht="12.8" hidden="false" customHeight="false" outlineLevel="0" collapsed="false">
      <c r="A16" s="0" t="s">
        <v>8805</v>
      </c>
      <c r="B16" s="0" t="s">
        <v>8806</v>
      </c>
      <c r="C16" s="0" t="s">
        <v>8770</v>
      </c>
      <c r="D16" s="0" t="s">
        <v>468</v>
      </c>
      <c r="E16" s="0" t="n">
        <v>31315.5</v>
      </c>
    </row>
    <row r="17" customFormat="false" ht="12.8" hidden="false" customHeight="false" outlineLevel="0" collapsed="false">
      <c r="A17" s="0" t="s">
        <v>8797</v>
      </c>
      <c r="B17" s="0" t="s">
        <v>8798</v>
      </c>
      <c r="C17" s="0" t="s">
        <v>8770</v>
      </c>
      <c r="D17" s="0" t="s">
        <v>468</v>
      </c>
      <c r="E17" s="0" t="n">
        <v>26310</v>
      </c>
    </row>
    <row r="18" customFormat="false" ht="12.8" hidden="false" customHeight="false" outlineLevel="0" collapsed="false">
      <c r="A18" s="0" t="s">
        <v>8795</v>
      </c>
      <c r="B18" s="0" t="s">
        <v>8796</v>
      </c>
      <c r="C18" s="0" t="s">
        <v>8770</v>
      </c>
      <c r="D18" s="0" t="s">
        <v>468</v>
      </c>
      <c r="E18" s="0" t="n">
        <v>26310</v>
      </c>
    </row>
    <row r="19" customFormat="false" ht="12.8" hidden="false" customHeight="false" outlineLevel="0" collapsed="false">
      <c r="A19" s="0" t="s">
        <v>8768</v>
      </c>
      <c r="B19" s="0" t="s">
        <v>8769</v>
      </c>
      <c r="C19" s="0" t="s">
        <v>8770</v>
      </c>
      <c r="D19" s="0" t="s">
        <v>257</v>
      </c>
      <c r="E19" s="0" t="n">
        <v>56394.5</v>
      </c>
    </row>
    <row r="20" customFormat="false" ht="12.8" hidden="false" customHeight="false" outlineLevel="0" collapsed="false">
      <c r="A20" s="0" t="s">
        <v>8778</v>
      </c>
      <c r="B20" s="0" t="s">
        <v>8779</v>
      </c>
      <c r="C20" s="0" t="s">
        <v>8770</v>
      </c>
      <c r="D20" s="0" t="s">
        <v>249</v>
      </c>
      <c r="E20" s="0" t="n">
        <v>52941</v>
      </c>
    </row>
    <row r="21" customFormat="false" ht="12.8" hidden="false" customHeight="false" outlineLevel="0" collapsed="false">
      <c r="A21" s="0" t="s">
        <v>8730</v>
      </c>
      <c r="B21" s="0" t="s">
        <v>1802</v>
      </c>
      <c r="C21" s="0" t="s">
        <v>8710</v>
      </c>
      <c r="D21" s="0" t="s">
        <v>244</v>
      </c>
      <c r="E21" s="0" t="n">
        <v>36892.5</v>
      </c>
    </row>
    <row r="22" customFormat="false" ht="12.8" hidden="false" customHeight="false" outlineLevel="0" collapsed="false">
      <c r="A22" s="0" t="s">
        <v>8744</v>
      </c>
      <c r="B22" s="0" t="s">
        <v>8745</v>
      </c>
      <c r="C22" s="0" t="s">
        <v>8710</v>
      </c>
      <c r="D22" s="0" t="s">
        <v>244</v>
      </c>
      <c r="E22" s="0" t="n">
        <v>120845</v>
      </c>
    </row>
    <row r="23" customFormat="false" ht="12.8" hidden="false" customHeight="false" outlineLevel="0" collapsed="false">
      <c r="A23" s="0" t="s">
        <v>8708</v>
      </c>
      <c r="B23" s="0" t="s">
        <v>8709</v>
      </c>
      <c r="C23" s="0" t="s">
        <v>8710</v>
      </c>
      <c r="D23" s="0" t="s">
        <v>41</v>
      </c>
      <c r="E23" s="0" t="n">
        <v>24787</v>
      </c>
    </row>
    <row r="24" customFormat="false" ht="12.8" hidden="false" customHeight="false" outlineLevel="0" collapsed="false">
      <c r="A24" s="0" t="s">
        <v>8774</v>
      </c>
      <c r="B24" s="0" t="s">
        <v>8775</v>
      </c>
      <c r="C24" s="0" t="s">
        <v>8710</v>
      </c>
      <c r="D24" s="0" t="s">
        <v>41</v>
      </c>
      <c r="E24" s="0" t="n">
        <v>20637</v>
      </c>
    </row>
    <row r="25" customFormat="false" ht="12.8" hidden="false" customHeight="false" outlineLevel="0" collapsed="false">
      <c r="A25" s="0" t="s">
        <v>8771</v>
      </c>
      <c r="B25" s="0" t="s">
        <v>8296</v>
      </c>
      <c r="C25" s="0" t="s">
        <v>8710</v>
      </c>
      <c r="D25" s="0" t="s">
        <v>41</v>
      </c>
      <c r="E25" s="0" t="n">
        <v>17907</v>
      </c>
    </row>
    <row r="26" customFormat="false" ht="12.8" hidden="false" customHeight="false" outlineLevel="0" collapsed="false">
      <c r="A26" s="0" t="s">
        <v>8782</v>
      </c>
      <c r="B26" s="0" t="s">
        <v>8783</v>
      </c>
      <c r="C26" s="0" t="s">
        <v>8710</v>
      </c>
      <c r="D26" s="0" t="s">
        <v>41</v>
      </c>
      <c r="E26" s="0" t="n">
        <v>23207</v>
      </c>
    </row>
    <row r="27" customFormat="false" ht="12.8" hidden="false" customHeight="false" outlineLevel="0" collapsed="false">
      <c r="A27" s="0" t="s">
        <v>8825</v>
      </c>
      <c r="B27" s="0" t="s">
        <v>8826</v>
      </c>
      <c r="C27" s="0" t="s">
        <v>8710</v>
      </c>
      <c r="D27" s="0" t="s">
        <v>41</v>
      </c>
      <c r="E27" s="0" t="n">
        <v>22627</v>
      </c>
    </row>
    <row r="28" customFormat="false" ht="12.8" hidden="false" customHeight="false" outlineLevel="0" collapsed="false">
      <c r="A28" s="0" t="s">
        <v>8776</v>
      </c>
      <c r="B28" s="0" t="s">
        <v>8777</v>
      </c>
      <c r="C28" s="0" t="s">
        <v>8710</v>
      </c>
      <c r="D28" s="0" t="s">
        <v>41</v>
      </c>
      <c r="E28" s="0" t="n">
        <v>23847</v>
      </c>
    </row>
    <row r="29" customFormat="false" ht="12.8" hidden="false" customHeight="false" outlineLevel="0" collapsed="false">
      <c r="A29" s="0" t="s">
        <v>8734</v>
      </c>
      <c r="B29" s="0" t="s">
        <v>8735</v>
      </c>
      <c r="C29" s="0" t="s">
        <v>8710</v>
      </c>
      <c r="D29" s="0" t="s">
        <v>41</v>
      </c>
      <c r="E29" s="0" t="n">
        <v>19540</v>
      </c>
    </row>
    <row r="30" customFormat="false" ht="12.8" hidden="false" customHeight="false" outlineLevel="0" collapsed="false">
      <c r="A30" s="0" t="s">
        <v>8811</v>
      </c>
      <c r="B30" s="0" t="s">
        <v>8812</v>
      </c>
      <c r="C30" s="0" t="s">
        <v>8713</v>
      </c>
      <c r="D30" s="0" t="s">
        <v>8</v>
      </c>
      <c r="E30" s="0" t="n">
        <v>21187</v>
      </c>
    </row>
    <row r="31" customFormat="false" ht="12.8" hidden="false" customHeight="false" outlineLevel="0" collapsed="false">
      <c r="A31" s="0" t="s">
        <v>8716</v>
      </c>
      <c r="B31" s="0" t="s">
        <v>8717</v>
      </c>
      <c r="C31" s="0" t="s">
        <v>8713</v>
      </c>
      <c r="D31" s="0" t="s">
        <v>82</v>
      </c>
      <c r="E31" s="0" t="n">
        <v>24480</v>
      </c>
    </row>
    <row r="32" customFormat="false" ht="12.8" hidden="false" customHeight="false" outlineLevel="0" collapsed="false">
      <c r="A32" s="0" t="s">
        <v>8731</v>
      </c>
      <c r="B32" s="0" t="s">
        <v>383</v>
      </c>
      <c r="C32" s="0" t="s">
        <v>8713</v>
      </c>
      <c r="D32" s="0" t="s">
        <v>7</v>
      </c>
      <c r="E32" s="0" t="n">
        <v>4000</v>
      </c>
    </row>
    <row r="33" customFormat="false" ht="12.8" hidden="false" customHeight="false" outlineLevel="0" collapsed="false">
      <c r="A33" s="0" t="s">
        <v>8714</v>
      </c>
      <c r="B33" s="0" t="s">
        <v>8715</v>
      </c>
      <c r="C33" s="0" t="s">
        <v>8713</v>
      </c>
      <c r="D33" s="0" t="s">
        <v>82</v>
      </c>
      <c r="E33" s="0" t="n">
        <v>26080</v>
      </c>
    </row>
    <row r="34" customFormat="false" ht="12.8" hidden="false" customHeight="false" outlineLevel="0" collapsed="false">
      <c r="A34" s="0" t="s">
        <v>8819</v>
      </c>
      <c r="B34" s="0" t="s">
        <v>8820</v>
      </c>
      <c r="C34" s="0" t="s">
        <v>8713</v>
      </c>
      <c r="D34" s="0" t="s">
        <v>82</v>
      </c>
      <c r="E34" s="0" t="n">
        <v>46160</v>
      </c>
    </row>
    <row r="35" customFormat="false" ht="12.8" hidden="false" customHeight="false" outlineLevel="0" collapsed="false">
      <c r="A35" s="0" t="s">
        <v>8801</v>
      </c>
      <c r="B35" s="0" t="s">
        <v>8802</v>
      </c>
      <c r="C35" s="0" t="s">
        <v>8713</v>
      </c>
      <c r="D35" s="0" t="s">
        <v>82</v>
      </c>
      <c r="E35" s="0" t="n">
        <v>32360</v>
      </c>
    </row>
    <row r="36" customFormat="false" ht="12.8" hidden="false" customHeight="false" outlineLevel="0" collapsed="false">
      <c r="A36" s="0" t="s">
        <v>8748</v>
      </c>
      <c r="B36" s="0" t="s">
        <v>8749</v>
      </c>
      <c r="C36" s="0" t="s">
        <v>8713</v>
      </c>
      <c r="D36" s="0" t="s">
        <v>82</v>
      </c>
      <c r="E36" s="0" t="n">
        <v>31420</v>
      </c>
    </row>
    <row r="37" customFormat="false" ht="12.8" hidden="false" customHeight="false" outlineLevel="0" collapsed="false">
      <c r="A37" s="0" t="s">
        <v>8765</v>
      </c>
      <c r="B37" s="0" t="s">
        <v>1855</v>
      </c>
      <c r="C37" s="0" t="s">
        <v>8713</v>
      </c>
      <c r="D37" s="0" t="s">
        <v>244</v>
      </c>
      <c r="E37" s="0" t="n">
        <v>38450</v>
      </c>
    </row>
    <row r="38" customFormat="false" ht="12.8" hidden="false" customHeight="false" outlineLevel="0" collapsed="false">
      <c r="A38" s="0" t="s">
        <v>8758</v>
      </c>
      <c r="B38" s="0" t="s">
        <v>8759</v>
      </c>
      <c r="C38" s="0" t="s">
        <v>8713</v>
      </c>
      <c r="D38" s="0" t="s">
        <v>257</v>
      </c>
      <c r="E38" s="0" t="n">
        <v>83705</v>
      </c>
    </row>
    <row r="39" customFormat="false" ht="12.8" hidden="false" customHeight="false" outlineLevel="0" collapsed="false">
      <c r="A39" s="0" t="s">
        <v>8793</v>
      </c>
      <c r="B39" s="0" t="s">
        <v>8794</v>
      </c>
      <c r="C39" s="0" t="s">
        <v>8713</v>
      </c>
      <c r="D39" s="0" t="s">
        <v>41</v>
      </c>
      <c r="E39" s="0" t="n">
        <v>13540</v>
      </c>
    </row>
    <row r="40" customFormat="false" ht="12.8" hidden="false" customHeight="false" outlineLevel="0" collapsed="false">
      <c r="A40" s="0" t="s">
        <v>8817</v>
      </c>
      <c r="B40" s="0" t="s">
        <v>8818</v>
      </c>
      <c r="C40" s="0" t="s">
        <v>8713</v>
      </c>
      <c r="D40" s="0" t="s">
        <v>468</v>
      </c>
      <c r="E40" s="0" t="n">
        <v>20285.5</v>
      </c>
    </row>
    <row r="41" customFormat="false" ht="12.8" hidden="false" customHeight="false" outlineLevel="0" collapsed="false">
      <c r="A41" s="0" t="s">
        <v>8720</v>
      </c>
      <c r="B41" s="0" t="s">
        <v>8721</v>
      </c>
      <c r="C41" s="0" t="s">
        <v>8713</v>
      </c>
      <c r="D41" s="0" t="s">
        <v>41</v>
      </c>
      <c r="E41" s="0" t="n">
        <v>19287</v>
      </c>
    </row>
    <row r="42" customFormat="false" ht="12.8" hidden="false" customHeight="false" outlineLevel="0" collapsed="false">
      <c r="A42" s="0" t="s">
        <v>8718</v>
      </c>
      <c r="B42" s="0" t="s">
        <v>8719</v>
      </c>
      <c r="C42" s="0" t="s">
        <v>8713</v>
      </c>
      <c r="D42" s="0" t="s">
        <v>41</v>
      </c>
      <c r="E42" s="0" t="n">
        <v>22487</v>
      </c>
    </row>
    <row r="43" customFormat="false" ht="12.8" hidden="false" customHeight="false" outlineLevel="0" collapsed="false">
      <c r="A43" s="0" t="s">
        <v>8724</v>
      </c>
      <c r="B43" s="0" t="s">
        <v>8725</v>
      </c>
      <c r="C43" s="0" t="s">
        <v>8713</v>
      </c>
      <c r="D43" s="0" t="s">
        <v>41</v>
      </c>
      <c r="E43" s="0" t="n">
        <v>44411</v>
      </c>
    </row>
    <row r="44" customFormat="false" ht="12.8" hidden="false" customHeight="false" outlineLevel="0" collapsed="false">
      <c r="A44" s="0" t="s">
        <v>8756</v>
      </c>
      <c r="B44" s="0" t="s">
        <v>8757</v>
      </c>
      <c r="C44" s="0" t="s">
        <v>8713</v>
      </c>
      <c r="D44" s="0" t="s">
        <v>41</v>
      </c>
      <c r="E44" s="0" t="n">
        <v>17647</v>
      </c>
    </row>
    <row r="45" customFormat="false" ht="12.8" hidden="false" customHeight="false" outlineLevel="0" collapsed="false">
      <c r="A45" s="0" t="s">
        <v>8750</v>
      </c>
      <c r="B45" s="0" t="s">
        <v>8751</v>
      </c>
      <c r="C45" s="0" t="s">
        <v>8713</v>
      </c>
      <c r="D45" s="0" t="s">
        <v>41</v>
      </c>
      <c r="E45" s="0" t="n">
        <v>17280</v>
      </c>
    </row>
    <row r="46" customFormat="false" ht="12.8" hidden="false" customHeight="false" outlineLevel="0" collapsed="false">
      <c r="A46" s="0" t="s">
        <v>8728</v>
      </c>
      <c r="B46" s="0" t="s">
        <v>8729</v>
      </c>
      <c r="C46" s="0" t="s">
        <v>8713</v>
      </c>
      <c r="D46" s="0" t="s">
        <v>41</v>
      </c>
      <c r="E46" s="0" t="n">
        <v>13440</v>
      </c>
    </row>
    <row r="47" customFormat="false" ht="12.8" hidden="false" customHeight="false" outlineLevel="0" collapsed="false">
      <c r="A47" s="0" t="s">
        <v>8732</v>
      </c>
      <c r="B47" s="0" t="s">
        <v>8733</v>
      </c>
      <c r="C47" s="0" t="s">
        <v>8713</v>
      </c>
      <c r="D47" s="0" t="s">
        <v>41</v>
      </c>
      <c r="E47" s="0" t="n">
        <v>13440</v>
      </c>
    </row>
    <row r="48" customFormat="false" ht="12.8" hidden="false" customHeight="false" outlineLevel="0" collapsed="false">
      <c r="A48" s="0" t="s">
        <v>8791</v>
      </c>
      <c r="B48" s="0" t="s">
        <v>8792</v>
      </c>
      <c r="C48" s="0" t="s">
        <v>8713</v>
      </c>
      <c r="D48" s="0" t="s">
        <v>41</v>
      </c>
      <c r="E48" s="0" t="n">
        <v>17280</v>
      </c>
    </row>
    <row r="49" customFormat="false" ht="12.8" hidden="false" customHeight="false" outlineLevel="0" collapsed="false">
      <c r="A49" s="0" t="s">
        <v>8766</v>
      </c>
      <c r="B49" s="0" t="s">
        <v>8767</v>
      </c>
      <c r="C49" s="0" t="s">
        <v>8713</v>
      </c>
      <c r="D49" s="0" t="s">
        <v>468</v>
      </c>
      <c r="E49" s="0" t="n">
        <v>18860.5</v>
      </c>
    </row>
    <row r="50" customFormat="false" ht="12.8" hidden="false" customHeight="false" outlineLevel="0" collapsed="false">
      <c r="A50" s="0" t="s">
        <v>8813</v>
      </c>
      <c r="B50" s="0" t="s">
        <v>8814</v>
      </c>
      <c r="C50" s="0" t="s">
        <v>8713</v>
      </c>
      <c r="D50" s="0" t="s">
        <v>468</v>
      </c>
      <c r="E50" s="0" t="n">
        <v>25860.5</v>
      </c>
    </row>
    <row r="51" customFormat="false" ht="12.8" hidden="false" customHeight="false" outlineLevel="0" collapsed="false">
      <c r="A51" s="0" t="s">
        <v>8809</v>
      </c>
      <c r="B51" s="0" t="s">
        <v>8810</v>
      </c>
      <c r="C51" s="0" t="s">
        <v>8713</v>
      </c>
      <c r="D51" s="0" t="s">
        <v>468</v>
      </c>
      <c r="E51" s="0" t="n">
        <v>25860.5</v>
      </c>
    </row>
    <row r="52" customFormat="false" ht="12.8" hidden="false" customHeight="false" outlineLevel="0" collapsed="false">
      <c r="A52" s="0" t="s">
        <v>8789</v>
      </c>
      <c r="B52" s="0" t="s">
        <v>8790</v>
      </c>
      <c r="C52" s="0" t="s">
        <v>8713</v>
      </c>
      <c r="D52" s="0" t="s">
        <v>468</v>
      </c>
      <c r="E52" s="0" t="n">
        <v>18310</v>
      </c>
    </row>
    <row r="53" customFormat="false" ht="12.8" hidden="false" customHeight="false" outlineLevel="0" collapsed="false">
      <c r="A53" s="0" t="s">
        <v>8736</v>
      </c>
      <c r="B53" s="0" t="s">
        <v>8737</v>
      </c>
      <c r="C53" s="0" t="s">
        <v>8713</v>
      </c>
      <c r="D53" s="0" t="s">
        <v>468</v>
      </c>
      <c r="E53" s="0" t="n">
        <v>31721</v>
      </c>
    </row>
    <row r="54" customFormat="false" ht="12.8" hidden="false" customHeight="false" outlineLevel="0" collapsed="false">
      <c r="A54" s="0" t="s">
        <v>8726</v>
      </c>
      <c r="B54" s="0" t="s">
        <v>8727</v>
      </c>
      <c r="C54" s="0" t="s">
        <v>8713</v>
      </c>
      <c r="D54" s="0" t="s">
        <v>41</v>
      </c>
      <c r="E54" s="0" t="n">
        <v>29714</v>
      </c>
    </row>
    <row r="55" customFormat="false" ht="12.8" hidden="false" customHeight="false" outlineLevel="0" collapsed="false">
      <c r="A55" s="0" t="s">
        <v>8799</v>
      </c>
      <c r="B55" s="0" t="s">
        <v>8800</v>
      </c>
      <c r="C55" s="0" t="s">
        <v>8713</v>
      </c>
      <c r="D55" s="0" t="s">
        <v>468</v>
      </c>
      <c r="E55" s="0" t="n">
        <v>18860.5</v>
      </c>
    </row>
    <row r="56" customFormat="false" ht="12.8" hidden="false" customHeight="false" outlineLevel="0" collapsed="false">
      <c r="A56" s="0" t="s">
        <v>8722</v>
      </c>
      <c r="B56" s="0" t="s">
        <v>8723</v>
      </c>
      <c r="C56" s="0" t="s">
        <v>8713</v>
      </c>
      <c r="D56" s="0" t="s">
        <v>468</v>
      </c>
      <c r="E56" s="0" t="n">
        <v>18760.5</v>
      </c>
    </row>
    <row r="57" customFormat="false" ht="12.8" hidden="false" customHeight="false" outlineLevel="0" collapsed="false">
      <c r="A57" s="0" t="s">
        <v>8807</v>
      </c>
      <c r="B57" s="0" t="s">
        <v>8808</v>
      </c>
      <c r="C57" s="0" t="s">
        <v>8713</v>
      </c>
      <c r="D57" s="0" t="s">
        <v>468</v>
      </c>
      <c r="E57" s="0" t="n">
        <v>18365.5</v>
      </c>
    </row>
    <row r="58" customFormat="false" ht="12.8" hidden="false" customHeight="false" outlineLevel="0" collapsed="false">
      <c r="A58" s="0" t="s">
        <v>8821</v>
      </c>
      <c r="B58" s="0" t="s">
        <v>8822</v>
      </c>
      <c r="C58" s="0" t="s">
        <v>8713</v>
      </c>
      <c r="D58" s="0" t="s">
        <v>41</v>
      </c>
      <c r="E58" s="0" t="n">
        <v>13577</v>
      </c>
    </row>
    <row r="59" customFormat="false" ht="12.8" hidden="false" customHeight="false" outlineLevel="0" collapsed="false">
      <c r="A59" s="0" t="s">
        <v>8711</v>
      </c>
      <c r="B59" s="0" t="s">
        <v>8712</v>
      </c>
      <c r="C59" s="0" t="s">
        <v>8713</v>
      </c>
      <c r="D59" s="0" t="s">
        <v>468</v>
      </c>
      <c r="E59" s="0" t="n">
        <v>16660.5</v>
      </c>
    </row>
    <row r="60" customFormat="false" ht="12.8" hidden="false" customHeight="false" outlineLevel="0" collapsed="false">
      <c r="E60" s="0" t="n">
        <f aca="false">SUM(E2:E59)</f>
        <v>1919499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258"/>
  <sheetViews>
    <sheetView windowProtection="false" showFormulas="false" showGridLines="true" showRowColHeaders="true" showZeros="true" rightToLeft="false" tabSelected="false" showOutlineSymbols="true" defaultGridColor="true" view="normal" topLeftCell="A2224" colorId="64" zoomScale="75" zoomScaleNormal="75" zoomScalePageLayoutView="100" workbookViewId="0">
      <selection pane="topLeft" activeCell="E2259" activeCellId="0" sqref="E2259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</row>
    <row r="2" customFormat="false" ht="12.8" hidden="false" customHeight="false" outlineLevel="0" collapsed="false">
      <c r="A2" s="0" t="s">
        <v>8827</v>
      </c>
      <c r="B2" s="0" t="s">
        <v>8828</v>
      </c>
      <c r="C2" s="0" t="s">
        <v>6119</v>
      </c>
      <c r="D2" s="0" t="s">
        <v>5811</v>
      </c>
      <c r="E2" s="0" t="n">
        <v>5772.5</v>
      </c>
    </row>
    <row r="3" customFormat="false" ht="12.8" hidden="false" customHeight="false" outlineLevel="0" collapsed="false">
      <c r="A3" s="0" t="s">
        <v>8829</v>
      </c>
      <c r="B3" s="0" t="s">
        <v>7683</v>
      </c>
      <c r="C3" s="0" t="s">
        <v>6119</v>
      </c>
      <c r="D3" s="0" t="s">
        <v>5811</v>
      </c>
      <c r="E3" s="0" t="n">
        <v>4932.5</v>
      </c>
    </row>
    <row r="4" customFormat="false" ht="12.8" hidden="false" customHeight="false" outlineLevel="0" collapsed="false">
      <c r="A4" s="0" t="s">
        <v>8830</v>
      </c>
      <c r="B4" s="0" t="s">
        <v>8303</v>
      </c>
      <c r="C4" s="0" t="s">
        <v>6119</v>
      </c>
      <c r="D4" s="0" t="s">
        <v>5811</v>
      </c>
      <c r="E4" s="0" t="n">
        <v>4932.5</v>
      </c>
    </row>
    <row r="5" customFormat="false" ht="12.8" hidden="false" customHeight="false" outlineLevel="0" collapsed="false">
      <c r="A5" s="0" t="s">
        <v>8831</v>
      </c>
      <c r="B5" s="0" t="s">
        <v>8832</v>
      </c>
      <c r="C5" s="0" t="s">
        <v>6119</v>
      </c>
      <c r="D5" s="0" t="s">
        <v>5811</v>
      </c>
      <c r="E5" s="0" t="n">
        <v>4932.5</v>
      </c>
    </row>
    <row r="6" customFormat="false" ht="12.8" hidden="false" customHeight="false" outlineLevel="0" collapsed="false">
      <c r="A6" s="0" t="s">
        <v>8833</v>
      </c>
      <c r="B6" s="0" t="s">
        <v>8834</v>
      </c>
      <c r="C6" s="0" t="s">
        <v>6119</v>
      </c>
      <c r="D6" s="0" t="s">
        <v>5811</v>
      </c>
      <c r="E6" s="0" t="n">
        <v>5772.5</v>
      </c>
    </row>
    <row r="7" customFormat="false" ht="12.8" hidden="false" customHeight="false" outlineLevel="0" collapsed="false">
      <c r="A7" s="0" t="s">
        <v>8835</v>
      </c>
      <c r="B7" s="0" t="s">
        <v>8334</v>
      </c>
      <c r="C7" s="0" t="s">
        <v>6119</v>
      </c>
      <c r="D7" s="0" t="s">
        <v>5811</v>
      </c>
      <c r="E7" s="0" t="n">
        <v>4932.5</v>
      </c>
    </row>
    <row r="8" customFormat="false" ht="12.8" hidden="false" customHeight="false" outlineLevel="0" collapsed="false">
      <c r="A8" s="0" t="s">
        <v>8836</v>
      </c>
      <c r="B8" s="0" t="s">
        <v>8308</v>
      </c>
      <c r="C8" s="0" t="s">
        <v>6119</v>
      </c>
      <c r="D8" s="0" t="s">
        <v>5811</v>
      </c>
      <c r="E8" s="0" t="n">
        <v>6107.5</v>
      </c>
    </row>
    <row r="9" customFormat="false" ht="12.8" hidden="false" customHeight="false" outlineLevel="0" collapsed="false">
      <c r="A9" s="0" t="s">
        <v>8837</v>
      </c>
      <c r="B9" s="0" t="s">
        <v>8337</v>
      </c>
      <c r="C9" s="0" t="s">
        <v>6119</v>
      </c>
      <c r="D9" s="0" t="s">
        <v>5811</v>
      </c>
      <c r="E9" s="0" t="n">
        <v>4932.5</v>
      </c>
    </row>
    <row r="10" customFormat="false" ht="12.8" hidden="false" customHeight="false" outlineLevel="0" collapsed="false">
      <c r="A10" s="0" t="s">
        <v>8838</v>
      </c>
      <c r="B10" s="0" t="s">
        <v>8839</v>
      </c>
      <c r="C10" s="0" t="s">
        <v>6119</v>
      </c>
      <c r="D10" s="0" t="s">
        <v>5811</v>
      </c>
      <c r="E10" s="0" t="n">
        <v>4932.5</v>
      </c>
    </row>
    <row r="11" customFormat="false" ht="12.8" hidden="false" customHeight="false" outlineLevel="0" collapsed="false">
      <c r="A11" s="0" t="s">
        <v>8840</v>
      </c>
      <c r="B11" s="0" t="s">
        <v>8841</v>
      </c>
      <c r="C11" s="0" t="s">
        <v>6119</v>
      </c>
      <c r="D11" s="0" t="s">
        <v>5811</v>
      </c>
      <c r="E11" s="0" t="n">
        <v>4932.5</v>
      </c>
    </row>
    <row r="12" customFormat="false" ht="12.8" hidden="false" customHeight="false" outlineLevel="0" collapsed="false">
      <c r="A12" s="0" t="s">
        <v>8842</v>
      </c>
      <c r="B12" s="0" t="s">
        <v>6751</v>
      </c>
      <c r="C12" s="0" t="s">
        <v>6119</v>
      </c>
      <c r="D12" s="0" t="s">
        <v>5811</v>
      </c>
      <c r="E12" s="0" t="n">
        <v>4932.5</v>
      </c>
    </row>
    <row r="13" customFormat="false" ht="12.8" hidden="false" customHeight="false" outlineLevel="0" collapsed="false">
      <c r="A13" s="0" t="s">
        <v>8843</v>
      </c>
      <c r="B13" s="0" t="s">
        <v>8844</v>
      </c>
      <c r="C13" s="0" t="s">
        <v>6119</v>
      </c>
      <c r="D13" s="0" t="s">
        <v>5811</v>
      </c>
      <c r="E13" s="0" t="n">
        <v>4932.5</v>
      </c>
    </row>
    <row r="14" customFormat="false" ht="12.8" hidden="false" customHeight="false" outlineLevel="0" collapsed="false">
      <c r="A14" s="0" t="s">
        <v>8845</v>
      </c>
      <c r="B14" s="0" t="s">
        <v>501</v>
      </c>
      <c r="C14" s="0" t="s">
        <v>6119</v>
      </c>
      <c r="D14" s="0" t="s">
        <v>5811</v>
      </c>
      <c r="E14" s="0" t="n">
        <v>4932.5</v>
      </c>
    </row>
    <row r="15" customFormat="false" ht="12.8" hidden="false" customHeight="false" outlineLevel="0" collapsed="false">
      <c r="A15" s="0" t="s">
        <v>8846</v>
      </c>
      <c r="B15" s="0" t="s">
        <v>8847</v>
      </c>
      <c r="C15" s="0" t="s">
        <v>6119</v>
      </c>
      <c r="D15" s="0" t="s">
        <v>5811</v>
      </c>
      <c r="E15" s="0" t="n">
        <v>4932.5</v>
      </c>
    </row>
    <row r="16" customFormat="false" ht="12.8" hidden="false" customHeight="false" outlineLevel="0" collapsed="false">
      <c r="A16" s="0" t="s">
        <v>8848</v>
      </c>
      <c r="B16" s="0" t="s">
        <v>8346</v>
      </c>
      <c r="C16" s="0" t="s">
        <v>6119</v>
      </c>
      <c r="D16" s="0" t="s">
        <v>5811</v>
      </c>
      <c r="E16" s="0" t="n">
        <v>4932.5</v>
      </c>
    </row>
    <row r="17" customFormat="false" ht="12.8" hidden="false" customHeight="false" outlineLevel="0" collapsed="false">
      <c r="A17" s="0" t="s">
        <v>8849</v>
      </c>
      <c r="B17" s="0" t="s">
        <v>8850</v>
      </c>
      <c r="C17" s="0" t="s">
        <v>6119</v>
      </c>
      <c r="D17" s="0" t="s">
        <v>5811</v>
      </c>
      <c r="E17" s="0" t="n">
        <v>4932.5</v>
      </c>
    </row>
    <row r="18" customFormat="false" ht="12.8" hidden="false" customHeight="false" outlineLevel="0" collapsed="false">
      <c r="A18" s="0" t="s">
        <v>8851</v>
      </c>
      <c r="B18" s="0" t="s">
        <v>4647</v>
      </c>
      <c r="C18" s="0" t="s">
        <v>6119</v>
      </c>
      <c r="D18" s="0" t="s">
        <v>5811</v>
      </c>
      <c r="E18" s="0" t="n">
        <v>4932.5</v>
      </c>
    </row>
    <row r="19" customFormat="false" ht="12.8" hidden="false" customHeight="false" outlineLevel="0" collapsed="false">
      <c r="A19" s="0" t="s">
        <v>8852</v>
      </c>
      <c r="B19" s="0" t="s">
        <v>8853</v>
      </c>
      <c r="C19" s="0" t="s">
        <v>6119</v>
      </c>
      <c r="D19" s="0" t="s">
        <v>5811</v>
      </c>
      <c r="E19" s="0" t="n">
        <v>5757.5</v>
      </c>
    </row>
    <row r="20" customFormat="false" ht="12.8" hidden="false" customHeight="false" outlineLevel="0" collapsed="false">
      <c r="A20" s="0" t="s">
        <v>8854</v>
      </c>
      <c r="B20" s="0" t="s">
        <v>7557</v>
      </c>
      <c r="C20" s="0" t="s">
        <v>6119</v>
      </c>
      <c r="D20" s="0" t="s">
        <v>5811</v>
      </c>
      <c r="E20" s="0" t="n">
        <v>4932.5</v>
      </c>
    </row>
    <row r="21" customFormat="false" ht="12.8" hidden="false" customHeight="false" outlineLevel="0" collapsed="false">
      <c r="A21" s="0" t="s">
        <v>8855</v>
      </c>
      <c r="B21" s="0" t="s">
        <v>8856</v>
      </c>
      <c r="C21" s="0" t="s">
        <v>6119</v>
      </c>
      <c r="D21" s="0" t="s">
        <v>5811</v>
      </c>
      <c r="E21" s="0" t="n">
        <v>5317.5</v>
      </c>
    </row>
    <row r="22" customFormat="false" ht="12.8" hidden="false" customHeight="false" outlineLevel="0" collapsed="false">
      <c r="A22" s="0" t="s">
        <v>8857</v>
      </c>
      <c r="B22" s="0" t="s">
        <v>7975</v>
      </c>
      <c r="C22" s="0" t="s">
        <v>6119</v>
      </c>
      <c r="D22" s="0" t="s">
        <v>5393</v>
      </c>
      <c r="E22" s="0" t="n">
        <v>10635</v>
      </c>
    </row>
    <row r="23" customFormat="false" ht="12.8" hidden="false" customHeight="false" outlineLevel="0" collapsed="false">
      <c r="A23" s="0" t="s">
        <v>8858</v>
      </c>
      <c r="B23" s="0" t="s">
        <v>8859</v>
      </c>
      <c r="C23" s="0" t="s">
        <v>6119</v>
      </c>
      <c r="D23" s="0" t="s">
        <v>5393</v>
      </c>
      <c r="E23" s="0" t="n">
        <v>9865</v>
      </c>
    </row>
    <row r="24" customFormat="false" ht="12.8" hidden="false" customHeight="false" outlineLevel="0" collapsed="false">
      <c r="A24" s="0" t="s">
        <v>8860</v>
      </c>
      <c r="B24" s="0" t="s">
        <v>8861</v>
      </c>
      <c r="C24" s="0" t="s">
        <v>6119</v>
      </c>
      <c r="D24" s="0" t="s">
        <v>5393</v>
      </c>
      <c r="E24" s="0" t="n">
        <v>10635</v>
      </c>
    </row>
    <row r="25" customFormat="false" ht="12.8" hidden="false" customHeight="false" outlineLevel="0" collapsed="false">
      <c r="A25" s="0" t="s">
        <v>8862</v>
      </c>
      <c r="B25" s="0" t="s">
        <v>4271</v>
      </c>
      <c r="C25" s="0" t="s">
        <v>6119</v>
      </c>
      <c r="D25" s="0" t="s">
        <v>5393</v>
      </c>
      <c r="E25" s="0" t="n">
        <v>13807.5</v>
      </c>
    </row>
    <row r="26" customFormat="false" ht="12.8" hidden="false" customHeight="false" outlineLevel="0" collapsed="false">
      <c r="A26" s="0" t="s">
        <v>8863</v>
      </c>
      <c r="B26" s="0" t="s">
        <v>8864</v>
      </c>
      <c r="C26" s="0" t="s">
        <v>6119</v>
      </c>
      <c r="D26" s="0" t="s">
        <v>5393</v>
      </c>
      <c r="E26" s="0" t="n">
        <v>9865</v>
      </c>
    </row>
    <row r="27" customFormat="false" ht="12.8" hidden="false" customHeight="false" outlineLevel="0" collapsed="false">
      <c r="A27" s="0" t="s">
        <v>8865</v>
      </c>
      <c r="B27" s="0" t="s">
        <v>8866</v>
      </c>
      <c r="C27" s="0" t="s">
        <v>6119</v>
      </c>
      <c r="D27" s="0" t="s">
        <v>5393</v>
      </c>
      <c r="E27" s="0" t="n">
        <v>13645</v>
      </c>
    </row>
    <row r="28" customFormat="false" ht="12.8" hidden="false" customHeight="false" outlineLevel="0" collapsed="false">
      <c r="A28" s="0" t="s">
        <v>8867</v>
      </c>
      <c r="B28" s="0" t="s">
        <v>5250</v>
      </c>
      <c r="C28" s="0" t="s">
        <v>6119</v>
      </c>
      <c r="D28" s="0" t="s">
        <v>5393</v>
      </c>
      <c r="E28" s="0" t="n">
        <v>9865</v>
      </c>
    </row>
    <row r="29" customFormat="false" ht="12.8" hidden="false" customHeight="false" outlineLevel="0" collapsed="false">
      <c r="A29" s="0" t="s">
        <v>8868</v>
      </c>
      <c r="B29" s="0" t="s">
        <v>3942</v>
      </c>
      <c r="C29" s="0" t="s">
        <v>6119</v>
      </c>
      <c r="D29" s="0" t="s">
        <v>5393</v>
      </c>
      <c r="E29" s="0" t="n">
        <v>9865</v>
      </c>
    </row>
    <row r="30" customFormat="false" ht="12.8" hidden="false" customHeight="false" outlineLevel="0" collapsed="false">
      <c r="A30" s="0" t="s">
        <v>8869</v>
      </c>
      <c r="B30" s="0" t="s">
        <v>6767</v>
      </c>
      <c r="C30" s="0" t="s">
        <v>6119</v>
      </c>
      <c r="D30" s="0" t="s">
        <v>5393</v>
      </c>
      <c r="E30" s="0" t="n">
        <v>9865</v>
      </c>
    </row>
    <row r="31" customFormat="false" ht="12.8" hidden="false" customHeight="false" outlineLevel="0" collapsed="false">
      <c r="A31" s="0" t="s">
        <v>8870</v>
      </c>
      <c r="B31" s="0" t="s">
        <v>7138</v>
      </c>
      <c r="C31" s="0" t="s">
        <v>6119</v>
      </c>
      <c r="D31" s="0" t="s">
        <v>5393</v>
      </c>
      <c r="E31" s="0" t="n">
        <v>9865</v>
      </c>
    </row>
    <row r="32" customFormat="false" ht="12.8" hidden="false" customHeight="false" outlineLevel="0" collapsed="false">
      <c r="A32" s="0" t="s">
        <v>8871</v>
      </c>
      <c r="B32" s="0" t="s">
        <v>8872</v>
      </c>
      <c r="C32" s="0" t="s">
        <v>6119</v>
      </c>
      <c r="D32" s="0" t="s">
        <v>5393</v>
      </c>
      <c r="E32" s="0" t="n">
        <v>10635</v>
      </c>
    </row>
    <row r="33" customFormat="false" ht="12.8" hidden="false" customHeight="false" outlineLevel="0" collapsed="false">
      <c r="A33" s="0" t="s">
        <v>8873</v>
      </c>
      <c r="B33" s="0" t="s">
        <v>8874</v>
      </c>
      <c r="C33" s="0" t="s">
        <v>6119</v>
      </c>
      <c r="D33" s="0" t="s">
        <v>5393</v>
      </c>
      <c r="E33" s="0" t="n">
        <v>11405</v>
      </c>
    </row>
    <row r="34" customFormat="false" ht="12.8" hidden="false" customHeight="false" outlineLevel="0" collapsed="false">
      <c r="A34" s="0" t="s">
        <v>8875</v>
      </c>
      <c r="B34" s="0" t="s">
        <v>8314</v>
      </c>
      <c r="C34" s="0" t="s">
        <v>6119</v>
      </c>
      <c r="D34" s="0" t="s">
        <v>5393</v>
      </c>
      <c r="E34" s="0" t="n">
        <v>9865</v>
      </c>
    </row>
    <row r="35" customFormat="false" ht="12.8" hidden="false" customHeight="false" outlineLevel="0" collapsed="false">
      <c r="A35" s="0" t="s">
        <v>8876</v>
      </c>
      <c r="B35" s="0" t="s">
        <v>6794</v>
      </c>
      <c r="C35" s="0" t="s">
        <v>6119</v>
      </c>
      <c r="D35" s="0" t="s">
        <v>5393</v>
      </c>
      <c r="E35" s="0" t="n">
        <v>9865</v>
      </c>
    </row>
    <row r="36" customFormat="false" ht="12.8" hidden="false" customHeight="false" outlineLevel="0" collapsed="false">
      <c r="A36" s="0" t="s">
        <v>8877</v>
      </c>
      <c r="B36" s="0" t="s">
        <v>8878</v>
      </c>
      <c r="C36" s="0" t="s">
        <v>6119</v>
      </c>
      <c r="D36" s="0" t="s">
        <v>5393</v>
      </c>
      <c r="E36" s="0" t="n">
        <v>9865</v>
      </c>
    </row>
    <row r="37" customFormat="false" ht="12.8" hidden="false" customHeight="false" outlineLevel="0" collapsed="false">
      <c r="A37" s="0" t="s">
        <v>8879</v>
      </c>
      <c r="B37" s="0" t="s">
        <v>8880</v>
      </c>
      <c r="C37" s="0" t="s">
        <v>6119</v>
      </c>
      <c r="D37" s="0" t="s">
        <v>5393</v>
      </c>
      <c r="E37" s="0" t="n">
        <v>9865</v>
      </c>
    </row>
    <row r="38" customFormat="false" ht="12.8" hidden="false" customHeight="false" outlineLevel="0" collapsed="false">
      <c r="A38" s="0" t="s">
        <v>8881</v>
      </c>
      <c r="B38" s="0" t="s">
        <v>8882</v>
      </c>
      <c r="C38" s="0" t="s">
        <v>6119</v>
      </c>
      <c r="D38" s="0" t="s">
        <v>5393</v>
      </c>
      <c r="E38" s="0" t="n">
        <v>9865</v>
      </c>
    </row>
    <row r="39" customFormat="false" ht="12.8" hidden="false" customHeight="false" outlineLevel="0" collapsed="false">
      <c r="A39" s="0" t="s">
        <v>8883</v>
      </c>
      <c r="B39" s="0" t="s">
        <v>8884</v>
      </c>
      <c r="C39" s="0" t="s">
        <v>6119</v>
      </c>
      <c r="D39" s="0" t="s">
        <v>5393</v>
      </c>
      <c r="E39" s="0" t="n">
        <v>9865</v>
      </c>
    </row>
    <row r="40" customFormat="false" ht="12.8" hidden="false" customHeight="false" outlineLevel="0" collapsed="false">
      <c r="A40" s="0" t="s">
        <v>8885</v>
      </c>
      <c r="B40" s="0" t="s">
        <v>4767</v>
      </c>
      <c r="C40" s="0" t="s">
        <v>6119</v>
      </c>
      <c r="D40" s="0" t="s">
        <v>5393</v>
      </c>
      <c r="E40" s="0" t="n">
        <v>9865</v>
      </c>
    </row>
    <row r="41" customFormat="false" ht="12.8" hidden="false" customHeight="false" outlineLevel="0" collapsed="false">
      <c r="A41" s="0" t="s">
        <v>8886</v>
      </c>
      <c r="B41" s="0" t="s">
        <v>7956</v>
      </c>
      <c r="C41" s="0" t="s">
        <v>6119</v>
      </c>
      <c r="D41" s="0" t="s">
        <v>5393</v>
      </c>
      <c r="E41" s="0" t="n">
        <v>9865</v>
      </c>
    </row>
    <row r="42" customFormat="false" ht="12.8" hidden="false" customHeight="false" outlineLevel="0" collapsed="false">
      <c r="A42" s="0" t="s">
        <v>8887</v>
      </c>
      <c r="B42" s="0" t="s">
        <v>8888</v>
      </c>
      <c r="C42" s="0" t="s">
        <v>6119</v>
      </c>
      <c r="D42" s="0" t="s">
        <v>5393</v>
      </c>
      <c r="E42" s="0" t="n">
        <v>9865</v>
      </c>
    </row>
    <row r="43" customFormat="false" ht="12.8" hidden="false" customHeight="false" outlineLevel="0" collapsed="false">
      <c r="A43" s="0" t="s">
        <v>8889</v>
      </c>
      <c r="B43" s="0" t="s">
        <v>8890</v>
      </c>
      <c r="C43" s="0" t="s">
        <v>6119</v>
      </c>
      <c r="D43" s="0" t="s">
        <v>5393</v>
      </c>
      <c r="E43" s="0" t="n">
        <v>12215</v>
      </c>
    </row>
    <row r="44" customFormat="false" ht="12.8" hidden="false" customHeight="false" outlineLevel="0" collapsed="false">
      <c r="A44" s="0" t="s">
        <v>8891</v>
      </c>
      <c r="B44" s="0" t="s">
        <v>7205</v>
      </c>
      <c r="C44" s="0" t="s">
        <v>6119</v>
      </c>
      <c r="D44" s="0" t="s">
        <v>6694</v>
      </c>
      <c r="E44" s="0" t="n">
        <v>48022.5</v>
      </c>
    </row>
    <row r="45" customFormat="false" ht="12.8" hidden="false" customHeight="false" outlineLevel="0" collapsed="false">
      <c r="A45" s="0" t="s">
        <v>8892</v>
      </c>
      <c r="B45" s="0" t="s">
        <v>8893</v>
      </c>
      <c r="C45" s="0" t="s">
        <v>6119</v>
      </c>
      <c r="D45" s="0" t="s">
        <v>6694</v>
      </c>
      <c r="E45" s="0" t="n">
        <v>14797.5</v>
      </c>
    </row>
    <row r="46" customFormat="false" ht="12.8" hidden="false" customHeight="false" outlineLevel="0" collapsed="false">
      <c r="A46" s="0" t="s">
        <v>8894</v>
      </c>
      <c r="B46" s="0" t="s">
        <v>7291</v>
      </c>
      <c r="C46" s="0" t="s">
        <v>6119</v>
      </c>
      <c r="D46" s="0" t="s">
        <v>6694</v>
      </c>
      <c r="E46" s="0" t="n">
        <v>14797.5</v>
      </c>
    </row>
    <row r="47" customFormat="false" ht="12.8" hidden="false" customHeight="false" outlineLevel="0" collapsed="false">
      <c r="A47" s="0" t="s">
        <v>8895</v>
      </c>
      <c r="B47" s="0" t="s">
        <v>8896</v>
      </c>
      <c r="C47" s="0" t="s">
        <v>6119</v>
      </c>
      <c r="D47" s="0" t="s">
        <v>6694</v>
      </c>
      <c r="E47" s="0" t="n">
        <v>14797.5</v>
      </c>
    </row>
    <row r="48" customFormat="false" ht="12.8" hidden="false" customHeight="false" outlineLevel="0" collapsed="false">
      <c r="A48" s="0" t="s">
        <v>8897</v>
      </c>
      <c r="B48" s="0" t="s">
        <v>8898</v>
      </c>
      <c r="C48" s="0" t="s">
        <v>6119</v>
      </c>
      <c r="D48" s="0" t="s">
        <v>6694</v>
      </c>
      <c r="E48" s="0" t="n">
        <v>15952.5</v>
      </c>
    </row>
    <row r="49" customFormat="false" ht="12.8" hidden="false" customHeight="false" outlineLevel="0" collapsed="false">
      <c r="A49" s="0" t="s">
        <v>8899</v>
      </c>
      <c r="B49" s="0" t="s">
        <v>8900</v>
      </c>
      <c r="C49" s="0" t="s">
        <v>6119</v>
      </c>
      <c r="D49" s="0" t="s">
        <v>6694</v>
      </c>
      <c r="E49" s="0" t="n">
        <v>14797.5</v>
      </c>
    </row>
    <row r="50" customFormat="false" ht="12.8" hidden="false" customHeight="false" outlineLevel="0" collapsed="false">
      <c r="A50" s="0" t="s">
        <v>8901</v>
      </c>
      <c r="B50" s="0" t="s">
        <v>8175</v>
      </c>
      <c r="C50" s="0" t="s">
        <v>6119</v>
      </c>
      <c r="D50" s="0" t="s">
        <v>6694</v>
      </c>
      <c r="E50" s="0" t="n">
        <v>22417.5</v>
      </c>
    </row>
    <row r="51" customFormat="false" ht="12.8" hidden="false" customHeight="false" outlineLevel="0" collapsed="false">
      <c r="A51" s="0" t="s">
        <v>8902</v>
      </c>
      <c r="B51" s="0" t="s">
        <v>8903</v>
      </c>
      <c r="C51" s="0" t="s">
        <v>6119</v>
      </c>
      <c r="D51" s="0" t="s">
        <v>6694</v>
      </c>
      <c r="E51" s="0" t="n">
        <v>15952.5</v>
      </c>
    </row>
    <row r="52" customFormat="false" ht="12.8" hidden="false" customHeight="false" outlineLevel="0" collapsed="false">
      <c r="A52" s="0" t="s">
        <v>8904</v>
      </c>
      <c r="B52" s="0" t="s">
        <v>8905</v>
      </c>
      <c r="C52" s="0" t="s">
        <v>6119</v>
      </c>
      <c r="D52" s="0" t="s">
        <v>6350</v>
      </c>
      <c r="E52" s="0" t="n">
        <v>19730</v>
      </c>
    </row>
    <row r="53" customFormat="false" ht="12.8" hidden="false" customHeight="false" outlineLevel="0" collapsed="false">
      <c r="A53" s="0" t="s">
        <v>8906</v>
      </c>
      <c r="B53" s="0" t="s">
        <v>8907</v>
      </c>
      <c r="C53" s="0" t="s">
        <v>6119</v>
      </c>
      <c r="D53" s="0" t="s">
        <v>6350</v>
      </c>
      <c r="E53" s="0" t="n">
        <v>19730</v>
      </c>
    </row>
    <row r="54" customFormat="false" ht="12.8" hidden="false" customHeight="false" outlineLevel="0" collapsed="false">
      <c r="A54" s="0" t="s">
        <v>8908</v>
      </c>
      <c r="B54" s="0" t="s">
        <v>8909</v>
      </c>
      <c r="C54" s="0" t="s">
        <v>6119</v>
      </c>
      <c r="D54" s="0" t="s">
        <v>6350</v>
      </c>
      <c r="E54" s="0" t="n">
        <v>19730</v>
      </c>
    </row>
    <row r="55" customFormat="false" ht="12.8" hidden="false" customHeight="false" outlineLevel="0" collapsed="false">
      <c r="A55" s="0" t="s">
        <v>8910</v>
      </c>
      <c r="B55" s="0" t="s">
        <v>7239</v>
      </c>
      <c r="C55" s="0" t="s">
        <v>6119</v>
      </c>
      <c r="D55" s="0" t="s">
        <v>6350</v>
      </c>
      <c r="E55" s="0" t="n">
        <v>19730</v>
      </c>
    </row>
    <row r="56" customFormat="false" ht="12.8" hidden="false" customHeight="false" outlineLevel="0" collapsed="false">
      <c r="A56" s="0" t="s">
        <v>8911</v>
      </c>
      <c r="B56" s="0" t="s">
        <v>8912</v>
      </c>
      <c r="C56" s="0" t="s">
        <v>6119</v>
      </c>
      <c r="D56" s="0" t="s">
        <v>6350</v>
      </c>
      <c r="E56" s="0" t="n">
        <v>19730</v>
      </c>
    </row>
    <row r="57" customFormat="false" ht="12.8" hidden="false" customHeight="false" outlineLevel="0" collapsed="false">
      <c r="A57" s="0" t="s">
        <v>8913</v>
      </c>
      <c r="B57" s="0" t="s">
        <v>8914</v>
      </c>
      <c r="C57" s="0" t="s">
        <v>6119</v>
      </c>
      <c r="D57" s="0" t="s">
        <v>6350</v>
      </c>
      <c r="E57" s="0" t="n">
        <v>19730</v>
      </c>
    </row>
    <row r="58" customFormat="false" ht="12.8" hidden="false" customHeight="false" outlineLevel="0" collapsed="false">
      <c r="A58" s="0" t="s">
        <v>8915</v>
      </c>
      <c r="B58" s="0" t="s">
        <v>8916</v>
      </c>
      <c r="C58" s="0" t="s">
        <v>6119</v>
      </c>
      <c r="D58" s="0" t="s">
        <v>6350</v>
      </c>
      <c r="E58" s="0" t="n">
        <v>59190</v>
      </c>
    </row>
    <row r="59" customFormat="false" ht="12.8" hidden="false" customHeight="false" outlineLevel="0" collapsed="false">
      <c r="A59" s="0" t="s">
        <v>8917</v>
      </c>
      <c r="B59" s="0" t="s">
        <v>8918</v>
      </c>
      <c r="C59" s="0" t="s">
        <v>6119</v>
      </c>
      <c r="D59" s="0" t="s">
        <v>6350</v>
      </c>
      <c r="E59" s="0" t="n">
        <v>21270</v>
      </c>
    </row>
    <row r="60" customFormat="false" ht="12.8" hidden="false" customHeight="false" outlineLevel="0" collapsed="false">
      <c r="A60" s="0" t="s">
        <v>8919</v>
      </c>
      <c r="B60" s="0" t="s">
        <v>8920</v>
      </c>
      <c r="C60" s="0" t="s">
        <v>6119</v>
      </c>
      <c r="D60" s="0" t="s">
        <v>6350</v>
      </c>
      <c r="E60" s="0" t="n">
        <v>21270</v>
      </c>
    </row>
    <row r="61" customFormat="false" ht="12.8" hidden="false" customHeight="false" outlineLevel="0" collapsed="false">
      <c r="A61" s="0" t="s">
        <v>8921</v>
      </c>
      <c r="B61" s="0" t="s">
        <v>8922</v>
      </c>
      <c r="C61" s="0" t="s">
        <v>6119</v>
      </c>
      <c r="D61" s="0" t="s">
        <v>4926</v>
      </c>
      <c r="E61" s="0" t="n">
        <v>34112.5</v>
      </c>
    </row>
    <row r="62" customFormat="false" ht="12.8" hidden="false" customHeight="false" outlineLevel="0" collapsed="false">
      <c r="A62" s="0" t="s">
        <v>8923</v>
      </c>
      <c r="B62" s="0" t="s">
        <v>8924</v>
      </c>
      <c r="C62" s="0" t="s">
        <v>6119</v>
      </c>
      <c r="D62" s="0" t="s">
        <v>4926</v>
      </c>
      <c r="E62" s="0" t="n">
        <v>30537.5</v>
      </c>
    </row>
    <row r="63" customFormat="false" ht="12.8" hidden="false" customHeight="false" outlineLevel="0" collapsed="false">
      <c r="A63" s="0" t="s">
        <v>8925</v>
      </c>
      <c r="B63" s="0" t="s">
        <v>8926</v>
      </c>
      <c r="C63" s="0" t="s">
        <v>6119</v>
      </c>
      <c r="D63" s="0" t="s">
        <v>4926</v>
      </c>
      <c r="E63" s="0" t="n">
        <v>34112.5</v>
      </c>
    </row>
    <row r="64" customFormat="false" ht="12.8" hidden="false" customHeight="false" outlineLevel="0" collapsed="false">
      <c r="A64" s="0" t="s">
        <v>8927</v>
      </c>
      <c r="B64" s="0" t="s">
        <v>8928</v>
      </c>
      <c r="C64" s="0" t="s">
        <v>6119</v>
      </c>
      <c r="D64" s="0" t="s">
        <v>6350</v>
      </c>
      <c r="E64" s="0" t="n">
        <v>21270</v>
      </c>
    </row>
    <row r="65" customFormat="false" ht="12.8" hidden="false" customHeight="false" outlineLevel="0" collapsed="false">
      <c r="A65" s="0" t="s">
        <v>8929</v>
      </c>
      <c r="B65" s="0" t="s">
        <v>8930</v>
      </c>
      <c r="C65" s="0" t="s">
        <v>6119</v>
      </c>
      <c r="D65" s="0" t="s">
        <v>6699</v>
      </c>
      <c r="E65" s="0" t="n">
        <v>28605</v>
      </c>
    </row>
    <row r="66" customFormat="false" ht="12.8" hidden="false" customHeight="false" outlineLevel="0" collapsed="false">
      <c r="A66" s="0" t="s">
        <v>8931</v>
      </c>
      <c r="B66" s="0" t="s">
        <v>7628</v>
      </c>
      <c r="C66" s="0" t="s">
        <v>6119</v>
      </c>
      <c r="D66" s="0" t="s">
        <v>6699</v>
      </c>
      <c r="E66" s="0" t="n">
        <v>34597.5</v>
      </c>
    </row>
    <row r="67" customFormat="false" ht="12.8" hidden="false" customHeight="false" outlineLevel="0" collapsed="false">
      <c r="A67" s="0" t="s">
        <v>8932</v>
      </c>
      <c r="B67" s="0" t="s">
        <v>8933</v>
      </c>
      <c r="C67" s="0" t="s">
        <v>6119</v>
      </c>
      <c r="D67" s="0" t="s">
        <v>6704</v>
      </c>
      <c r="E67" s="0" t="n">
        <v>34527.5</v>
      </c>
    </row>
    <row r="68" customFormat="false" ht="12.8" hidden="false" customHeight="false" outlineLevel="0" collapsed="false">
      <c r="A68" s="0" t="s">
        <v>8934</v>
      </c>
      <c r="B68" s="0" t="s">
        <v>8935</v>
      </c>
      <c r="C68" s="0" t="s">
        <v>6119</v>
      </c>
      <c r="D68" s="0" t="s">
        <v>6704</v>
      </c>
      <c r="E68" s="0" t="n">
        <v>56857.5</v>
      </c>
    </row>
    <row r="69" customFormat="false" ht="12.8" hidden="false" customHeight="false" outlineLevel="0" collapsed="false">
      <c r="A69" s="0" t="s">
        <v>8936</v>
      </c>
      <c r="B69" s="0" t="s">
        <v>8937</v>
      </c>
      <c r="C69" s="0" t="s">
        <v>6119</v>
      </c>
      <c r="D69" s="0" t="s">
        <v>6704</v>
      </c>
      <c r="E69" s="0" t="n">
        <v>33372.5</v>
      </c>
    </row>
    <row r="70" customFormat="false" ht="12.8" hidden="false" customHeight="false" outlineLevel="0" collapsed="false">
      <c r="A70" s="0" t="s">
        <v>8938</v>
      </c>
      <c r="B70" s="0" t="s">
        <v>8939</v>
      </c>
      <c r="C70" s="0" t="s">
        <v>6119</v>
      </c>
      <c r="D70" s="0" t="s">
        <v>6704</v>
      </c>
      <c r="E70" s="0" t="n">
        <v>37222.5</v>
      </c>
    </row>
    <row r="71" customFormat="false" ht="12.8" hidden="false" customHeight="false" outlineLevel="0" collapsed="false">
      <c r="A71" s="0" t="s">
        <v>8940</v>
      </c>
      <c r="B71" s="0" t="s">
        <v>8941</v>
      </c>
      <c r="C71" s="0" t="s">
        <v>6119</v>
      </c>
      <c r="D71" s="0" t="s">
        <v>8266</v>
      </c>
      <c r="E71" s="0" t="n">
        <v>42540</v>
      </c>
    </row>
    <row r="72" customFormat="false" ht="12.8" hidden="false" customHeight="false" outlineLevel="0" collapsed="false">
      <c r="A72" s="0" t="s">
        <v>8942</v>
      </c>
      <c r="B72" s="0" t="s">
        <v>8943</v>
      </c>
      <c r="C72" s="0" t="s">
        <v>6119</v>
      </c>
      <c r="D72" s="0" t="s">
        <v>6704</v>
      </c>
      <c r="E72" s="0" t="n">
        <v>42752.5</v>
      </c>
    </row>
    <row r="73" customFormat="false" ht="12.8" hidden="false" customHeight="false" outlineLevel="0" collapsed="false">
      <c r="A73" s="0" t="s">
        <v>8944</v>
      </c>
      <c r="B73" s="0" t="s">
        <v>8945</v>
      </c>
      <c r="C73" s="0" t="s">
        <v>6119</v>
      </c>
      <c r="D73" s="0" t="s">
        <v>6709</v>
      </c>
      <c r="E73" s="0" t="n">
        <v>49342.5</v>
      </c>
    </row>
    <row r="74" customFormat="false" ht="12.8" hidden="false" customHeight="false" outlineLevel="0" collapsed="false">
      <c r="A74" s="0" t="s">
        <v>8946</v>
      </c>
      <c r="B74" s="0" t="s">
        <v>8947</v>
      </c>
      <c r="C74" s="0" t="s">
        <v>6119</v>
      </c>
      <c r="D74" s="0" t="s">
        <v>6709</v>
      </c>
      <c r="E74" s="0" t="n">
        <v>72765</v>
      </c>
    </row>
    <row r="75" customFormat="false" ht="12.8" hidden="false" customHeight="false" outlineLevel="0" collapsed="false">
      <c r="A75" s="0" t="s">
        <v>8948</v>
      </c>
      <c r="B75" s="0" t="s">
        <v>8949</v>
      </c>
      <c r="C75" s="0" t="s">
        <v>6119</v>
      </c>
      <c r="D75" s="0" t="s">
        <v>6709</v>
      </c>
      <c r="E75" s="0" t="n">
        <v>42907.5</v>
      </c>
    </row>
    <row r="76" customFormat="false" ht="12.8" hidden="false" customHeight="false" outlineLevel="0" collapsed="false">
      <c r="A76" s="0" t="s">
        <v>8950</v>
      </c>
      <c r="B76" s="0" t="s">
        <v>8951</v>
      </c>
      <c r="C76" s="0" t="s">
        <v>6119</v>
      </c>
      <c r="D76" s="0" t="s">
        <v>5811</v>
      </c>
      <c r="E76" s="0" t="n">
        <v>4932.5</v>
      </c>
    </row>
    <row r="77" customFormat="false" ht="12.8" hidden="false" customHeight="false" outlineLevel="0" collapsed="false">
      <c r="A77" s="0" t="s">
        <v>8952</v>
      </c>
      <c r="B77" s="0" t="s">
        <v>8953</v>
      </c>
      <c r="C77" s="0" t="s">
        <v>6119</v>
      </c>
      <c r="D77" s="0" t="s">
        <v>5811</v>
      </c>
      <c r="E77" s="0" t="n">
        <v>4932.5</v>
      </c>
    </row>
    <row r="78" customFormat="false" ht="12.8" hidden="false" customHeight="false" outlineLevel="0" collapsed="false">
      <c r="A78" s="0" t="s">
        <v>8954</v>
      </c>
      <c r="B78" s="0" t="s">
        <v>586</v>
      </c>
      <c r="C78" s="0" t="s">
        <v>6119</v>
      </c>
      <c r="D78" s="0" t="s">
        <v>5811</v>
      </c>
      <c r="E78" s="0" t="n">
        <v>5207.5</v>
      </c>
    </row>
    <row r="79" customFormat="false" ht="12.8" hidden="false" customHeight="false" outlineLevel="0" collapsed="false">
      <c r="A79" s="0" t="s">
        <v>8955</v>
      </c>
      <c r="B79" s="0" t="s">
        <v>8237</v>
      </c>
      <c r="C79" s="0" t="s">
        <v>6119</v>
      </c>
      <c r="D79" s="0" t="s">
        <v>5811</v>
      </c>
      <c r="E79" s="0" t="n">
        <v>5772.5</v>
      </c>
    </row>
    <row r="80" customFormat="false" ht="12.8" hidden="false" customHeight="false" outlineLevel="0" collapsed="false">
      <c r="A80" s="0" t="s">
        <v>8956</v>
      </c>
      <c r="B80" s="0" t="s">
        <v>8957</v>
      </c>
      <c r="C80" s="0" t="s">
        <v>6119</v>
      </c>
      <c r="D80" s="0" t="s">
        <v>5393</v>
      </c>
      <c r="E80" s="0" t="n">
        <v>9865</v>
      </c>
    </row>
    <row r="81" customFormat="false" ht="12.8" hidden="false" customHeight="false" outlineLevel="0" collapsed="false">
      <c r="A81" s="0" t="s">
        <v>8958</v>
      </c>
      <c r="B81" s="0" t="s">
        <v>8959</v>
      </c>
      <c r="C81" s="0" t="s">
        <v>6119</v>
      </c>
      <c r="D81" s="0" t="s">
        <v>5393</v>
      </c>
      <c r="E81" s="0" t="n">
        <v>12215</v>
      </c>
    </row>
    <row r="82" customFormat="false" ht="12.8" hidden="false" customHeight="false" outlineLevel="0" collapsed="false">
      <c r="A82" s="0" t="s">
        <v>8960</v>
      </c>
      <c r="B82" s="0" t="s">
        <v>8961</v>
      </c>
      <c r="C82" s="0" t="s">
        <v>6119</v>
      </c>
      <c r="D82" s="0" t="s">
        <v>5393</v>
      </c>
      <c r="E82" s="0" t="n">
        <v>9865</v>
      </c>
    </row>
    <row r="83" customFormat="false" ht="12.8" hidden="false" customHeight="false" outlineLevel="0" collapsed="false">
      <c r="A83" s="0" t="s">
        <v>8962</v>
      </c>
      <c r="B83" s="0" t="s">
        <v>8053</v>
      </c>
      <c r="C83" s="0" t="s">
        <v>6119</v>
      </c>
      <c r="D83" s="0" t="s">
        <v>5393</v>
      </c>
      <c r="E83" s="0" t="n">
        <v>9865</v>
      </c>
    </row>
    <row r="84" customFormat="false" ht="12.8" hidden="false" customHeight="false" outlineLevel="0" collapsed="false">
      <c r="A84" s="0" t="s">
        <v>8963</v>
      </c>
      <c r="B84" s="0" t="s">
        <v>4745</v>
      </c>
      <c r="C84" s="0" t="s">
        <v>6119</v>
      </c>
      <c r="D84" s="0" t="s">
        <v>5393</v>
      </c>
      <c r="E84" s="0" t="n">
        <v>9865</v>
      </c>
    </row>
    <row r="85" customFormat="false" ht="12.8" hidden="false" customHeight="false" outlineLevel="0" collapsed="false">
      <c r="A85" s="0" t="s">
        <v>8964</v>
      </c>
      <c r="B85" s="0" t="s">
        <v>8056</v>
      </c>
      <c r="C85" s="0" t="s">
        <v>6119</v>
      </c>
      <c r="D85" s="0" t="s">
        <v>5393</v>
      </c>
      <c r="E85" s="0" t="n">
        <v>13645</v>
      </c>
    </row>
    <row r="86" customFormat="false" ht="12.8" hidden="false" customHeight="false" outlineLevel="0" collapsed="false">
      <c r="A86" s="0" t="s">
        <v>8965</v>
      </c>
      <c r="B86" s="0" t="s">
        <v>8966</v>
      </c>
      <c r="C86" s="0" t="s">
        <v>6119</v>
      </c>
      <c r="D86" s="0" t="s">
        <v>5393</v>
      </c>
      <c r="E86" s="0" t="n">
        <v>9865</v>
      </c>
    </row>
    <row r="87" customFormat="false" ht="12.8" hidden="false" customHeight="false" outlineLevel="0" collapsed="false">
      <c r="A87" s="0" t="s">
        <v>8967</v>
      </c>
      <c r="B87" s="0" t="s">
        <v>4299</v>
      </c>
      <c r="C87" s="0" t="s">
        <v>6119</v>
      </c>
      <c r="D87" s="0" t="s">
        <v>6699</v>
      </c>
      <c r="E87" s="0" t="n">
        <v>31905</v>
      </c>
    </row>
    <row r="88" customFormat="false" ht="12.8" hidden="false" customHeight="false" outlineLevel="0" collapsed="false">
      <c r="A88" s="0" t="s">
        <v>8968</v>
      </c>
      <c r="B88" s="0" t="s">
        <v>8969</v>
      </c>
      <c r="C88" s="0" t="s">
        <v>6119</v>
      </c>
      <c r="D88" s="0" t="s">
        <v>8970</v>
      </c>
      <c r="E88" s="0" t="n">
        <v>60926.25</v>
      </c>
    </row>
    <row r="89" customFormat="false" ht="12.8" hidden="false" customHeight="false" outlineLevel="0" collapsed="false">
      <c r="A89" s="0" t="s">
        <v>8971</v>
      </c>
      <c r="B89" s="0" t="s">
        <v>8972</v>
      </c>
      <c r="C89" s="0" t="s">
        <v>5811</v>
      </c>
      <c r="D89" s="0" t="s">
        <v>6694</v>
      </c>
      <c r="E89" s="0" t="n">
        <v>9865</v>
      </c>
    </row>
    <row r="90" customFormat="false" ht="12.8" hidden="false" customHeight="false" outlineLevel="0" collapsed="false">
      <c r="A90" s="0" t="s">
        <v>8973</v>
      </c>
      <c r="B90" s="0" t="s">
        <v>8974</v>
      </c>
      <c r="C90" s="0" t="s">
        <v>5811</v>
      </c>
      <c r="D90" s="0" t="s">
        <v>6694</v>
      </c>
      <c r="E90" s="0" t="n">
        <v>9865</v>
      </c>
    </row>
    <row r="91" customFormat="false" ht="12.8" hidden="false" customHeight="false" outlineLevel="0" collapsed="false">
      <c r="A91" s="0" t="s">
        <v>8975</v>
      </c>
      <c r="B91" s="0" t="s">
        <v>8976</v>
      </c>
      <c r="C91" s="0" t="s">
        <v>5811</v>
      </c>
      <c r="D91" s="0" t="s">
        <v>4926</v>
      </c>
      <c r="E91" s="0" t="n">
        <v>29595</v>
      </c>
    </row>
    <row r="92" customFormat="false" ht="12.8" hidden="false" customHeight="false" outlineLevel="0" collapsed="false">
      <c r="A92" s="0" t="s">
        <v>8977</v>
      </c>
      <c r="B92" s="0" t="s">
        <v>8978</v>
      </c>
      <c r="C92" s="0" t="s">
        <v>5811</v>
      </c>
      <c r="D92" s="0" t="s">
        <v>4926</v>
      </c>
      <c r="E92" s="0" t="n">
        <v>19730</v>
      </c>
    </row>
    <row r="93" customFormat="false" ht="12.8" hidden="false" customHeight="false" outlineLevel="0" collapsed="false">
      <c r="A93" s="0" t="s">
        <v>8979</v>
      </c>
      <c r="B93" s="0" t="s">
        <v>8980</v>
      </c>
      <c r="C93" s="0" t="s">
        <v>5811</v>
      </c>
      <c r="D93" s="0" t="s">
        <v>5393</v>
      </c>
      <c r="E93" s="0" t="n">
        <v>4932.5</v>
      </c>
    </row>
    <row r="94" customFormat="false" ht="12.8" hidden="false" customHeight="false" outlineLevel="0" collapsed="false">
      <c r="A94" s="0" t="s">
        <v>8981</v>
      </c>
      <c r="B94" s="0" t="s">
        <v>6751</v>
      </c>
      <c r="C94" s="0" t="s">
        <v>5811</v>
      </c>
      <c r="D94" s="0" t="s">
        <v>5393</v>
      </c>
      <c r="E94" s="0" t="n">
        <v>4932.5</v>
      </c>
    </row>
    <row r="95" customFormat="false" ht="12.8" hidden="false" customHeight="false" outlineLevel="0" collapsed="false">
      <c r="A95" s="0" t="s">
        <v>8982</v>
      </c>
      <c r="B95" s="0" t="s">
        <v>8633</v>
      </c>
      <c r="C95" s="0" t="s">
        <v>5811</v>
      </c>
      <c r="D95" s="0" t="s">
        <v>5393</v>
      </c>
      <c r="E95" s="0" t="n">
        <v>4932.5</v>
      </c>
    </row>
    <row r="96" customFormat="false" ht="12.8" hidden="false" customHeight="false" outlineLevel="0" collapsed="false">
      <c r="A96" s="0" t="s">
        <v>8983</v>
      </c>
      <c r="B96" s="0" t="s">
        <v>8984</v>
      </c>
      <c r="C96" s="0" t="s">
        <v>5811</v>
      </c>
      <c r="D96" s="0" t="s">
        <v>5393</v>
      </c>
      <c r="E96" s="0" t="n">
        <v>5207.5</v>
      </c>
    </row>
    <row r="97" customFormat="false" ht="12.8" hidden="false" customHeight="false" outlineLevel="0" collapsed="false">
      <c r="A97" s="0" t="s">
        <v>8985</v>
      </c>
      <c r="B97" s="0" t="s">
        <v>8986</v>
      </c>
      <c r="C97" s="0" t="s">
        <v>5811</v>
      </c>
      <c r="D97" s="0" t="s">
        <v>5393</v>
      </c>
      <c r="E97" s="0" t="n">
        <v>7282.5</v>
      </c>
    </row>
    <row r="98" customFormat="false" ht="12.8" hidden="false" customHeight="false" outlineLevel="0" collapsed="false">
      <c r="A98" s="0" t="s">
        <v>8987</v>
      </c>
      <c r="B98" s="0" t="s">
        <v>8988</v>
      </c>
      <c r="C98" s="0" t="s">
        <v>5811</v>
      </c>
      <c r="D98" s="0" t="s">
        <v>5393</v>
      </c>
      <c r="E98" s="0" t="n">
        <v>5772.5</v>
      </c>
    </row>
    <row r="99" customFormat="false" ht="12.8" hidden="false" customHeight="false" outlineLevel="0" collapsed="false">
      <c r="A99" s="0" t="s">
        <v>8989</v>
      </c>
      <c r="B99" s="0" t="s">
        <v>8346</v>
      </c>
      <c r="C99" s="0" t="s">
        <v>5811</v>
      </c>
      <c r="D99" s="0" t="s">
        <v>5393</v>
      </c>
      <c r="E99" s="0" t="n">
        <v>4932.5</v>
      </c>
    </row>
    <row r="100" customFormat="false" ht="12.8" hidden="false" customHeight="false" outlineLevel="0" collapsed="false">
      <c r="A100" s="0" t="s">
        <v>8990</v>
      </c>
      <c r="B100" s="0" t="s">
        <v>8841</v>
      </c>
      <c r="C100" s="0" t="s">
        <v>5811</v>
      </c>
      <c r="D100" s="0" t="s">
        <v>5393</v>
      </c>
      <c r="E100" s="0" t="n">
        <v>4932.5</v>
      </c>
    </row>
    <row r="101" customFormat="false" ht="12.8" hidden="false" customHeight="false" outlineLevel="0" collapsed="false">
      <c r="A101" s="0" t="s">
        <v>8991</v>
      </c>
      <c r="B101" s="0" t="s">
        <v>8992</v>
      </c>
      <c r="C101" s="0" t="s">
        <v>5811</v>
      </c>
      <c r="D101" s="0" t="s">
        <v>5393</v>
      </c>
      <c r="E101" s="0" t="n">
        <v>4932.5</v>
      </c>
    </row>
    <row r="102" customFormat="false" ht="12.8" hidden="false" customHeight="false" outlineLevel="0" collapsed="false">
      <c r="A102" s="0" t="s">
        <v>8993</v>
      </c>
      <c r="B102" s="0" t="s">
        <v>4579</v>
      </c>
      <c r="C102" s="0" t="s">
        <v>5811</v>
      </c>
      <c r="D102" s="0" t="s">
        <v>5393</v>
      </c>
      <c r="E102" s="0" t="n">
        <v>4932.5</v>
      </c>
    </row>
    <row r="103" customFormat="false" ht="12.8" hidden="false" customHeight="false" outlineLevel="0" collapsed="false">
      <c r="A103" s="0" t="s">
        <v>8994</v>
      </c>
      <c r="B103" s="0" t="s">
        <v>8995</v>
      </c>
      <c r="C103" s="0" t="s">
        <v>5811</v>
      </c>
      <c r="D103" s="0" t="s">
        <v>5393</v>
      </c>
      <c r="E103" s="0" t="n">
        <v>5772.5</v>
      </c>
    </row>
    <row r="104" customFormat="false" ht="12.8" hidden="false" customHeight="false" outlineLevel="0" collapsed="false">
      <c r="A104" s="0" t="s">
        <v>8996</v>
      </c>
      <c r="B104" s="0" t="s">
        <v>8997</v>
      </c>
      <c r="C104" s="0" t="s">
        <v>5811</v>
      </c>
      <c r="D104" s="0" t="s">
        <v>5393</v>
      </c>
      <c r="E104" s="0" t="n">
        <v>5772.5</v>
      </c>
    </row>
    <row r="105" customFormat="false" ht="12.8" hidden="false" customHeight="false" outlineLevel="0" collapsed="false">
      <c r="A105" s="0" t="s">
        <v>8998</v>
      </c>
      <c r="B105" s="0" t="s">
        <v>8999</v>
      </c>
      <c r="C105" s="0" t="s">
        <v>5811</v>
      </c>
      <c r="D105" s="0" t="s">
        <v>5393</v>
      </c>
      <c r="E105" s="0" t="n">
        <v>6947.5</v>
      </c>
    </row>
    <row r="106" customFormat="false" ht="12.8" hidden="false" customHeight="false" outlineLevel="0" collapsed="false">
      <c r="A106" s="0" t="s">
        <v>9000</v>
      </c>
      <c r="B106" s="0" t="s">
        <v>5669</v>
      </c>
      <c r="C106" s="0" t="s">
        <v>5811</v>
      </c>
      <c r="D106" s="0" t="s">
        <v>5393</v>
      </c>
      <c r="E106" s="0" t="n">
        <v>5772.5</v>
      </c>
    </row>
    <row r="107" customFormat="false" ht="12.8" hidden="false" customHeight="false" outlineLevel="0" collapsed="false">
      <c r="A107" s="0" t="s">
        <v>9001</v>
      </c>
      <c r="B107" s="0" t="s">
        <v>8022</v>
      </c>
      <c r="C107" s="0" t="s">
        <v>5811</v>
      </c>
      <c r="D107" s="0" t="s">
        <v>5393</v>
      </c>
      <c r="E107" s="0" t="n">
        <v>6822.5</v>
      </c>
    </row>
    <row r="108" customFormat="false" ht="12.8" hidden="false" customHeight="false" outlineLevel="0" collapsed="false">
      <c r="A108" s="0" t="s">
        <v>9002</v>
      </c>
      <c r="B108" s="0" t="s">
        <v>8069</v>
      </c>
      <c r="C108" s="0" t="s">
        <v>5811</v>
      </c>
      <c r="D108" s="0" t="s">
        <v>5393</v>
      </c>
      <c r="E108" s="0" t="n">
        <v>8490</v>
      </c>
    </row>
    <row r="109" customFormat="false" ht="12.8" hidden="false" customHeight="false" outlineLevel="0" collapsed="false">
      <c r="A109" s="0" t="s">
        <v>9003</v>
      </c>
      <c r="B109" s="0" t="s">
        <v>9004</v>
      </c>
      <c r="C109" s="0" t="s">
        <v>5811</v>
      </c>
      <c r="D109" s="0" t="s">
        <v>5393</v>
      </c>
      <c r="E109" s="0" t="n">
        <v>4932.5</v>
      </c>
    </row>
    <row r="110" customFormat="false" ht="12.8" hidden="false" customHeight="false" outlineLevel="0" collapsed="false">
      <c r="A110" s="0" t="s">
        <v>9005</v>
      </c>
      <c r="B110" s="0" t="s">
        <v>9006</v>
      </c>
      <c r="C110" s="0" t="s">
        <v>5811</v>
      </c>
      <c r="D110" s="0" t="s">
        <v>6694</v>
      </c>
      <c r="E110" s="0" t="n">
        <v>14195</v>
      </c>
    </row>
    <row r="111" customFormat="false" ht="12.8" hidden="false" customHeight="false" outlineLevel="0" collapsed="false">
      <c r="A111" s="0" t="s">
        <v>9007</v>
      </c>
      <c r="B111" s="0" t="s">
        <v>4628</v>
      </c>
      <c r="C111" s="0" t="s">
        <v>5811</v>
      </c>
      <c r="D111" s="0" t="s">
        <v>6694</v>
      </c>
      <c r="E111" s="0" t="n">
        <v>9865</v>
      </c>
    </row>
    <row r="112" customFormat="false" ht="12.8" hidden="false" customHeight="false" outlineLevel="0" collapsed="false">
      <c r="A112" s="0" t="s">
        <v>9008</v>
      </c>
      <c r="B112" s="0" t="s">
        <v>8953</v>
      </c>
      <c r="C112" s="0" t="s">
        <v>5811</v>
      </c>
      <c r="D112" s="0" t="s">
        <v>6694</v>
      </c>
      <c r="E112" s="0" t="n">
        <v>9865</v>
      </c>
    </row>
    <row r="113" customFormat="false" ht="12.8" hidden="false" customHeight="false" outlineLevel="0" collapsed="false">
      <c r="A113" s="0" t="s">
        <v>9009</v>
      </c>
      <c r="B113" s="0" t="s">
        <v>9010</v>
      </c>
      <c r="C113" s="0" t="s">
        <v>5811</v>
      </c>
      <c r="D113" s="0" t="s">
        <v>6694</v>
      </c>
      <c r="E113" s="0" t="n">
        <v>9865</v>
      </c>
    </row>
    <row r="114" customFormat="false" ht="12.8" hidden="false" customHeight="false" outlineLevel="0" collapsed="false">
      <c r="A114" s="0" t="s">
        <v>9011</v>
      </c>
      <c r="B114" s="0" t="s">
        <v>9012</v>
      </c>
      <c r="C114" s="0" t="s">
        <v>5811</v>
      </c>
      <c r="D114" s="0" t="s">
        <v>6694</v>
      </c>
      <c r="E114" s="0" t="n">
        <v>9865</v>
      </c>
    </row>
    <row r="115" customFormat="false" ht="12.8" hidden="false" customHeight="false" outlineLevel="0" collapsed="false">
      <c r="A115" s="0" t="s">
        <v>9013</v>
      </c>
      <c r="B115" s="0" t="s">
        <v>9014</v>
      </c>
      <c r="C115" s="0" t="s">
        <v>5811</v>
      </c>
      <c r="D115" s="0" t="s">
        <v>6694</v>
      </c>
      <c r="E115" s="0" t="n">
        <v>9865</v>
      </c>
    </row>
    <row r="116" customFormat="false" ht="12.8" hidden="false" customHeight="false" outlineLevel="0" collapsed="false">
      <c r="A116" s="0" t="s">
        <v>9015</v>
      </c>
      <c r="B116" s="0" t="s">
        <v>7489</v>
      </c>
      <c r="C116" s="0" t="s">
        <v>5811</v>
      </c>
      <c r="D116" s="0" t="s">
        <v>6694</v>
      </c>
      <c r="E116" s="0" t="n">
        <v>9865</v>
      </c>
    </row>
    <row r="117" customFormat="false" ht="12.8" hidden="false" customHeight="false" outlineLevel="0" collapsed="false">
      <c r="A117" s="0" t="s">
        <v>9016</v>
      </c>
      <c r="B117" s="0" t="s">
        <v>3762</v>
      </c>
      <c r="C117" s="0" t="s">
        <v>5811</v>
      </c>
      <c r="D117" s="0" t="s">
        <v>6694</v>
      </c>
      <c r="E117" s="0" t="n">
        <v>13645</v>
      </c>
    </row>
    <row r="118" customFormat="false" ht="12.8" hidden="false" customHeight="false" outlineLevel="0" collapsed="false">
      <c r="A118" s="0" t="s">
        <v>9017</v>
      </c>
      <c r="B118" s="0" t="s">
        <v>9018</v>
      </c>
      <c r="C118" s="0" t="s">
        <v>5811</v>
      </c>
      <c r="D118" s="0" t="s">
        <v>6694</v>
      </c>
      <c r="E118" s="0" t="n">
        <v>13645</v>
      </c>
    </row>
    <row r="119" customFormat="false" ht="12.8" hidden="false" customHeight="false" outlineLevel="0" collapsed="false">
      <c r="A119" s="0" t="s">
        <v>9019</v>
      </c>
      <c r="B119" s="0" t="s">
        <v>9020</v>
      </c>
      <c r="C119" s="0" t="s">
        <v>5811</v>
      </c>
      <c r="D119" s="0" t="s">
        <v>6694</v>
      </c>
      <c r="E119" s="0" t="n">
        <v>9865</v>
      </c>
    </row>
    <row r="120" customFormat="false" ht="12.8" hidden="false" customHeight="false" outlineLevel="0" collapsed="false">
      <c r="A120" s="0" t="s">
        <v>9021</v>
      </c>
      <c r="B120" s="0" t="s">
        <v>9022</v>
      </c>
      <c r="C120" s="0" t="s">
        <v>5811</v>
      </c>
      <c r="D120" s="0" t="s">
        <v>6694</v>
      </c>
      <c r="E120" s="0" t="n">
        <v>9865</v>
      </c>
    </row>
    <row r="121" customFormat="false" ht="12.8" hidden="false" customHeight="false" outlineLevel="0" collapsed="false">
      <c r="A121" s="0" t="s">
        <v>9023</v>
      </c>
      <c r="B121" s="0" t="s">
        <v>9024</v>
      </c>
      <c r="C121" s="0" t="s">
        <v>5811</v>
      </c>
      <c r="D121" s="0" t="s">
        <v>6694</v>
      </c>
      <c r="E121" s="0" t="n">
        <v>9865</v>
      </c>
    </row>
    <row r="122" customFormat="false" ht="12.8" hidden="false" customHeight="false" outlineLevel="0" collapsed="false">
      <c r="A122" s="0" t="s">
        <v>9025</v>
      </c>
      <c r="B122" s="0" t="s">
        <v>9026</v>
      </c>
      <c r="C122" s="0" t="s">
        <v>5811</v>
      </c>
      <c r="D122" s="0" t="s">
        <v>6694</v>
      </c>
      <c r="E122" s="0" t="n">
        <v>9865</v>
      </c>
    </row>
    <row r="123" customFormat="false" ht="12.8" hidden="false" customHeight="false" outlineLevel="0" collapsed="false">
      <c r="A123" s="0" t="s">
        <v>9027</v>
      </c>
      <c r="B123" s="0" t="s">
        <v>5813</v>
      </c>
      <c r="C123" s="0" t="s">
        <v>5811</v>
      </c>
      <c r="D123" s="0" t="s">
        <v>6694</v>
      </c>
      <c r="E123" s="0" t="n">
        <v>10415</v>
      </c>
    </row>
    <row r="124" customFormat="false" ht="12.8" hidden="false" customHeight="false" outlineLevel="0" collapsed="false">
      <c r="A124" s="0" t="s">
        <v>9028</v>
      </c>
      <c r="B124" s="0" t="s">
        <v>9029</v>
      </c>
      <c r="C124" s="0" t="s">
        <v>5811</v>
      </c>
      <c r="D124" s="0" t="s">
        <v>6694</v>
      </c>
      <c r="E124" s="0" t="n">
        <v>9865</v>
      </c>
    </row>
    <row r="125" customFormat="false" ht="12.8" hidden="false" customHeight="false" outlineLevel="0" collapsed="false">
      <c r="A125" s="0" t="s">
        <v>9030</v>
      </c>
      <c r="B125" s="0" t="s">
        <v>9031</v>
      </c>
      <c r="C125" s="0" t="s">
        <v>5811</v>
      </c>
      <c r="D125" s="0" t="s">
        <v>6694</v>
      </c>
      <c r="E125" s="0" t="n">
        <v>13645</v>
      </c>
    </row>
    <row r="126" customFormat="false" ht="12.8" hidden="false" customHeight="false" outlineLevel="0" collapsed="false">
      <c r="A126" s="0" t="s">
        <v>9032</v>
      </c>
      <c r="B126" s="0" t="s">
        <v>4951</v>
      </c>
      <c r="C126" s="0" t="s">
        <v>5811</v>
      </c>
      <c r="D126" s="0" t="s">
        <v>6694</v>
      </c>
      <c r="E126" s="0" t="n">
        <v>9865</v>
      </c>
    </row>
    <row r="127" customFormat="false" ht="12.8" hidden="false" customHeight="false" outlineLevel="0" collapsed="false">
      <c r="A127" s="0" t="s">
        <v>9033</v>
      </c>
      <c r="B127" s="0" t="s">
        <v>8951</v>
      </c>
      <c r="C127" s="0" t="s">
        <v>5811</v>
      </c>
      <c r="D127" s="0" t="s">
        <v>6694</v>
      </c>
      <c r="E127" s="0" t="n">
        <v>9865</v>
      </c>
    </row>
    <row r="128" customFormat="false" ht="12.8" hidden="false" customHeight="false" outlineLevel="0" collapsed="false">
      <c r="A128" s="0" t="s">
        <v>9034</v>
      </c>
      <c r="B128" s="0" t="s">
        <v>8244</v>
      </c>
      <c r="C128" s="0" t="s">
        <v>5811</v>
      </c>
      <c r="D128" s="0" t="s">
        <v>6694</v>
      </c>
      <c r="E128" s="0" t="n">
        <v>19730</v>
      </c>
    </row>
    <row r="129" customFormat="false" ht="12.8" hidden="false" customHeight="false" outlineLevel="0" collapsed="false">
      <c r="A129" s="0" t="s">
        <v>9035</v>
      </c>
      <c r="B129" s="0" t="s">
        <v>9036</v>
      </c>
      <c r="C129" s="0" t="s">
        <v>5811</v>
      </c>
      <c r="D129" s="0" t="s">
        <v>6694</v>
      </c>
      <c r="E129" s="0" t="n">
        <v>15995</v>
      </c>
    </row>
    <row r="130" customFormat="false" ht="12.8" hidden="false" customHeight="false" outlineLevel="0" collapsed="false">
      <c r="A130" s="0" t="s">
        <v>9037</v>
      </c>
      <c r="B130" s="0" t="s">
        <v>6373</v>
      </c>
      <c r="C130" s="0" t="s">
        <v>5811</v>
      </c>
      <c r="D130" s="0" t="s">
        <v>6694</v>
      </c>
      <c r="E130" s="0" t="n">
        <v>9865</v>
      </c>
    </row>
    <row r="131" customFormat="false" ht="12.8" hidden="false" customHeight="false" outlineLevel="0" collapsed="false">
      <c r="A131" s="0" t="s">
        <v>9038</v>
      </c>
      <c r="B131" s="0" t="s">
        <v>9039</v>
      </c>
      <c r="C131" s="0" t="s">
        <v>5811</v>
      </c>
      <c r="D131" s="0" t="s">
        <v>6694</v>
      </c>
      <c r="E131" s="0" t="n">
        <v>9865</v>
      </c>
    </row>
    <row r="132" customFormat="false" ht="12.8" hidden="false" customHeight="false" outlineLevel="0" collapsed="false">
      <c r="A132" s="0" t="s">
        <v>9040</v>
      </c>
      <c r="B132" s="0" t="s">
        <v>9041</v>
      </c>
      <c r="C132" s="0" t="s">
        <v>5811</v>
      </c>
      <c r="D132" s="0" t="s">
        <v>6694</v>
      </c>
      <c r="E132" s="0" t="n">
        <v>9865</v>
      </c>
    </row>
    <row r="133" customFormat="false" ht="12.8" hidden="false" customHeight="false" outlineLevel="0" collapsed="false">
      <c r="A133" s="0" t="s">
        <v>9042</v>
      </c>
      <c r="B133" s="0" t="s">
        <v>9043</v>
      </c>
      <c r="C133" s="0" t="s">
        <v>5811</v>
      </c>
      <c r="D133" s="0" t="s">
        <v>6694</v>
      </c>
      <c r="E133" s="0" t="n">
        <v>11185</v>
      </c>
    </row>
    <row r="134" customFormat="false" ht="12.8" hidden="false" customHeight="false" outlineLevel="0" collapsed="false">
      <c r="A134" s="0" t="s">
        <v>9044</v>
      </c>
      <c r="B134" s="0" t="s">
        <v>6461</v>
      </c>
      <c r="C134" s="0" t="s">
        <v>5811</v>
      </c>
      <c r="D134" s="0" t="s">
        <v>6350</v>
      </c>
      <c r="E134" s="0" t="n">
        <v>14797.5</v>
      </c>
    </row>
    <row r="135" customFormat="false" ht="12.8" hidden="false" customHeight="false" outlineLevel="0" collapsed="false">
      <c r="A135" s="0" t="s">
        <v>9045</v>
      </c>
      <c r="B135" s="0" t="s">
        <v>8436</v>
      </c>
      <c r="C135" s="0" t="s">
        <v>5811</v>
      </c>
      <c r="D135" s="0" t="s">
        <v>6350</v>
      </c>
      <c r="E135" s="0" t="n">
        <v>23992.5</v>
      </c>
    </row>
    <row r="136" customFormat="false" ht="12.8" hidden="false" customHeight="false" outlineLevel="0" collapsed="false">
      <c r="A136" s="0" t="s">
        <v>9046</v>
      </c>
      <c r="B136" s="0" t="s">
        <v>9047</v>
      </c>
      <c r="C136" s="0" t="s">
        <v>5811</v>
      </c>
      <c r="D136" s="0" t="s">
        <v>6350</v>
      </c>
      <c r="E136" s="0" t="n">
        <v>17317.5</v>
      </c>
    </row>
    <row r="137" customFormat="false" ht="12.8" hidden="false" customHeight="false" outlineLevel="0" collapsed="false">
      <c r="A137" s="0" t="s">
        <v>9048</v>
      </c>
      <c r="B137" s="0" t="s">
        <v>9049</v>
      </c>
      <c r="C137" s="0" t="s">
        <v>5811</v>
      </c>
      <c r="D137" s="0" t="s">
        <v>6350</v>
      </c>
      <c r="E137" s="0" t="n">
        <v>14797.5</v>
      </c>
    </row>
    <row r="138" customFormat="false" ht="12.8" hidden="false" customHeight="false" outlineLevel="0" collapsed="false">
      <c r="A138" s="0" t="s">
        <v>9050</v>
      </c>
      <c r="B138" s="0" t="s">
        <v>9051</v>
      </c>
      <c r="C138" s="0" t="s">
        <v>5811</v>
      </c>
      <c r="D138" s="0" t="s">
        <v>6350</v>
      </c>
      <c r="E138" s="0" t="n">
        <v>14797.5</v>
      </c>
    </row>
    <row r="139" customFormat="false" ht="12.8" hidden="false" customHeight="false" outlineLevel="0" collapsed="false">
      <c r="A139" s="0" t="s">
        <v>9052</v>
      </c>
      <c r="B139" s="0" t="s">
        <v>9053</v>
      </c>
      <c r="C139" s="0" t="s">
        <v>5811</v>
      </c>
      <c r="D139" s="0" t="s">
        <v>6350</v>
      </c>
      <c r="E139" s="0" t="n">
        <v>14797.5</v>
      </c>
    </row>
    <row r="140" customFormat="false" ht="12.8" hidden="false" customHeight="false" outlineLevel="0" collapsed="false">
      <c r="A140" s="0" t="s">
        <v>9054</v>
      </c>
      <c r="B140" s="0" t="s">
        <v>9055</v>
      </c>
      <c r="C140" s="0" t="s">
        <v>5811</v>
      </c>
      <c r="D140" s="0" t="s">
        <v>6350</v>
      </c>
      <c r="E140" s="0" t="n">
        <v>14797.5</v>
      </c>
    </row>
    <row r="141" customFormat="false" ht="12.8" hidden="false" customHeight="false" outlineLevel="0" collapsed="false">
      <c r="A141" s="0" t="s">
        <v>9056</v>
      </c>
      <c r="B141" s="0" t="s">
        <v>9057</v>
      </c>
      <c r="C141" s="0" t="s">
        <v>5811</v>
      </c>
      <c r="D141" s="0" t="s">
        <v>6350</v>
      </c>
      <c r="E141" s="0" t="n">
        <v>14797.5</v>
      </c>
    </row>
    <row r="142" customFormat="false" ht="12.8" hidden="false" customHeight="false" outlineLevel="0" collapsed="false">
      <c r="A142" s="0" t="s">
        <v>9058</v>
      </c>
      <c r="B142" s="0" t="s">
        <v>9059</v>
      </c>
      <c r="C142" s="0" t="s">
        <v>5811</v>
      </c>
      <c r="D142" s="0" t="s">
        <v>6350</v>
      </c>
      <c r="E142" s="0" t="n">
        <v>14797.5</v>
      </c>
    </row>
    <row r="143" customFormat="false" ht="12.8" hidden="false" customHeight="false" outlineLevel="0" collapsed="false">
      <c r="A143" s="0" t="s">
        <v>9060</v>
      </c>
      <c r="B143" s="0" t="s">
        <v>9061</v>
      </c>
      <c r="C143" s="0" t="s">
        <v>5811</v>
      </c>
      <c r="D143" s="0" t="s">
        <v>6350</v>
      </c>
      <c r="E143" s="0" t="n">
        <v>14797.5</v>
      </c>
    </row>
    <row r="144" customFormat="false" ht="12.8" hidden="false" customHeight="false" outlineLevel="0" collapsed="false">
      <c r="A144" s="0" t="s">
        <v>9062</v>
      </c>
      <c r="B144" s="0" t="s">
        <v>4286</v>
      </c>
      <c r="C144" s="0" t="s">
        <v>5811</v>
      </c>
      <c r="D144" s="0" t="s">
        <v>6350</v>
      </c>
      <c r="E144" s="0" t="n">
        <v>14797.5</v>
      </c>
    </row>
    <row r="145" customFormat="false" ht="12.8" hidden="false" customHeight="false" outlineLevel="0" collapsed="false">
      <c r="A145" s="0" t="s">
        <v>9063</v>
      </c>
      <c r="B145" s="0" t="s">
        <v>9064</v>
      </c>
      <c r="C145" s="0" t="s">
        <v>5811</v>
      </c>
      <c r="D145" s="0" t="s">
        <v>6350</v>
      </c>
      <c r="E145" s="0" t="n">
        <v>14797.5</v>
      </c>
    </row>
    <row r="146" customFormat="false" ht="12.8" hidden="false" customHeight="false" outlineLevel="0" collapsed="false">
      <c r="A146" s="0" t="s">
        <v>9065</v>
      </c>
      <c r="B146" s="0" t="s">
        <v>9066</v>
      </c>
      <c r="C146" s="0" t="s">
        <v>5811</v>
      </c>
      <c r="D146" s="0" t="s">
        <v>6350</v>
      </c>
      <c r="E146" s="0" t="n">
        <v>17298.75</v>
      </c>
    </row>
    <row r="147" customFormat="false" ht="12.8" hidden="false" customHeight="false" outlineLevel="0" collapsed="false">
      <c r="A147" s="0" t="s">
        <v>9067</v>
      </c>
      <c r="B147" s="0" t="s">
        <v>9068</v>
      </c>
      <c r="C147" s="0" t="s">
        <v>5811</v>
      </c>
      <c r="D147" s="0" t="s">
        <v>6350</v>
      </c>
      <c r="E147" s="0" t="n">
        <v>20711.25</v>
      </c>
    </row>
    <row r="148" customFormat="false" ht="12.8" hidden="false" customHeight="false" outlineLevel="0" collapsed="false">
      <c r="A148" s="0" t="s">
        <v>9069</v>
      </c>
      <c r="B148" s="0" t="s">
        <v>9070</v>
      </c>
      <c r="C148" s="0" t="s">
        <v>5811</v>
      </c>
      <c r="D148" s="0" t="s">
        <v>6350</v>
      </c>
      <c r="E148" s="0" t="n">
        <v>13147.5</v>
      </c>
    </row>
    <row r="149" customFormat="false" ht="12.8" hidden="false" customHeight="false" outlineLevel="0" collapsed="false">
      <c r="A149" s="0" t="s">
        <v>9071</v>
      </c>
      <c r="B149" s="0" t="s">
        <v>9072</v>
      </c>
      <c r="C149" s="0" t="s">
        <v>5811</v>
      </c>
      <c r="D149" s="0" t="s">
        <v>6350</v>
      </c>
      <c r="E149" s="0" t="n">
        <v>15622.5</v>
      </c>
    </row>
    <row r="150" customFormat="false" ht="12.8" hidden="false" customHeight="false" outlineLevel="0" collapsed="false">
      <c r="A150" s="0" t="s">
        <v>9073</v>
      </c>
      <c r="B150" s="0" t="s">
        <v>9074</v>
      </c>
      <c r="C150" s="0" t="s">
        <v>5811</v>
      </c>
      <c r="D150" s="0" t="s">
        <v>6350</v>
      </c>
      <c r="E150" s="0" t="n">
        <v>23992.5</v>
      </c>
    </row>
    <row r="151" customFormat="false" ht="12.8" hidden="false" customHeight="false" outlineLevel="0" collapsed="false">
      <c r="A151" s="0" t="s">
        <v>9075</v>
      </c>
      <c r="B151" s="0" t="s">
        <v>9076</v>
      </c>
      <c r="C151" s="0" t="s">
        <v>5811</v>
      </c>
      <c r="D151" s="0" t="s">
        <v>6350</v>
      </c>
      <c r="E151" s="0" t="n">
        <v>17317.5</v>
      </c>
    </row>
    <row r="152" customFormat="false" ht="12.8" hidden="false" customHeight="false" outlineLevel="0" collapsed="false">
      <c r="A152" s="0" t="s">
        <v>9077</v>
      </c>
      <c r="B152" s="0" t="s">
        <v>9078</v>
      </c>
      <c r="C152" s="0" t="s">
        <v>5811</v>
      </c>
      <c r="D152" s="0" t="s">
        <v>6350</v>
      </c>
      <c r="E152" s="0" t="n">
        <v>17317.5</v>
      </c>
    </row>
    <row r="153" customFormat="false" ht="12.8" hidden="false" customHeight="false" outlineLevel="0" collapsed="false">
      <c r="A153" s="0" t="s">
        <v>9079</v>
      </c>
      <c r="B153" s="0" t="s">
        <v>9080</v>
      </c>
      <c r="C153" s="0" t="s">
        <v>5811</v>
      </c>
      <c r="D153" s="0" t="s">
        <v>6350</v>
      </c>
      <c r="E153" s="0" t="n">
        <v>14797.5</v>
      </c>
    </row>
    <row r="154" customFormat="false" ht="12.8" hidden="false" customHeight="false" outlineLevel="0" collapsed="false">
      <c r="A154" s="0" t="s">
        <v>9081</v>
      </c>
      <c r="B154" s="0" t="s">
        <v>9074</v>
      </c>
      <c r="C154" s="0" t="s">
        <v>5811</v>
      </c>
      <c r="D154" s="0" t="s">
        <v>6350</v>
      </c>
      <c r="E154" s="0" t="n">
        <v>23992.5</v>
      </c>
    </row>
    <row r="155" customFormat="false" ht="12.8" hidden="false" customHeight="false" outlineLevel="0" collapsed="false">
      <c r="A155" s="0" t="s">
        <v>9082</v>
      </c>
      <c r="B155" s="0" t="s">
        <v>9083</v>
      </c>
      <c r="C155" s="0" t="s">
        <v>5811</v>
      </c>
      <c r="D155" s="0" t="s">
        <v>6350</v>
      </c>
      <c r="E155" s="0" t="n">
        <v>13147.5</v>
      </c>
    </row>
    <row r="156" customFormat="false" ht="12.8" hidden="false" customHeight="false" outlineLevel="0" collapsed="false">
      <c r="A156" s="0" t="s">
        <v>9084</v>
      </c>
      <c r="B156" s="0" t="s">
        <v>9085</v>
      </c>
      <c r="C156" s="0" t="s">
        <v>5811</v>
      </c>
      <c r="D156" s="0" t="s">
        <v>4926</v>
      </c>
      <c r="E156" s="0" t="n">
        <v>39460</v>
      </c>
    </row>
    <row r="157" customFormat="false" ht="12.8" hidden="false" customHeight="false" outlineLevel="0" collapsed="false">
      <c r="A157" s="0" t="s">
        <v>9086</v>
      </c>
      <c r="B157" s="0" t="s">
        <v>9087</v>
      </c>
      <c r="C157" s="0" t="s">
        <v>5811</v>
      </c>
      <c r="D157" s="0" t="s">
        <v>4926</v>
      </c>
      <c r="E157" s="0" t="n">
        <v>22810</v>
      </c>
    </row>
    <row r="158" customFormat="false" ht="12.8" hidden="false" customHeight="false" outlineLevel="0" collapsed="false">
      <c r="A158" s="0" t="s">
        <v>9088</v>
      </c>
      <c r="B158" s="0" t="s">
        <v>3269</v>
      </c>
      <c r="C158" s="0" t="s">
        <v>5811</v>
      </c>
      <c r="D158" s="0" t="s">
        <v>4926</v>
      </c>
      <c r="E158" s="0" t="n">
        <v>23090</v>
      </c>
    </row>
    <row r="159" customFormat="false" ht="12.8" hidden="false" customHeight="false" outlineLevel="0" collapsed="false">
      <c r="A159" s="0" t="s">
        <v>9089</v>
      </c>
      <c r="B159" s="0" t="s">
        <v>9090</v>
      </c>
      <c r="C159" s="0" t="s">
        <v>5811</v>
      </c>
      <c r="D159" s="0" t="s">
        <v>6699</v>
      </c>
      <c r="E159" s="0" t="n">
        <v>24662.5</v>
      </c>
    </row>
    <row r="160" customFormat="false" ht="12.8" hidden="false" customHeight="false" outlineLevel="0" collapsed="false">
      <c r="A160" s="0" t="s">
        <v>9091</v>
      </c>
      <c r="B160" s="0" t="s">
        <v>9092</v>
      </c>
      <c r="C160" s="0" t="s">
        <v>5811</v>
      </c>
      <c r="D160" s="0" t="s">
        <v>8266</v>
      </c>
      <c r="E160" s="0" t="n">
        <v>34527.5</v>
      </c>
    </row>
    <row r="161" customFormat="false" ht="12.8" hidden="false" customHeight="false" outlineLevel="0" collapsed="false">
      <c r="A161" s="0" t="s">
        <v>9093</v>
      </c>
      <c r="B161" s="0" t="s">
        <v>9094</v>
      </c>
      <c r="C161" s="0" t="s">
        <v>5811</v>
      </c>
      <c r="D161" s="0" t="s">
        <v>8266</v>
      </c>
      <c r="E161" s="0" t="n">
        <v>40407.5</v>
      </c>
    </row>
    <row r="162" customFormat="false" ht="12.8" hidden="false" customHeight="false" outlineLevel="0" collapsed="false">
      <c r="A162" s="0" t="s">
        <v>9095</v>
      </c>
      <c r="B162" s="0" t="s">
        <v>9096</v>
      </c>
      <c r="C162" s="0" t="s">
        <v>5811</v>
      </c>
      <c r="D162" s="0" t="s">
        <v>8266</v>
      </c>
      <c r="E162" s="0" t="n">
        <v>99750</v>
      </c>
    </row>
    <row r="163" customFormat="false" ht="12.8" hidden="false" customHeight="false" outlineLevel="0" collapsed="false">
      <c r="A163" s="0" t="s">
        <v>9097</v>
      </c>
      <c r="B163" s="0" t="s">
        <v>9098</v>
      </c>
      <c r="C163" s="0" t="s">
        <v>5811</v>
      </c>
      <c r="D163" s="0" t="s">
        <v>8266</v>
      </c>
      <c r="E163" s="0" t="n">
        <v>50977.5</v>
      </c>
    </row>
    <row r="164" customFormat="false" ht="12.8" hidden="false" customHeight="false" outlineLevel="0" collapsed="false">
      <c r="A164" s="0" t="s">
        <v>9099</v>
      </c>
      <c r="B164" s="0" t="s">
        <v>9100</v>
      </c>
      <c r="C164" s="0" t="s">
        <v>5811</v>
      </c>
      <c r="D164" s="0" t="s">
        <v>6709</v>
      </c>
      <c r="E164" s="0" t="n">
        <v>42540</v>
      </c>
    </row>
    <row r="165" customFormat="false" ht="12.8" hidden="false" customHeight="false" outlineLevel="0" collapsed="false">
      <c r="A165" s="0" t="s">
        <v>9101</v>
      </c>
      <c r="B165" s="0" t="s">
        <v>9102</v>
      </c>
      <c r="C165" s="0" t="s">
        <v>5811</v>
      </c>
      <c r="D165" s="0" t="s">
        <v>6709</v>
      </c>
      <c r="E165" s="0" t="n">
        <v>108640</v>
      </c>
    </row>
    <row r="166" customFormat="false" ht="12.8" hidden="false" customHeight="false" outlineLevel="0" collapsed="false">
      <c r="A166" s="0" t="s">
        <v>9103</v>
      </c>
      <c r="B166" s="0" t="s">
        <v>9104</v>
      </c>
      <c r="C166" s="0" t="s">
        <v>5811</v>
      </c>
      <c r="D166" s="0" t="s">
        <v>6709</v>
      </c>
      <c r="E166" s="0" t="n">
        <v>58260</v>
      </c>
    </row>
    <row r="167" customFormat="false" ht="12.8" hidden="false" customHeight="false" outlineLevel="0" collapsed="false">
      <c r="A167" s="0" t="s">
        <v>9105</v>
      </c>
      <c r="B167" s="0" t="s">
        <v>9106</v>
      </c>
      <c r="C167" s="0" t="s">
        <v>5811</v>
      </c>
      <c r="D167" s="0" t="s">
        <v>6694</v>
      </c>
      <c r="E167" s="0" t="n">
        <v>11545</v>
      </c>
    </row>
    <row r="168" customFormat="false" ht="12.8" hidden="false" customHeight="false" outlineLevel="0" collapsed="false">
      <c r="A168" s="0" t="s">
        <v>9107</v>
      </c>
      <c r="B168" s="0" t="s">
        <v>9108</v>
      </c>
      <c r="C168" s="0" t="s">
        <v>5811</v>
      </c>
      <c r="D168" s="0" t="s">
        <v>6694</v>
      </c>
      <c r="E168" s="0" t="n">
        <v>9865</v>
      </c>
    </row>
    <row r="169" customFormat="false" ht="12.8" hidden="false" customHeight="false" outlineLevel="0" collapsed="false">
      <c r="A169" s="0" t="s">
        <v>9109</v>
      </c>
      <c r="B169" s="0" t="s">
        <v>9110</v>
      </c>
      <c r="C169" s="0" t="s">
        <v>5811</v>
      </c>
      <c r="D169" s="0" t="s">
        <v>6694</v>
      </c>
      <c r="E169" s="0" t="n">
        <v>9865</v>
      </c>
    </row>
    <row r="170" customFormat="false" ht="12.8" hidden="false" customHeight="false" outlineLevel="0" collapsed="false">
      <c r="A170" s="0" t="s">
        <v>9111</v>
      </c>
      <c r="B170" s="0" t="s">
        <v>9112</v>
      </c>
      <c r="C170" s="0" t="s">
        <v>5811</v>
      </c>
      <c r="D170" s="0" t="s">
        <v>6694</v>
      </c>
      <c r="E170" s="0" t="n">
        <v>9865</v>
      </c>
    </row>
    <row r="171" customFormat="false" ht="12.8" hidden="false" customHeight="false" outlineLevel="0" collapsed="false">
      <c r="A171" s="0" t="s">
        <v>9113</v>
      </c>
      <c r="B171" s="0" t="s">
        <v>5863</v>
      </c>
      <c r="C171" s="0" t="s">
        <v>5811</v>
      </c>
      <c r="D171" s="0" t="s">
        <v>6694</v>
      </c>
      <c r="E171" s="0" t="n">
        <v>9865</v>
      </c>
    </row>
    <row r="172" customFormat="false" ht="12.8" hidden="false" customHeight="false" outlineLevel="0" collapsed="false">
      <c r="A172" s="0" t="s">
        <v>9114</v>
      </c>
      <c r="B172" s="0" t="s">
        <v>9115</v>
      </c>
      <c r="C172" s="0" t="s">
        <v>5811</v>
      </c>
      <c r="D172" s="0" t="s">
        <v>4926</v>
      </c>
      <c r="E172" s="0" t="n">
        <v>19070</v>
      </c>
    </row>
    <row r="173" customFormat="false" ht="12.8" hidden="false" customHeight="false" outlineLevel="0" collapsed="false">
      <c r="A173" s="0" t="s">
        <v>9116</v>
      </c>
      <c r="B173" s="0" t="s">
        <v>9117</v>
      </c>
      <c r="C173" s="0" t="s">
        <v>5811</v>
      </c>
      <c r="D173" s="0" t="s">
        <v>6704</v>
      </c>
      <c r="E173" s="0" t="n">
        <v>29595</v>
      </c>
    </row>
    <row r="174" customFormat="false" ht="12.8" hidden="false" customHeight="false" outlineLevel="0" collapsed="false">
      <c r="A174" s="0" t="s">
        <v>9118</v>
      </c>
      <c r="B174" s="0" t="s">
        <v>9119</v>
      </c>
      <c r="C174" s="0" t="s">
        <v>5811</v>
      </c>
      <c r="D174" s="0" t="s">
        <v>6704</v>
      </c>
      <c r="E174" s="0" t="n">
        <v>43470</v>
      </c>
    </row>
    <row r="175" customFormat="false" ht="12.8" hidden="false" customHeight="false" outlineLevel="0" collapsed="false">
      <c r="A175" s="0" t="s">
        <v>9120</v>
      </c>
      <c r="B175" s="0" t="s">
        <v>9121</v>
      </c>
      <c r="C175" s="0" t="s">
        <v>5393</v>
      </c>
      <c r="D175" s="0" t="s">
        <v>6699</v>
      </c>
      <c r="E175" s="0" t="n">
        <v>24430</v>
      </c>
    </row>
    <row r="176" customFormat="false" ht="12.8" hidden="false" customHeight="false" outlineLevel="0" collapsed="false">
      <c r="A176" s="0" t="s">
        <v>9122</v>
      </c>
      <c r="B176" s="0" t="s">
        <v>9123</v>
      </c>
      <c r="C176" s="0" t="s">
        <v>5393</v>
      </c>
      <c r="D176" s="0" t="s">
        <v>6694</v>
      </c>
      <c r="E176" s="0" t="n">
        <v>4932.5</v>
      </c>
    </row>
    <row r="177" customFormat="false" ht="12.8" hidden="false" customHeight="false" outlineLevel="0" collapsed="false">
      <c r="A177" s="0" t="s">
        <v>9124</v>
      </c>
      <c r="B177" s="0" t="s">
        <v>9125</v>
      </c>
      <c r="C177" s="0" t="s">
        <v>5393</v>
      </c>
      <c r="D177" s="0" t="s">
        <v>6694</v>
      </c>
      <c r="E177" s="0" t="n">
        <v>6822.5</v>
      </c>
    </row>
    <row r="178" customFormat="false" ht="12.8" hidden="false" customHeight="false" outlineLevel="0" collapsed="false">
      <c r="A178" s="0" t="s">
        <v>9126</v>
      </c>
      <c r="B178" s="0" t="s">
        <v>9127</v>
      </c>
      <c r="C178" s="0" t="s">
        <v>5393</v>
      </c>
      <c r="D178" s="0" t="s">
        <v>6694</v>
      </c>
      <c r="E178" s="0" t="n">
        <v>4932.5</v>
      </c>
    </row>
    <row r="179" customFormat="false" ht="12.8" hidden="false" customHeight="false" outlineLevel="0" collapsed="false">
      <c r="A179" s="0" t="s">
        <v>9128</v>
      </c>
      <c r="B179" s="0" t="s">
        <v>9129</v>
      </c>
      <c r="C179" s="0" t="s">
        <v>5393</v>
      </c>
      <c r="D179" s="0" t="s">
        <v>6694</v>
      </c>
      <c r="E179" s="0" t="n">
        <v>5592.5</v>
      </c>
    </row>
    <row r="180" customFormat="false" ht="12.8" hidden="false" customHeight="false" outlineLevel="0" collapsed="false">
      <c r="A180" s="0" t="s">
        <v>9130</v>
      </c>
      <c r="B180" s="0" t="s">
        <v>9131</v>
      </c>
      <c r="C180" s="0" t="s">
        <v>5393</v>
      </c>
      <c r="D180" s="0" t="s">
        <v>6694</v>
      </c>
      <c r="E180" s="0" t="n">
        <v>4932.5</v>
      </c>
    </row>
    <row r="181" customFormat="false" ht="12.8" hidden="false" customHeight="false" outlineLevel="0" collapsed="false">
      <c r="A181" s="0" t="s">
        <v>9132</v>
      </c>
      <c r="B181" s="0" t="s">
        <v>9133</v>
      </c>
      <c r="C181" s="0" t="s">
        <v>5393</v>
      </c>
      <c r="D181" s="0" t="s">
        <v>6694</v>
      </c>
      <c r="E181" s="0" t="n">
        <v>5702.5</v>
      </c>
    </row>
    <row r="182" customFormat="false" ht="12.8" hidden="false" customHeight="false" outlineLevel="0" collapsed="false">
      <c r="A182" s="0" t="s">
        <v>9134</v>
      </c>
      <c r="B182" s="0" t="s">
        <v>9135</v>
      </c>
      <c r="C182" s="0" t="s">
        <v>5393</v>
      </c>
      <c r="D182" s="0" t="s">
        <v>6694</v>
      </c>
      <c r="E182" s="0" t="n">
        <v>4767.5</v>
      </c>
    </row>
    <row r="183" customFormat="false" ht="12.8" hidden="false" customHeight="false" outlineLevel="0" collapsed="false">
      <c r="A183" s="0" t="s">
        <v>9136</v>
      </c>
      <c r="B183" s="0" t="s">
        <v>6103</v>
      </c>
      <c r="C183" s="0" t="s">
        <v>5393</v>
      </c>
      <c r="D183" s="0" t="s">
        <v>6694</v>
      </c>
      <c r="E183" s="0" t="n">
        <v>4932.5</v>
      </c>
    </row>
    <row r="184" customFormat="false" ht="12.8" hidden="false" customHeight="false" outlineLevel="0" collapsed="false">
      <c r="A184" s="0" t="s">
        <v>9137</v>
      </c>
      <c r="B184" s="0" t="s">
        <v>7306</v>
      </c>
      <c r="C184" s="0" t="s">
        <v>5393</v>
      </c>
      <c r="D184" s="0" t="s">
        <v>6694</v>
      </c>
      <c r="E184" s="0" t="n">
        <v>4932.5</v>
      </c>
    </row>
    <row r="185" customFormat="false" ht="12.8" hidden="false" customHeight="false" outlineLevel="0" collapsed="false">
      <c r="A185" s="0" t="s">
        <v>9138</v>
      </c>
      <c r="B185" s="0" t="s">
        <v>9139</v>
      </c>
      <c r="C185" s="0" t="s">
        <v>5393</v>
      </c>
      <c r="D185" s="0" t="s">
        <v>6694</v>
      </c>
      <c r="E185" s="0" t="n">
        <v>4932.5</v>
      </c>
    </row>
    <row r="186" customFormat="false" ht="12.8" hidden="false" customHeight="false" outlineLevel="0" collapsed="false">
      <c r="A186" s="0" t="s">
        <v>9140</v>
      </c>
      <c r="B186" s="0" t="s">
        <v>9141</v>
      </c>
      <c r="C186" s="0" t="s">
        <v>5393</v>
      </c>
      <c r="D186" s="0" t="s">
        <v>6350</v>
      </c>
      <c r="E186" s="0" t="n">
        <v>9865</v>
      </c>
    </row>
    <row r="187" customFormat="false" ht="12.8" hidden="false" customHeight="false" outlineLevel="0" collapsed="false">
      <c r="A187" s="0" t="s">
        <v>9142</v>
      </c>
      <c r="B187" s="0" t="s">
        <v>9143</v>
      </c>
      <c r="C187" s="0" t="s">
        <v>5393</v>
      </c>
      <c r="D187" s="0" t="s">
        <v>6350</v>
      </c>
      <c r="E187" s="0" t="n">
        <v>9865</v>
      </c>
    </row>
    <row r="188" customFormat="false" ht="12.8" hidden="false" customHeight="false" outlineLevel="0" collapsed="false">
      <c r="A188" s="0" t="s">
        <v>9144</v>
      </c>
      <c r="B188" s="0" t="s">
        <v>9145</v>
      </c>
      <c r="C188" s="0" t="s">
        <v>5393</v>
      </c>
      <c r="D188" s="0" t="s">
        <v>6350</v>
      </c>
      <c r="E188" s="0" t="n">
        <v>19730</v>
      </c>
    </row>
    <row r="189" customFormat="false" ht="12.8" hidden="false" customHeight="false" outlineLevel="0" collapsed="false">
      <c r="A189" s="0" t="s">
        <v>9146</v>
      </c>
      <c r="B189" s="0" t="s">
        <v>9147</v>
      </c>
      <c r="C189" s="0" t="s">
        <v>5393</v>
      </c>
      <c r="D189" s="0" t="s">
        <v>6350</v>
      </c>
      <c r="E189" s="0" t="n">
        <v>9865</v>
      </c>
    </row>
    <row r="190" customFormat="false" ht="12.8" hidden="false" customHeight="false" outlineLevel="0" collapsed="false">
      <c r="A190" s="0" t="s">
        <v>9148</v>
      </c>
      <c r="B190" s="0" t="s">
        <v>9149</v>
      </c>
      <c r="C190" s="0" t="s">
        <v>5393</v>
      </c>
      <c r="D190" s="0" t="s">
        <v>6350</v>
      </c>
      <c r="E190" s="0" t="n">
        <v>9865</v>
      </c>
    </row>
    <row r="191" customFormat="false" ht="12.8" hidden="false" customHeight="false" outlineLevel="0" collapsed="false">
      <c r="A191" s="0" t="s">
        <v>9150</v>
      </c>
      <c r="B191" s="0" t="s">
        <v>9151</v>
      </c>
      <c r="C191" s="0" t="s">
        <v>5393</v>
      </c>
      <c r="D191" s="0" t="s">
        <v>6350</v>
      </c>
      <c r="E191" s="0" t="n">
        <v>9865</v>
      </c>
    </row>
    <row r="192" customFormat="false" ht="12.8" hidden="false" customHeight="false" outlineLevel="0" collapsed="false">
      <c r="A192" s="0" t="s">
        <v>9152</v>
      </c>
      <c r="B192" s="0" t="s">
        <v>9153</v>
      </c>
      <c r="C192" s="0" t="s">
        <v>5393</v>
      </c>
      <c r="D192" s="0" t="s">
        <v>6350</v>
      </c>
      <c r="E192" s="0" t="n">
        <v>9865</v>
      </c>
    </row>
    <row r="193" customFormat="false" ht="12.8" hidden="false" customHeight="false" outlineLevel="0" collapsed="false">
      <c r="A193" s="0" t="s">
        <v>9154</v>
      </c>
      <c r="B193" s="0" t="s">
        <v>9155</v>
      </c>
      <c r="C193" s="0" t="s">
        <v>5393</v>
      </c>
      <c r="D193" s="0" t="s">
        <v>6350</v>
      </c>
      <c r="E193" s="0" t="n">
        <v>9865</v>
      </c>
    </row>
    <row r="194" customFormat="false" ht="12.8" hidden="false" customHeight="false" outlineLevel="0" collapsed="false">
      <c r="A194" s="0" t="s">
        <v>9156</v>
      </c>
      <c r="B194" s="0" t="s">
        <v>5586</v>
      </c>
      <c r="C194" s="0" t="s">
        <v>5393</v>
      </c>
      <c r="D194" s="0" t="s">
        <v>6350</v>
      </c>
      <c r="E194" s="0" t="n">
        <v>10635</v>
      </c>
    </row>
    <row r="195" customFormat="false" ht="12.8" hidden="false" customHeight="false" outlineLevel="0" collapsed="false">
      <c r="A195" s="0" t="s">
        <v>9157</v>
      </c>
      <c r="B195" s="0" t="s">
        <v>5267</v>
      </c>
      <c r="C195" s="0" t="s">
        <v>5393</v>
      </c>
      <c r="D195" s="0" t="s">
        <v>6350</v>
      </c>
      <c r="E195" s="0" t="n">
        <v>9865</v>
      </c>
    </row>
    <row r="196" customFormat="false" ht="12.8" hidden="false" customHeight="false" outlineLevel="0" collapsed="false">
      <c r="A196" s="0" t="s">
        <v>9158</v>
      </c>
      <c r="B196" s="0" t="s">
        <v>9159</v>
      </c>
      <c r="C196" s="0" t="s">
        <v>5393</v>
      </c>
      <c r="D196" s="0" t="s">
        <v>6350</v>
      </c>
      <c r="E196" s="0" t="n">
        <v>9865</v>
      </c>
    </row>
    <row r="197" customFormat="false" ht="12.8" hidden="false" customHeight="false" outlineLevel="0" collapsed="false">
      <c r="A197" s="0" t="s">
        <v>9160</v>
      </c>
      <c r="B197" s="0" t="s">
        <v>9161</v>
      </c>
      <c r="C197" s="0" t="s">
        <v>5393</v>
      </c>
      <c r="D197" s="0" t="s">
        <v>6350</v>
      </c>
      <c r="E197" s="0" t="n">
        <v>9865</v>
      </c>
    </row>
    <row r="198" customFormat="false" ht="12.8" hidden="false" customHeight="false" outlineLevel="0" collapsed="false">
      <c r="A198" s="0" t="s">
        <v>9162</v>
      </c>
      <c r="B198" s="0" t="s">
        <v>9163</v>
      </c>
      <c r="C198" s="0" t="s">
        <v>5393</v>
      </c>
      <c r="D198" s="0" t="s">
        <v>6350</v>
      </c>
      <c r="E198" s="0" t="n">
        <v>9865</v>
      </c>
    </row>
    <row r="199" customFormat="false" ht="12.8" hidden="false" customHeight="false" outlineLevel="0" collapsed="false">
      <c r="A199" s="0" t="s">
        <v>9164</v>
      </c>
      <c r="B199" s="0" t="s">
        <v>9165</v>
      </c>
      <c r="C199" s="0" t="s">
        <v>5393</v>
      </c>
      <c r="D199" s="0" t="s">
        <v>6350</v>
      </c>
      <c r="E199" s="0" t="n">
        <v>12215</v>
      </c>
    </row>
    <row r="200" customFormat="false" ht="12.8" hidden="false" customHeight="false" outlineLevel="0" collapsed="false">
      <c r="A200" s="0" t="s">
        <v>9166</v>
      </c>
      <c r="B200" s="0" t="s">
        <v>9167</v>
      </c>
      <c r="C200" s="0" t="s">
        <v>5393</v>
      </c>
      <c r="D200" s="0" t="s">
        <v>6350</v>
      </c>
      <c r="E200" s="0" t="n">
        <v>9865</v>
      </c>
    </row>
    <row r="201" customFormat="false" ht="12.8" hidden="false" customHeight="false" outlineLevel="0" collapsed="false">
      <c r="A201" s="0" t="s">
        <v>9168</v>
      </c>
      <c r="B201" s="0" t="s">
        <v>9169</v>
      </c>
      <c r="C201" s="0" t="s">
        <v>5393</v>
      </c>
      <c r="D201" s="0" t="s">
        <v>6350</v>
      </c>
      <c r="E201" s="0" t="n">
        <v>13645</v>
      </c>
    </row>
    <row r="202" customFormat="false" ht="12.8" hidden="false" customHeight="false" outlineLevel="0" collapsed="false">
      <c r="A202" s="0" t="s">
        <v>9170</v>
      </c>
      <c r="B202" s="0" t="s">
        <v>9171</v>
      </c>
      <c r="C202" s="0" t="s">
        <v>5393</v>
      </c>
      <c r="D202" s="0" t="s">
        <v>6350</v>
      </c>
      <c r="E202" s="0" t="n">
        <v>23090</v>
      </c>
    </row>
    <row r="203" customFormat="false" ht="12.8" hidden="false" customHeight="false" outlineLevel="0" collapsed="false">
      <c r="A203" s="0" t="s">
        <v>9172</v>
      </c>
      <c r="B203" s="0" t="s">
        <v>9173</v>
      </c>
      <c r="C203" s="0" t="s">
        <v>5393</v>
      </c>
      <c r="D203" s="0" t="s">
        <v>6350</v>
      </c>
      <c r="E203" s="0" t="n">
        <v>10415</v>
      </c>
    </row>
    <row r="204" customFormat="false" ht="12.8" hidden="false" customHeight="false" outlineLevel="0" collapsed="false">
      <c r="A204" s="0" t="s">
        <v>9174</v>
      </c>
      <c r="B204" s="0" t="s">
        <v>9175</v>
      </c>
      <c r="C204" s="0" t="s">
        <v>5393</v>
      </c>
      <c r="D204" s="0" t="s">
        <v>6350</v>
      </c>
      <c r="E204" s="0" t="n">
        <v>12215</v>
      </c>
    </row>
    <row r="205" customFormat="false" ht="12.8" hidden="false" customHeight="false" outlineLevel="0" collapsed="false">
      <c r="A205" s="0" t="s">
        <v>9176</v>
      </c>
      <c r="B205" s="0" t="s">
        <v>9177</v>
      </c>
      <c r="C205" s="0" t="s">
        <v>5393</v>
      </c>
      <c r="D205" s="0" t="s">
        <v>6350</v>
      </c>
      <c r="E205" s="0" t="n">
        <v>11405</v>
      </c>
    </row>
    <row r="206" customFormat="false" ht="12.8" hidden="false" customHeight="false" outlineLevel="0" collapsed="false">
      <c r="A206" s="0" t="s">
        <v>9178</v>
      </c>
      <c r="B206" s="0" t="s">
        <v>5413</v>
      </c>
      <c r="C206" s="0" t="s">
        <v>5393</v>
      </c>
      <c r="D206" s="0" t="s">
        <v>6350</v>
      </c>
      <c r="E206" s="0" t="n">
        <v>11545</v>
      </c>
    </row>
    <row r="207" customFormat="false" ht="12.8" hidden="false" customHeight="false" outlineLevel="0" collapsed="false">
      <c r="A207" s="0" t="s">
        <v>9179</v>
      </c>
      <c r="B207" s="0" t="s">
        <v>9180</v>
      </c>
      <c r="C207" s="0" t="s">
        <v>5393</v>
      </c>
      <c r="D207" s="0" t="s">
        <v>6350</v>
      </c>
      <c r="E207" s="0" t="n">
        <v>9865</v>
      </c>
    </row>
    <row r="208" customFormat="false" ht="12.8" hidden="false" customHeight="false" outlineLevel="0" collapsed="false">
      <c r="A208" s="0" t="s">
        <v>9181</v>
      </c>
      <c r="B208" s="0" t="s">
        <v>9182</v>
      </c>
      <c r="C208" s="0" t="s">
        <v>5393</v>
      </c>
      <c r="D208" s="0" t="s">
        <v>6350</v>
      </c>
      <c r="E208" s="0" t="n">
        <v>10415</v>
      </c>
    </row>
    <row r="209" customFormat="false" ht="12.8" hidden="false" customHeight="false" outlineLevel="0" collapsed="false">
      <c r="A209" s="0" t="s">
        <v>9183</v>
      </c>
      <c r="B209" s="0" t="s">
        <v>9184</v>
      </c>
      <c r="C209" s="0" t="s">
        <v>5393</v>
      </c>
      <c r="D209" s="0" t="s">
        <v>6350</v>
      </c>
      <c r="E209" s="0" t="n">
        <v>9865</v>
      </c>
    </row>
    <row r="210" customFormat="false" ht="12.8" hidden="false" customHeight="false" outlineLevel="0" collapsed="false">
      <c r="A210" s="0" t="s">
        <v>9185</v>
      </c>
      <c r="B210" s="0" t="s">
        <v>9186</v>
      </c>
      <c r="C210" s="0" t="s">
        <v>5393</v>
      </c>
      <c r="D210" s="0" t="s">
        <v>6350</v>
      </c>
      <c r="E210" s="0" t="n">
        <v>11545</v>
      </c>
    </row>
    <row r="211" customFormat="false" ht="12.8" hidden="false" customHeight="false" outlineLevel="0" collapsed="false">
      <c r="A211" s="0" t="s">
        <v>9187</v>
      </c>
      <c r="B211" s="0" t="s">
        <v>9188</v>
      </c>
      <c r="C211" s="0" t="s">
        <v>5393</v>
      </c>
      <c r="D211" s="0" t="s">
        <v>6350</v>
      </c>
      <c r="E211" s="0" t="n">
        <v>9865</v>
      </c>
    </row>
    <row r="212" customFormat="false" ht="12.8" hidden="false" customHeight="false" outlineLevel="0" collapsed="false">
      <c r="A212" s="0" t="s">
        <v>9189</v>
      </c>
      <c r="B212" s="0" t="s">
        <v>9190</v>
      </c>
      <c r="C212" s="0" t="s">
        <v>5393</v>
      </c>
      <c r="D212" s="0" t="s">
        <v>6350</v>
      </c>
      <c r="E212" s="0" t="n">
        <v>9865</v>
      </c>
    </row>
    <row r="213" customFormat="false" ht="12.8" hidden="false" customHeight="false" outlineLevel="0" collapsed="false">
      <c r="A213" s="0" t="s">
        <v>9191</v>
      </c>
      <c r="B213" s="0" t="s">
        <v>9192</v>
      </c>
      <c r="C213" s="0" t="s">
        <v>5393</v>
      </c>
      <c r="D213" s="0" t="s">
        <v>6350</v>
      </c>
      <c r="E213" s="0" t="n">
        <v>9865</v>
      </c>
    </row>
    <row r="214" customFormat="false" ht="12.8" hidden="false" customHeight="false" outlineLevel="0" collapsed="false">
      <c r="A214" s="0" t="s">
        <v>9193</v>
      </c>
      <c r="B214" s="0" t="s">
        <v>9194</v>
      </c>
      <c r="C214" s="0" t="s">
        <v>5393</v>
      </c>
      <c r="D214" s="0" t="s">
        <v>6350</v>
      </c>
      <c r="E214" s="0" t="n">
        <v>9865</v>
      </c>
    </row>
    <row r="215" customFormat="false" ht="12.8" hidden="false" customHeight="false" outlineLevel="0" collapsed="false">
      <c r="A215" s="0" t="s">
        <v>9195</v>
      </c>
      <c r="B215" s="0" t="s">
        <v>7549</v>
      </c>
      <c r="C215" s="0" t="s">
        <v>5393</v>
      </c>
      <c r="D215" s="0" t="s">
        <v>6350</v>
      </c>
      <c r="E215" s="0" t="n">
        <v>9865</v>
      </c>
    </row>
    <row r="216" customFormat="false" ht="12.8" hidden="false" customHeight="false" outlineLevel="0" collapsed="false">
      <c r="A216" s="0" t="s">
        <v>9196</v>
      </c>
      <c r="B216" s="0" t="s">
        <v>9197</v>
      </c>
      <c r="C216" s="0" t="s">
        <v>5393</v>
      </c>
      <c r="D216" s="0" t="s">
        <v>6350</v>
      </c>
      <c r="E216" s="0" t="n">
        <v>11735</v>
      </c>
    </row>
    <row r="217" customFormat="false" ht="12.8" hidden="false" customHeight="false" outlineLevel="0" collapsed="false">
      <c r="A217" s="0" t="s">
        <v>9198</v>
      </c>
      <c r="B217" s="0" t="s">
        <v>9199</v>
      </c>
      <c r="C217" s="0" t="s">
        <v>5393</v>
      </c>
      <c r="D217" s="0" t="s">
        <v>6350</v>
      </c>
      <c r="E217" s="0" t="n">
        <v>9865</v>
      </c>
    </row>
    <row r="218" customFormat="false" ht="12.8" hidden="false" customHeight="false" outlineLevel="0" collapsed="false">
      <c r="A218" s="0" t="s">
        <v>9200</v>
      </c>
      <c r="B218" s="0" t="s">
        <v>9201</v>
      </c>
      <c r="C218" s="0" t="s">
        <v>5393</v>
      </c>
      <c r="D218" s="0" t="s">
        <v>4926</v>
      </c>
      <c r="E218" s="0" t="n">
        <v>14797.5</v>
      </c>
    </row>
    <row r="219" customFormat="false" ht="12.8" hidden="false" customHeight="false" outlineLevel="0" collapsed="false">
      <c r="A219" s="0" t="s">
        <v>9202</v>
      </c>
      <c r="B219" s="0" t="s">
        <v>3291</v>
      </c>
      <c r="C219" s="0" t="s">
        <v>5393</v>
      </c>
      <c r="D219" s="0" t="s">
        <v>4926</v>
      </c>
      <c r="E219" s="0" t="n">
        <v>36645</v>
      </c>
    </row>
    <row r="220" customFormat="false" ht="12.8" hidden="false" customHeight="false" outlineLevel="0" collapsed="false">
      <c r="A220" s="0" t="s">
        <v>9203</v>
      </c>
      <c r="B220" s="0" t="s">
        <v>9204</v>
      </c>
      <c r="C220" s="0" t="s">
        <v>5393</v>
      </c>
      <c r="D220" s="0" t="s">
        <v>4926</v>
      </c>
      <c r="E220" s="0" t="n">
        <v>16777.5</v>
      </c>
    </row>
    <row r="221" customFormat="false" ht="12.8" hidden="false" customHeight="false" outlineLevel="0" collapsed="false">
      <c r="A221" s="0" t="s">
        <v>9205</v>
      </c>
      <c r="B221" s="0" t="s">
        <v>9206</v>
      </c>
      <c r="C221" s="0" t="s">
        <v>5393</v>
      </c>
      <c r="D221" s="0" t="s">
        <v>4926</v>
      </c>
      <c r="E221" s="0" t="n">
        <v>14797.5</v>
      </c>
    </row>
    <row r="222" customFormat="false" ht="12.8" hidden="false" customHeight="false" outlineLevel="0" collapsed="false">
      <c r="A222" s="0" t="s">
        <v>9207</v>
      </c>
      <c r="B222" s="0" t="s">
        <v>9208</v>
      </c>
      <c r="C222" s="0" t="s">
        <v>5393</v>
      </c>
      <c r="D222" s="0" t="s">
        <v>4926</v>
      </c>
      <c r="E222" s="0" t="n">
        <v>22882.5</v>
      </c>
    </row>
    <row r="223" customFormat="false" ht="12.8" hidden="false" customHeight="false" outlineLevel="0" collapsed="false">
      <c r="A223" s="0" t="s">
        <v>9209</v>
      </c>
      <c r="B223" s="0" t="s">
        <v>2836</v>
      </c>
      <c r="C223" s="0" t="s">
        <v>5393</v>
      </c>
      <c r="D223" s="0" t="s">
        <v>4926</v>
      </c>
      <c r="E223" s="0" t="n">
        <v>23441.25</v>
      </c>
    </row>
    <row r="224" customFormat="false" ht="12.8" hidden="false" customHeight="false" outlineLevel="0" collapsed="false">
      <c r="A224" s="0" t="s">
        <v>9210</v>
      </c>
      <c r="B224" s="0" t="s">
        <v>9211</v>
      </c>
      <c r="C224" s="0" t="s">
        <v>5393</v>
      </c>
      <c r="D224" s="0" t="s">
        <v>6699</v>
      </c>
      <c r="E224" s="0" t="n">
        <v>21270</v>
      </c>
    </row>
    <row r="225" customFormat="false" ht="12.8" hidden="false" customHeight="false" outlineLevel="0" collapsed="false">
      <c r="A225" s="0" t="s">
        <v>9212</v>
      </c>
      <c r="B225" s="0" t="s">
        <v>9213</v>
      </c>
      <c r="C225" s="0" t="s">
        <v>5393</v>
      </c>
      <c r="D225" s="0" t="s">
        <v>6699</v>
      </c>
      <c r="E225" s="0" t="n">
        <v>19730</v>
      </c>
    </row>
    <row r="226" customFormat="false" ht="12.8" hidden="false" customHeight="false" outlineLevel="0" collapsed="false">
      <c r="A226" s="0" t="s">
        <v>9214</v>
      </c>
      <c r="B226" s="0" t="s">
        <v>8457</v>
      </c>
      <c r="C226" s="0" t="s">
        <v>5393</v>
      </c>
      <c r="D226" s="0" t="s">
        <v>6699</v>
      </c>
      <c r="E226" s="0" t="n">
        <v>27290</v>
      </c>
    </row>
    <row r="227" customFormat="false" ht="12.8" hidden="false" customHeight="false" outlineLevel="0" collapsed="false">
      <c r="A227" s="0" t="s">
        <v>9215</v>
      </c>
      <c r="B227" s="0" t="s">
        <v>9216</v>
      </c>
      <c r="C227" s="0" t="s">
        <v>5393</v>
      </c>
      <c r="D227" s="0" t="s">
        <v>6699</v>
      </c>
      <c r="E227" s="0" t="n">
        <v>31990</v>
      </c>
    </row>
    <row r="228" customFormat="false" ht="12.8" hidden="false" customHeight="false" outlineLevel="0" collapsed="false">
      <c r="A228" s="0" t="s">
        <v>9217</v>
      </c>
      <c r="B228" s="0" t="s">
        <v>9218</v>
      </c>
      <c r="C228" s="0" t="s">
        <v>5393</v>
      </c>
      <c r="D228" s="0" t="s">
        <v>6699</v>
      </c>
      <c r="E228" s="0" t="n">
        <v>24430</v>
      </c>
    </row>
    <row r="229" customFormat="false" ht="12.8" hidden="false" customHeight="false" outlineLevel="0" collapsed="false">
      <c r="A229" s="0" t="s">
        <v>9219</v>
      </c>
      <c r="B229" s="0" t="s">
        <v>9220</v>
      </c>
      <c r="C229" s="0" t="s">
        <v>5393</v>
      </c>
      <c r="D229" s="0" t="s">
        <v>6704</v>
      </c>
      <c r="E229" s="0" t="n">
        <v>26587.5</v>
      </c>
    </row>
    <row r="230" customFormat="false" ht="12.8" hidden="false" customHeight="false" outlineLevel="0" collapsed="false">
      <c r="A230" s="0" t="s">
        <v>9221</v>
      </c>
      <c r="B230" s="0" t="s">
        <v>9222</v>
      </c>
      <c r="C230" s="0" t="s">
        <v>5393</v>
      </c>
      <c r="D230" s="0" t="s">
        <v>6704</v>
      </c>
      <c r="E230" s="0" t="n">
        <v>37362.5</v>
      </c>
    </row>
    <row r="231" customFormat="false" ht="12.8" hidden="false" customHeight="false" outlineLevel="0" collapsed="false">
      <c r="A231" s="0" t="s">
        <v>9223</v>
      </c>
      <c r="B231" s="0" t="s">
        <v>9224</v>
      </c>
      <c r="C231" s="0" t="s">
        <v>5393</v>
      </c>
      <c r="D231" s="0" t="s">
        <v>6709</v>
      </c>
      <c r="E231" s="0" t="n">
        <v>71347.5</v>
      </c>
    </row>
    <row r="232" customFormat="false" ht="12.8" hidden="false" customHeight="false" outlineLevel="0" collapsed="false">
      <c r="A232" s="0" t="s">
        <v>9225</v>
      </c>
      <c r="B232" s="0" t="s">
        <v>9226</v>
      </c>
      <c r="C232" s="0" t="s">
        <v>5393</v>
      </c>
      <c r="D232" s="0" t="s">
        <v>6709</v>
      </c>
      <c r="E232" s="0" t="n">
        <v>46733.75</v>
      </c>
    </row>
    <row r="233" customFormat="false" ht="12.8" hidden="false" customHeight="false" outlineLevel="0" collapsed="false">
      <c r="A233" s="0" t="s">
        <v>9227</v>
      </c>
      <c r="B233" s="0" t="s">
        <v>9228</v>
      </c>
      <c r="C233" s="0" t="s">
        <v>5393</v>
      </c>
      <c r="D233" s="0" t="s">
        <v>6709</v>
      </c>
      <c r="E233" s="0" t="n">
        <v>36452.5</v>
      </c>
    </row>
    <row r="234" customFormat="false" ht="12.8" hidden="false" customHeight="false" outlineLevel="0" collapsed="false">
      <c r="A234" s="0" t="s">
        <v>9229</v>
      </c>
      <c r="B234" s="0" t="s">
        <v>9230</v>
      </c>
      <c r="C234" s="0" t="s">
        <v>5393</v>
      </c>
      <c r="D234" s="0" t="s">
        <v>8266</v>
      </c>
      <c r="E234" s="0" t="n">
        <v>31245</v>
      </c>
    </row>
    <row r="235" customFormat="false" ht="12.8" hidden="false" customHeight="false" outlineLevel="0" collapsed="false">
      <c r="A235" s="0" t="s">
        <v>9231</v>
      </c>
      <c r="B235" s="0" t="s">
        <v>9232</v>
      </c>
      <c r="C235" s="0" t="s">
        <v>5393</v>
      </c>
      <c r="D235" s="0" t="s">
        <v>6709</v>
      </c>
      <c r="E235" s="0" t="n">
        <v>39147.5</v>
      </c>
    </row>
    <row r="236" customFormat="false" ht="12.8" hidden="false" customHeight="false" outlineLevel="0" collapsed="false">
      <c r="A236" s="0" t="s">
        <v>9233</v>
      </c>
      <c r="B236" s="0" t="s">
        <v>9234</v>
      </c>
      <c r="C236" s="0" t="s">
        <v>5393</v>
      </c>
      <c r="D236" s="0" t="s">
        <v>8231</v>
      </c>
      <c r="E236" s="0" t="n">
        <v>52075</v>
      </c>
    </row>
    <row r="237" customFormat="false" ht="12.8" hidden="false" customHeight="false" outlineLevel="0" collapsed="false">
      <c r="A237" s="0" t="s">
        <v>9235</v>
      </c>
      <c r="B237" s="0" t="s">
        <v>9236</v>
      </c>
      <c r="C237" s="0" t="s">
        <v>5393</v>
      </c>
      <c r="D237" s="0" t="s">
        <v>8970</v>
      </c>
      <c r="E237" s="0" t="n">
        <v>76410</v>
      </c>
    </row>
    <row r="238" customFormat="false" ht="12.8" hidden="false" customHeight="false" outlineLevel="0" collapsed="false">
      <c r="A238" s="0" t="s">
        <v>9237</v>
      </c>
      <c r="B238" s="0" t="s">
        <v>9238</v>
      </c>
      <c r="C238" s="0" t="s">
        <v>5393</v>
      </c>
      <c r="D238" s="0" t="s">
        <v>8231</v>
      </c>
      <c r="E238" s="0" t="n">
        <v>83125</v>
      </c>
    </row>
    <row r="239" customFormat="false" ht="12.8" hidden="false" customHeight="false" outlineLevel="0" collapsed="false">
      <c r="A239" s="0" t="s">
        <v>9239</v>
      </c>
      <c r="B239" s="0" t="s">
        <v>9240</v>
      </c>
      <c r="C239" s="0" t="s">
        <v>5393</v>
      </c>
      <c r="D239" s="0" t="s">
        <v>6404</v>
      </c>
      <c r="E239" s="0" t="n">
        <v>75047.5</v>
      </c>
    </row>
    <row r="240" customFormat="false" ht="12.8" hidden="false" customHeight="false" outlineLevel="0" collapsed="false">
      <c r="A240" s="0" t="s">
        <v>9241</v>
      </c>
      <c r="B240" s="0" t="s">
        <v>9242</v>
      </c>
      <c r="C240" s="0" t="s">
        <v>5393</v>
      </c>
      <c r="D240" s="0" t="s">
        <v>6694</v>
      </c>
      <c r="E240" s="0" t="n">
        <v>9865</v>
      </c>
    </row>
    <row r="241" customFormat="false" ht="12.8" hidden="false" customHeight="false" outlineLevel="0" collapsed="false">
      <c r="A241" s="0" t="s">
        <v>9243</v>
      </c>
      <c r="B241" s="0" t="s">
        <v>6025</v>
      </c>
      <c r="C241" s="0" t="s">
        <v>5393</v>
      </c>
      <c r="D241" s="0" t="s">
        <v>6350</v>
      </c>
      <c r="E241" s="0" t="n">
        <v>9865</v>
      </c>
    </row>
    <row r="242" customFormat="false" ht="12.8" hidden="false" customHeight="false" outlineLevel="0" collapsed="false">
      <c r="A242" s="0" t="s">
        <v>9244</v>
      </c>
      <c r="B242" s="0" t="s">
        <v>9245</v>
      </c>
      <c r="C242" s="0" t="s">
        <v>5393</v>
      </c>
      <c r="D242" s="0" t="s">
        <v>6350</v>
      </c>
      <c r="E242" s="0" t="n">
        <v>13645</v>
      </c>
    </row>
    <row r="243" customFormat="false" ht="12.8" hidden="false" customHeight="false" outlineLevel="0" collapsed="false">
      <c r="A243" s="0" t="s">
        <v>9246</v>
      </c>
      <c r="B243" s="0" t="s">
        <v>9247</v>
      </c>
      <c r="C243" s="0" t="s">
        <v>5393</v>
      </c>
      <c r="D243" s="0" t="s">
        <v>6350</v>
      </c>
      <c r="E243" s="0" t="n">
        <v>9865</v>
      </c>
    </row>
    <row r="244" customFormat="false" ht="12.8" hidden="false" customHeight="false" outlineLevel="0" collapsed="false">
      <c r="A244" s="0" t="s">
        <v>9248</v>
      </c>
      <c r="B244" s="0" t="s">
        <v>9249</v>
      </c>
      <c r="C244" s="0" t="s">
        <v>5393</v>
      </c>
      <c r="D244" s="0" t="s">
        <v>6350</v>
      </c>
      <c r="E244" s="0" t="n">
        <v>9865</v>
      </c>
    </row>
    <row r="245" customFormat="false" ht="12.8" hidden="false" customHeight="false" outlineLevel="0" collapsed="false">
      <c r="A245" s="0" t="s">
        <v>9250</v>
      </c>
      <c r="B245" s="0" t="s">
        <v>9251</v>
      </c>
      <c r="C245" s="0" t="s">
        <v>5393</v>
      </c>
      <c r="D245" s="0" t="s">
        <v>6350</v>
      </c>
      <c r="E245" s="0" t="n">
        <v>10635</v>
      </c>
    </row>
    <row r="246" customFormat="false" ht="12.8" hidden="false" customHeight="false" outlineLevel="0" collapsed="false">
      <c r="A246" s="0" t="s">
        <v>9252</v>
      </c>
      <c r="B246" s="0" t="s">
        <v>9253</v>
      </c>
      <c r="C246" s="0" t="s">
        <v>5393</v>
      </c>
      <c r="D246" s="0" t="s">
        <v>4926</v>
      </c>
      <c r="E246" s="0" t="n">
        <v>20711.25</v>
      </c>
    </row>
    <row r="247" customFormat="false" ht="12.8" hidden="false" customHeight="false" outlineLevel="0" collapsed="false">
      <c r="A247" s="0" t="s">
        <v>9254</v>
      </c>
      <c r="B247" s="0" t="s">
        <v>9255</v>
      </c>
      <c r="C247" s="0" t="s">
        <v>6694</v>
      </c>
      <c r="D247" s="0" t="s">
        <v>6350</v>
      </c>
      <c r="E247" s="0" t="n">
        <v>6822.5</v>
      </c>
    </row>
    <row r="248" customFormat="false" ht="12.8" hidden="false" customHeight="false" outlineLevel="0" collapsed="false">
      <c r="A248" s="0" t="s">
        <v>9256</v>
      </c>
      <c r="B248" s="0" t="s">
        <v>4647</v>
      </c>
      <c r="C248" s="0" t="s">
        <v>6694</v>
      </c>
      <c r="D248" s="0" t="s">
        <v>6350</v>
      </c>
      <c r="E248" s="0" t="n">
        <v>4932.5</v>
      </c>
    </row>
    <row r="249" customFormat="false" ht="12.8" hidden="false" customHeight="false" outlineLevel="0" collapsed="false">
      <c r="A249" s="0" t="s">
        <v>9257</v>
      </c>
      <c r="B249" s="0" t="s">
        <v>8337</v>
      </c>
      <c r="C249" s="0" t="s">
        <v>6694</v>
      </c>
      <c r="D249" s="0" t="s">
        <v>6350</v>
      </c>
      <c r="E249" s="0" t="n">
        <v>4932.5</v>
      </c>
    </row>
    <row r="250" customFormat="false" ht="12.8" hidden="false" customHeight="false" outlineLevel="0" collapsed="false">
      <c r="A250" s="0" t="s">
        <v>9258</v>
      </c>
      <c r="B250" s="0" t="s">
        <v>5806</v>
      </c>
      <c r="C250" s="0" t="s">
        <v>6694</v>
      </c>
      <c r="D250" s="0" t="s">
        <v>6350</v>
      </c>
      <c r="E250" s="0" t="n">
        <v>4932.5</v>
      </c>
    </row>
    <row r="251" customFormat="false" ht="12.8" hidden="false" customHeight="false" outlineLevel="0" collapsed="false">
      <c r="A251" s="0" t="s">
        <v>9259</v>
      </c>
      <c r="B251" s="0" t="s">
        <v>8391</v>
      </c>
      <c r="C251" s="0" t="s">
        <v>6694</v>
      </c>
      <c r="D251" s="0" t="s">
        <v>6350</v>
      </c>
      <c r="E251" s="0" t="n">
        <v>4932.5</v>
      </c>
    </row>
    <row r="252" customFormat="false" ht="12.8" hidden="false" customHeight="false" outlineLevel="0" collapsed="false">
      <c r="A252" s="0" t="s">
        <v>9260</v>
      </c>
      <c r="B252" s="0" t="s">
        <v>9261</v>
      </c>
      <c r="C252" s="0" t="s">
        <v>6694</v>
      </c>
      <c r="D252" s="0" t="s">
        <v>6350</v>
      </c>
      <c r="E252" s="0" t="n">
        <v>4932.5</v>
      </c>
    </row>
    <row r="253" customFormat="false" ht="12.8" hidden="false" customHeight="false" outlineLevel="0" collapsed="false">
      <c r="A253" s="0" t="s">
        <v>9262</v>
      </c>
      <c r="B253" s="0" t="s">
        <v>5669</v>
      </c>
      <c r="C253" s="0" t="s">
        <v>6694</v>
      </c>
      <c r="D253" s="0" t="s">
        <v>6350</v>
      </c>
      <c r="E253" s="0" t="n">
        <v>4932.5</v>
      </c>
    </row>
    <row r="254" customFormat="false" ht="12.8" hidden="false" customHeight="false" outlineLevel="0" collapsed="false">
      <c r="A254" s="0" t="s">
        <v>9263</v>
      </c>
      <c r="B254" s="0" t="s">
        <v>4579</v>
      </c>
      <c r="C254" s="0" t="s">
        <v>6694</v>
      </c>
      <c r="D254" s="0" t="s">
        <v>6350</v>
      </c>
      <c r="E254" s="0" t="n">
        <v>4932.5</v>
      </c>
    </row>
    <row r="255" customFormat="false" ht="12.8" hidden="false" customHeight="false" outlineLevel="0" collapsed="false">
      <c r="A255" s="0" t="s">
        <v>9264</v>
      </c>
      <c r="B255" s="0" t="s">
        <v>9265</v>
      </c>
      <c r="C255" s="0" t="s">
        <v>6694</v>
      </c>
      <c r="D255" s="0" t="s">
        <v>6350</v>
      </c>
      <c r="E255" s="0" t="n">
        <v>9865</v>
      </c>
    </row>
    <row r="256" customFormat="false" ht="12.8" hidden="false" customHeight="false" outlineLevel="0" collapsed="false">
      <c r="A256" s="0" t="s">
        <v>9266</v>
      </c>
      <c r="B256" s="0" t="s">
        <v>6718</v>
      </c>
      <c r="C256" s="0" t="s">
        <v>6694</v>
      </c>
      <c r="D256" s="0" t="s">
        <v>6350</v>
      </c>
      <c r="E256" s="0" t="n">
        <v>7282.5</v>
      </c>
    </row>
    <row r="257" customFormat="false" ht="12.8" hidden="false" customHeight="false" outlineLevel="0" collapsed="false">
      <c r="A257" s="0" t="s">
        <v>9267</v>
      </c>
      <c r="B257" s="0" t="s">
        <v>8995</v>
      </c>
      <c r="C257" s="0" t="s">
        <v>6694</v>
      </c>
      <c r="D257" s="0" t="s">
        <v>6350</v>
      </c>
      <c r="E257" s="0" t="n">
        <v>4932.5</v>
      </c>
    </row>
    <row r="258" customFormat="false" ht="12.8" hidden="false" customHeight="false" outlineLevel="0" collapsed="false">
      <c r="A258" s="0" t="s">
        <v>9268</v>
      </c>
      <c r="B258" s="0" t="s">
        <v>9269</v>
      </c>
      <c r="C258" s="0" t="s">
        <v>6694</v>
      </c>
      <c r="D258" s="0" t="s">
        <v>6350</v>
      </c>
      <c r="E258" s="0" t="n">
        <v>4932.5</v>
      </c>
    </row>
    <row r="259" customFormat="false" ht="12.8" hidden="false" customHeight="false" outlineLevel="0" collapsed="false">
      <c r="A259" s="0" t="s">
        <v>9270</v>
      </c>
      <c r="B259" s="0" t="s">
        <v>9271</v>
      </c>
      <c r="C259" s="0" t="s">
        <v>6694</v>
      </c>
      <c r="D259" s="0" t="s">
        <v>6350</v>
      </c>
      <c r="E259" s="0" t="n">
        <v>4932.5</v>
      </c>
    </row>
    <row r="260" customFormat="false" ht="12.8" hidden="false" customHeight="false" outlineLevel="0" collapsed="false">
      <c r="A260" s="0" t="s">
        <v>9272</v>
      </c>
      <c r="B260" s="0" t="s">
        <v>9242</v>
      </c>
      <c r="C260" s="0" t="s">
        <v>6694</v>
      </c>
      <c r="D260" s="0" t="s">
        <v>6350</v>
      </c>
      <c r="E260" s="0" t="n">
        <v>9865</v>
      </c>
    </row>
    <row r="261" customFormat="false" ht="12.8" hidden="false" customHeight="false" outlineLevel="0" collapsed="false">
      <c r="A261" s="0" t="s">
        <v>9273</v>
      </c>
      <c r="B261" s="0" t="s">
        <v>9274</v>
      </c>
      <c r="C261" s="0" t="s">
        <v>6694</v>
      </c>
      <c r="D261" s="0" t="s">
        <v>6350</v>
      </c>
      <c r="E261" s="0" t="n">
        <v>4932.5</v>
      </c>
    </row>
    <row r="262" customFormat="false" ht="12.8" hidden="false" customHeight="false" outlineLevel="0" collapsed="false">
      <c r="A262" s="0" t="s">
        <v>9275</v>
      </c>
      <c r="B262" s="0" t="s">
        <v>9276</v>
      </c>
      <c r="C262" s="0" t="s">
        <v>6694</v>
      </c>
      <c r="D262" s="0" t="s">
        <v>6350</v>
      </c>
      <c r="E262" s="0" t="n">
        <v>4932.5</v>
      </c>
    </row>
    <row r="263" customFormat="false" ht="12.8" hidden="false" customHeight="false" outlineLevel="0" collapsed="false">
      <c r="A263" s="0" t="s">
        <v>9277</v>
      </c>
      <c r="B263" s="0" t="s">
        <v>9278</v>
      </c>
      <c r="C263" s="0" t="s">
        <v>6694</v>
      </c>
      <c r="D263" s="0" t="s">
        <v>6350</v>
      </c>
      <c r="E263" s="0" t="n">
        <v>4932.5</v>
      </c>
    </row>
    <row r="264" customFormat="false" ht="12.8" hidden="false" customHeight="false" outlineLevel="0" collapsed="false">
      <c r="A264" s="0" t="s">
        <v>9279</v>
      </c>
      <c r="B264" s="0" t="s">
        <v>2500</v>
      </c>
      <c r="C264" s="0" t="s">
        <v>6694</v>
      </c>
      <c r="D264" s="0" t="s">
        <v>6350</v>
      </c>
      <c r="E264" s="0" t="n">
        <v>4932.5</v>
      </c>
    </row>
    <row r="265" customFormat="false" ht="12.8" hidden="false" customHeight="false" outlineLevel="0" collapsed="false">
      <c r="A265" s="0" t="s">
        <v>9280</v>
      </c>
      <c r="B265" s="0" t="s">
        <v>9010</v>
      </c>
      <c r="C265" s="0" t="s">
        <v>6694</v>
      </c>
      <c r="D265" s="0" t="s">
        <v>6350</v>
      </c>
      <c r="E265" s="0" t="n">
        <v>4932.5</v>
      </c>
    </row>
    <row r="266" customFormat="false" ht="12.8" hidden="false" customHeight="false" outlineLevel="0" collapsed="false">
      <c r="A266" s="0" t="s">
        <v>9281</v>
      </c>
      <c r="B266" s="0" t="s">
        <v>8625</v>
      </c>
      <c r="C266" s="0" t="s">
        <v>6694</v>
      </c>
      <c r="D266" s="0" t="s">
        <v>6350</v>
      </c>
      <c r="E266" s="0" t="n">
        <v>4932.5</v>
      </c>
    </row>
    <row r="267" customFormat="false" ht="12.8" hidden="false" customHeight="false" outlineLevel="0" collapsed="false">
      <c r="A267" s="0" t="s">
        <v>9282</v>
      </c>
      <c r="B267" s="0" t="s">
        <v>9283</v>
      </c>
      <c r="C267" s="0" t="s">
        <v>6694</v>
      </c>
      <c r="D267" s="0" t="s">
        <v>6350</v>
      </c>
      <c r="E267" s="0" t="n">
        <v>10140</v>
      </c>
    </row>
    <row r="268" customFormat="false" ht="12.8" hidden="false" customHeight="false" outlineLevel="0" collapsed="false">
      <c r="A268" s="0" t="s">
        <v>9284</v>
      </c>
      <c r="B268" s="0" t="s">
        <v>9285</v>
      </c>
      <c r="C268" s="0" t="s">
        <v>6694</v>
      </c>
      <c r="D268" s="0" t="s">
        <v>6350</v>
      </c>
      <c r="E268" s="0" t="n">
        <v>5317.5</v>
      </c>
    </row>
    <row r="269" customFormat="false" ht="12.8" hidden="false" customHeight="false" outlineLevel="0" collapsed="false">
      <c r="A269" s="0" t="s">
        <v>9286</v>
      </c>
      <c r="B269" s="0" t="s">
        <v>264</v>
      </c>
      <c r="C269" s="0" t="s">
        <v>6694</v>
      </c>
      <c r="D269" s="0" t="s">
        <v>6350</v>
      </c>
      <c r="E269" s="0" t="n">
        <v>6322.5</v>
      </c>
    </row>
    <row r="270" customFormat="false" ht="12.8" hidden="false" customHeight="false" outlineLevel="0" collapsed="false">
      <c r="A270" s="0" t="s">
        <v>9287</v>
      </c>
      <c r="B270" s="0" t="s">
        <v>9288</v>
      </c>
      <c r="C270" s="0" t="s">
        <v>6694</v>
      </c>
      <c r="D270" s="0" t="s">
        <v>4926</v>
      </c>
      <c r="E270" s="0" t="n">
        <v>13645</v>
      </c>
    </row>
    <row r="271" customFormat="false" ht="12.8" hidden="false" customHeight="false" outlineLevel="0" collapsed="false">
      <c r="A271" s="0" t="s">
        <v>9289</v>
      </c>
      <c r="B271" s="0" t="s">
        <v>9290</v>
      </c>
      <c r="C271" s="0" t="s">
        <v>6694</v>
      </c>
      <c r="D271" s="0" t="s">
        <v>4926</v>
      </c>
      <c r="E271" s="0" t="n">
        <v>12215</v>
      </c>
    </row>
    <row r="272" customFormat="false" ht="12.8" hidden="false" customHeight="false" outlineLevel="0" collapsed="false">
      <c r="A272" s="0" t="s">
        <v>9291</v>
      </c>
      <c r="B272" s="0" t="s">
        <v>9292</v>
      </c>
      <c r="C272" s="0" t="s">
        <v>6694</v>
      </c>
      <c r="D272" s="0" t="s">
        <v>4926</v>
      </c>
      <c r="E272" s="0" t="n">
        <v>13645</v>
      </c>
    </row>
    <row r="273" customFormat="false" ht="12.8" hidden="false" customHeight="false" outlineLevel="0" collapsed="false">
      <c r="A273" s="0" t="s">
        <v>9293</v>
      </c>
      <c r="B273" s="0" t="s">
        <v>9294</v>
      </c>
      <c r="C273" s="0" t="s">
        <v>6694</v>
      </c>
      <c r="D273" s="0" t="s">
        <v>4926</v>
      </c>
      <c r="E273" s="0" t="n">
        <v>10635</v>
      </c>
    </row>
    <row r="274" customFormat="false" ht="12.8" hidden="false" customHeight="false" outlineLevel="0" collapsed="false">
      <c r="A274" s="0" t="s">
        <v>9295</v>
      </c>
      <c r="B274" s="0" t="s">
        <v>9296</v>
      </c>
      <c r="C274" s="0" t="s">
        <v>6694</v>
      </c>
      <c r="D274" s="0" t="s">
        <v>4926</v>
      </c>
      <c r="E274" s="0" t="n">
        <v>9865</v>
      </c>
    </row>
    <row r="275" customFormat="false" ht="12.8" hidden="false" customHeight="false" outlineLevel="0" collapsed="false">
      <c r="A275" s="0" t="s">
        <v>9297</v>
      </c>
      <c r="B275" s="0" t="s">
        <v>9298</v>
      </c>
      <c r="C275" s="0" t="s">
        <v>6694</v>
      </c>
      <c r="D275" s="0" t="s">
        <v>4926</v>
      </c>
      <c r="E275" s="0" t="n">
        <v>10415</v>
      </c>
    </row>
    <row r="276" customFormat="false" ht="12.8" hidden="false" customHeight="false" outlineLevel="0" collapsed="false">
      <c r="A276" s="0" t="s">
        <v>9299</v>
      </c>
      <c r="B276" s="0" t="s">
        <v>9300</v>
      </c>
      <c r="C276" s="0" t="s">
        <v>6694</v>
      </c>
      <c r="D276" s="0" t="s">
        <v>4926</v>
      </c>
      <c r="E276" s="0" t="n">
        <v>9865</v>
      </c>
    </row>
    <row r="277" customFormat="false" ht="12.8" hidden="false" customHeight="false" outlineLevel="0" collapsed="false">
      <c r="A277" s="0" t="s">
        <v>9301</v>
      </c>
      <c r="B277" s="0" t="s">
        <v>1410</v>
      </c>
      <c r="C277" s="0" t="s">
        <v>6694</v>
      </c>
      <c r="D277" s="0" t="s">
        <v>4926</v>
      </c>
      <c r="E277" s="0" t="n">
        <v>9865</v>
      </c>
    </row>
    <row r="278" customFormat="false" ht="12.8" hidden="false" customHeight="false" outlineLevel="0" collapsed="false">
      <c r="A278" s="0" t="s">
        <v>9302</v>
      </c>
      <c r="B278" s="0" t="s">
        <v>9303</v>
      </c>
      <c r="C278" s="0" t="s">
        <v>6694</v>
      </c>
      <c r="D278" s="0" t="s">
        <v>4926</v>
      </c>
      <c r="E278" s="0" t="n">
        <v>10635</v>
      </c>
    </row>
    <row r="279" customFormat="false" ht="12.8" hidden="false" customHeight="false" outlineLevel="0" collapsed="false">
      <c r="A279" s="0" t="s">
        <v>9304</v>
      </c>
      <c r="B279" s="0" t="s">
        <v>9305</v>
      </c>
      <c r="C279" s="0" t="s">
        <v>6694</v>
      </c>
      <c r="D279" s="0" t="s">
        <v>4926</v>
      </c>
      <c r="E279" s="0" t="n">
        <v>9865</v>
      </c>
    </row>
    <row r="280" customFormat="false" ht="12.8" hidden="false" customHeight="false" outlineLevel="0" collapsed="false">
      <c r="A280" s="0" t="s">
        <v>9306</v>
      </c>
      <c r="B280" s="0" t="s">
        <v>9307</v>
      </c>
      <c r="C280" s="0" t="s">
        <v>6694</v>
      </c>
      <c r="D280" s="0" t="s">
        <v>4926</v>
      </c>
      <c r="E280" s="0" t="n">
        <v>13645</v>
      </c>
    </row>
    <row r="281" customFormat="false" ht="12.8" hidden="false" customHeight="false" outlineLevel="0" collapsed="false">
      <c r="A281" s="0" t="s">
        <v>9308</v>
      </c>
      <c r="B281" s="0" t="s">
        <v>9309</v>
      </c>
      <c r="C281" s="0" t="s">
        <v>6694</v>
      </c>
      <c r="D281" s="0" t="s">
        <v>4926</v>
      </c>
      <c r="E281" s="0" t="n">
        <v>9865</v>
      </c>
    </row>
    <row r="282" customFormat="false" ht="12.8" hidden="false" customHeight="false" outlineLevel="0" collapsed="false">
      <c r="A282" s="0" t="s">
        <v>9310</v>
      </c>
      <c r="B282" s="0" t="s">
        <v>9311</v>
      </c>
      <c r="C282" s="0" t="s">
        <v>6694</v>
      </c>
      <c r="D282" s="0" t="s">
        <v>4926</v>
      </c>
      <c r="E282" s="0" t="n">
        <v>9865</v>
      </c>
    </row>
    <row r="283" customFormat="false" ht="12.8" hidden="false" customHeight="false" outlineLevel="0" collapsed="false">
      <c r="A283" s="0" t="s">
        <v>9312</v>
      </c>
      <c r="B283" s="0" t="s">
        <v>9313</v>
      </c>
      <c r="C283" s="0" t="s">
        <v>6694</v>
      </c>
      <c r="D283" s="0" t="s">
        <v>4926</v>
      </c>
      <c r="E283" s="0" t="n">
        <v>11405</v>
      </c>
    </row>
    <row r="284" customFormat="false" ht="12.8" hidden="false" customHeight="false" outlineLevel="0" collapsed="false">
      <c r="A284" s="0" t="s">
        <v>9314</v>
      </c>
      <c r="B284" s="0" t="s">
        <v>8210</v>
      </c>
      <c r="C284" s="0" t="s">
        <v>6694</v>
      </c>
      <c r="D284" s="0" t="s">
        <v>4926</v>
      </c>
      <c r="E284" s="0" t="n">
        <v>11185</v>
      </c>
    </row>
    <row r="285" customFormat="false" ht="12.8" hidden="false" customHeight="false" outlineLevel="0" collapsed="false">
      <c r="A285" s="0" t="s">
        <v>9315</v>
      </c>
      <c r="B285" s="0" t="s">
        <v>7819</v>
      </c>
      <c r="C285" s="0" t="s">
        <v>6694</v>
      </c>
      <c r="D285" s="0" t="s">
        <v>4926</v>
      </c>
      <c r="E285" s="0" t="n">
        <v>10635</v>
      </c>
    </row>
    <row r="286" customFormat="false" ht="12.8" hidden="false" customHeight="false" outlineLevel="0" collapsed="false">
      <c r="A286" s="0" t="s">
        <v>9316</v>
      </c>
      <c r="B286" s="0" t="s">
        <v>9317</v>
      </c>
      <c r="C286" s="0" t="s">
        <v>6694</v>
      </c>
      <c r="D286" s="0" t="s">
        <v>4926</v>
      </c>
      <c r="E286" s="0" t="n">
        <v>18015</v>
      </c>
    </row>
    <row r="287" customFormat="false" ht="12.8" hidden="false" customHeight="false" outlineLevel="0" collapsed="false">
      <c r="A287" s="0" t="s">
        <v>9318</v>
      </c>
      <c r="B287" s="0" t="s">
        <v>9319</v>
      </c>
      <c r="C287" s="0" t="s">
        <v>6694</v>
      </c>
      <c r="D287" s="0" t="s">
        <v>4926</v>
      </c>
      <c r="E287" s="0" t="n">
        <v>9865</v>
      </c>
    </row>
    <row r="288" customFormat="false" ht="12.8" hidden="false" customHeight="false" outlineLevel="0" collapsed="false">
      <c r="A288" s="0" t="s">
        <v>9320</v>
      </c>
      <c r="B288" s="0" t="s">
        <v>9321</v>
      </c>
      <c r="C288" s="0" t="s">
        <v>6694</v>
      </c>
      <c r="D288" s="0" t="s">
        <v>4926</v>
      </c>
      <c r="E288" s="0" t="n">
        <v>14565</v>
      </c>
    </row>
    <row r="289" customFormat="false" ht="12.8" hidden="false" customHeight="false" outlineLevel="0" collapsed="false">
      <c r="A289" s="0" t="s">
        <v>9322</v>
      </c>
      <c r="B289" s="0" t="s">
        <v>9323</v>
      </c>
      <c r="C289" s="0" t="s">
        <v>6694</v>
      </c>
      <c r="D289" s="0" t="s">
        <v>4926</v>
      </c>
      <c r="E289" s="0" t="n">
        <v>19730</v>
      </c>
    </row>
    <row r="290" customFormat="false" ht="12.8" hidden="false" customHeight="false" outlineLevel="0" collapsed="false">
      <c r="A290" s="0" t="s">
        <v>9324</v>
      </c>
      <c r="B290" s="0" t="s">
        <v>9325</v>
      </c>
      <c r="C290" s="0" t="s">
        <v>6694</v>
      </c>
      <c r="D290" s="0" t="s">
        <v>4926</v>
      </c>
      <c r="E290" s="0" t="n">
        <v>10415</v>
      </c>
    </row>
    <row r="291" customFormat="false" ht="12.8" hidden="false" customHeight="false" outlineLevel="0" collapsed="false">
      <c r="A291" s="0" t="s">
        <v>9326</v>
      </c>
      <c r="B291" s="0" t="s">
        <v>9327</v>
      </c>
      <c r="C291" s="0" t="s">
        <v>6694</v>
      </c>
      <c r="D291" s="0" t="s">
        <v>4926</v>
      </c>
      <c r="E291" s="0" t="n">
        <v>9865</v>
      </c>
    </row>
    <row r="292" customFormat="false" ht="12.8" hidden="false" customHeight="false" outlineLevel="0" collapsed="false">
      <c r="A292" s="0" t="s">
        <v>9328</v>
      </c>
      <c r="B292" s="0" t="s">
        <v>9329</v>
      </c>
      <c r="C292" s="0" t="s">
        <v>6694</v>
      </c>
      <c r="D292" s="0" t="s">
        <v>4926</v>
      </c>
      <c r="E292" s="0" t="n">
        <v>10635</v>
      </c>
    </row>
    <row r="293" customFormat="false" ht="12.8" hidden="false" customHeight="false" outlineLevel="0" collapsed="false">
      <c r="A293" s="0" t="s">
        <v>9330</v>
      </c>
      <c r="B293" s="0" t="s">
        <v>9331</v>
      </c>
      <c r="C293" s="0" t="s">
        <v>6694</v>
      </c>
      <c r="D293" s="0" t="s">
        <v>4926</v>
      </c>
      <c r="E293" s="0" t="n">
        <v>10635</v>
      </c>
    </row>
    <row r="294" customFormat="false" ht="12.8" hidden="false" customHeight="false" outlineLevel="0" collapsed="false">
      <c r="A294" s="0" t="s">
        <v>9332</v>
      </c>
      <c r="B294" s="0" t="s">
        <v>9333</v>
      </c>
      <c r="C294" s="0" t="s">
        <v>6694</v>
      </c>
      <c r="D294" s="0" t="s">
        <v>4926</v>
      </c>
      <c r="E294" s="0" t="n">
        <v>22370</v>
      </c>
    </row>
    <row r="295" customFormat="false" ht="12.8" hidden="false" customHeight="false" outlineLevel="0" collapsed="false">
      <c r="A295" s="0" t="s">
        <v>9334</v>
      </c>
      <c r="B295" s="0" t="s">
        <v>9335</v>
      </c>
      <c r="C295" s="0" t="s">
        <v>6694</v>
      </c>
      <c r="D295" s="0" t="s">
        <v>6699</v>
      </c>
      <c r="E295" s="0" t="n">
        <v>34770</v>
      </c>
    </row>
    <row r="296" customFormat="false" ht="12.8" hidden="false" customHeight="false" outlineLevel="0" collapsed="false">
      <c r="A296" s="0" t="s">
        <v>9336</v>
      </c>
      <c r="B296" s="0" t="s">
        <v>9337</v>
      </c>
      <c r="C296" s="0" t="s">
        <v>6694</v>
      </c>
      <c r="D296" s="0" t="s">
        <v>6699</v>
      </c>
      <c r="E296" s="0" t="n">
        <v>14797.5</v>
      </c>
    </row>
    <row r="297" customFormat="false" ht="12.8" hidden="false" customHeight="false" outlineLevel="0" collapsed="false">
      <c r="A297" s="0" t="s">
        <v>9338</v>
      </c>
      <c r="B297" s="0" t="s">
        <v>9339</v>
      </c>
      <c r="C297" s="0" t="s">
        <v>6694</v>
      </c>
      <c r="D297" s="0" t="s">
        <v>6699</v>
      </c>
      <c r="E297" s="0" t="n">
        <v>14797.5</v>
      </c>
    </row>
    <row r="298" customFormat="false" ht="12.8" hidden="false" customHeight="false" outlineLevel="0" collapsed="false">
      <c r="A298" s="0" t="s">
        <v>9340</v>
      </c>
      <c r="B298" s="0" t="s">
        <v>9341</v>
      </c>
      <c r="C298" s="0" t="s">
        <v>6694</v>
      </c>
      <c r="D298" s="0" t="s">
        <v>6699</v>
      </c>
      <c r="E298" s="0" t="n">
        <v>14797.5</v>
      </c>
    </row>
    <row r="299" customFormat="false" ht="12.8" hidden="false" customHeight="false" outlineLevel="0" collapsed="false">
      <c r="A299" s="0" t="s">
        <v>9342</v>
      </c>
      <c r="B299" s="0" t="s">
        <v>9343</v>
      </c>
      <c r="C299" s="0" t="s">
        <v>6694</v>
      </c>
      <c r="D299" s="0" t="s">
        <v>6699</v>
      </c>
      <c r="E299" s="0" t="n">
        <v>14797.5</v>
      </c>
    </row>
    <row r="300" customFormat="false" ht="12.8" hidden="false" customHeight="false" outlineLevel="0" collapsed="false">
      <c r="A300" s="0" t="s">
        <v>9344</v>
      </c>
      <c r="B300" s="0" t="s">
        <v>9345</v>
      </c>
      <c r="C300" s="0" t="s">
        <v>6694</v>
      </c>
      <c r="D300" s="0" t="s">
        <v>6699</v>
      </c>
      <c r="E300" s="0" t="n">
        <v>18322.5</v>
      </c>
    </row>
    <row r="301" customFormat="false" ht="12.8" hidden="false" customHeight="false" outlineLevel="0" collapsed="false">
      <c r="A301" s="0" t="s">
        <v>9346</v>
      </c>
      <c r="B301" s="0" t="s">
        <v>9347</v>
      </c>
      <c r="C301" s="0" t="s">
        <v>6694</v>
      </c>
      <c r="D301" s="0" t="s">
        <v>6699</v>
      </c>
      <c r="E301" s="0" t="n">
        <v>20028.75</v>
      </c>
    </row>
    <row r="302" customFormat="false" ht="12.8" hidden="false" customHeight="false" outlineLevel="0" collapsed="false">
      <c r="A302" s="0" t="s">
        <v>9348</v>
      </c>
      <c r="B302" s="0" t="s">
        <v>9349</v>
      </c>
      <c r="C302" s="0" t="s">
        <v>6694</v>
      </c>
      <c r="D302" s="0" t="s">
        <v>6699</v>
      </c>
      <c r="E302" s="0" t="n">
        <v>18322.5</v>
      </c>
    </row>
    <row r="303" customFormat="false" ht="12.8" hidden="false" customHeight="false" outlineLevel="0" collapsed="false">
      <c r="A303" s="0" t="s">
        <v>9350</v>
      </c>
      <c r="B303" s="0" t="s">
        <v>2033</v>
      </c>
      <c r="C303" s="0" t="s">
        <v>6694</v>
      </c>
      <c r="D303" s="0" t="s">
        <v>6699</v>
      </c>
      <c r="E303" s="0" t="n">
        <v>18322.5</v>
      </c>
    </row>
    <row r="304" customFormat="false" ht="12.8" hidden="false" customHeight="false" outlineLevel="0" collapsed="false">
      <c r="A304" s="0" t="s">
        <v>9351</v>
      </c>
      <c r="B304" s="0" t="s">
        <v>9352</v>
      </c>
      <c r="C304" s="0" t="s">
        <v>6694</v>
      </c>
      <c r="D304" s="0" t="s">
        <v>6699</v>
      </c>
      <c r="E304" s="0" t="n">
        <v>18322.5</v>
      </c>
    </row>
    <row r="305" customFormat="false" ht="12.8" hidden="false" customHeight="false" outlineLevel="0" collapsed="false">
      <c r="A305" s="0" t="s">
        <v>9353</v>
      </c>
      <c r="B305" s="0" t="s">
        <v>9354</v>
      </c>
      <c r="C305" s="0" t="s">
        <v>6694</v>
      </c>
      <c r="D305" s="0" t="s">
        <v>6699</v>
      </c>
      <c r="E305" s="0" t="n">
        <v>20711.25</v>
      </c>
    </row>
    <row r="306" customFormat="false" ht="12.8" hidden="false" customHeight="false" outlineLevel="0" collapsed="false">
      <c r="A306" s="0" t="s">
        <v>9355</v>
      </c>
      <c r="B306" s="0" t="s">
        <v>9356</v>
      </c>
      <c r="C306" s="0" t="s">
        <v>6694</v>
      </c>
      <c r="D306" s="0" t="s">
        <v>6699</v>
      </c>
      <c r="E306" s="0" t="n">
        <v>18322.5</v>
      </c>
    </row>
    <row r="307" customFormat="false" ht="12.8" hidden="false" customHeight="false" outlineLevel="0" collapsed="false">
      <c r="A307" s="0" t="s">
        <v>9357</v>
      </c>
      <c r="B307" s="0" t="s">
        <v>9358</v>
      </c>
      <c r="C307" s="0" t="s">
        <v>6694</v>
      </c>
      <c r="D307" s="0" t="s">
        <v>6699</v>
      </c>
      <c r="E307" s="0" t="n">
        <v>20711.25</v>
      </c>
    </row>
    <row r="308" customFormat="false" ht="12.8" hidden="false" customHeight="false" outlineLevel="0" collapsed="false">
      <c r="A308" s="0" t="s">
        <v>9359</v>
      </c>
      <c r="B308" s="0" t="s">
        <v>9360</v>
      </c>
      <c r="C308" s="0" t="s">
        <v>6694</v>
      </c>
      <c r="D308" s="0" t="s">
        <v>6704</v>
      </c>
      <c r="E308" s="0" t="n">
        <v>19730</v>
      </c>
    </row>
    <row r="309" customFormat="false" ht="12.8" hidden="false" customHeight="false" outlineLevel="0" collapsed="false">
      <c r="A309" s="0" t="s">
        <v>9361</v>
      </c>
      <c r="B309" s="0" t="s">
        <v>9362</v>
      </c>
      <c r="C309" s="0" t="s">
        <v>6694</v>
      </c>
      <c r="D309" s="0" t="s">
        <v>6704</v>
      </c>
      <c r="E309" s="0" t="n">
        <v>24430</v>
      </c>
    </row>
    <row r="310" customFormat="false" ht="12.8" hidden="false" customHeight="false" outlineLevel="0" collapsed="false">
      <c r="A310" s="0" t="s">
        <v>9363</v>
      </c>
      <c r="B310" s="0" t="s">
        <v>9364</v>
      </c>
      <c r="C310" s="0" t="s">
        <v>6694</v>
      </c>
      <c r="D310" s="0" t="s">
        <v>6709</v>
      </c>
      <c r="E310" s="0" t="n">
        <v>29595</v>
      </c>
    </row>
    <row r="311" customFormat="false" ht="12.8" hidden="false" customHeight="false" outlineLevel="0" collapsed="false">
      <c r="A311" s="0" t="s">
        <v>9365</v>
      </c>
      <c r="B311" s="0" t="s">
        <v>9366</v>
      </c>
      <c r="C311" s="0" t="s">
        <v>6694</v>
      </c>
      <c r="D311" s="0" t="s">
        <v>7652</v>
      </c>
      <c r="E311" s="0" t="n">
        <v>39147.5</v>
      </c>
    </row>
    <row r="312" customFormat="false" ht="12.8" hidden="false" customHeight="false" outlineLevel="0" collapsed="false">
      <c r="A312" s="0" t="s">
        <v>9367</v>
      </c>
      <c r="B312" s="0" t="s">
        <v>2511</v>
      </c>
      <c r="C312" s="0" t="s">
        <v>6694</v>
      </c>
      <c r="D312" s="0" t="s">
        <v>7652</v>
      </c>
      <c r="E312" s="0" t="n">
        <v>47757.5</v>
      </c>
    </row>
    <row r="313" customFormat="false" ht="12.8" hidden="false" customHeight="false" outlineLevel="0" collapsed="false">
      <c r="A313" s="0" t="s">
        <v>9368</v>
      </c>
      <c r="B313" s="0" t="s">
        <v>9369</v>
      </c>
      <c r="C313" s="0" t="s">
        <v>6694</v>
      </c>
      <c r="D313" s="0" t="s">
        <v>6404</v>
      </c>
      <c r="E313" s="0" t="n">
        <v>47500</v>
      </c>
    </row>
    <row r="314" customFormat="false" ht="12.8" hidden="false" customHeight="false" outlineLevel="0" collapsed="false">
      <c r="A314" s="0" t="s">
        <v>9370</v>
      </c>
      <c r="B314" s="0" t="s">
        <v>9371</v>
      </c>
      <c r="C314" s="0" t="s">
        <v>6694</v>
      </c>
      <c r="D314" s="0" t="s">
        <v>6350</v>
      </c>
      <c r="E314" s="0" t="n">
        <v>4932.5</v>
      </c>
    </row>
    <row r="315" customFormat="false" ht="12.8" hidden="false" customHeight="false" outlineLevel="0" collapsed="false">
      <c r="A315" s="0" t="s">
        <v>9372</v>
      </c>
      <c r="B315" s="0" t="s">
        <v>9373</v>
      </c>
      <c r="C315" s="0" t="s">
        <v>6694</v>
      </c>
      <c r="D315" s="0" t="s">
        <v>6350</v>
      </c>
      <c r="E315" s="0" t="n">
        <v>4932.5</v>
      </c>
    </row>
    <row r="316" customFormat="false" ht="12.8" hidden="false" customHeight="false" outlineLevel="0" collapsed="false">
      <c r="A316" s="0" t="s">
        <v>9374</v>
      </c>
      <c r="B316" s="0" t="s">
        <v>9375</v>
      </c>
      <c r="C316" s="0" t="s">
        <v>6694</v>
      </c>
      <c r="D316" s="0" t="s">
        <v>6350</v>
      </c>
      <c r="E316" s="0" t="n">
        <v>4932.5</v>
      </c>
    </row>
    <row r="317" customFormat="false" ht="12.8" hidden="false" customHeight="false" outlineLevel="0" collapsed="false">
      <c r="A317" s="0" t="s">
        <v>9376</v>
      </c>
      <c r="B317" s="0" t="s">
        <v>8660</v>
      </c>
      <c r="C317" s="0" t="s">
        <v>6694</v>
      </c>
      <c r="D317" s="0" t="s">
        <v>4926</v>
      </c>
      <c r="E317" s="0" t="n">
        <v>9865</v>
      </c>
    </row>
    <row r="318" customFormat="false" ht="12.8" hidden="false" customHeight="false" outlineLevel="0" collapsed="false">
      <c r="A318" s="0" t="s">
        <v>9377</v>
      </c>
      <c r="B318" s="0" t="s">
        <v>9378</v>
      </c>
      <c r="C318" s="0" t="s">
        <v>6350</v>
      </c>
      <c r="D318" s="0" t="s">
        <v>9379</v>
      </c>
      <c r="E318" s="0" t="n">
        <v>86205</v>
      </c>
    </row>
    <row r="319" customFormat="false" ht="12.8" hidden="false" customHeight="false" outlineLevel="0" collapsed="false">
      <c r="A319" s="0" t="s">
        <v>9380</v>
      </c>
      <c r="B319" s="0" t="s">
        <v>9381</v>
      </c>
      <c r="C319" s="0" t="s">
        <v>6350</v>
      </c>
      <c r="D319" s="0" t="s">
        <v>4926</v>
      </c>
      <c r="E319" s="0" t="n">
        <v>4932.5</v>
      </c>
    </row>
    <row r="320" customFormat="false" ht="12.8" hidden="false" customHeight="false" outlineLevel="0" collapsed="false">
      <c r="A320" s="0" t="s">
        <v>9382</v>
      </c>
      <c r="B320" s="0" t="s">
        <v>8336</v>
      </c>
      <c r="C320" s="0" t="s">
        <v>6350</v>
      </c>
      <c r="D320" s="0" t="s">
        <v>4926</v>
      </c>
      <c r="E320" s="0" t="n">
        <v>4932.5</v>
      </c>
    </row>
    <row r="321" customFormat="false" ht="12.8" hidden="false" customHeight="false" outlineLevel="0" collapsed="false">
      <c r="A321" s="0" t="s">
        <v>9383</v>
      </c>
      <c r="B321" s="0" t="s">
        <v>5806</v>
      </c>
      <c r="C321" s="0" t="s">
        <v>6350</v>
      </c>
      <c r="D321" s="0" t="s">
        <v>4926</v>
      </c>
      <c r="E321" s="0" t="n">
        <v>20005</v>
      </c>
    </row>
    <row r="322" customFormat="false" ht="12.8" hidden="false" customHeight="false" outlineLevel="0" collapsed="false">
      <c r="A322" s="0" t="s">
        <v>9384</v>
      </c>
      <c r="B322" s="0" t="s">
        <v>9004</v>
      </c>
      <c r="C322" s="0" t="s">
        <v>6350</v>
      </c>
      <c r="D322" s="0" t="s">
        <v>4926</v>
      </c>
      <c r="E322" s="0" t="n">
        <v>4932.5</v>
      </c>
    </row>
    <row r="323" customFormat="false" ht="12.8" hidden="false" customHeight="false" outlineLevel="0" collapsed="false">
      <c r="A323" s="0" t="s">
        <v>9385</v>
      </c>
      <c r="B323" s="0" t="s">
        <v>9386</v>
      </c>
      <c r="C323" s="0" t="s">
        <v>6350</v>
      </c>
      <c r="D323" s="0" t="s">
        <v>4926</v>
      </c>
      <c r="E323" s="0" t="n">
        <v>4932.5</v>
      </c>
    </row>
    <row r="324" customFormat="false" ht="12.8" hidden="false" customHeight="false" outlineLevel="0" collapsed="false">
      <c r="A324" s="0" t="s">
        <v>9387</v>
      </c>
      <c r="B324" s="0" t="s">
        <v>9388</v>
      </c>
      <c r="C324" s="0" t="s">
        <v>6350</v>
      </c>
      <c r="D324" s="0" t="s">
        <v>4926</v>
      </c>
      <c r="E324" s="0" t="n">
        <v>11020</v>
      </c>
    </row>
    <row r="325" customFormat="false" ht="12.8" hidden="false" customHeight="false" outlineLevel="0" collapsed="false">
      <c r="A325" s="0" t="s">
        <v>9389</v>
      </c>
      <c r="B325" s="0" t="s">
        <v>3624</v>
      </c>
      <c r="C325" s="0" t="s">
        <v>6350</v>
      </c>
      <c r="D325" s="0" t="s">
        <v>4926</v>
      </c>
      <c r="E325" s="0" t="n">
        <v>4382.5</v>
      </c>
    </row>
    <row r="326" customFormat="false" ht="12.8" hidden="false" customHeight="false" outlineLevel="0" collapsed="false">
      <c r="A326" s="0" t="s">
        <v>9390</v>
      </c>
      <c r="B326" s="0" t="s">
        <v>420</v>
      </c>
      <c r="C326" s="0" t="s">
        <v>6350</v>
      </c>
      <c r="D326" s="0" t="s">
        <v>4926</v>
      </c>
      <c r="E326" s="0" t="n">
        <v>5207.5</v>
      </c>
    </row>
    <row r="327" customFormat="false" ht="12.8" hidden="false" customHeight="false" outlineLevel="0" collapsed="false">
      <c r="A327" s="0" t="s">
        <v>9391</v>
      </c>
      <c r="B327" s="0" t="s">
        <v>6349</v>
      </c>
      <c r="C327" s="0" t="s">
        <v>6350</v>
      </c>
      <c r="D327" s="0" t="s">
        <v>4926</v>
      </c>
      <c r="E327" s="0" t="n">
        <v>5772.5</v>
      </c>
    </row>
    <row r="328" customFormat="false" ht="12.8" hidden="false" customHeight="false" outlineLevel="0" collapsed="false">
      <c r="A328" s="0" t="s">
        <v>9392</v>
      </c>
      <c r="B328" s="0" t="s">
        <v>4161</v>
      </c>
      <c r="C328" s="0" t="s">
        <v>6350</v>
      </c>
      <c r="D328" s="0" t="s">
        <v>6699</v>
      </c>
      <c r="E328" s="0" t="n">
        <v>13645</v>
      </c>
    </row>
    <row r="329" customFormat="false" ht="12.8" hidden="false" customHeight="false" outlineLevel="0" collapsed="false">
      <c r="A329" s="0" t="s">
        <v>9393</v>
      </c>
      <c r="B329" s="0" t="s">
        <v>9394</v>
      </c>
      <c r="C329" s="0" t="s">
        <v>6350</v>
      </c>
      <c r="D329" s="0" t="s">
        <v>6699</v>
      </c>
      <c r="E329" s="0" t="n">
        <v>13645</v>
      </c>
    </row>
    <row r="330" customFormat="false" ht="12.8" hidden="false" customHeight="false" outlineLevel="0" collapsed="false">
      <c r="A330" s="0" t="s">
        <v>9395</v>
      </c>
      <c r="B330" s="0" t="s">
        <v>9396</v>
      </c>
      <c r="C330" s="0" t="s">
        <v>6350</v>
      </c>
      <c r="D330" s="0" t="s">
        <v>6699</v>
      </c>
      <c r="E330" s="0" t="n">
        <v>19730</v>
      </c>
    </row>
    <row r="331" customFormat="false" ht="12.8" hidden="false" customHeight="false" outlineLevel="0" collapsed="false">
      <c r="A331" s="0" t="s">
        <v>9397</v>
      </c>
      <c r="B331" s="0" t="s">
        <v>9398</v>
      </c>
      <c r="C331" s="0" t="s">
        <v>6350</v>
      </c>
      <c r="D331" s="0" t="s">
        <v>6699</v>
      </c>
      <c r="E331" s="0" t="n">
        <v>14565</v>
      </c>
    </row>
    <row r="332" customFormat="false" ht="12.8" hidden="false" customHeight="false" outlineLevel="0" collapsed="false">
      <c r="A332" s="0" t="s">
        <v>9399</v>
      </c>
      <c r="B332" s="0" t="s">
        <v>154</v>
      </c>
      <c r="C332" s="0" t="s">
        <v>6350</v>
      </c>
      <c r="D332" s="0" t="s">
        <v>6699</v>
      </c>
      <c r="E332" s="0" t="n">
        <v>13645</v>
      </c>
    </row>
    <row r="333" customFormat="false" ht="12.8" hidden="false" customHeight="false" outlineLevel="0" collapsed="false">
      <c r="A333" s="0" t="s">
        <v>9400</v>
      </c>
      <c r="B333" s="0" t="s">
        <v>4097</v>
      </c>
      <c r="C333" s="0" t="s">
        <v>6350</v>
      </c>
      <c r="D333" s="0" t="s">
        <v>6699</v>
      </c>
      <c r="E333" s="0" t="n">
        <v>19730</v>
      </c>
    </row>
    <row r="334" customFormat="false" ht="12.8" hidden="false" customHeight="false" outlineLevel="0" collapsed="false">
      <c r="A334" s="0" t="s">
        <v>9401</v>
      </c>
      <c r="B334" s="0" t="s">
        <v>9402</v>
      </c>
      <c r="C334" s="0" t="s">
        <v>6350</v>
      </c>
      <c r="D334" s="0" t="s">
        <v>6699</v>
      </c>
      <c r="E334" s="0" t="n">
        <v>9865</v>
      </c>
    </row>
    <row r="335" customFormat="false" ht="12.8" hidden="false" customHeight="false" outlineLevel="0" collapsed="false">
      <c r="A335" s="0" t="s">
        <v>9403</v>
      </c>
      <c r="B335" s="0" t="s">
        <v>9404</v>
      </c>
      <c r="C335" s="0" t="s">
        <v>6350</v>
      </c>
      <c r="D335" s="0" t="s">
        <v>6699</v>
      </c>
      <c r="E335" s="0" t="n">
        <v>9865</v>
      </c>
    </row>
    <row r="336" customFormat="false" ht="12.8" hidden="false" customHeight="false" outlineLevel="0" collapsed="false">
      <c r="A336" s="0" t="s">
        <v>9405</v>
      </c>
      <c r="B336" s="0" t="s">
        <v>9406</v>
      </c>
      <c r="C336" s="0" t="s">
        <v>6350</v>
      </c>
      <c r="D336" s="0" t="s">
        <v>6699</v>
      </c>
      <c r="E336" s="0" t="n">
        <v>9865</v>
      </c>
    </row>
    <row r="337" customFormat="false" ht="12.8" hidden="false" customHeight="false" outlineLevel="0" collapsed="false">
      <c r="A337" s="0" t="s">
        <v>9407</v>
      </c>
      <c r="B337" s="0" t="s">
        <v>9408</v>
      </c>
      <c r="C337" s="0" t="s">
        <v>6350</v>
      </c>
      <c r="D337" s="0" t="s">
        <v>6699</v>
      </c>
      <c r="E337" s="0" t="n">
        <v>10635</v>
      </c>
    </row>
    <row r="338" customFormat="false" ht="12.8" hidden="false" customHeight="false" outlineLevel="0" collapsed="false">
      <c r="A338" s="0" t="s">
        <v>9409</v>
      </c>
      <c r="B338" s="0" t="s">
        <v>9410</v>
      </c>
      <c r="C338" s="0" t="s">
        <v>6350</v>
      </c>
      <c r="D338" s="0" t="s">
        <v>6699</v>
      </c>
      <c r="E338" s="0" t="n">
        <v>9865</v>
      </c>
    </row>
    <row r="339" customFormat="false" ht="12.8" hidden="false" customHeight="false" outlineLevel="0" collapsed="false">
      <c r="A339" s="0" t="s">
        <v>9411</v>
      </c>
      <c r="B339" s="0" t="s">
        <v>9412</v>
      </c>
      <c r="C339" s="0" t="s">
        <v>6350</v>
      </c>
      <c r="D339" s="0" t="s">
        <v>6699</v>
      </c>
      <c r="E339" s="0" t="n">
        <v>19730</v>
      </c>
    </row>
    <row r="340" customFormat="false" ht="12.8" hidden="false" customHeight="false" outlineLevel="0" collapsed="false">
      <c r="A340" s="0" t="s">
        <v>9413</v>
      </c>
      <c r="B340" s="0" t="s">
        <v>9414</v>
      </c>
      <c r="C340" s="0" t="s">
        <v>6350</v>
      </c>
      <c r="D340" s="0" t="s">
        <v>6699</v>
      </c>
      <c r="E340" s="0" t="n">
        <v>14565</v>
      </c>
    </row>
    <row r="341" customFormat="false" ht="12.8" hidden="false" customHeight="false" outlineLevel="0" collapsed="false">
      <c r="A341" s="0" t="s">
        <v>9415</v>
      </c>
      <c r="B341" s="0" t="s">
        <v>9416</v>
      </c>
      <c r="C341" s="0" t="s">
        <v>6350</v>
      </c>
      <c r="D341" s="0" t="s">
        <v>6699</v>
      </c>
      <c r="E341" s="0" t="n">
        <v>9865</v>
      </c>
    </row>
    <row r="342" customFormat="false" ht="12.8" hidden="false" customHeight="false" outlineLevel="0" collapsed="false">
      <c r="A342" s="0" t="s">
        <v>9417</v>
      </c>
      <c r="B342" s="0" t="s">
        <v>9418</v>
      </c>
      <c r="C342" s="0" t="s">
        <v>6350</v>
      </c>
      <c r="D342" s="0" t="s">
        <v>6699</v>
      </c>
      <c r="E342" s="0" t="n">
        <v>13645</v>
      </c>
    </row>
    <row r="343" customFormat="false" ht="12.8" hidden="false" customHeight="false" outlineLevel="0" collapsed="false">
      <c r="A343" s="0" t="s">
        <v>9419</v>
      </c>
      <c r="B343" s="0" t="s">
        <v>9420</v>
      </c>
      <c r="C343" s="0" t="s">
        <v>6350</v>
      </c>
      <c r="D343" s="0" t="s">
        <v>6699</v>
      </c>
      <c r="E343" s="0" t="n">
        <v>13645</v>
      </c>
    </row>
    <row r="344" customFormat="false" ht="12.8" hidden="false" customHeight="false" outlineLevel="0" collapsed="false">
      <c r="A344" s="0" t="s">
        <v>9421</v>
      </c>
      <c r="B344" s="0" t="s">
        <v>9051</v>
      </c>
      <c r="C344" s="0" t="s">
        <v>6350</v>
      </c>
      <c r="D344" s="0" t="s">
        <v>6699</v>
      </c>
      <c r="E344" s="0" t="n">
        <v>9865</v>
      </c>
    </row>
    <row r="345" customFormat="false" ht="12.8" hidden="false" customHeight="false" outlineLevel="0" collapsed="false">
      <c r="A345" s="0" t="s">
        <v>9422</v>
      </c>
      <c r="B345" s="0" t="s">
        <v>9423</v>
      </c>
      <c r="C345" s="0" t="s">
        <v>6350</v>
      </c>
      <c r="D345" s="0" t="s">
        <v>6699</v>
      </c>
      <c r="E345" s="0" t="n">
        <v>12215</v>
      </c>
    </row>
    <row r="346" customFormat="false" ht="12.8" hidden="false" customHeight="false" outlineLevel="0" collapsed="false">
      <c r="A346" s="0" t="s">
        <v>9424</v>
      </c>
      <c r="B346" s="0" t="s">
        <v>9425</v>
      </c>
      <c r="C346" s="0" t="s">
        <v>6350</v>
      </c>
      <c r="D346" s="0" t="s">
        <v>6699</v>
      </c>
      <c r="E346" s="0" t="n">
        <v>9865</v>
      </c>
    </row>
    <row r="347" customFormat="false" ht="12.8" hidden="false" customHeight="false" outlineLevel="0" collapsed="false">
      <c r="A347" s="0" t="s">
        <v>9426</v>
      </c>
      <c r="B347" s="0" t="s">
        <v>9249</v>
      </c>
      <c r="C347" s="0" t="s">
        <v>6350</v>
      </c>
      <c r="D347" s="0" t="s">
        <v>6699</v>
      </c>
      <c r="E347" s="0" t="n">
        <v>9865</v>
      </c>
    </row>
    <row r="348" customFormat="false" ht="12.8" hidden="false" customHeight="false" outlineLevel="0" collapsed="false">
      <c r="A348" s="0" t="s">
        <v>9427</v>
      </c>
      <c r="B348" s="0" t="s">
        <v>9428</v>
      </c>
      <c r="C348" s="0" t="s">
        <v>6350</v>
      </c>
      <c r="D348" s="0" t="s">
        <v>6699</v>
      </c>
      <c r="E348" s="0" t="n">
        <v>10635</v>
      </c>
    </row>
    <row r="349" customFormat="false" ht="12.8" hidden="false" customHeight="false" outlineLevel="0" collapsed="false">
      <c r="A349" s="0" t="s">
        <v>9429</v>
      </c>
      <c r="B349" s="0" t="s">
        <v>9430</v>
      </c>
      <c r="C349" s="0" t="s">
        <v>6350</v>
      </c>
      <c r="D349" s="0" t="s">
        <v>6699</v>
      </c>
      <c r="E349" s="0" t="n">
        <v>9865</v>
      </c>
    </row>
    <row r="350" customFormat="false" ht="12.8" hidden="false" customHeight="false" outlineLevel="0" collapsed="false">
      <c r="A350" s="0" t="s">
        <v>9431</v>
      </c>
      <c r="B350" s="0" t="s">
        <v>9432</v>
      </c>
      <c r="C350" s="0" t="s">
        <v>6350</v>
      </c>
      <c r="D350" s="0" t="s">
        <v>6699</v>
      </c>
      <c r="E350" s="0" t="n">
        <v>10415</v>
      </c>
    </row>
    <row r="351" customFormat="false" ht="12.8" hidden="false" customHeight="false" outlineLevel="0" collapsed="false">
      <c r="A351" s="0" t="s">
        <v>9433</v>
      </c>
      <c r="B351" s="0" t="s">
        <v>9434</v>
      </c>
      <c r="C351" s="0" t="s">
        <v>6350</v>
      </c>
      <c r="D351" s="0" t="s">
        <v>6699</v>
      </c>
      <c r="E351" s="0" t="n">
        <v>9865</v>
      </c>
    </row>
    <row r="352" customFormat="false" ht="12.8" hidden="false" customHeight="false" outlineLevel="0" collapsed="false">
      <c r="A352" s="0" t="s">
        <v>9435</v>
      </c>
      <c r="B352" s="0" t="s">
        <v>7239</v>
      </c>
      <c r="C352" s="0" t="s">
        <v>6350</v>
      </c>
      <c r="D352" s="0" t="s">
        <v>6699</v>
      </c>
      <c r="E352" s="0" t="n">
        <v>9865</v>
      </c>
    </row>
    <row r="353" customFormat="false" ht="12.8" hidden="false" customHeight="false" outlineLevel="0" collapsed="false">
      <c r="A353" s="0" t="s">
        <v>9436</v>
      </c>
      <c r="B353" s="0" t="s">
        <v>9437</v>
      </c>
      <c r="C353" s="0" t="s">
        <v>6350</v>
      </c>
      <c r="D353" s="0" t="s">
        <v>6699</v>
      </c>
      <c r="E353" s="0" t="n">
        <v>9535</v>
      </c>
    </row>
    <row r="354" customFormat="false" ht="12.8" hidden="false" customHeight="false" outlineLevel="0" collapsed="false">
      <c r="A354" s="0" t="s">
        <v>9438</v>
      </c>
      <c r="B354" s="0" t="s">
        <v>9439</v>
      </c>
      <c r="C354" s="0" t="s">
        <v>6350</v>
      </c>
      <c r="D354" s="0" t="s">
        <v>6699</v>
      </c>
      <c r="E354" s="0" t="n">
        <v>11185</v>
      </c>
    </row>
    <row r="355" customFormat="false" ht="12.8" hidden="false" customHeight="false" outlineLevel="0" collapsed="false">
      <c r="A355" s="0" t="s">
        <v>9440</v>
      </c>
      <c r="B355" s="0" t="s">
        <v>9441</v>
      </c>
      <c r="C355" s="0" t="s">
        <v>6350</v>
      </c>
      <c r="D355" s="0" t="s">
        <v>6699</v>
      </c>
      <c r="E355" s="0" t="n">
        <v>9865</v>
      </c>
    </row>
    <row r="356" customFormat="false" ht="12.8" hidden="false" customHeight="false" outlineLevel="0" collapsed="false">
      <c r="A356" s="0" t="s">
        <v>9442</v>
      </c>
      <c r="B356" s="0" t="s">
        <v>9443</v>
      </c>
      <c r="C356" s="0" t="s">
        <v>6350</v>
      </c>
      <c r="D356" s="0" t="s">
        <v>6699</v>
      </c>
      <c r="E356" s="0" t="n">
        <v>9865</v>
      </c>
    </row>
    <row r="357" customFormat="false" ht="12.8" hidden="false" customHeight="false" outlineLevel="0" collapsed="false">
      <c r="A357" s="0" t="s">
        <v>9444</v>
      </c>
      <c r="B357" s="0" t="s">
        <v>9445</v>
      </c>
      <c r="C357" s="0" t="s">
        <v>6350</v>
      </c>
      <c r="D357" s="0" t="s">
        <v>6699</v>
      </c>
      <c r="E357" s="0" t="n">
        <v>11735</v>
      </c>
    </row>
    <row r="358" customFormat="false" ht="12.8" hidden="false" customHeight="false" outlineLevel="0" collapsed="false">
      <c r="A358" s="0" t="s">
        <v>9446</v>
      </c>
      <c r="B358" s="0" t="s">
        <v>9447</v>
      </c>
      <c r="C358" s="0" t="s">
        <v>6350</v>
      </c>
      <c r="D358" s="0" t="s">
        <v>6699</v>
      </c>
      <c r="E358" s="0" t="n">
        <v>10415</v>
      </c>
    </row>
    <row r="359" customFormat="false" ht="12.8" hidden="false" customHeight="false" outlineLevel="0" collapsed="false">
      <c r="A359" s="0" t="s">
        <v>9448</v>
      </c>
      <c r="B359" s="0" t="s">
        <v>9449</v>
      </c>
      <c r="C359" s="0" t="s">
        <v>6350</v>
      </c>
      <c r="D359" s="0" t="s">
        <v>6699</v>
      </c>
      <c r="E359" s="0" t="n">
        <v>9865</v>
      </c>
    </row>
    <row r="360" customFormat="false" ht="12.8" hidden="false" customHeight="false" outlineLevel="0" collapsed="false">
      <c r="A360" s="0" t="s">
        <v>9450</v>
      </c>
      <c r="B360" s="0" t="s">
        <v>9451</v>
      </c>
      <c r="C360" s="0" t="s">
        <v>6350</v>
      </c>
      <c r="D360" s="0" t="s">
        <v>6699</v>
      </c>
      <c r="E360" s="0" t="n">
        <v>9865</v>
      </c>
    </row>
    <row r="361" customFormat="false" ht="12.8" hidden="false" customHeight="false" outlineLevel="0" collapsed="false">
      <c r="A361" s="0" t="s">
        <v>9452</v>
      </c>
      <c r="B361" s="0" t="s">
        <v>9453</v>
      </c>
      <c r="C361" s="0" t="s">
        <v>6350</v>
      </c>
      <c r="D361" s="0" t="s">
        <v>6699</v>
      </c>
      <c r="E361" s="0" t="n">
        <v>10965</v>
      </c>
    </row>
    <row r="362" customFormat="false" ht="12.8" hidden="false" customHeight="false" outlineLevel="0" collapsed="false">
      <c r="A362" s="0" t="s">
        <v>9454</v>
      </c>
      <c r="B362" s="0" t="s">
        <v>9455</v>
      </c>
      <c r="C362" s="0" t="s">
        <v>6350</v>
      </c>
      <c r="D362" s="0" t="s">
        <v>6699</v>
      </c>
      <c r="E362" s="0" t="n">
        <v>12215</v>
      </c>
    </row>
    <row r="363" customFormat="false" ht="12.8" hidden="false" customHeight="false" outlineLevel="0" collapsed="false">
      <c r="A363" s="0" t="s">
        <v>9456</v>
      </c>
      <c r="B363" s="0" t="s">
        <v>9457</v>
      </c>
      <c r="C363" s="0" t="s">
        <v>6350</v>
      </c>
      <c r="D363" s="0" t="s">
        <v>6699</v>
      </c>
      <c r="E363" s="0" t="n">
        <v>9535</v>
      </c>
    </row>
    <row r="364" customFormat="false" ht="12.8" hidden="false" customHeight="false" outlineLevel="0" collapsed="false">
      <c r="A364" s="0" t="s">
        <v>9458</v>
      </c>
      <c r="B364" s="0" t="s">
        <v>9459</v>
      </c>
      <c r="C364" s="0" t="s">
        <v>6350</v>
      </c>
      <c r="D364" s="0" t="s">
        <v>6699</v>
      </c>
      <c r="E364" s="0" t="n">
        <v>10965</v>
      </c>
    </row>
    <row r="365" customFormat="false" ht="12.8" hidden="false" customHeight="false" outlineLevel="0" collapsed="false">
      <c r="A365" s="0" t="s">
        <v>9460</v>
      </c>
      <c r="B365" s="0" t="s">
        <v>9461</v>
      </c>
      <c r="C365" s="0" t="s">
        <v>6350</v>
      </c>
      <c r="D365" s="0" t="s">
        <v>6699</v>
      </c>
      <c r="E365" s="0" t="n">
        <v>10415</v>
      </c>
    </row>
    <row r="366" customFormat="false" ht="12.8" hidden="false" customHeight="false" outlineLevel="0" collapsed="false">
      <c r="A366" s="0" t="s">
        <v>9462</v>
      </c>
      <c r="B366" s="0" t="s">
        <v>9463</v>
      </c>
      <c r="C366" s="0" t="s">
        <v>6350</v>
      </c>
      <c r="D366" s="0" t="s">
        <v>6699</v>
      </c>
      <c r="E366" s="0" t="n">
        <v>9865</v>
      </c>
    </row>
    <row r="367" customFormat="false" ht="12.8" hidden="false" customHeight="false" outlineLevel="0" collapsed="false">
      <c r="A367" s="0" t="s">
        <v>9464</v>
      </c>
      <c r="B367" s="0" t="s">
        <v>9465</v>
      </c>
      <c r="C367" s="0" t="s">
        <v>6350</v>
      </c>
      <c r="D367" s="0" t="s">
        <v>6699</v>
      </c>
      <c r="E367" s="0" t="n">
        <v>9865</v>
      </c>
    </row>
    <row r="368" customFormat="false" ht="12.8" hidden="false" customHeight="false" outlineLevel="0" collapsed="false">
      <c r="A368" s="0" t="s">
        <v>9466</v>
      </c>
      <c r="B368" s="0" t="s">
        <v>9467</v>
      </c>
      <c r="C368" s="0" t="s">
        <v>6350</v>
      </c>
      <c r="D368" s="0" t="s">
        <v>6699</v>
      </c>
      <c r="E368" s="0" t="n">
        <v>9865</v>
      </c>
    </row>
    <row r="369" customFormat="false" ht="12.8" hidden="false" customHeight="false" outlineLevel="0" collapsed="false">
      <c r="A369" s="0" t="s">
        <v>9468</v>
      </c>
      <c r="B369" s="0" t="s">
        <v>9469</v>
      </c>
      <c r="C369" s="0" t="s">
        <v>6350</v>
      </c>
      <c r="D369" s="0" t="s">
        <v>6699</v>
      </c>
      <c r="E369" s="0" t="n">
        <v>12645</v>
      </c>
    </row>
    <row r="370" customFormat="false" ht="12.8" hidden="false" customHeight="false" outlineLevel="0" collapsed="false">
      <c r="A370" s="0" t="s">
        <v>9470</v>
      </c>
      <c r="B370" s="0" t="s">
        <v>9471</v>
      </c>
      <c r="C370" s="0" t="s">
        <v>6350</v>
      </c>
      <c r="D370" s="0" t="s">
        <v>6699</v>
      </c>
      <c r="E370" s="0" t="n">
        <v>13085</v>
      </c>
    </row>
    <row r="371" customFormat="false" ht="12.8" hidden="false" customHeight="false" outlineLevel="0" collapsed="false">
      <c r="A371" s="0" t="s">
        <v>9472</v>
      </c>
      <c r="B371" s="0" t="s">
        <v>9473</v>
      </c>
      <c r="C371" s="0" t="s">
        <v>6350</v>
      </c>
      <c r="D371" s="0" t="s">
        <v>6699</v>
      </c>
      <c r="E371" s="0" t="n">
        <v>11185</v>
      </c>
    </row>
    <row r="372" customFormat="false" ht="12.8" hidden="false" customHeight="false" outlineLevel="0" collapsed="false">
      <c r="A372" s="0" t="s">
        <v>9474</v>
      </c>
      <c r="B372" s="0" t="s">
        <v>9475</v>
      </c>
      <c r="C372" s="0" t="s">
        <v>6350</v>
      </c>
      <c r="D372" s="0" t="s">
        <v>6699</v>
      </c>
      <c r="E372" s="0" t="n">
        <v>9865</v>
      </c>
    </row>
    <row r="373" customFormat="false" ht="12.8" hidden="false" customHeight="false" outlineLevel="0" collapsed="false">
      <c r="A373" s="0" t="s">
        <v>9476</v>
      </c>
      <c r="B373" s="0" t="s">
        <v>9477</v>
      </c>
      <c r="C373" s="0" t="s">
        <v>6350</v>
      </c>
      <c r="D373" s="0" t="s">
        <v>6699</v>
      </c>
      <c r="E373" s="0" t="n">
        <v>12645</v>
      </c>
    </row>
    <row r="374" customFormat="false" ht="12.8" hidden="false" customHeight="false" outlineLevel="0" collapsed="false">
      <c r="A374" s="0" t="s">
        <v>9478</v>
      </c>
      <c r="B374" s="0" t="s">
        <v>9479</v>
      </c>
      <c r="C374" s="0" t="s">
        <v>6350</v>
      </c>
      <c r="D374" s="0" t="s">
        <v>6699</v>
      </c>
      <c r="E374" s="0" t="n">
        <v>10635</v>
      </c>
    </row>
    <row r="375" customFormat="false" ht="12.8" hidden="false" customHeight="false" outlineLevel="0" collapsed="false">
      <c r="A375" s="0" t="s">
        <v>9480</v>
      </c>
      <c r="B375" s="0" t="s">
        <v>9481</v>
      </c>
      <c r="C375" s="0" t="s">
        <v>6350</v>
      </c>
      <c r="D375" s="0" t="s">
        <v>6699</v>
      </c>
      <c r="E375" s="0" t="n">
        <v>10635</v>
      </c>
    </row>
    <row r="376" customFormat="false" ht="12.8" hidden="false" customHeight="false" outlineLevel="0" collapsed="false">
      <c r="A376" s="0" t="s">
        <v>9482</v>
      </c>
      <c r="B376" s="0" t="s">
        <v>9483</v>
      </c>
      <c r="C376" s="0" t="s">
        <v>6350</v>
      </c>
      <c r="D376" s="0" t="s">
        <v>6699</v>
      </c>
      <c r="E376" s="0" t="n">
        <v>10635</v>
      </c>
    </row>
    <row r="377" customFormat="false" ht="12.8" hidden="false" customHeight="false" outlineLevel="0" collapsed="false">
      <c r="A377" s="0" t="s">
        <v>9484</v>
      </c>
      <c r="B377" s="0" t="s">
        <v>9485</v>
      </c>
      <c r="C377" s="0" t="s">
        <v>6350</v>
      </c>
      <c r="D377" s="0" t="s">
        <v>6704</v>
      </c>
      <c r="E377" s="0" t="n">
        <v>16447.5</v>
      </c>
    </row>
    <row r="378" customFormat="false" ht="12.8" hidden="false" customHeight="false" outlineLevel="0" collapsed="false">
      <c r="A378" s="0" t="s">
        <v>9486</v>
      </c>
      <c r="B378" s="0" t="s">
        <v>9487</v>
      </c>
      <c r="C378" s="0" t="s">
        <v>6350</v>
      </c>
      <c r="D378" s="0" t="s">
        <v>6704</v>
      </c>
      <c r="E378" s="0" t="n">
        <v>14797.5</v>
      </c>
    </row>
    <row r="379" customFormat="false" ht="12.8" hidden="false" customHeight="false" outlineLevel="0" collapsed="false">
      <c r="A379" s="0" t="s">
        <v>9488</v>
      </c>
      <c r="B379" s="0" t="s">
        <v>9489</v>
      </c>
      <c r="C379" s="0" t="s">
        <v>6350</v>
      </c>
      <c r="D379" s="0" t="s">
        <v>6704</v>
      </c>
      <c r="E379" s="0" t="n">
        <v>49012.5</v>
      </c>
    </row>
    <row r="380" customFormat="false" ht="12.8" hidden="false" customHeight="false" outlineLevel="0" collapsed="false">
      <c r="A380" s="0" t="s">
        <v>9490</v>
      </c>
      <c r="B380" s="0" t="s">
        <v>9491</v>
      </c>
      <c r="C380" s="0" t="s">
        <v>6350</v>
      </c>
      <c r="D380" s="0" t="s">
        <v>6704</v>
      </c>
      <c r="E380" s="0" t="n">
        <v>18322.5</v>
      </c>
    </row>
    <row r="381" customFormat="false" ht="12.8" hidden="false" customHeight="false" outlineLevel="0" collapsed="false">
      <c r="A381" s="0" t="s">
        <v>9492</v>
      </c>
      <c r="B381" s="0" t="s">
        <v>9493</v>
      </c>
      <c r="C381" s="0" t="s">
        <v>6350</v>
      </c>
      <c r="D381" s="0" t="s">
        <v>6704</v>
      </c>
      <c r="E381" s="0" t="n">
        <v>16447.5</v>
      </c>
    </row>
    <row r="382" customFormat="false" ht="12.8" hidden="false" customHeight="false" outlineLevel="0" collapsed="false">
      <c r="A382" s="0" t="s">
        <v>9494</v>
      </c>
      <c r="B382" s="0" t="s">
        <v>9047</v>
      </c>
      <c r="C382" s="0" t="s">
        <v>6350</v>
      </c>
      <c r="D382" s="0" t="s">
        <v>8266</v>
      </c>
      <c r="E382" s="0" t="n">
        <v>21270</v>
      </c>
    </row>
    <row r="383" customFormat="false" ht="12.8" hidden="false" customHeight="false" outlineLevel="0" collapsed="false">
      <c r="A383" s="0" t="s">
        <v>9495</v>
      </c>
      <c r="B383" s="0" t="s">
        <v>9496</v>
      </c>
      <c r="C383" s="0" t="s">
        <v>6350</v>
      </c>
      <c r="D383" s="0" t="s">
        <v>8266</v>
      </c>
      <c r="E383" s="0" t="n">
        <v>24430</v>
      </c>
    </row>
    <row r="384" customFormat="false" ht="12.8" hidden="false" customHeight="false" outlineLevel="0" collapsed="false">
      <c r="A384" s="0" t="s">
        <v>9497</v>
      </c>
      <c r="B384" s="0" t="s">
        <v>7018</v>
      </c>
      <c r="C384" s="0" t="s">
        <v>6350</v>
      </c>
      <c r="D384" s="0" t="s">
        <v>8266</v>
      </c>
      <c r="E384" s="0" t="n">
        <v>19730</v>
      </c>
    </row>
    <row r="385" customFormat="false" ht="12.8" hidden="false" customHeight="false" outlineLevel="0" collapsed="false">
      <c r="A385" s="0" t="s">
        <v>9498</v>
      </c>
      <c r="B385" s="0" t="s">
        <v>7021</v>
      </c>
      <c r="C385" s="0" t="s">
        <v>6350</v>
      </c>
      <c r="D385" s="0" t="s">
        <v>8266</v>
      </c>
      <c r="E385" s="0" t="n">
        <v>19730</v>
      </c>
    </row>
    <row r="386" customFormat="false" ht="12.8" hidden="false" customHeight="false" outlineLevel="0" collapsed="false">
      <c r="A386" s="0" t="s">
        <v>9499</v>
      </c>
      <c r="B386" s="0" t="s">
        <v>9500</v>
      </c>
      <c r="C386" s="0" t="s">
        <v>6350</v>
      </c>
      <c r="D386" s="0" t="s">
        <v>8266</v>
      </c>
      <c r="E386" s="0" t="n">
        <v>19730</v>
      </c>
    </row>
    <row r="387" customFormat="false" ht="12.8" hidden="false" customHeight="false" outlineLevel="0" collapsed="false">
      <c r="A387" s="0" t="s">
        <v>9501</v>
      </c>
      <c r="B387" s="0" t="s">
        <v>9502</v>
      </c>
      <c r="C387" s="0" t="s">
        <v>6350</v>
      </c>
      <c r="D387" s="0" t="s">
        <v>8266</v>
      </c>
      <c r="E387" s="0" t="n">
        <v>19730</v>
      </c>
    </row>
    <row r="388" customFormat="false" ht="12.8" hidden="false" customHeight="false" outlineLevel="0" collapsed="false">
      <c r="A388" s="0" t="s">
        <v>9503</v>
      </c>
      <c r="B388" s="0" t="s">
        <v>9285</v>
      </c>
      <c r="C388" s="0" t="s">
        <v>6350</v>
      </c>
      <c r="D388" s="0" t="s">
        <v>8266</v>
      </c>
      <c r="E388" s="0" t="n">
        <v>21270</v>
      </c>
    </row>
    <row r="389" customFormat="false" ht="12.8" hidden="false" customHeight="false" outlineLevel="0" collapsed="false">
      <c r="A389" s="0" t="s">
        <v>9504</v>
      </c>
      <c r="B389" s="0" t="s">
        <v>9505</v>
      </c>
      <c r="C389" s="0" t="s">
        <v>6350</v>
      </c>
      <c r="D389" s="0" t="s">
        <v>8266</v>
      </c>
      <c r="E389" s="0" t="n">
        <v>19730</v>
      </c>
    </row>
    <row r="390" customFormat="false" ht="12.8" hidden="false" customHeight="false" outlineLevel="0" collapsed="false">
      <c r="A390" s="0" t="s">
        <v>9506</v>
      </c>
      <c r="B390" s="0" t="s">
        <v>4035</v>
      </c>
      <c r="C390" s="0" t="s">
        <v>6350</v>
      </c>
      <c r="D390" s="0" t="s">
        <v>6709</v>
      </c>
      <c r="E390" s="0" t="n">
        <v>28862.5</v>
      </c>
    </row>
    <row r="391" customFormat="false" ht="12.8" hidden="false" customHeight="false" outlineLevel="0" collapsed="false">
      <c r="A391" s="0" t="s">
        <v>9507</v>
      </c>
      <c r="B391" s="0" t="s">
        <v>9508</v>
      </c>
      <c r="C391" s="0" t="s">
        <v>6350</v>
      </c>
      <c r="D391" s="0" t="s">
        <v>6709</v>
      </c>
      <c r="E391" s="0" t="n">
        <v>24662.5</v>
      </c>
    </row>
    <row r="392" customFormat="false" ht="12.8" hidden="false" customHeight="false" outlineLevel="0" collapsed="false">
      <c r="A392" s="0" t="s">
        <v>9509</v>
      </c>
      <c r="B392" s="0" t="s">
        <v>9510</v>
      </c>
      <c r="C392" s="0" t="s">
        <v>6350</v>
      </c>
      <c r="D392" s="0" t="s">
        <v>6709</v>
      </c>
      <c r="E392" s="0" t="n">
        <v>36225</v>
      </c>
    </row>
    <row r="393" customFormat="false" ht="12.8" hidden="false" customHeight="false" outlineLevel="0" collapsed="false">
      <c r="A393" s="0" t="s">
        <v>9511</v>
      </c>
      <c r="B393" s="0" t="s">
        <v>9512</v>
      </c>
      <c r="C393" s="0" t="s">
        <v>6350</v>
      </c>
      <c r="D393" s="0" t="s">
        <v>6709</v>
      </c>
      <c r="E393" s="0" t="n">
        <v>23750</v>
      </c>
    </row>
    <row r="394" customFormat="false" ht="12.8" hidden="false" customHeight="false" outlineLevel="0" collapsed="false">
      <c r="A394" s="0" t="s">
        <v>9513</v>
      </c>
      <c r="B394" s="0" t="s">
        <v>9514</v>
      </c>
      <c r="C394" s="0" t="s">
        <v>6350</v>
      </c>
      <c r="D394" s="0" t="s">
        <v>8231</v>
      </c>
      <c r="E394" s="0" t="n">
        <v>57960</v>
      </c>
    </row>
    <row r="395" customFormat="false" ht="12.8" hidden="false" customHeight="false" outlineLevel="0" collapsed="false">
      <c r="A395" s="0" t="s">
        <v>9515</v>
      </c>
      <c r="B395" s="0" t="s">
        <v>9516</v>
      </c>
      <c r="C395" s="0" t="s">
        <v>6350</v>
      </c>
      <c r="D395" s="0" t="s">
        <v>9517</v>
      </c>
      <c r="E395" s="0" t="n">
        <v>49325</v>
      </c>
    </row>
    <row r="396" customFormat="false" ht="12.8" hidden="false" customHeight="false" outlineLevel="0" collapsed="false">
      <c r="A396" s="0" t="s">
        <v>9518</v>
      </c>
      <c r="B396" s="0" t="s">
        <v>9519</v>
      </c>
      <c r="C396" s="0" t="s">
        <v>6350</v>
      </c>
      <c r="D396" s="0" t="s">
        <v>4926</v>
      </c>
      <c r="E396" s="0" t="n">
        <v>4932.5</v>
      </c>
    </row>
    <row r="397" customFormat="false" ht="12.8" hidden="false" customHeight="false" outlineLevel="0" collapsed="false">
      <c r="A397" s="0" t="s">
        <v>9520</v>
      </c>
      <c r="B397" s="0" t="s">
        <v>9521</v>
      </c>
      <c r="C397" s="0" t="s">
        <v>6350</v>
      </c>
      <c r="D397" s="0" t="s">
        <v>6699</v>
      </c>
      <c r="E397" s="0" t="n">
        <v>13645</v>
      </c>
    </row>
    <row r="398" customFormat="false" ht="12.8" hidden="false" customHeight="false" outlineLevel="0" collapsed="false">
      <c r="A398" s="0" t="s">
        <v>9522</v>
      </c>
      <c r="B398" s="0" t="s">
        <v>9523</v>
      </c>
      <c r="C398" s="0" t="s">
        <v>6350</v>
      </c>
      <c r="D398" s="0" t="s">
        <v>6699</v>
      </c>
      <c r="E398" s="0" t="n">
        <v>21600</v>
      </c>
    </row>
    <row r="399" customFormat="false" ht="12.8" hidden="false" customHeight="false" outlineLevel="0" collapsed="false">
      <c r="A399" s="0" t="s">
        <v>9524</v>
      </c>
      <c r="B399" s="0" t="s">
        <v>9525</v>
      </c>
      <c r="C399" s="0" t="s">
        <v>6350</v>
      </c>
      <c r="D399" s="0" t="s">
        <v>6699</v>
      </c>
      <c r="E399" s="0" t="n">
        <v>9865</v>
      </c>
    </row>
    <row r="400" customFormat="false" ht="12.8" hidden="false" customHeight="false" outlineLevel="0" collapsed="false">
      <c r="A400" s="0" t="s">
        <v>9526</v>
      </c>
      <c r="B400" s="0" t="s">
        <v>9527</v>
      </c>
      <c r="C400" s="0" t="s">
        <v>6350</v>
      </c>
      <c r="D400" s="0" t="s">
        <v>6699</v>
      </c>
      <c r="E400" s="0" t="n">
        <v>9865</v>
      </c>
    </row>
    <row r="401" customFormat="false" ht="12.8" hidden="false" customHeight="false" outlineLevel="0" collapsed="false">
      <c r="A401" s="0" t="s">
        <v>9528</v>
      </c>
      <c r="B401" s="0" t="s">
        <v>9529</v>
      </c>
      <c r="C401" s="0" t="s">
        <v>6350</v>
      </c>
      <c r="D401" s="0" t="s">
        <v>6699</v>
      </c>
      <c r="E401" s="0" t="n">
        <v>12215</v>
      </c>
    </row>
    <row r="402" customFormat="false" ht="12.8" hidden="false" customHeight="false" outlineLevel="0" collapsed="false">
      <c r="A402" s="0" t="s">
        <v>9530</v>
      </c>
      <c r="B402" s="0" t="s">
        <v>6049</v>
      </c>
      <c r="C402" s="0" t="s">
        <v>6350</v>
      </c>
      <c r="D402" s="0" t="s">
        <v>6699</v>
      </c>
      <c r="E402" s="0" t="n">
        <v>12215</v>
      </c>
    </row>
    <row r="403" customFormat="false" ht="12.8" hidden="false" customHeight="false" outlineLevel="0" collapsed="false">
      <c r="A403" s="0" t="s">
        <v>9531</v>
      </c>
      <c r="B403" s="0" t="s">
        <v>9532</v>
      </c>
      <c r="C403" s="0" t="s">
        <v>6350</v>
      </c>
      <c r="D403" s="0" t="s">
        <v>6704</v>
      </c>
      <c r="E403" s="0" t="n">
        <v>14797.5</v>
      </c>
    </row>
    <row r="404" customFormat="false" ht="12.8" hidden="false" customHeight="false" outlineLevel="0" collapsed="false">
      <c r="A404" s="0" t="s">
        <v>9533</v>
      </c>
      <c r="B404" s="0" t="s">
        <v>9534</v>
      </c>
      <c r="C404" s="0" t="s">
        <v>6350</v>
      </c>
      <c r="D404" s="0" t="s">
        <v>8970</v>
      </c>
      <c r="E404" s="0" t="n">
        <v>40363.75</v>
      </c>
    </row>
    <row r="405" customFormat="false" ht="12.8" hidden="false" customHeight="false" outlineLevel="0" collapsed="false">
      <c r="A405" s="0" t="s">
        <v>9535</v>
      </c>
      <c r="B405" s="0" t="s">
        <v>9536</v>
      </c>
      <c r="C405" s="0" t="s">
        <v>6350</v>
      </c>
      <c r="D405" s="0" t="s">
        <v>7236</v>
      </c>
      <c r="E405" s="0" t="n">
        <v>89347.5</v>
      </c>
    </row>
    <row r="406" customFormat="false" ht="12.8" hidden="false" customHeight="false" outlineLevel="0" collapsed="false">
      <c r="A406" s="0" t="s">
        <v>9537</v>
      </c>
      <c r="B406" s="0" t="s">
        <v>9538</v>
      </c>
      <c r="C406" s="0" t="s">
        <v>6350</v>
      </c>
      <c r="D406" s="0" t="s">
        <v>8970</v>
      </c>
      <c r="E406" s="0" t="n">
        <v>66465</v>
      </c>
    </row>
    <row r="407" customFormat="false" ht="12.8" hidden="false" customHeight="false" outlineLevel="0" collapsed="false">
      <c r="A407" s="0" t="s">
        <v>9539</v>
      </c>
      <c r="B407" s="0" t="s">
        <v>9540</v>
      </c>
      <c r="C407" s="0" t="s">
        <v>6350</v>
      </c>
      <c r="D407" s="0" t="s">
        <v>8970</v>
      </c>
      <c r="E407" s="0" t="n">
        <v>49700</v>
      </c>
    </row>
    <row r="408" customFormat="false" ht="12.8" hidden="false" customHeight="false" outlineLevel="0" collapsed="false">
      <c r="A408" s="0" t="s">
        <v>9541</v>
      </c>
      <c r="B408" s="0" t="s">
        <v>9542</v>
      </c>
      <c r="C408" s="0" t="s">
        <v>4926</v>
      </c>
      <c r="D408" s="0" t="s">
        <v>9543</v>
      </c>
      <c r="E408" s="0" t="n">
        <v>106820</v>
      </c>
    </row>
    <row r="409" customFormat="false" ht="12.8" hidden="false" customHeight="false" outlineLevel="0" collapsed="false">
      <c r="A409" s="0" t="s">
        <v>9544</v>
      </c>
      <c r="B409" s="0" t="s">
        <v>9545</v>
      </c>
      <c r="C409" s="0" t="s">
        <v>4926</v>
      </c>
      <c r="D409" s="0" t="s">
        <v>6699</v>
      </c>
      <c r="E409" s="0" t="n">
        <v>5317.5</v>
      </c>
    </row>
    <row r="410" customFormat="false" ht="12.8" hidden="false" customHeight="false" outlineLevel="0" collapsed="false">
      <c r="A410" s="0" t="s">
        <v>9546</v>
      </c>
      <c r="B410" s="0" t="s">
        <v>9547</v>
      </c>
      <c r="C410" s="0" t="s">
        <v>4926</v>
      </c>
      <c r="D410" s="0" t="s">
        <v>6699</v>
      </c>
      <c r="E410" s="0" t="n">
        <v>6822.5</v>
      </c>
    </row>
    <row r="411" customFormat="false" ht="12.8" hidden="false" customHeight="false" outlineLevel="0" collapsed="false">
      <c r="A411" s="0" t="s">
        <v>9548</v>
      </c>
      <c r="B411" s="0" t="s">
        <v>9549</v>
      </c>
      <c r="C411" s="0" t="s">
        <v>4926</v>
      </c>
      <c r="D411" s="0" t="s">
        <v>6699</v>
      </c>
      <c r="E411" s="0" t="n">
        <v>4932.5</v>
      </c>
    </row>
    <row r="412" customFormat="false" ht="12.8" hidden="false" customHeight="false" outlineLevel="0" collapsed="false">
      <c r="A412" s="0" t="s">
        <v>9550</v>
      </c>
      <c r="B412" s="0" t="s">
        <v>9551</v>
      </c>
      <c r="C412" s="0" t="s">
        <v>4926</v>
      </c>
      <c r="D412" s="0" t="s">
        <v>6699</v>
      </c>
      <c r="E412" s="0" t="n">
        <v>5317.5</v>
      </c>
    </row>
    <row r="413" customFormat="false" ht="12.8" hidden="false" customHeight="false" outlineLevel="0" collapsed="false">
      <c r="A413" s="0" t="s">
        <v>9552</v>
      </c>
      <c r="B413" s="0" t="s">
        <v>9553</v>
      </c>
      <c r="C413" s="0" t="s">
        <v>4926</v>
      </c>
      <c r="D413" s="0" t="s">
        <v>6699</v>
      </c>
      <c r="E413" s="0" t="n">
        <v>4932.5</v>
      </c>
    </row>
    <row r="414" customFormat="false" ht="12.8" hidden="false" customHeight="false" outlineLevel="0" collapsed="false">
      <c r="A414" s="0" t="s">
        <v>9554</v>
      </c>
      <c r="B414" s="0" t="s">
        <v>9309</v>
      </c>
      <c r="C414" s="0" t="s">
        <v>4926</v>
      </c>
      <c r="D414" s="0" t="s">
        <v>6699</v>
      </c>
      <c r="E414" s="0" t="n">
        <v>4932.5</v>
      </c>
    </row>
    <row r="415" customFormat="false" ht="12.8" hidden="false" customHeight="false" outlineLevel="0" collapsed="false">
      <c r="A415" s="0" t="s">
        <v>9555</v>
      </c>
      <c r="B415" s="0" t="s">
        <v>9556</v>
      </c>
      <c r="C415" s="0" t="s">
        <v>4926</v>
      </c>
      <c r="D415" s="0" t="s">
        <v>6699</v>
      </c>
      <c r="E415" s="0" t="n">
        <v>15637.5</v>
      </c>
    </row>
    <row r="416" customFormat="false" ht="12.8" hidden="false" customHeight="false" outlineLevel="0" collapsed="false">
      <c r="A416" s="0" t="s">
        <v>9557</v>
      </c>
      <c r="B416" s="0" t="s">
        <v>9558</v>
      </c>
      <c r="C416" s="0" t="s">
        <v>4926</v>
      </c>
      <c r="D416" s="0" t="s">
        <v>6699</v>
      </c>
      <c r="E416" s="0" t="n">
        <v>5317.5</v>
      </c>
    </row>
    <row r="417" customFormat="false" ht="12.8" hidden="false" customHeight="false" outlineLevel="0" collapsed="false">
      <c r="A417" s="0" t="s">
        <v>9559</v>
      </c>
      <c r="B417" s="0" t="s">
        <v>9560</v>
      </c>
      <c r="C417" s="0" t="s">
        <v>4926</v>
      </c>
      <c r="D417" s="0" t="s">
        <v>6699</v>
      </c>
      <c r="E417" s="0" t="n">
        <v>5757.5</v>
      </c>
    </row>
    <row r="418" customFormat="false" ht="12.8" hidden="false" customHeight="false" outlineLevel="0" collapsed="false">
      <c r="A418" s="0" t="s">
        <v>9561</v>
      </c>
      <c r="B418" s="0" t="s">
        <v>9562</v>
      </c>
      <c r="C418" s="0" t="s">
        <v>4926</v>
      </c>
      <c r="D418" s="0" t="s">
        <v>6699</v>
      </c>
      <c r="E418" s="0" t="n">
        <v>5772.5</v>
      </c>
    </row>
    <row r="419" customFormat="false" ht="12.8" hidden="false" customHeight="false" outlineLevel="0" collapsed="false">
      <c r="A419" s="0" t="s">
        <v>9563</v>
      </c>
      <c r="B419" s="0" t="s">
        <v>9564</v>
      </c>
      <c r="C419" s="0" t="s">
        <v>4926</v>
      </c>
      <c r="D419" s="0" t="s">
        <v>6699</v>
      </c>
      <c r="E419" s="0" t="n">
        <v>4932.5</v>
      </c>
    </row>
    <row r="420" customFormat="false" ht="12.8" hidden="false" customHeight="false" outlineLevel="0" collapsed="false">
      <c r="A420" s="0" t="s">
        <v>9565</v>
      </c>
      <c r="B420" s="0" t="s">
        <v>9566</v>
      </c>
      <c r="C420" s="0" t="s">
        <v>4926</v>
      </c>
      <c r="D420" s="0" t="s">
        <v>6699</v>
      </c>
      <c r="E420" s="0" t="n">
        <v>5317.5</v>
      </c>
    </row>
    <row r="421" customFormat="false" ht="12.8" hidden="false" customHeight="false" outlineLevel="0" collapsed="false">
      <c r="A421" s="0" t="s">
        <v>9567</v>
      </c>
      <c r="B421" s="0" t="s">
        <v>9568</v>
      </c>
      <c r="C421" s="0" t="s">
        <v>4926</v>
      </c>
      <c r="D421" s="0" t="s">
        <v>6699</v>
      </c>
      <c r="E421" s="0" t="n">
        <v>4932.5</v>
      </c>
    </row>
    <row r="422" customFormat="false" ht="12.8" hidden="false" customHeight="false" outlineLevel="0" collapsed="false">
      <c r="A422" s="0" t="s">
        <v>9569</v>
      </c>
      <c r="B422" s="0" t="s">
        <v>9570</v>
      </c>
      <c r="C422" s="0" t="s">
        <v>4926</v>
      </c>
      <c r="D422" s="0" t="s">
        <v>6699</v>
      </c>
      <c r="E422" s="0" t="n">
        <v>4932.5</v>
      </c>
    </row>
    <row r="423" customFormat="false" ht="12.8" hidden="false" customHeight="false" outlineLevel="0" collapsed="false">
      <c r="A423" s="0" t="s">
        <v>9571</v>
      </c>
      <c r="B423" s="0" t="s">
        <v>9572</v>
      </c>
      <c r="C423" s="0" t="s">
        <v>4926</v>
      </c>
      <c r="D423" s="0" t="s">
        <v>6699</v>
      </c>
      <c r="E423" s="0" t="n">
        <v>4932.5</v>
      </c>
    </row>
    <row r="424" customFormat="false" ht="12.8" hidden="false" customHeight="false" outlineLevel="0" collapsed="false">
      <c r="A424" s="0" t="s">
        <v>9573</v>
      </c>
      <c r="B424" s="0" t="s">
        <v>9574</v>
      </c>
      <c r="C424" s="0" t="s">
        <v>4926</v>
      </c>
      <c r="D424" s="0" t="s">
        <v>6699</v>
      </c>
      <c r="E424" s="0" t="n">
        <v>6822.5</v>
      </c>
    </row>
    <row r="425" customFormat="false" ht="12.8" hidden="false" customHeight="false" outlineLevel="0" collapsed="false">
      <c r="A425" s="0" t="s">
        <v>9575</v>
      </c>
      <c r="B425" s="0" t="s">
        <v>9576</v>
      </c>
      <c r="C425" s="0" t="s">
        <v>4926</v>
      </c>
      <c r="D425" s="0" t="s">
        <v>6699</v>
      </c>
      <c r="E425" s="0" t="n">
        <v>4932.5</v>
      </c>
    </row>
    <row r="426" customFormat="false" ht="12.8" hidden="false" customHeight="false" outlineLevel="0" collapsed="false">
      <c r="A426" s="0" t="s">
        <v>9577</v>
      </c>
      <c r="B426" s="0" t="s">
        <v>9578</v>
      </c>
      <c r="C426" s="0" t="s">
        <v>4926</v>
      </c>
      <c r="D426" s="0" t="s">
        <v>6699</v>
      </c>
      <c r="E426" s="0" t="n">
        <v>5592.5</v>
      </c>
    </row>
    <row r="427" customFormat="false" ht="12.8" hidden="false" customHeight="false" outlineLevel="0" collapsed="false">
      <c r="A427" s="0" t="s">
        <v>9579</v>
      </c>
      <c r="B427" s="0" t="s">
        <v>9580</v>
      </c>
      <c r="C427" s="0" t="s">
        <v>4926</v>
      </c>
      <c r="D427" s="0" t="s">
        <v>6699</v>
      </c>
      <c r="E427" s="0" t="n">
        <v>5772.5</v>
      </c>
    </row>
    <row r="428" customFormat="false" ht="12.8" hidden="false" customHeight="false" outlineLevel="0" collapsed="false">
      <c r="A428" s="0" t="s">
        <v>9581</v>
      </c>
      <c r="B428" s="0" t="s">
        <v>9582</v>
      </c>
      <c r="C428" s="0" t="s">
        <v>4926</v>
      </c>
      <c r="D428" s="0" t="s">
        <v>6704</v>
      </c>
      <c r="E428" s="0" t="n">
        <v>13645</v>
      </c>
    </row>
    <row r="429" customFormat="false" ht="12.8" hidden="false" customHeight="false" outlineLevel="0" collapsed="false">
      <c r="A429" s="0" t="s">
        <v>9583</v>
      </c>
      <c r="B429" s="0" t="s">
        <v>9584</v>
      </c>
      <c r="C429" s="0" t="s">
        <v>4926</v>
      </c>
      <c r="D429" s="0" t="s">
        <v>6704</v>
      </c>
      <c r="E429" s="0" t="n">
        <v>14195</v>
      </c>
    </row>
    <row r="430" customFormat="false" ht="12.8" hidden="false" customHeight="false" outlineLevel="0" collapsed="false">
      <c r="A430" s="0" t="s">
        <v>9585</v>
      </c>
      <c r="B430" s="0" t="s">
        <v>9586</v>
      </c>
      <c r="C430" s="0" t="s">
        <v>4926</v>
      </c>
      <c r="D430" s="0" t="s">
        <v>6704</v>
      </c>
      <c r="E430" s="0" t="n">
        <v>16290</v>
      </c>
    </row>
    <row r="431" customFormat="false" ht="12.8" hidden="false" customHeight="false" outlineLevel="0" collapsed="false">
      <c r="A431" s="0" t="s">
        <v>9587</v>
      </c>
      <c r="B431" s="0" t="s">
        <v>9588</v>
      </c>
      <c r="C431" s="0" t="s">
        <v>4926</v>
      </c>
      <c r="D431" s="0" t="s">
        <v>6704</v>
      </c>
      <c r="E431" s="0" t="n">
        <v>10415</v>
      </c>
    </row>
    <row r="432" customFormat="false" ht="12.8" hidden="false" customHeight="false" outlineLevel="0" collapsed="false">
      <c r="A432" s="0" t="s">
        <v>9589</v>
      </c>
      <c r="B432" s="0" t="s">
        <v>9590</v>
      </c>
      <c r="C432" s="0" t="s">
        <v>4926</v>
      </c>
      <c r="D432" s="0" t="s">
        <v>6704</v>
      </c>
      <c r="E432" s="0" t="n">
        <v>10965</v>
      </c>
    </row>
    <row r="433" customFormat="false" ht="12.8" hidden="false" customHeight="false" outlineLevel="0" collapsed="false">
      <c r="A433" s="0" t="s">
        <v>9591</v>
      </c>
      <c r="B433" s="0" t="s">
        <v>4473</v>
      </c>
      <c r="C433" s="0" t="s">
        <v>4926</v>
      </c>
      <c r="D433" s="0" t="s">
        <v>6704</v>
      </c>
      <c r="E433" s="0" t="n">
        <v>40230</v>
      </c>
    </row>
    <row r="434" customFormat="false" ht="12.8" hidden="false" customHeight="false" outlineLevel="0" collapsed="false">
      <c r="A434" s="0" t="s">
        <v>9592</v>
      </c>
      <c r="B434" s="0" t="s">
        <v>9108</v>
      </c>
      <c r="C434" s="0" t="s">
        <v>4926</v>
      </c>
      <c r="D434" s="0" t="s">
        <v>6704</v>
      </c>
      <c r="E434" s="0" t="n">
        <v>9865</v>
      </c>
    </row>
    <row r="435" customFormat="false" ht="12.8" hidden="false" customHeight="false" outlineLevel="0" collapsed="false">
      <c r="A435" s="0" t="s">
        <v>9593</v>
      </c>
      <c r="B435" s="0" t="s">
        <v>9594</v>
      </c>
      <c r="C435" s="0" t="s">
        <v>4926</v>
      </c>
      <c r="D435" s="0" t="s">
        <v>6704</v>
      </c>
      <c r="E435" s="0" t="n">
        <v>9865</v>
      </c>
    </row>
    <row r="436" customFormat="false" ht="12.8" hidden="false" customHeight="false" outlineLevel="0" collapsed="false">
      <c r="A436" s="0" t="s">
        <v>9595</v>
      </c>
      <c r="B436" s="0" t="s">
        <v>9596</v>
      </c>
      <c r="C436" s="0" t="s">
        <v>4926</v>
      </c>
      <c r="D436" s="0" t="s">
        <v>6704</v>
      </c>
      <c r="E436" s="0" t="n">
        <v>9865</v>
      </c>
    </row>
    <row r="437" customFormat="false" ht="12.8" hidden="false" customHeight="false" outlineLevel="0" collapsed="false">
      <c r="A437" s="0" t="s">
        <v>9597</v>
      </c>
      <c r="B437" s="0" t="s">
        <v>9598</v>
      </c>
      <c r="C437" s="0" t="s">
        <v>4926</v>
      </c>
      <c r="D437" s="0" t="s">
        <v>6704</v>
      </c>
      <c r="E437" s="0" t="n">
        <v>19730</v>
      </c>
    </row>
    <row r="438" customFormat="false" ht="12.8" hidden="false" customHeight="false" outlineLevel="0" collapsed="false">
      <c r="A438" s="0" t="s">
        <v>9599</v>
      </c>
      <c r="B438" s="0" t="s">
        <v>9600</v>
      </c>
      <c r="C438" s="0" t="s">
        <v>4926</v>
      </c>
      <c r="D438" s="0" t="s">
        <v>6704</v>
      </c>
      <c r="E438" s="0" t="n">
        <v>9865</v>
      </c>
    </row>
    <row r="439" customFormat="false" ht="12.8" hidden="false" customHeight="false" outlineLevel="0" collapsed="false">
      <c r="A439" s="0" t="s">
        <v>9601</v>
      </c>
      <c r="B439" s="0" t="s">
        <v>9602</v>
      </c>
      <c r="C439" s="0" t="s">
        <v>4926</v>
      </c>
      <c r="D439" s="0" t="s">
        <v>6704</v>
      </c>
      <c r="E439" s="0" t="n">
        <v>9865</v>
      </c>
    </row>
    <row r="440" customFormat="false" ht="12.8" hidden="false" customHeight="false" outlineLevel="0" collapsed="false">
      <c r="A440" s="0" t="s">
        <v>9603</v>
      </c>
      <c r="B440" s="0" t="s">
        <v>6621</v>
      </c>
      <c r="C440" s="0" t="s">
        <v>4926</v>
      </c>
      <c r="D440" s="0" t="s">
        <v>6704</v>
      </c>
      <c r="E440" s="0" t="n">
        <v>9865</v>
      </c>
    </row>
    <row r="441" customFormat="false" ht="12.8" hidden="false" customHeight="false" outlineLevel="0" collapsed="false">
      <c r="A441" s="0" t="s">
        <v>9604</v>
      </c>
      <c r="B441" s="0" t="s">
        <v>9605</v>
      </c>
      <c r="C441" s="0" t="s">
        <v>4926</v>
      </c>
      <c r="D441" s="0" t="s">
        <v>6704</v>
      </c>
      <c r="E441" s="0" t="n">
        <v>10635</v>
      </c>
    </row>
    <row r="442" customFormat="false" ht="12.8" hidden="false" customHeight="false" outlineLevel="0" collapsed="false">
      <c r="A442" s="0" t="s">
        <v>9606</v>
      </c>
      <c r="B442" s="0" t="s">
        <v>9607</v>
      </c>
      <c r="C442" s="0" t="s">
        <v>4926</v>
      </c>
      <c r="D442" s="0" t="s">
        <v>6704</v>
      </c>
      <c r="E442" s="0" t="n">
        <v>9865</v>
      </c>
    </row>
    <row r="443" customFormat="false" ht="12.8" hidden="false" customHeight="false" outlineLevel="0" collapsed="false">
      <c r="A443" s="0" t="s">
        <v>9608</v>
      </c>
      <c r="B443" s="0" t="s">
        <v>9609</v>
      </c>
      <c r="C443" s="0" t="s">
        <v>4926</v>
      </c>
      <c r="D443" s="0" t="s">
        <v>6704</v>
      </c>
      <c r="E443" s="0" t="n">
        <v>9865</v>
      </c>
    </row>
    <row r="444" customFormat="false" ht="12.8" hidden="false" customHeight="false" outlineLevel="0" collapsed="false">
      <c r="A444" s="0" t="s">
        <v>9610</v>
      </c>
      <c r="B444" s="0" t="s">
        <v>9611</v>
      </c>
      <c r="C444" s="0" t="s">
        <v>4926</v>
      </c>
      <c r="D444" s="0" t="s">
        <v>6704</v>
      </c>
      <c r="E444" s="0" t="n">
        <v>9865</v>
      </c>
    </row>
    <row r="445" customFormat="false" ht="12.8" hidden="false" customHeight="false" outlineLevel="0" collapsed="false">
      <c r="A445" s="0" t="s">
        <v>9612</v>
      </c>
      <c r="B445" s="0" t="s">
        <v>9613</v>
      </c>
      <c r="C445" s="0" t="s">
        <v>4926</v>
      </c>
      <c r="D445" s="0" t="s">
        <v>6704</v>
      </c>
      <c r="E445" s="0" t="n">
        <v>13645</v>
      </c>
    </row>
    <row r="446" customFormat="false" ht="12.8" hidden="false" customHeight="false" outlineLevel="0" collapsed="false">
      <c r="A446" s="0" t="s">
        <v>9614</v>
      </c>
      <c r="B446" s="0" t="s">
        <v>9615</v>
      </c>
      <c r="C446" s="0" t="s">
        <v>4926</v>
      </c>
      <c r="D446" s="0" t="s">
        <v>6704</v>
      </c>
      <c r="E446" s="0" t="n">
        <v>29595</v>
      </c>
    </row>
    <row r="447" customFormat="false" ht="12.8" hidden="false" customHeight="false" outlineLevel="0" collapsed="false">
      <c r="A447" s="0" t="s">
        <v>9616</v>
      </c>
      <c r="B447" s="0" t="s">
        <v>9617</v>
      </c>
      <c r="C447" s="0" t="s">
        <v>4926</v>
      </c>
      <c r="D447" s="0" t="s">
        <v>6704</v>
      </c>
      <c r="E447" s="0" t="n">
        <v>9865</v>
      </c>
    </row>
    <row r="448" customFormat="false" ht="12.8" hidden="false" customHeight="false" outlineLevel="0" collapsed="false">
      <c r="A448" s="0" t="s">
        <v>9618</v>
      </c>
      <c r="B448" s="0" t="s">
        <v>9619</v>
      </c>
      <c r="C448" s="0" t="s">
        <v>4926</v>
      </c>
      <c r="D448" s="0" t="s">
        <v>6704</v>
      </c>
      <c r="E448" s="0" t="n">
        <v>19395</v>
      </c>
    </row>
    <row r="449" customFormat="false" ht="12.8" hidden="false" customHeight="false" outlineLevel="0" collapsed="false">
      <c r="A449" s="0" t="s">
        <v>9620</v>
      </c>
      <c r="B449" s="0" t="s">
        <v>9621</v>
      </c>
      <c r="C449" s="0" t="s">
        <v>4926</v>
      </c>
      <c r="D449" s="0" t="s">
        <v>6704</v>
      </c>
      <c r="E449" s="0" t="n">
        <v>11545</v>
      </c>
    </row>
    <row r="450" customFormat="false" ht="12.8" hidden="false" customHeight="false" outlineLevel="0" collapsed="false">
      <c r="A450" s="0" t="s">
        <v>9622</v>
      </c>
      <c r="B450" s="0" t="s">
        <v>9623</v>
      </c>
      <c r="C450" s="0" t="s">
        <v>4926</v>
      </c>
      <c r="D450" s="0" t="s">
        <v>6704</v>
      </c>
      <c r="E450" s="0" t="n">
        <v>9865</v>
      </c>
    </row>
    <row r="451" customFormat="false" ht="12.8" hidden="false" customHeight="false" outlineLevel="0" collapsed="false">
      <c r="A451" s="0" t="s">
        <v>9624</v>
      </c>
      <c r="B451" s="0" t="s">
        <v>9625</v>
      </c>
      <c r="C451" s="0" t="s">
        <v>4926</v>
      </c>
      <c r="D451" s="0" t="s">
        <v>6704</v>
      </c>
      <c r="E451" s="0" t="n">
        <v>11405</v>
      </c>
    </row>
    <row r="452" customFormat="false" ht="12.8" hidden="false" customHeight="false" outlineLevel="0" collapsed="false">
      <c r="A452" s="0" t="s">
        <v>9626</v>
      </c>
      <c r="B452" s="0" t="s">
        <v>9627</v>
      </c>
      <c r="C452" s="0" t="s">
        <v>4926</v>
      </c>
      <c r="D452" s="0" t="s">
        <v>6704</v>
      </c>
      <c r="E452" s="0" t="n">
        <v>9865</v>
      </c>
    </row>
    <row r="453" customFormat="false" ht="12.8" hidden="false" customHeight="false" outlineLevel="0" collapsed="false">
      <c r="A453" s="0" t="s">
        <v>9628</v>
      </c>
      <c r="B453" s="0" t="s">
        <v>9629</v>
      </c>
      <c r="C453" s="0" t="s">
        <v>4926</v>
      </c>
      <c r="D453" s="0" t="s">
        <v>6704</v>
      </c>
      <c r="E453" s="0" t="n">
        <v>9865</v>
      </c>
    </row>
    <row r="454" customFormat="false" ht="12.8" hidden="false" customHeight="false" outlineLevel="0" collapsed="false">
      <c r="A454" s="0" t="s">
        <v>9630</v>
      </c>
      <c r="B454" s="0" t="s">
        <v>5933</v>
      </c>
      <c r="C454" s="0" t="s">
        <v>4926</v>
      </c>
      <c r="D454" s="0" t="s">
        <v>6704</v>
      </c>
      <c r="E454" s="0" t="n">
        <v>11545</v>
      </c>
    </row>
    <row r="455" customFormat="false" ht="12.8" hidden="false" customHeight="false" outlineLevel="0" collapsed="false">
      <c r="A455" s="0" t="s">
        <v>9631</v>
      </c>
      <c r="B455" s="0" t="s">
        <v>9632</v>
      </c>
      <c r="C455" s="0" t="s">
        <v>4926</v>
      </c>
      <c r="D455" s="0" t="s">
        <v>6704</v>
      </c>
      <c r="E455" s="0" t="n">
        <v>11545</v>
      </c>
    </row>
    <row r="456" customFormat="false" ht="12.8" hidden="false" customHeight="false" outlineLevel="0" collapsed="false">
      <c r="A456" s="0" t="s">
        <v>9633</v>
      </c>
      <c r="B456" s="0" t="s">
        <v>9634</v>
      </c>
      <c r="C456" s="0" t="s">
        <v>4926</v>
      </c>
      <c r="D456" s="0" t="s">
        <v>8266</v>
      </c>
      <c r="E456" s="0" t="n">
        <v>14797.5</v>
      </c>
    </row>
    <row r="457" customFormat="false" ht="12.8" hidden="false" customHeight="false" outlineLevel="0" collapsed="false">
      <c r="A457" s="0" t="s">
        <v>9635</v>
      </c>
      <c r="B457" s="0" t="s">
        <v>7745</v>
      </c>
      <c r="C457" s="0" t="s">
        <v>4926</v>
      </c>
      <c r="D457" s="0" t="s">
        <v>8266</v>
      </c>
      <c r="E457" s="0" t="n">
        <v>14797.5</v>
      </c>
    </row>
    <row r="458" customFormat="false" ht="12.8" hidden="false" customHeight="false" outlineLevel="0" collapsed="false">
      <c r="A458" s="0" t="s">
        <v>9636</v>
      </c>
      <c r="B458" s="0" t="s">
        <v>9637</v>
      </c>
      <c r="C458" s="0" t="s">
        <v>4926</v>
      </c>
      <c r="D458" s="0" t="s">
        <v>8266</v>
      </c>
      <c r="E458" s="0" t="n">
        <v>29595</v>
      </c>
    </row>
    <row r="459" customFormat="false" ht="12.8" hidden="false" customHeight="false" outlineLevel="0" collapsed="false">
      <c r="A459" s="0" t="s">
        <v>9638</v>
      </c>
      <c r="B459" s="0" t="s">
        <v>9639</v>
      </c>
      <c r="C459" s="0" t="s">
        <v>4926</v>
      </c>
      <c r="D459" s="0" t="s">
        <v>8266</v>
      </c>
      <c r="E459" s="0" t="n">
        <v>25470</v>
      </c>
    </row>
    <row r="460" customFormat="false" ht="12.8" hidden="false" customHeight="false" outlineLevel="0" collapsed="false">
      <c r="A460" s="0" t="s">
        <v>9640</v>
      </c>
      <c r="B460" s="0" t="s">
        <v>9641</v>
      </c>
      <c r="C460" s="0" t="s">
        <v>4926</v>
      </c>
      <c r="D460" s="0" t="s">
        <v>8266</v>
      </c>
      <c r="E460" s="0" t="n">
        <v>21292.5</v>
      </c>
    </row>
    <row r="461" customFormat="false" ht="12.8" hidden="false" customHeight="false" outlineLevel="0" collapsed="false">
      <c r="A461" s="0" t="s">
        <v>9642</v>
      </c>
      <c r="B461" s="0" t="s">
        <v>9643</v>
      </c>
      <c r="C461" s="0" t="s">
        <v>4926</v>
      </c>
      <c r="D461" s="0" t="s">
        <v>8266</v>
      </c>
      <c r="E461" s="0" t="n">
        <v>15622.5</v>
      </c>
    </row>
    <row r="462" customFormat="false" ht="12.8" hidden="false" customHeight="false" outlineLevel="0" collapsed="false">
      <c r="A462" s="0" t="s">
        <v>9644</v>
      </c>
      <c r="B462" s="0" t="s">
        <v>9645</v>
      </c>
      <c r="C462" s="0" t="s">
        <v>4926</v>
      </c>
      <c r="D462" s="0" t="s">
        <v>8266</v>
      </c>
      <c r="E462" s="0" t="n">
        <v>14797.5</v>
      </c>
    </row>
    <row r="463" customFormat="false" ht="12.8" hidden="false" customHeight="false" outlineLevel="0" collapsed="false">
      <c r="A463" s="0" t="s">
        <v>9646</v>
      </c>
      <c r="B463" s="0" t="s">
        <v>9647</v>
      </c>
      <c r="C463" s="0" t="s">
        <v>4926</v>
      </c>
      <c r="D463" s="0" t="s">
        <v>6709</v>
      </c>
      <c r="E463" s="0" t="n">
        <v>24430</v>
      </c>
    </row>
    <row r="464" customFormat="false" ht="12.8" hidden="false" customHeight="false" outlineLevel="0" collapsed="false">
      <c r="A464" s="0" t="s">
        <v>9648</v>
      </c>
      <c r="B464" s="0" t="s">
        <v>9649</v>
      </c>
      <c r="C464" s="0" t="s">
        <v>4926</v>
      </c>
      <c r="D464" s="0" t="s">
        <v>8266</v>
      </c>
      <c r="E464" s="0" t="n">
        <v>14797.5</v>
      </c>
    </row>
    <row r="465" customFormat="false" ht="12.8" hidden="false" customHeight="false" outlineLevel="0" collapsed="false">
      <c r="A465" s="0" t="s">
        <v>9650</v>
      </c>
      <c r="B465" s="0" t="s">
        <v>9651</v>
      </c>
      <c r="C465" s="0" t="s">
        <v>4926</v>
      </c>
      <c r="D465" s="0" t="s">
        <v>6709</v>
      </c>
      <c r="E465" s="0" t="n">
        <v>24430</v>
      </c>
    </row>
    <row r="466" customFormat="false" ht="12.8" hidden="false" customHeight="false" outlineLevel="0" collapsed="false">
      <c r="A466" s="0" t="s">
        <v>9652</v>
      </c>
      <c r="B466" s="0" t="s">
        <v>9653</v>
      </c>
      <c r="C466" s="0" t="s">
        <v>4926</v>
      </c>
      <c r="D466" s="0" t="s">
        <v>6709</v>
      </c>
      <c r="E466" s="0" t="n">
        <v>19730</v>
      </c>
    </row>
    <row r="467" customFormat="false" ht="12.8" hidden="false" customHeight="false" outlineLevel="0" collapsed="false">
      <c r="A467" s="0" t="s">
        <v>9654</v>
      </c>
      <c r="B467" s="0" t="s">
        <v>9655</v>
      </c>
      <c r="C467" s="0" t="s">
        <v>4926</v>
      </c>
      <c r="D467" s="0" t="s">
        <v>6709</v>
      </c>
      <c r="E467" s="0" t="n">
        <v>39460</v>
      </c>
    </row>
    <row r="468" customFormat="false" ht="12.8" hidden="false" customHeight="false" outlineLevel="0" collapsed="false">
      <c r="A468" s="0" t="s">
        <v>9656</v>
      </c>
      <c r="B468" s="0" t="s">
        <v>9657</v>
      </c>
      <c r="C468" s="0" t="s">
        <v>4926</v>
      </c>
      <c r="D468" s="0" t="s">
        <v>6709</v>
      </c>
      <c r="E468" s="0" t="n">
        <v>20830</v>
      </c>
    </row>
    <row r="469" customFormat="false" ht="12.8" hidden="false" customHeight="false" outlineLevel="0" collapsed="false">
      <c r="A469" s="0" t="s">
        <v>9658</v>
      </c>
      <c r="B469" s="0" t="s">
        <v>9659</v>
      </c>
      <c r="C469" s="0" t="s">
        <v>4926</v>
      </c>
      <c r="D469" s="0" t="s">
        <v>8970</v>
      </c>
      <c r="E469" s="0" t="n">
        <v>29595</v>
      </c>
    </row>
    <row r="470" customFormat="false" ht="12.8" hidden="false" customHeight="false" outlineLevel="0" collapsed="false">
      <c r="A470" s="0" t="s">
        <v>9660</v>
      </c>
      <c r="B470" s="0" t="s">
        <v>9661</v>
      </c>
      <c r="C470" s="0" t="s">
        <v>4926</v>
      </c>
      <c r="D470" s="0" t="s">
        <v>8970</v>
      </c>
      <c r="E470" s="0" t="n">
        <v>43695</v>
      </c>
    </row>
    <row r="471" customFormat="false" ht="12.8" hidden="false" customHeight="false" outlineLevel="0" collapsed="false">
      <c r="A471" s="0" t="s">
        <v>9662</v>
      </c>
      <c r="B471" s="0" t="s">
        <v>9663</v>
      </c>
      <c r="C471" s="0" t="s">
        <v>4926</v>
      </c>
      <c r="D471" s="0" t="s">
        <v>8970</v>
      </c>
      <c r="E471" s="0" t="n">
        <v>36645</v>
      </c>
    </row>
    <row r="472" customFormat="false" ht="12.8" hidden="false" customHeight="false" outlineLevel="0" collapsed="false">
      <c r="A472" s="0" t="s">
        <v>9664</v>
      </c>
      <c r="B472" s="0" t="s">
        <v>9665</v>
      </c>
      <c r="C472" s="0" t="s">
        <v>4926</v>
      </c>
      <c r="D472" s="0" t="s">
        <v>8231</v>
      </c>
      <c r="E472" s="0" t="n">
        <v>38377.5</v>
      </c>
    </row>
    <row r="473" customFormat="false" ht="12.8" hidden="false" customHeight="false" outlineLevel="0" collapsed="false">
      <c r="A473" s="0" t="s">
        <v>9666</v>
      </c>
      <c r="B473" s="0" t="s">
        <v>9667</v>
      </c>
      <c r="C473" s="0" t="s">
        <v>4926</v>
      </c>
      <c r="D473" s="0" t="s">
        <v>8231</v>
      </c>
      <c r="E473" s="0" t="n">
        <v>40407.5</v>
      </c>
    </row>
    <row r="474" customFormat="false" ht="12.8" hidden="false" customHeight="false" outlineLevel="0" collapsed="false">
      <c r="A474" s="0" t="s">
        <v>9668</v>
      </c>
      <c r="B474" s="0" t="s">
        <v>9669</v>
      </c>
      <c r="C474" s="0" t="s">
        <v>4926</v>
      </c>
      <c r="D474" s="0" t="s">
        <v>8231</v>
      </c>
      <c r="E474" s="0" t="n">
        <v>30677.5</v>
      </c>
    </row>
    <row r="475" customFormat="false" ht="12.8" hidden="false" customHeight="false" outlineLevel="0" collapsed="false">
      <c r="A475" s="0" t="s">
        <v>9670</v>
      </c>
      <c r="B475" s="0" t="s">
        <v>368</v>
      </c>
      <c r="C475" s="0" t="s">
        <v>4926</v>
      </c>
      <c r="D475" s="0" t="s">
        <v>6404</v>
      </c>
      <c r="E475" s="0" t="n">
        <v>39460</v>
      </c>
    </row>
    <row r="476" customFormat="false" ht="12.8" hidden="false" customHeight="false" outlineLevel="0" collapsed="false">
      <c r="A476" s="0" t="s">
        <v>9671</v>
      </c>
      <c r="B476" s="0" t="s">
        <v>9672</v>
      </c>
      <c r="C476" s="0" t="s">
        <v>4926</v>
      </c>
      <c r="D476" s="0" t="s">
        <v>6404</v>
      </c>
      <c r="E476" s="0" t="n">
        <v>54120</v>
      </c>
    </row>
    <row r="477" customFormat="false" ht="12.8" hidden="false" customHeight="false" outlineLevel="0" collapsed="false">
      <c r="A477" s="0" t="s">
        <v>9673</v>
      </c>
      <c r="B477" s="0" t="s">
        <v>9674</v>
      </c>
      <c r="C477" s="0" t="s">
        <v>4926</v>
      </c>
      <c r="D477" s="0" t="s">
        <v>6699</v>
      </c>
      <c r="E477" s="0" t="n">
        <v>4932.5</v>
      </c>
    </row>
    <row r="478" customFormat="false" ht="12.8" hidden="false" customHeight="false" outlineLevel="0" collapsed="false">
      <c r="A478" s="0" t="s">
        <v>9675</v>
      </c>
      <c r="B478" s="0" t="s">
        <v>9676</v>
      </c>
      <c r="C478" s="0" t="s">
        <v>4926</v>
      </c>
      <c r="D478" s="0" t="s">
        <v>6699</v>
      </c>
      <c r="E478" s="0" t="n">
        <v>4932.5</v>
      </c>
    </row>
    <row r="479" customFormat="false" ht="12.8" hidden="false" customHeight="false" outlineLevel="0" collapsed="false">
      <c r="A479" s="0" t="s">
        <v>9677</v>
      </c>
      <c r="B479" s="0" t="s">
        <v>9678</v>
      </c>
      <c r="C479" s="0" t="s">
        <v>4926</v>
      </c>
      <c r="D479" s="0" t="s">
        <v>6699</v>
      </c>
      <c r="E479" s="0" t="n">
        <v>5317.5</v>
      </c>
    </row>
    <row r="480" customFormat="false" ht="12.8" hidden="false" customHeight="false" outlineLevel="0" collapsed="false">
      <c r="A480" s="0" t="s">
        <v>9679</v>
      </c>
      <c r="B480" s="0" t="s">
        <v>9680</v>
      </c>
      <c r="C480" s="0" t="s">
        <v>4926</v>
      </c>
      <c r="D480" s="0" t="s">
        <v>6699</v>
      </c>
      <c r="E480" s="0" t="n">
        <v>4657.5</v>
      </c>
    </row>
    <row r="481" customFormat="false" ht="12.8" hidden="false" customHeight="false" outlineLevel="0" collapsed="false">
      <c r="A481" s="0" t="s">
        <v>9681</v>
      </c>
      <c r="B481" s="0" t="s">
        <v>9682</v>
      </c>
      <c r="C481" s="0" t="s">
        <v>4926</v>
      </c>
      <c r="D481" s="0" t="s">
        <v>6704</v>
      </c>
      <c r="E481" s="0" t="n">
        <v>19730</v>
      </c>
    </row>
    <row r="482" customFormat="false" ht="12.8" hidden="false" customHeight="false" outlineLevel="0" collapsed="false">
      <c r="A482" s="0" t="s">
        <v>9683</v>
      </c>
      <c r="B482" s="0" t="s">
        <v>9684</v>
      </c>
      <c r="C482" s="0" t="s">
        <v>4926</v>
      </c>
      <c r="D482" s="0" t="s">
        <v>6704</v>
      </c>
      <c r="E482" s="0" t="n">
        <v>9865</v>
      </c>
    </row>
    <row r="483" customFormat="false" ht="12.8" hidden="false" customHeight="false" outlineLevel="0" collapsed="false">
      <c r="A483" s="0" t="s">
        <v>9685</v>
      </c>
      <c r="B483" s="0" t="s">
        <v>9686</v>
      </c>
      <c r="C483" s="0" t="s">
        <v>4926</v>
      </c>
      <c r="D483" s="0" t="s">
        <v>8266</v>
      </c>
      <c r="E483" s="0" t="n">
        <v>14797.5</v>
      </c>
    </row>
    <row r="484" customFormat="false" ht="12.8" hidden="false" customHeight="false" outlineLevel="0" collapsed="false">
      <c r="A484" s="0" t="s">
        <v>9687</v>
      </c>
      <c r="B484" s="0" t="s">
        <v>8918</v>
      </c>
      <c r="C484" s="0" t="s">
        <v>4926</v>
      </c>
      <c r="D484" s="0" t="s">
        <v>8266</v>
      </c>
      <c r="E484" s="0" t="n">
        <v>14797.5</v>
      </c>
    </row>
    <row r="485" customFormat="false" ht="12.8" hidden="false" customHeight="false" outlineLevel="0" collapsed="false">
      <c r="A485" s="0" t="s">
        <v>9688</v>
      </c>
      <c r="B485" s="0" t="s">
        <v>9689</v>
      </c>
      <c r="C485" s="0" t="s">
        <v>4926</v>
      </c>
      <c r="D485" s="0" t="s">
        <v>6709</v>
      </c>
      <c r="E485" s="0" t="n">
        <v>19730</v>
      </c>
    </row>
    <row r="486" customFormat="false" ht="12.8" hidden="false" customHeight="false" outlineLevel="0" collapsed="false">
      <c r="A486" s="0" t="s">
        <v>9690</v>
      </c>
      <c r="B486" s="0" t="s">
        <v>88</v>
      </c>
      <c r="C486" s="0" t="s">
        <v>4926</v>
      </c>
      <c r="D486" s="0" t="s">
        <v>9691</v>
      </c>
      <c r="E486" s="0" t="n">
        <v>101955</v>
      </c>
    </row>
    <row r="487" customFormat="false" ht="12.8" hidden="false" customHeight="false" outlineLevel="0" collapsed="false">
      <c r="A487" s="0" t="s">
        <v>9692</v>
      </c>
      <c r="B487" s="0" t="s">
        <v>9693</v>
      </c>
      <c r="C487" s="0" t="s">
        <v>6699</v>
      </c>
      <c r="D487" s="0" t="s">
        <v>9691</v>
      </c>
      <c r="E487" s="0" t="n">
        <v>87945</v>
      </c>
    </row>
    <row r="488" customFormat="false" ht="12.8" hidden="false" customHeight="false" outlineLevel="0" collapsed="false">
      <c r="A488" s="0" t="s">
        <v>9694</v>
      </c>
      <c r="B488" s="0" t="s">
        <v>9695</v>
      </c>
      <c r="C488" s="0" t="s">
        <v>6699</v>
      </c>
      <c r="D488" s="0" t="s">
        <v>9691</v>
      </c>
      <c r="E488" s="0" t="n">
        <v>86791.25</v>
      </c>
    </row>
    <row r="489" customFormat="false" ht="12.8" hidden="false" customHeight="false" outlineLevel="0" collapsed="false">
      <c r="A489" s="0" t="s">
        <v>9696</v>
      </c>
      <c r="B489" s="0" t="s">
        <v>9697</v>
      </c>
      <c r="C489" s="0" t="s">
        <v>6699</v>
      </c>
      <c r="D489" s="0" t="s">
        <v>6704</v>
      </c>
      <c r="E489" s="0" t="n">
        <v>6822.5</v>
      </c>
    </row>
    <row r="490" customFormat="false" ht="12.8" hidden="false" customHeight="false" outlineLevel="0" collapsed="false">
      <c r="A490" s="0" t="s">
        <v>9698</v>
      </c>
      <c r="B490" s="0" t="s">
        <v>9699</v>
      </c>
      <c r="C490" s="0" t="s">
        <v>6699</v>
      </c>
      <c r="D490" s="0" t="s">
        <v>6704</v>
      </c>
      <c r="E490" s="0" t="n">
        <v>4932.5</v>
      </c>
    </row>
    <row r="491" customFormat="false" ht="12.8" hidden="false" customHeight="false" outlineLevel="0" collapsed="false">
      <c r="A491" s="0" t="s">
        <v>9700</v>
      </c>
      <c r="B491" s="0" t="s">
        <v>9402</v>
      </c>
      <c r="C491" s="0" t="s">
        <v>6699</v>
      </c>
      <c r="D491" s="0" t="s">
        <v>6704</v>
      </c>
      <c r="E491" s="0" t="n">
        <v>4932.5</v>
      </c>
    </row>
    <row r="492" customFormat="false" ht="12.8" hidden="false" customHeight="false" outlineLevel="0" collapsed="false">
      <c r="A492" s="0" t="s">
        <v>9701</v>
      </c>
      <c r="B492" s="0" t="s">
        <v>9702</v>
      </c>
      <c r="C492" s="0" t="s">
        <v>6699</v>
      </c>
      <c r="D492" s="0" t="s">
        <v>6704</v>
      </c>
      <c r="E492" s="0" t="n">
        <v>4932.5</v>
      </c>
    </row>
    <row r="493" customFormat="false" ht="12.8" hidden="false" customHeight="false" outlineLevel="0" collapsed="false">
      <c r="A493" s="0" t="s">
        <v>9703</v>
      </c>
      <c r="B493" s="0" t="s">
        <v>9704</v>
      </c>
      <c r="C493" s="0" t="s">
        <v>6699</v>
      </c>
      <c r="D493" s="0" t="s">
        <v>6704</v>
      </c>
      <c r="E493" s="0" t="n">
        <v>4932.5</v>
      </c>
    </row>
    <row r="494" customFormat="false" ht="12.8" hidden="false" customHeight="false" outlineLevel="0" collapsed="false">
      <c r="A494" s="0" t="s">
        <v>9705</v>
      </c>
      <c r="B494" s="0" t="s">
        <v>4299</v>
      </c>
      <c r="C494" s="0" t="s">
        <v>6699</v>
      </c>
      <c r="D494" s="0" t="s">
        <v>6704</v>
      </c>
      <c r="E494" s="0" t="n">
        <v>5317.5</v>
      </c>
    </row>
    <row r="495" customFormat="false" ht="12.8" hidden="false" customHeight="false" outlineLevel="0" collapsed="false">
      <c r="A495" s="0" t="s">
        <v>9706</v>
      </c>
      <c r="B495" s="0" t="s">
        <v>9707</v>
      </c>
      <c r="C495" s="0" t="s">
        <v>6699</v>
      </c>
      <c r="D495" s="0" t="s">
        <v>6704</v>
      </c>
      <c r="E495" s="0" t="n">
        <v>6822.5</v>
      </c>
    </row>
    <row r="496" customFormat="false" ht="12.8" hidden="false" customHeight="false" outlineLevel="0" collapsed="false">
      <c r="A496" s="0" t="s">
        <v>9708</v>
      </c>
      <c r="B496" s="0" t="s">
        <v>9709</v>
      </c>
      <c r="C496" s="0" t="s">
        <v>6699</v>
      </c>
      <c r="D496" s="0" t="s">
        <v>6704</v>
      </c>
      <c r="E496" s="0" t="n">
        <v>7997.5</v>
      </c>
    </row>
    <row r="497" customFormat="false" ht="12.8" hidden="false" customHeight="false" outlineLevel="0" collapsed="false">
      <c r="A497" s="0" t="s">
        <v>9710</v>
      </c>
      <c r="B497" s="0" t="s">
        <v>9711</v>
      </c>
      <c r="C497" s="0" t="s">
        <v>6699</v>
      </c>
      <c r="D497" s="0" t="s">
        <v>6704</v>
      </c>
      <c r="E497" s="0" t="n">
        <v>4932.5</v>
      </c>
    </row>
    <row r="498" customFormat="false" ht="12.8" hidden="false" customHeight="false" outlineLevel="0" collapsed="false">
      <c r="A498" s="0" t="s">
        <v>9712</v>
      </c>
      <c r="B498" s="0" t="s">
        <v>9713</v>
      </c>
      <c r="C498" s="0" t="s">
        <v>6699</v>
      </c>
      <c r="D498" s="0" t="s">
        <v>6704</v>
      </c>
      <c r="E498" s="0" t="n">
        <v>4932.5</v>
      </c>
    </row>
    <row r="499" customFormat="false" ht="12.8" hidden="false" customHeight="false" outlineLevel="0" collapsed="false">
      <c r="A499" s="0" t="s">
        <v>9714</v>
      </c>
      <c r="B499" s="0" t="s">
        <v>9715</v>
      </c>
      <c r="C499" s="0" t="s">
        <v>6699</v>
      </c>
      <c r="D499" s="0" t="s">
        <v>6704</v>
      </c>
      <c r="E499" s="0" t="n">
        <v>5772.5</v>
      </c>
    </row>
    <row r="500" customFormat="false" ht="12.8" hidden="false" customHeight="false" outlineLevel="0" collapsed="false">
      <c r="A500" s="0" t="s">
        <v>9716</v>
      </c>
      <c r="B500" s="0" t="s">
        <v>9717</v>
      </c>
      <c r="C500" s="0" t="s">
        <v>6699</v>
      </c>
      <c r="D500" s="0" t="s">
        <v>6704</v>
      </c>
      <c r="E500" s="0" t="n">
        <v>6157.5</v>
      </c>
    </row>
    <row r="501" customFormat="false" ht="12.8" hidden="false" customHeight="false" outlineLevel="0" collapsed="false">
      <c r="A501" s="0" t="s">
        <v>9718</v>
      </c>
      <c r="B501" s="0" t="s">
        <v>9719</v>
      </c>
      <c r="C501" s="0" t="s">
        <v>6699</v>
      </c>
      <c r="D501" s="0" t="s">
        <v>6704</v>
      </c>
      <c r="E501" s="0" t="n">
        <v>5772.5</v>
      </c>
    </row>
    <row r="502" customFormat="false" ht="12.8" hidden="false" customHeight="false" outlineLevel="0" collapsed="false">
      <c r="A502" s="0" t="s">
        <v>9720</v>
      </c>
      <c r="B502" s="0" t="s">
        <v>9721</v>
      </c>
      <c r="C502" s="0" t="s">
        <v>6699</v>
      </c>
      <c r="D502" s="0" t="s">
        <v>6704</v>
      </c>
      <c r="E502" s="0" t="n">
        <v>5772.5</v>
      </c>
    </row>
    <row r="503" customFormat="false" ht="12.8" hidden="false" customHeight="false" outlineLevel="0" collapsed="false">
      <c r="A503" s="0" t="s">
        <v>9722</v>
      </c>
      <c r="B503" s="0" t="s">
        <v>9723</v>
      </c>
      <c r="C503" s="0" t="s">
        <v>6699</v>
      </c>
      <c r="D503" s="0" t="s">
        <v>6704</v>
      </c>
      <c r="E503" s="0" t="n">
        <v>4932.5</v>
      </c>
    </row>
    <row r="504" customFormat="false" ht="12.8" hidden="false" customHeight="false" outlineLevel="0" collapsed="false">
      <c r="A504" s="0" t="s">
        <v>9724</v>
      </c>
      <c r="B504" s="0" t="s">
        <v>9725</v>
      </c>
      <c r="C504" s="0" t="s">
        <v>6699</v>
      </c>
      <c r="D504" s="0" t="s">
        <v>6704</v>
      </c>
      <c r="E504" s="0" t="n">
        <v>4932.5</v>
      </c>
    </row>
    <row r="505" customFormat="false" ht="12.8" hidden="false" customHeight="false" outlineLevel="0" collapsed="false">
      <c r="A505" s="0" t="s">
        <v>9726</v>
      </c>
      <c r="B505" s="0" t="s">
        <v>9727</v>
      </c>
      <c r="C505" s="0" t="s">
        <v>6699</v>
      </c>
      <c r="D505" s="0" t="s">
        <v>6704</v>
      </c>
      <c r="E505" s="0" t="n">
        <v>7245</v>
      </c>
    </row>
    <row r="506" customFormat="false" ht="12.8" hidden="false" customHeight="false" outlineLevel="0" collapsed="false">
      <c r="A506" s="0" t="s">
        <v>9728</v>
      </c>
      <c r="B506" s="0" t="s">
        <v>9729</v>
      </c>
      <c r="C506" s="0" t="s">
        <v>6699</v>
      </c>
      <c r="D506" s="0" t="s">
        <v>6704</v>
      </c>
      <c r="E506" s="0" t="n">
        <v>4932.5</v>
      </c>
    </row>
    <row r="507" customFormat="false" ht="12.8" hidden="false" customHeight="false" outlineLevel="0" collapsed="false">
      <c r="A507" s="0" t="s">
        <v>9730</v>
      </c>
      <c r="B507" s="0" t="s">
        <v>9731</v>
      </c>
      <c r="C507" s="0" t="s">
        <v>6699</v>
      </c>
      <c r="D507" s="0" t="s">
        <v>6704</v>
      </c>
      <c r="E507" s="0" t="n">
        <v>4932.5</v>
      </c>
    </row>
    <row r="508" customFormat="false" ht="12.8" hidden="false" customHeight="false" outlineLevel="0" collapsed="false">
      <c r="A508" s="0" t="s">
        <v>9732</v>
      </c>
      <c r="B508" s="0" t="s">
        <v>9733</v>
      </c>
      <c r="C508" s="0" t="s">
        <v>6699</v>
      </c>
      <c r="D508" s="0" t="s">
        <v>6704</v>
      </c>
      <c r="E508" s="0" t="n">
        <v>4932.5</v>
      </c>
    </row>
    <row r="509" customFormat="false" ht="12.8" hidden="false" customHeight="false" outlineLevel="0" collapsed="false">
      <c r="A509" s="0" t="s">
        <v>9734</v>
      </c>
      <c r="B509" s="0" t="s">
        <v>9735</v>
      </c>
      <c r="C509" s="0" t="s">
        <v>6699</v>
      </c>
      <c r="D509" s="0" t="s">
        <v>6704</v>
      </c>
      <c r="E509" s="0" t="n">
        <v>4932.5</v>
      </c>
    </row>
    <row r="510" customFormat="false" ht="12.8" hidden="false" customHeight="false" outlineLevel="0" collapsed="false">
      <c r="A510" s="0" t="s">
        <v>9736</v>
      </c>
      <c r="B510" s="0" t="s">
        <v>9737</v>
      </c>
      <c r="C510" s="0" t="s">
        <v>6699</v>
      </c>
      <c r="D510" s="0" t="s">
        <v>6704</v>
      </c>
      <c r="E510" s="0" t="n">
        <v>4932.5</v>
      </c>
    </row>
    <row r="511" customFormat="false" ht="12.8" hidden="false" customHeight="false" outlineLevel="0" collapsed="false">
      <c r="A511" s="0" t="s">
        <v>9738</v>
      </c>
      <c r="B511" s="0" t="s">
        <v>9739</v>
      </c>
      <c r="C511" s="0" t="s">
        <v>6699</v>
      </c>
      <c r="D511" s="0" t="s">
        <v>6704</v>
      </c>
      <c r="E511" s="0" t="n">
        <v>4932.5</v>
      </c>
    </row>
    <row r="512" customFormat="false" ht="12.8" hidden="false" customHeight="false" outlineLevel="0" collapsed="false">
      <c r="A512" s="0" t="s">
        <v>9740</v>
      </c>
      <c r="B512" s="0" t="s">
        <v>9741</v>
      </c>
      <c r="C512" s="0" t="s">
        <v>6699</v>
      </c>
      <c r="D512" s="0" t="s">
        <v>6704</v>
      </c>
      <c r="E512" s="0" t="n">
        <v>9007.5</v>
      </c>
    </row>
    <row r="513" customFormat="false" ht="12.8" hidden="false" customHeight="false" outlineLevel="0" collapsed="false">
      <c r="A513" s="0" t="s">
        <v>9742</v>
      </c>
      <c r="B513" s="0" t="s">
        <v>9743</v>
      </c>
      <c r="C513" s="0" t="s">
        <v>6699</v>
      </c>
      <c r="D513" s="0" t="s">
        <v>6704</v>
      </c>
      <c r="E513" s="0" t="n">
        <v>4932.5</v>
      </c>
    </row>
    <row r="514" customFormat="false" ht="12.8" hidden="false" customHeight="false" outlineLevel="0" collapsed="false">
      <c r="A514" s="0" t="s">
        <v>9744</v>
      </c>
      <c r="B514" s="0" t="s">
        <v>9745</v>
      </c>
      <c r="C514" s="0" t="s">
        <v>6699</v>
      </c>
      <c r="D514" s="0" t="s">
        <v>6704</v>
      </c>
      <c r="E514" s="0" t="n">
        <v>4932.5</v>
      </c>
    </row>
    <row r="515" customFormat="false" ht="12.8" hidden="false" customHeight="false" outlineLevel="0" collapsed="false">
      <c r="A515" s="0" t="s">
        <v>9746</v>
      </c>
      <c r="B515" s="0" t="s">
        <v>751</v>
      </c>
      <c r="C515" s="0" t="s">
        <v>6699</v>
      </c>
      <c r="D515" s="0" t="s">
        <v>6704</v>
      </c>
      <c r="E515" s="0" t="n">
        <v>4932.5</v>
      </c>
    </row>
    <row r="516" customFormat="false" ht="12.8" hidden="false" customHeight="false" outlineLevel="0" collapsed="false">
      <c r="A516" s="0" t="s">
        <v>9747</v>
      </c>
      <c r="B516" s="0" t="s">
        <v>9748</v>
      </c>
      <c r="C516" s="0" t="s">
        <v>6699</v>
      </c>
      <c r="D516" s="0" t="s">
        <v>6704</v>
      </c>
      <c r="E516" s="0" t="n">
        <v>4932.5</v>
      </c>
    </row>
    <row r="517" customFormat="false" ht="12.8" hidden="false" customHeight="false" outlineLevel="0" collapsed="false">
      <c r="A517" s="0" t="s">
        <v>9749</v>
      </c>
      <c r="B517" s="0" t="s">
        <v>9750</v>
      </c>
      <c r="C517" s="0" t="s">
        <v>6699</v>
      </c>
      <c r="D517" s="0" t="s">
        <v>6704</v>
      </c>
      <c r="E517" s="0" t="n">
        <v>4932.5</v>
      </c>
    </row>
    <row r="518" customFormat="false" ht="12.8" hidden="false" customHeight="false" outlineLevel="0" collapsed="false">
      <c r="A518" s="0" t="s">
        <v>9751</v>
      </c>
      <c r="B518" s="0" t="s">
        <v>9752</v>
      </c>
      <c r="C518" s="0" t="s">
        <v>6699</v>
      </c>
      <c r="D518" s="0" t="s">
        <v>8266</v>
      </c>
      <c r="E518" s="0" t="n">
        <v>13645</v>
      </c>
    </row>
    <row r="519" customFormat="false" ht="12.8" hidden="false" customHeight="false" outlineLevel="0" collapsed="false">
      <c r="A519" s="0" t="s">
        <v>9753</v>
      </c>
      <c r="B519" s="0" t="s">
        <v>9754</v>
      </c>
      <c r="C519" s="0" t="s">
        <v>6699</v>
      </c>
      <c r="D519" s="0" t="s">
        <v>8266</v>
      </c>
      <c r="E519" s="0" t="n">
        <v>24280</v>
      </c>
    </row>
    <row r="520" customFormat="false" ht="12.8" hidden="false" customHeight="false" outlineLevel="0" collapsed="false">
      <c r="A520" s="0" t="s">
        <v>9755</v>
      </c>
      <c r="B520" s="0" t="s">
        <v>9756</v>
      </c>
      <c r="C520" s="0" t="s">
        <v>6699</v>
      </c>
      <c r="D520" s="0" t="s">
        <v>8266</v>
      </c>
      <c r="E520" s="0" t="n">
        <v>9865</v>
      </c>
    </row>
    <row r="521" customFormat="false" ht="12.8" hidden="false" customHeight="false" outlineLevel="0" collapsed="false">
      <c r="A521" s="0" t="s">
        <v>9757</v>
      </c>
      <c r="B521" s="0" t="s">
        <v>9758</v>
      </c>
      <c r="C521" s="0" t="s">
        <v>6699</v>
      </c>
      <c r="D521" s="0" t="s">
        <v>8266</v>
      </c>
      <c r="E521" s="0" t="n">
        <v>10635</v>
      </c>
    </row>
    <row r="522" customFormat="false" ht="12.8" hidden="false" customHeight="false" outlineLevel="0" collapsed="false">
      <c r="A522" s="0" t="s">
        <v>9759</v>
      </c>
      <c r="B522" s="0" t="s">
        <v>9760</v>
      </c>
      <c r="C522" s="0" t="s">
        <v>6699</v>
      </c>
      <c r="D522" s="0" t="s">
        <v>8266</v>
      </c>
      <c r="E522" s="0" t="n">
        <v>9865</v>
      </c>
    </row>
    <row r="523" customFormat="false" ht="12.8" hidden="false" customHeight="false" outlineLevel="0" collapsed="false">
      <c r="A523" s="0" t="s">
        <v>9761</v>
      </c>
      <c r="B523" s="0" t="s">
        <v>9762</v>
      </c>
      <c r="C523" s="0" t="s">
        <v>6699</v>
      </c>
      <c r="D523" s="0" t="s">
        <v>8266</v>
      </c>
      <c r="E523" s="0" t="n">
        <v>9865</v>
      </c>
    </row>
    <row r="524" customFormat="false" ht="12.8" hidden="false" customHeight="false" outlineLevel="0" collapsed="false">
      <c r="A524" s="0" t="s">
        <v>9763</v>
      </c>
      <c r="B524" s="0" t="s">
        <v>9764</v>
      </c>
      <c r="C524" s="0" t="s">
        <v>6699</v>
      </c>
      <c r="D524" s="0" t="s">
        <v>8266</v>
      </c>
      <c r="E524" s="0" t="n">
        <v>9865</v>
      </c>
    </row>
    <row r="525" customFormat="false" ht="12.8" hidden="false" customHeight="false" outlineLevel="0" collapsed="false">
      <c r="A525" s="0" t="s">
        <v>9765</v>
      </c>
      <c r="B525" s="0" t="s">
        <v>9766</v>
      </c>
      <c r="C525" s="0" t="s">
        <v>6699</v>
      </c>
      <c r="D525" s="0" t="s">
        <v>8266</v>
      </c>
      <c r="E525" s="0" t="n">
        <v>9865</v>
      </c>
    </row>
    <row r="526" customFormat="false" ht="12.8" hidden="false" customHeight="false" outlineLevel="0" collapsed="false">
      <c r="A526" s="0" t="s">
        <v>9767</v>
      </c>
      <c r="B526" s="0" t="s">
        <v>3582</v>
      </c>
      <c r="C526" s="0" t="s">
        <v>6699</v>
      </c>
      <c r="D526" s="0" t="s">
        <v>8266</v>
      </c>
      <c r="E526" s="0" t="n">
        <v>9865</v>
      </c>
    </row>
    <row r="527" customFormat="false" ht="12.8" hidden="false" customHeight="false" outlineLevel="0" collapsed="false">
      <c r="A527" s="0" t="s">
        <v>9768</v>
      </c>
      <c r="B527" s="0" t="s">
        <v>9769</v>
      </c>
      <c r="C527" s="0" t="s">
        <v>6699</v>
      </c>
      <c r="D527" s="0" t="s">
        <v>8266</v>
      </c>
      <c r="E527" s="0" t="n">
        <v>9865</v>
      </c>
    </row>
    <row r="528" customFormat="false" ht="12.8" hidden="false" customHeight="false" outlineLevel="0" collapsed="false">
      <c r="A528" s="0" t="s">
        <v>9770</v>
      </c>
      <c r="B528" s="0" t="s">
        <v>5666</v>
      </c>
      <c r="C528" s="0" t="s">
        <v>6699</v>
      </c>
      <c r="D528" s="0" t="s">
        <v>8266</v>
      </c>
      <c r="E528" s="0" t="n">
        <v>9865</v>
      </c>
    </row>
    <row r="529" customFormat="false" ht="12.8" hidden="false" customHeight="false" outlineLevel="0" collapsed="false">
      <c r="A529" s="0" t="s">
        <v>9771</v>
      </c>
      <c r="B529" s="0" t="s">
        <v>9772</v>
      </c>
      <c r="C529" s="0" t="s">
        <v>6699</v>
      </c>
      <c r="D529" s="0" t="s">
        <v>8266</v>
      </c>
      <c r="E529" s="0" t="n">
        <v>9865</v>
      </c>
    </row>
    <row r="530" customFormat="false" ht="12.8" hidden="false" customHeight="false" outlineLevel="0" collapsed="false">
      <c r="A530" s="0" t="s">
        <v>9773</v>
      </c>
      <c r="B530" s="0" t="s">
        <v>9774</v>
      </c>
      <c r="C530" s="0" t="s">
        <v>6699</v>
      </c>
      <c r="D530" s="0" t="s">
        <v>8266</v>
      </c>
      <c r="E530" s="0" t="n">
        <v>9865</v>
      </c>
    </row>
    <row r="531" customFormat="false" ht="12.8" hidden="false" customHeight="false" outlineLevel="0" collapsed="false">
      <c r="A531" s="0" t="s">
        <v>9775</v>
      </c>
      <c r="B531" s="0" t="s">
        <v>9776</v>
      </c>
      <c r="C531" s="0" t="s">
        <v>6699</v>
      </c>
      <c r="D531" s="0" t="s">
        <v>8266</v>
      </c>
      <c r="E531" s="0" t="n">
        <v>9865</v>
      </c>
    </row>
    <row r="532" customFormat="false" ht="12.8" hidden="false" customHeight="false" outlineLevel="0" collapsed="false">
      <c r="A532" s="0" t="s">
        <v>9777</v>
      </c>
      <c r="B532" s="0" t="s">
        <v>5817</v>
      </c>
      <c r="C532" s="0" t="s">
        <v>6699</v>
      </c>
      <c r="D532" s="0" t="s">
        <v>8266</v>
      </c>
      <c r="E532" s="0" t="n">
        <v>9865</v>
      </c>
    </row>
    <row r="533" customFormat="false" ht="12.8" hidden="false" customHeight="false" outlineLevel="0" collapsed="false">
      <c r="A533" s="0" t="s">
        <v>9778</v>
      </c>
      <c r="B533" s="0" t="s">
        <v>8391</v>
      </c>
      <c r="C533" s="0" t="s">
        <v>6699</v>
      </c>
      <c r="D533" s="0" t="s">
        <v>8266</v>
      </c>
      <c r="E533" s="0" t="n">
        <v>9865</v>
      </c>
    </row>
    <row r="534" customFormat="false" ht="12.8" hidden="false" customHeight="false" outlineLevel="0" collapsed="false">
      <c r="A534" s="0" t="s">
        <v>9779</v>
      </c>
      <c r="B534" s="0" t="s">
        <v>9149</v>
      </c>
      <c r="C534" s="0" t="s">
        <v>6699</v>
      </c>
      <c r="D534" s="0" t="s">
        <v>8266</v>
      </c>
      <c r="E534" s="0" t="n">
        <v>9865</v>
      </c>
    </row>
    <row r="535" customFormat="false" ht="12.8" hidden="false" customHeight="false" outlineLevel="0" collapsed="false">
      <c r="A535" s="0" t="s">
        <v>9780</v>
      </c>
      <c r="B535" s="0" t="s">
        <v>9781</v>
      </c>
      <c r="C535" s="0" t="s">
        <v>6699</v>
      </c>
      <c r="D535" s="0" t="s">
        <v>8266</v>
      </c>
      <c r="E535" s="0" t="n">
        <v>10635</v>
      </c>
    </row>
    <row r="536" customFormat="false" ht="12.8" hidden="false" customHeight="false" outlineLevel="0" collapsed="false">
      <c r="A536" s="0" t="s">
        <v>9782</v>
      </c>
      <c r="B536" s="0" t="s">
        <v>9783</v>
      </c>
      <c r="C536" s="0" t="s">
        <v>6699</v>
      </c>
      <c r="D536" s="0" t="s">
        <v>8266</v>
      </c>
      <c r="E536" s="0" t="n">
        <v>9865</v>
      </c>
    </row>
    <row r="537" customFormat="false" ht="12.8" hidden="false" customHeight="false" outlineLevel="0" collapsed="false">
      <c r="A537" s="0" t="s">
        <v>9784</v>
      </c>
      <c r="B537" s="0" t="s">
        <v>9785</v>
      </c>
      <c r="C537" s="0" t="s">
        <v>6699</v>
      </c>
      <c r="D537" s="0" t="s">
        <v>8266</v>
      </c>
      <c r="E537" s="0" t="n">
        <v>9865</v>
      </c>
    </row>
    <row r="538" customFormat="false" ht="12.8" hidden="false" customHeight="false" outlineLevel="0" collapsed="false">
      <c r="A538" s="0" t="s">
        <v>9786</v>
      </c>
      <c r="B538" s="0" t="s">
        <v>9787</v>
      </c>
      <c r="C538" s="0" t="s">
        <v>6699</v>
      </c>
      <c r="D538" s="0" t="s">
        <v>8266</v>
      </c>
      <c r="E538" s="0" t="n">
        <v>9865</v>
      </c>
    </row>
    <row r="539" customFormat="false" ht="12.8" hidden="false" customHeight="false" outlineLevel="0" collapsed="false">
      <c r="A539" s="0" t="s">
        <v>9788</v>
      </c>
      <c r="B539" s="0" t="s">
        <v>9674</v>
      </c>
      <c r="C539" s="0" t="s">
        <v>6699</v>
      </c>
      <c r="D539" s="0" t="s">
        <v>8266</v>
      </c>
      <c r="E539" s="0" t="n">
        <v>9865</v>
      </c>
    </row>
    <row r="540" customFormat="false" ht="12.8" hidden="false" customHeight="false" outlineLevel="0" collapsed="false">
      <c r="A540" s="0" t="s">
        <v>9789</v>
      </c>
      <c r="B540" s="0" t="s">
        <v>9790</v>
      </c>
      <c r="C540" s="0" t="s">
        <v>6699</v>
      </c>
      <c r="D540" s="0" t="s">
        <v>8266</v>
      </c>
      <c r="E540" s="0" t="n">
        <v>11185</v>
      </c>
    </row>
    <row r="541" customFormat="false" ht="12.8" hidden="false" customHeight="false" outlineLevel="0" collapsed="false">
      <c r="A541" s="0" t="s">
        <v>9791</v>
      </c>
      <c r="B541" s="0" t="s">
        <v>9792</v>
      </c>
      <c r="C541" s="0" t="s">
        <v>6699</v>
      </c>
      <c r="D541" s="0" t="s">
        <v>8266</v>
      </c>
      <c r="E541" s="0" t="n">
        <v>12215</v>
      </c>
    </row>
    <row r="542" customFormat="false" ht="12.8" hidden="false" customHeight="false" outlineLevel="0" collapsed="false">
      <c r="A542" s="0" t="s">
        <v>9793</v>
      </c>
      <c r="B542" s="0" t="s">
        <v>9794</v>
      </c>
      <c r="C542" s="0" t="s">
        <v>6699</v>
      </c>
      <c r="D542" s="0" t="s">
        <v>8266</v>
      </c>
      <c r="E542" s="0" t="n">
        <v>9865</v>
      </c>
    </row>
    <row r="543" customFormat="false" ht="12.8" hidden="false" customHeight="false" outlineLevel="0" collapsed="false">
      <c r="A543" s="0" t="s">
        <v>9795</v>
      </c>
      <c r="B543" s="0" t="s">
        <v>9796</v>
      </c>
      <c r="C543" s="0" t="s">
        <v>6699</v>
      </c>
      <c r="D543" s="0" t="s">
        <v>8266</v>
      </c>
      <c r="E543" s="0" t="n">
        <v>9865</v>
      </c>
    </row>
    <row r="544" customFormat="false" ht="12.8" hidden="false" customHeight="false" outlineLevel="0" collapsed="false">
      <c r="A544" s="0" t="s">
        <v>9797</v>
      </c>
      <c r="B544" s="0" t="s">
        <v>9798</v>
      </c>
      <c r="C544" s="0" t="s">
        <v>6699</v>
      </c>
      <c r="D544" s="0" t="s">
        <v>8266</v>
      </c>
      <c r="E544" s="0" t="n">
        <v>9865</v>
      </c>
    </row>
    <row r="545" customFormat="false" ht="12.8" hidden="false" customHeight="false" outlineLevel="0" collapsed="false">
      <c r="A545" s="0" t="s">
        <v>9799</v>
      </c>
      <c r="B545" s="0" t="s">
        <v>9800</v>
      </c>
      <c r="C545" s="0" t="s">
        <v>6699</v>
      </c>
      <c r="D545" s="0" t="s">
        <v>8266</v>
      </c>
      <c r="E545" s="0" t="n">
        <v>9865</v>
      </c>
    </row>
    <row r="546" customFormat="false" ht="12.8" hidden="false" customHeight="false" outlineLevel="0" collapsed="false">
      <c r="A546" s="0" t="s">
        <v>9801</v>
      </c>
      <c r="B546" s="0" t="s">
        <v>9802</v>
      </c>
      <c r="C546" s="0" t="s">
        <v>6699</v>
      </c>
      <c r="D546" s="0" t="s">
        <v>8266</v>
      </c>
      <c r="E546" s="0" t="n">
        <v>9865</v>
      </c>
    </row>
    <row r="547" customFormat="false" ht="12.8" hidden="false" customHeight="false" outlineLevel="0" collapsed="false">
      <c r="A547" s="0" t="s">
        <v>9803</v>
      </c>
      <c r="B547" s="0" t="s">
        <v>9804</v>
      </c>
      <c r="C547" s="0" t="s">
        <v>6699</v>
      </c>
      <c r="D547" s="0" t="s">
        <v>8266</v>
      </c>
      <c r="E547" s="0" t="n">
        <v>9865</v>
      </c>
    </row>
    <row r="548" customFormat="false" ht="12.8" hidden="false" customHeight="false" outlineLevel="0" collapsed="false">
      <c r="A548" s="0" t="s">
        <v>9805</v>
      </c>
      <c r="B548" s="0" t="s">
        <v>9806</v>
      </c>
      <c r="C548" s="0" t="s">
        <v>6699</v>
      </c>
      <c r="D548" s="0" t="s">
        <v>8266</v>
      </c>
      <c r="E548" s="0" t="n">
        <v>10965</v>
      </c>
    </row>
    <row r="549" customFormat="false" ht="12.8" hidden="false" customHeight="false" outlineLevel="0" collapsed="false">
      <c r="A549" s="0" t="s">
        <v>9807</v>
      </c>
      <c r="B549" s="0" t="s">
        <v>9808</v>
      </c>
      <c r="C549" s="0" t="s">
        <v>6699</v>
      </c>
      <c r="D549" s="0" t="s">
        <v>8266</v>
      </c>
      <c r="E549" s="0" t="n">
        <v>13352.5</v>
      </c>
    </row>
    <row r="550" customFormat="false" ht="12.8" hidden="false" customHeight="false" outlineLevel="0" collapsed="false">
      <c r="A550" s="0" t="s">
        <v>9809</v>
      </c>
      <c r="B550" s="0" t="s">
        <v>9810</v>
      </c>
      <c r="C550" s="0" t="s">
        <v>6699</v>
      </c>
      <c r="D550" s="0" t="s">
        <v>8266</v>
      </c>
      <c r="E550" s="0" t="n">
        <v>11405</v>
      </c>
    </row>
    <row r="551" customFormat="false" ht="12.8" hidden="false" customHeight="false" outlineLevel="0" collapsed="false">
      <c r="A551" s="0" t="s">
        <v>9811</v>
      </c>
      <c r="B551" s="0" t="s">
        <v>9812</v>
      </c>
      <c r="C551" s="0" t="s">
        <v>6699</v>
      </c>
      <c r="D551" s="0" t="s">
        <v>8266</v>
      </c>
      <c r="E551" s="0" t="n">
        <v>9865</v>
      </c>
    </row>
    <row r="552" customFormat="false" ht="12.8" hidden="false" customHeight="false" outlineLevel="0" collapsed="false">
      <c r="A552" s="0" t="s">
        <v>9813</v>
      </c>
      <c r="B552" s="0" t="s">
        <v>9814</v>
      </c>
      <c r="C552" s="0" t="s">
        <v>6699</v>
      </c>
      <c r="D552" s="0" t="s">
        <v>8266</v>
      </c>
      <c r="E552" s="0" t="n">
        <v>24430</v>
      </c>
    </row>
    <row r="553" customFormat="false" ht="12.8" hidden="false" customHeight="false" outlineLevel="0" collapsed="false">
      <c r="A553" s="0" t="s">
        <v>9815</v>
      </c>
      <c r="B553" s="0" t="s">
        <v>9816</v>
      </c>
      <c r="C553" s="0" t="s">
        <v>6699</v>
      </c>
      <c r="D553" s="0" t="s">
        <v>8266</v>
      </c>
      <c r="E553" s="0" t="n">
        <v>14565</v>
      </c>
    </row>
    <row r="554" customFormat="false" ht="12.8" hidden="false" customHeight="false" outlineLevel="0" collapsed="false">
      <c r="A554" s="0" t="s">
        <v>9817</v>
      </c>
      <c r="B554" s="0" t="s">
        <v>9818</v>
      </c>
      <c r="C554" s="0" t="s">
        <v>6699</v>
      </c>
      <c r="D554" s="0" t="s">
        <v>8266</v>
      </c>
      <c r="E554" s="0" t="n">
        <v>13315</v>
      </c>
    </row>
    <row r="555" customFormat="false" ht="12.8" hidden="false" customHeight="false" outlineLevel="0" collapsed="false">
      <c r="A555" s="0" t="s">
        <v>9819</v>
      </c>
      <c r="B555" s="0" t="s">
        <v>9820</v>
      </c>
      <c r="C555" s="0" t="s">
        <v>6699</v>
      </c>
      <c r="D555" s="0" t="s">
        <v>8266</v>
      </c>
      <c r="E555" s="0" t="n">
        <v>10635</v>
      </c>
    </row>
    <row r="556" customFormat="false" ht="12.8" hidden="false" customHeight="false" outlineLevel="0" collapsed="false">
      <c r="A556" s="0" t="s">
        <v>9821</v>
      </c>
      <c r="B556" s="0" t="s">
        <v>9822</v>
      </c>
      <c r="C556" s="0" t="s">
        <v>6699</v>
      </c>
      <c r="D556" s="0" t="s">
        <v>8266</v>
      </c>
      <c r="E556" s="0" t="n">
        <v>14945</v>
      </c>
    </row>
    <row r="557" customFormat="false" ht="12.8" hidden="false" customHeight="false" outlineLevel="0" collapsed="false">
      <c r="A557" s="0" t="s">
        <v>9823</v>
      </c>
      <c r="B557" s="0" t="s">
        <v>9824</v>
      </c>
      <c r="C557" s="0" t="s">
        <v>6699</v>
      </c>
      <c r="D557" s="0" t="s">
        <v>8266</v>
      </c>
      <c r="E557" s="0" t="n">
        <v>12215</v>
      </c>
    </row>
    <row r="558" customFormat="false" ht="12.8" hidden="false" customHeight="false" outlineLevel="0" collapsed="false">
      <c r="A558" s="0" t="s">
        <v>9825</v>
      </c>
      <c r="B558" s="0" t="s">
        <v>9826</v>
      </c>
      <c r="C558" s="0" t="s">
        <v>6699</v>
      </c>
      <c r="D558" s="0" t="s">
        <v>6709</v>
      </c>
      <c r="E558" s="0" t="n">
        <v>14797.5</v>
      </c>
    </row>
    <row r="559" customFormat="false" ht="12.8" hidden="false" customHeight="false" outlineLevel="0" collapsed="false">
      <c r="A559" s="0" t="s">
        <v>9827</v>
      </c>
      <c r="B559" s="0" t="s">
        <v>9828</v>
      </c>
      <c r="C559" s="0" t="s">
        <v>6699</v>
      </c>
      <c r="D559" s="0" t="s">
        <v>6709</v>
      </c>
      <c r="E559" s="0" t="n">
        <v>36645</v>
      </c>
    </row>
    <row r="560" customFormat="false" ht="12.8" hidden="false" customHeight="false" outlineLevel="0" collapsed="false">
      <c r="A560" s="0" t="s">
        <v>9829</v>
      </c>
      <c r="B560" s="0" t="s">
        <v>9830</v>
      </c>
      <c r="C560" s="0" t="s">
        <v>6699</v>
      </c>
      <c r="D560" s="0" t="s">
        <v>6709</v>
      </c>
      <c r="E560" s="0" t="n">
        <v>18322.5</v>
      </c>
    </row>
    <row r="561" customFormat="false" ht="12.8" hidden="false" customHeight="false" outlineLevel="0" collapsed="false">
      <c r="A561" s="0" t="s">
        <v>9831</v>
      </c>
      <c r="B561" s="0" t="s">
        <v>9832</v>
      </c>
      <c r="C561" s="0" t="s">
        <v>6699</v>
      </c>
      <c r="D561" s="0" t="s">
        <v>6709</v>
      </c>
      <c r="E561" s="0" t="n">
        <v>14797.5</v>
      </c>
    </row>
    <row r="562" customFormat="false" ht="12.8" hidden="false" customHeight="false" outlineLevel="0" collapsed="false">
      <c r="A562" s="0" t="s">
        <v>9833</v>
      </c>
      <c r="B562" s="0" t="s">
        <v>9834</v>
      </c>
      <c r="C562" s="0" t="s">
        <v>6699</v>
      </c>
      <c r="D562" s="0" t="s">
        <v>6709</v>
      </c>
      <c r="E562" s="0" t="n">
        <v>16777.5</v>
      </c>
    </row>
    <row r="563" customFormat="false" ht="12.8" hidden="false" customHeight="false" outlineLevel="0" collapsed="false">
      <c r="A563" s="0" t="s">
        <v>9835</v>
      </c>
      <c r="B563" s="0" t="s">
        <v>9051</v>
      </c>
      <c r="C563" s="0" t="s">
        <v>6699</v>
      </c>
      <c r="D563" s="0" t="s">
        <v>6709</v>
      </c>
      <c r="E563" s="0" t="n">
        <v>14797.5</v>
      </c>
    </row>
    <row r="564" customFormat="false" ht="12.8" hidden="false" customHeight="false" outlineLevel="0" collapsed="false">
      <c r="A564" s="0" t="s">
        <v>9836</v>
      </c>
      <c r="B564" s="0" t="s">
        <v>9837</v>
      </c>
      <c r="C564" s="0" t="s">
        <v>6699</v>
      </c>
      <c r="D564" s="0" t="s">
        <v>6709</v>
      </c>
      <c r="E564" s="0" t="n">
        <v>42090</v>
      </c>
    </row>
    <row r="565" customFormat="false" ht="12.8" hidden="false" customHeight="false" outlineLevel="0" collapsed="false">
      <c r="A565" s="0" t="s">
        <v>9838</v>
      </c>
      <c r="B565" s="0" t="s">
        <v>9839</v>
      </c>
      <c r="C565" s="0" t="s">
        <v>6699</v>
      </c>
      <c r="D565" s="0" t="s">
        <v>6709</v>
      </c>
      <c r="E565" s="0" t="n">
        <v>18322.5</v>
      </c>
    </row>
    <row r="566" customFormat="false" ht="12.8" hidden="false" customHeight="false" outlineLevel="0" collapsed="false">
      <c r="A566" s="0" t="s">
        <v>9840</v>
      </c>
      <c r="B566" s="0" t="s">
        <v>9841</v>
      </c>
      <c r="C566" s="0" t="s">
        <v>6699</v>
      </c>
      <c r="D566" s="0" t="s">
        <v>6709</v>
      </c>
      <c r="E566" s="0" t="n">
        <v>18322.5</v>
      </c>
    </row>
    <row r="567" customFormat="false" ht="12.8" hidden="false" customHeight="false" outlineLevel="0" collapsed="false">
      <c r="A567" s="0" t="s">
        <v>9842</v>
      </c>
      <c r="B567" s="0" t="s">
        <v>8204</v>
      </c>
      <c r="C567" s="0" t="s">
        <v>6699</v>
      </c>
      <c r="D567" s="0" t="s">
        <v>6709</v>
      </c>
      <c r="E567" s="0" t="n">
        <v>20028.75</v>
      </c>
    </row>
    <row r="568" customFormat="false" ht="12.8" hidden="false" customHeight="false" outlineLevel="0" collapsed="false">
      <c r="A568" s="0" t="s">
        <v>9843</v>
      </c>
      <c r="B568" s="0" t="s">
        <v>7628</v>
      </c>
      <c r="C568" s="0" t="s">
        <v>6699</v>
      </c>
      <c r="D568" s="0" t="s">
        <v>6709</v>
      </c>
      <c r="E568" s="0" t="n">
        <v>19972.5</v>
      </c>
    </row>
    <row r="569" customFormat="false" ht="12.8" hidden="false" customHeight="false" outlineLevel="0" collapsed="false">
      <c r="A569" s="0" t="s">
        <v>9844</v>
      </c>
      <c r="B569" s="0" t="s">
        <v>9845</v>
      </c>
      <c r="C569" s="0" t="s">
        <v>6699</v>
      </c>
      <c r="D569" s="0" t="s">
        <v>6709</v>
      </c>
      <c r="E569" s="0" t="n">
        <v>18322.5</v>
      </c>
    </row>
    <row r="570" customFormat="false" ht="12.8" hidden="false" customHeight="false" outlineLevel="0" collapsed="false">
      <c r="A570" s="0" t="s">
        <v>9846</v>
      </c>
      <c r="B570" s="0" t="s">
        <v>9847</v>
      </c>
      <c r="C570" s="0" t="s">
        <v>6699</v>
      </c>
      <c r="D570" s="0" t="s">
        <v>7652</v>
      </c>
      <c r="E570" s="0" t="n">
        <v>30800</v>
      </c>
    </row>
    <row r="571" customFormat="false" ht="12.8" hidden="false" customHeight="false" outlineLevel="0" collapsed="false">
      <c r="A571" s="0" t="s">
        <v>9848</v>
      </c>
      <c r="B571" s="0" t="s">
        <v>9849</v>
      </c>
      <c r="C571" s="0" t="s">
        <v>6699</v>
      </c>
      <c r="D571" s="0" t="s">
        <v>7652</v>
      </c>
      <c r="E571" s="0" t="n">
        <v>21270</v>
      </c>
    </row>
    <row r="572" customFormat="false" ht="12.8" hidden="false" customHeight="false" outlineLevel="0" collapsed="false">
      <c r="A572" s="0" t="s">
        <v>9850</v>
      </c>
      <c r="B572" s="0" t="s">
        <v>3923</v>
      </c>
      <c r="C572" s="0" t="s">
        <v>6699</v>
      </c>
      <c r="D572" s="0" t="s">
        <v>8970</v>
      </c>
      <c r="E572" s="0" t="n">
        <v>49875</v>
      </c>
    </row>
    <row r="573" customFormat="false" ht="12.8" hidden="false" customHeight="false" outlineLevel="0" collapsed="false">
      <c r="A573" s="0" t="s">
        <v>9851</v>
      </c>
      <c r="B573" s="0" t="s">
        <v>162</v>
      </c>
      <c r="C573" s="0" t="s">
        <v>6699</v>
      </c>
      <c r="D573" s="0" t="s">
        <v>8970</v>
      </c>
      <c r="E573" s="0" t="n">
        <v>39987.5</v>
      </c>
    </row>
    <row r="574" customFormat="false" ht="12.8" hidden="false" customHeight="false" outlineLevel="0" collapsed="false">
      <c r="A574" s="0" t="s">
        <v>9852</v>
      </c>
      <c r="B574" s="0" t="s">
        <v>9853</v>
      </c>
      <c r="C574" s="0" t="s">
        <v>6699</v>
      </c>
      <c r="D574" s="0" t="s">
        <v>8970</v>
      </c>
      <c r="E574" s="0" t="n">
        <v>21912.5</v>
      </c>
    </row>
    <row r="575" customFormat="false" ht="12.8" hidden="false" customHeight="false" outlineLevel="0" collapsed="false">
      <c r="A575" s="0" t="s">
        <v>9854</v>
      </c>
      <c r="B575" s="0" t="s">
        <v>9855</v>
      </c>
      <c r="C575" s="0" t="s">
        <v>6699</v>
      </c>
      <c r="D575" s="0" t="s">
        <v>8970</v>
      </c>
      <c r="E575" s="0" t="n">
        <v>21912.5</v>
      </c>
    </row>
    <row r="576" customFormat="false" ht="12.8" hidden="false" customHeight="false" outlineLevel="0" collapsed="false">
      <c r="A576" s="0" t="s">
        <v>9856</v>
      </c>
      <c r="B576" s="0" t="s">
        <v>9857</v>
      </c>
      <c r="C576" s="0" t="s">
        <v>6699</v>
      </c>
      <c r="D576" s="0" t="s">
        <v>8970</v>
      </c>
      <c r="E576" s="0" t="n">
        <v>32162.5</v>
      </c>
    </row>
    <row r="577" customFormat="false" ht="12.8" hidden="false" customHeight="false" outlineLevel="0" collapsed="false">
      <c r="A577" s="0" t="s">
        <v>9858</v>
      </c>
      <c r="B577" s="0" t="s">
        <v>9859</v>
      </c>
      <c r="C577" s="0" t="s">
        <v>6699</v>
      </c>
      <c r="D577" s="0" t="s">
        <v>8970</v>
      </c>
      <c r="E577" s="0" t="n">
        <v>21912.5</v>
      </c>
    </row>
    <row r="578" customFormat="false" ht="12.8" hidden="false" customHeight="false" outlineLevel="0" collapsed="false">
      <c r="A578" s="0" t="s">
        <v>9860</v>
      </c>
      <c r="B578" s="0" t="s">
        <v>9861</v>
      </c>
      <c r="C578" s="0" t="s">
        <v>6699</v>
      </c>
      <c r="D578" s="0" t="s">
        <v>8231</v>
      </c>
      <c r="E578" s="0" t="n">
        <v>31905</v>
      </c>
    </row>
    <row r="579" customFormat="false" ht="12.8" hidden="false" customHeight="false" outlineLevel="0" collapsed="false">
      <c r="A579" s="0" t="s">
        <v>9862</v>
      </c>
      <c r="B579" s="0" t="s">
        <v>9863</v>
      </c>
      <c r="C579" s="0" t="s">
        <v>6699</v>
      </c>
      <c r="D579" s="0" t="s">
        <v>8231</v>
      </c>
      <c r="E579" s="0" t="n">
        <v>29820</v>
      </c>
    </row>
    <row r="580" customFormat="false" ht="12.8" hidden="false" customHeight="false" outlineLevel="0" collapsed="false">
      <c r="A580" s="0" t="s">
        <v>9864</v>
      </c>
      <c r="B580" s="0" t="s">
        <v>9865</v>
      </c>
      <c r="C580" s="0" t="s">
        <v>6699</v>
      </c>
      <c r="D580" s="0" t="s">
        <v>8231</v>
      </c>
      <c r="E580" s="0" t="n">
        <v>40327.5</v>
      </c>
    </row>
    <row r="581" customFormat="false" ht="12.8" hidden="false" customHeight="false" outlineLevel="0" collapsed="false">
      <c r="A581" s="0" t="s">
        <v>9866</v>
      </c>
      <c r="B581" s="0" t="s">
        <v>9867</v>
      </c>
      <c r="C581" s="0" t="s">
        <v>6699</v>
      </c>
      <c r="D581" s="0" t="s">
        <v>6404</v>
      </c>
      <c r="E581" s="0" t="n">
        <v>38771.25</v>
      </c>
    </row>
    <row r="582" customFormat="false" ht="12.8" hidden="false" customHeight="false" outlineLevel="0" collapsed="false">
      <c r="A582" s="0" t="s">
        <v>9868</v>
      </c>
      <c r="B582" s="0" t="s">
        <v>9869</v>
      </c>
      <c r="C582" s="0" t="s">
        <v>6699</v>
      </c>
      <c r="D582" s="0" t="s">
        <v>6404</v>
      </c>
      <c r="E582" s="0" t="n">
        <v>46733.75</v>
      </c>
    </row>
    <row r="583" customFormat="false" ht="12.8" hidden="false" customHeight="false" outlineLevel="0" collapsed="false">
      <c r="A583" s="0" t="s">
        <v>9870</v>
      </c>
      <c r="B583" s="0" t="s">
        <v>9871</v>
      </c>
      <c r="C583" s="0" t="s">
        <v>6699</v>
      </c>
      <c r="D583" s="0" t="s">
        <v>6704</v>
      </c>
      <c r="E583" s="0" t="n">
        <v>5772.5</v>
      </c>
    </row>
    <row r="584" customFormat="false" ht="12.8" hidden="false" customHeight="false" outlineLevel="0" collapsed="false">
      <c r="A584" s="0" t="s">
        <v>9872</v>
      </c>
      <c r="B584" s="0" t="s">
        <v>9873</v>
      </c>
      <c r="C584" s="0" t="s">
        <v>6699</v>
      </c>
      <c r="D584" s="0" t="s">
        <v>6704</v>
      </c>
      <c r="E584" s="0" t="n">
        <v>7282.5</v>
      </c>
    </row>
    <row r="585" customFormat="false" ht="12.8" hidden="false" customHeight="false" outlineLevel="0" collapsed="false">
      <c r="A585" s="0" t="s">
        <v>9874</v>
      </c>
      <c r="B585" s="0" t="s">
        <v>9875</v>
      </c>
      <c r="C585" s="0" t="s">
        <v>6699</v>
      </c>
      <c r="D585" s="0" t="s">
        <v>6704</v>
      </c>
      <c r="E585" s="0" t="n">
        <v>5772.5</v>
      </c>
    </row>
    <row r="586" customFormat="false" ht="12.8" hidden="false" customHeight="false" outlineLevel="0" collapsed="false">
      <c r="A586" s="0" t="s">
        <v>9876</v>
      </c>
      <c r="B586" s="0" t="s">
        <v>9877</v>
      </c>
      <c r="C586" s="0" t="s">
        <v>6699</v>
      </c>
      <c r="D586" s="0" t="s">
        <v>6704</v>
      </c>
      <c r="E586" s="0" t="n">
        <v>4932.5</v>
      </c>
    </row>
    <row r="587" customFormat="false" ht="12.8" hidden="false" customHeight="false" outlineLevel="0" collapsed="false">
      <c r="A587" s="0" t="s">
        <v>9878</v>
      </c>
      <c r="B587" s="0" t="s">
        <v>9879</v>
      </c>
      <c r="C587" s="0" t="s">
        <v>6699</v>
      </c>
      <c r="D587" s="0" t="s">
        <v>6704</v>
      </c>
      <c r="E587" s="0" t="n">
        <v>4932.5</v>
      </c>
    </row>
    <row r="588" customFormat="false" ht="12.8" hidden="false" customHeight="false" outlineLevel="0" collapsed="false">
      <c r="A588" s="0" t="s">
        <v>9880</v>
      </c>
      <c r="B588" s="0" t="s">
        <v>9115</v>
      </c>
      <c r="C588" s="0" t="s">
        <v>6699</v>
      </c>
      <c r="D588" s="0" t="s">
        <v>8266</v>
      </c>
      <c r="E588" s="0" t="n">
        <v>9865</v>
      </c>
    </row>
    <row r="589" customFormat="false" ht="12.8" hidden="false" customHeight="false" outlineLevel="0" collapsed="false">
      <c r="A589" s="0" t="s">
        <v>9881</v>
      </c>
      <c r="B589" s="0" t="s">
        <v>9882</v>
      </c>
      <c r="C589" s="0" t="s">
        <v>6699</v>
      </c>
      <c r="D589" s="0" t="s">
        <v>8266</v>
      </c>
      <c r="E589" s="0" t="n">
        <v>9865</v>
      </c>
    </row>
    <row r="590" customFormat="false" ht="12.8" hidden="false" customHeight="false" outlineLevel="0" collapsed="false">
      <c r="A590" s="0" t="s">
        <v>9883</v>
      </c>
      <c r="B590" s="0" t="s">
        <v>9884</v>
      </c>
      <c r="C590" s="0" t="s">
        <v>6699</v>
      </c>
      <c r="D590" s="0" t="s">
        <v>8266</v>
      </c>
      <c r="E590" s="0" t="n">
        <v>10635</v>
      </c>
    </row>
    <row r="591" customFormat="false" ht="12.8" hidden="false" customHeight="false" outlineLevel="0" collapsed="false">
      <c r="A591" s="0" t="s">
        <v>9885</v>
      </c>
      <c r="B591" s="0" t="s">
        <v>5669</v>
      </c>
      <c r="C591" s="0" t="s">
        <v>6699</v>
      </c>
      <c r="D591" s="0" t="s">
        <v>8266</v>
      </c>
      <c r="E591" s="0" t="n">
        <v>9865</v>
      </c>
    </row>
    <row r="592" customFormat="false" ht="12.8" hidden="false" customHeight="false" outlineLevel="0" collapsed="false">
      <c r="A592" s="0" t="s">
        <v>9886</v>
      </c>
      <c r="B592" s="0" t="s">
        <v>9887</v>
      </c>
      <c r="C592" s="0" t="s">
        <v>6699</v>
      </c>
      <c r="D592" s="0" t="s">
        <v>8266</v>
      </c>
      <c r="E592" s="0" t="n">
        <v>19730</v>
      </c>
    </row>
    <row r="593" customFormat="false" ht="12.8" hidden="false" customHeight="false" outlineLevel="0" collapsed="false">
      <c r="A593" s="0" t="s">
        <v>9888</v>
      </c>
      <c r="B593" s="0" t="s">
        <v>9889</v>
      </c>
      <c r="C593" s="0" t="s">
        <v>6699</v>
      </c>
      <c r="D593" s="0" t="s">
        <v>7652</v>
      </c>
      <c r="E593" s="0" t="n">
        <v>19070</v>
      </c>
    </row>
    <row r="594" customFormat="false" ht="12.8" hidden="false" customHeight="false" outlineLevel="0" collapsed="false">
      <c r="A594" s="0" t="s">
        <v>9890</v>
      </c>
      <c r="B594" s="0" t="s">
        <v>9891</v>
      </c>
      <c r="C594" s="0" t="s">
        <v>6699</v>
      </c>
      <c r="D594" s="0" t="s">
        <v>7236</v>
      </c>
      <c r="E594" s="0" t="n">
        <v>65542.5</v>
      </c>
    </row>
    <row r="595" customFormat="false" ht="12.8" hidden="false" customHeight="false" outlineLevel="0" collapsed="false">
      <c r="A595" s="0" t="s">
        <v>9892</v>
      </c>
      <c r="B595" s="0" t="s">
        <v>9893</v>
      </c>
      <c r="C595" s="0" t="s">
        <v>6704</v>
      </c>
      <c r="D595" s="0" t="s">
        <v>8270</v>
      </c>
      <c r="E595" s="0" t="n">
        <v>69300</v>
      </c>
    </row>
    <row r="596" customFormat="false" ht="12.8" hidden="false" customHeight="false" outlineLevel="0" collapsed="false">
      <c r="A596" s="0" t="s">
        <v>9894</v>
      </c>
      <c r="B596" s="0" t="s">
        <v>9895</v>
      </c>
      <c r="C596" s="0" t="s">
        <v>6704</v>
      </c>
      <c r="D596" s="0" t="s">
        <v>8231</v>
      </c>
      <c r="E596" s="0" t="n">
        <v>92800</v>
      </c>
    </row>
    <row r="597" customFormat="false" ht="12.8" hidden="false" customHeight="false" outlineLevel="0" collapsed="false">
      <c r="A597" s="0" t="s">
        <v>9896</v>
      </c>
      <c r="B597" s="0" t="s">
        <v>9897</v>
      </c>
      <c r="C597" s="0" t="s">
        <v>6704</v>
      </c>
      <c r="D597" s="0" t="s">
        <v>8266</v>
      </c>
      <c r="E597" s="0" t="n">
        <v>5702.5</v>
      </c>
    </row>
    <row r="598" customFormat="false" ht="12.8" hidden="false" customHeight="false" outlineLevel="0" collapsed="false">
      <c r="A598" s="0" t="s">
        <v>9898</v>
      </c>
      <c r="B598" s="0" t="s">
        <v>9899</v>
      </c>
      <c r="C598" s="0" t="s">
        <v>6704</v>
      </c>
      <c r="D598" s="0" t="s">
        <v>6709</v>
      </c>
      <c r="E598" s="0" t="n">
        <v>9865</v>
      </c>
    </row>
    <row r="599" customFormat="false" ht="12.8" hidden="false" customHeight="false" outlineLevel="0" collapsed="false">
      <c r="A599" s="0" t="s">
        <v>9900</v>
      </c>
      <c r="B599" s="0" t="s">
        <v>9901</v>
      </c>
      <c r="C599" s="0" t="s">
        <v>6704</v>
      </c>
      <c r="D599" s="0" t="s">
        <v>6709</v>
      </c>
      <c r="E599" s="0" t="n">
        <v>10415</v>
      </c>
    </row>
    <row r="600" customFormat="false" ht="12.8" hidden="false" customHeight="false" outlineLevel="0" collapsed="false">
      <c r="A600" s="0" t="s">
        <v>9902</v>
      </c>
      <c r="B600" s="0" t="s">
        <v>9903</v>
      </c>
      <c r="C600" s="0" t="s">
        <v>6704</v>
      </c>
      <c r="D600" s="0" t="s">
        <v>6709</v>
      </c>
      <c r="E600" s="0" t="n">
        <v>9865</v>
      </c>
    </row>
    <row r="601" customFormat="false" ht="12.8" hidden="false" customHeight="false" outlineLevel="0" collapsed="false">
      <c r="A601" s="0" t="s">
        <v>9904</v>
      </c>
      <c r="B601" s="0" t="s">
        <v>9905</v>
      </c>
      <c r="C601" s="0" t="s">
        <v>6704</v>
      </c>
      <c r="D601" s="0" t="s">
        <v>6709</v>
      </c>
      <c r="E601" s="0" t="n">
        <v>9865</v>
      </c>
    </row>
    <row r="602" customFormat="false" ht="12.8" hidden="false" customHeight="false" outlineLevel="0" collapsed="false">
      <c r="A602" s="0" t="s">
        <v>9906</v>
      </c>
      <c r="B602" s="0" t="s">
        <v>9907</v>
      </c>
      <c r="C602" s="0" t="s">
        <v>6704</v>
      </c>
      <c r="D602" s="0" t="s">
        <v>6709</v>
      </c>
      <c r="E602" s="0" t="n">
        <v>9865</v>
      </c>
    </row>
    <row r="603" customFormat="false" ht="12.8" hidden="false" customHeight="false" outlineLevel="0" collapsed="false">
      <c r="A603" s="0" t="s">
        <v>9908</v>
      </c>
      <c r="B603" s="0" t="s">
        <v>9909</v>
      </c>
      <c r="C603" s="0" t="s">
        <v>6704</v>
      </c>
      <c r="D603" s="0" t="s">
        <v>6709</v>
      </c>
      <c r="E603" s="0" t="n">
        <v>9865</v>
      </c>
    </row>
    <row r="604" customFormat="false" ht="12.8" hidden="false" customHeight="false" outlineLevel="0" collapsed="false">
      <c r="A604" s="0" t="s">
        <v>9910</v>
      </c>
      <c r="B604" s="0" t="s">
        <v>9911</v>
      </c>
      <c r="C604" s="0" t="s">
        <v>6704</v>
      </c>
      <c r="D604" s="0" t="s">
        <v>6709</v>
      </c>
      <c r="E604" s="0" t="n">
        <v>9865</v>
      </c>
    </row>
    <row r="605" customFormat="false" ht="12.8" hidden="false" customHeight="false" outlineLevel="0" collapsed="false">
      <c r="A605" s="0" t="s">
        <v>9912</v>
      </c>
      <c r="B605" s="0" t="s">
        <v>9913</v>
      </c>
      <c r="C605" s="0" t="s">
        <v>6704</v>
      </c>
      <c r="D605" s="0" t="s">
        <v>6709</v>
      </c>
      <c r="E605" s="0" t="n">
        <v>13645</v>
      </c>
    </row>
    <row r="606" customFormat="false" ht="12.8" hidden="false" customHeight="false" outlineLevel="0" collapsed="false">
      <c r="A606" s="0" t="s">
        <v>9914</v>
      </c>
      <c r="B606" s="0" t="s">
        <v>9915</v>
      </c>
      <c r="C606" s="0" t="s">
        <v>6704</v>
      </c>
      <c r="D606" s="0" t="s">
        <v>6709</v>
      </c>
      <c r="E606" s="0" t="n">
        <v>9865</v>
      </c>
    </row>
    <row r="607" customFormat="false" ht="12.8" hidden="false" customHeight="false" outlineLevel="0" collapsed="false">
      <c r="A607" s="0" t="s">
        <v>9916</v>
      </c>
      <c r="B607" s="0" t="s">
        <v>9917</v>
      </c>
      <c r="C607" s="0" t="s">
        <v>6704</v>
      </c>
      <c r="D607" s="0" t="s">
        <v>6709</v>
      </c>
      <c r="E607" s="0" t="n">
        <v>9865</v>
      </c>
    </row>
    <row r="608" customFormat="false" ht="12.8" hidden="false" customHeight="false" outlineLevel="0" collapsed="false">
      <c r="A608" s="0" t="s">
        <v>9918</v>
      </c>
      <c r="B608" s="0" t="s">
        <v>9092</v>
      </c>
      <c r="C608" s="0" t="s">
        <v>6704</v>
      </c>
      <c r="D608" s="0" t="s">
        <v>6709</v>
      </c>
      <c r="E608" s="0" t="n">
        <v>9865</v>
      </c>
    </row>
    <row r="609" customFormat="false" ht="12.8" hidden="false" customHeight="false" outlineLevel="0" collapsed="false">
      <c r="A609" s="0" t="s">
        <v>9919</v>
      </c>
      <c r="B609" s="0" t="s">
        <v>9920</v>
      </c>
      <c r="C609" s="0" t="s">
        <v>6704</v>
      </c>
      <c r="D609" s="0" t="s">
        <v>6709</v>
      </c>
      <c r="E609" s="0" t="n">
        <v>9865</v>
      </c>
    </row>
    <row r="610" customFormat="false" ht="12.8" hidden="false" customHeight="false" outlineLevel="0" collapsed="false">
      <c r="A610" s="0" t="s">
        <v>9921</v>
      </c>
      <c r="B610" s="0" t="s">
        <v>9922</v>
      </c>
      <c r="C610" s="0" t="s">
        <v>6704</v>
      </c>
      <c r="D610" s="0" t="s">
        <v>6709</v>
      </c>
      <c r="E610" s="0" t="n">
        <v>9865</v>
      </c>
    </row>
    <row r="611" customFormat="false" ht="12.8" hidden="false" customHeight="false" outlineLevel="0" collapsed="false">
      <c r="A611" s="0" t="s">
        <v>9923</v>
      </c>
      <c r="B611" s="0" t="s">
        <v>8935</v>
      </c>
      <c r="C611" s="0" t="s">
        <v>6704</v>
      </c>
      <c r="D611" s="0" t="s">
        <v>6709</v>
      </c>
      <c r="E611" s="0" t="n">
        <v>16245</v>
      </c>
    </row>
    <row r="612" customFormat="false" ht="12.8" hidden="false" customHeight="false" outlineLevel="0" collapsed="false">
      <c r="A612" s="0" t="s">
        <v>9924</v>
      </c>
      <c r="B612" s="0" t="s">
        <v>9925</v>
      </c>
      <c r="C612" s="0" t="s">
        <v>6704</v>
      </c>
      <c r="D612" s="0" t="s">
        <v>6709</v>
      </c>
      <c r="E612" s="0" t="n">
        <v>23090</v>
      </c>
    </row>
    <row r="613" customFormat="false" ht="12.8" hidden="false" customHeight="false" outlineLevel="0" collapsed="false">
      <c r="A613" s="0" t="s">
        <v>9926</v>
      </c>
      <c r="B613" s="0" t="s">
        <v>9271</v>
      </c>
      <c r="C613" s="0" t="s">
        <v>6704</v>
      </c>
      <c r="D613" s="0" t="s">
        <v>6709</v>
      </c>
      <c r="E613" s="0" t="n">
        <v>9865</v>
      </c>
    </row>
    <row r="614" customFormat="false" ht="12.8" hidden="false" customHeight="false" outlineLevel="0" collapsed="false">
      <c r="A614" s="0" t="s">
        <v>9927</v>
      </c>
      <c r="B614" s="0" t="s">
        <v>9184</v>
      </c>
      <c r="C614" s="0" t="s">
        <v>6704</v>
      </c>
      <c r="D614" s="0" t="s">
        <v>6709</v>
      </c>
      <c r="E614" s="0" t="n">
        <v>9865</v>
      </c>
    </row>
    <row r="615" customFormat="false" ht="12.8" hidden="false" customHeight="false" outlineLevel="0" collapsed="false">
      <c r="A615" s="0" t="s">
        <v>9928</v>
      </c>
      <c r="B615" s="0" t="s">
        <v>9929</v>
      </c>
      <c r="C615" s="0" t="s">
        <v>6704</v>
      </c>
      <c r="D615" s="0" t="s">
        <v>6709</v>
      </c>
      <c r="E615" s="0" t="n">
        <v>19730</v>
      </c>
    </row>
    <row r="616" customFormat="false" ht="12.8" hidden="false" customHeight="false" outlineLevel="0" collapsed="false">
      <c r="A616" s="0" t="s">
        <v>9930</v>
      </c>
      <c r="B616" s="0" t="s">
        <v>9931</v>
      </c>
      <c r="C616" s="0" t="s">
        <v>6704</v>
      </c>
      <c r="D616" s="0" t="s">
        <v>6709</v>
      </c>
      <c r="E616" s="0" t="n">
        <v>9865</v>
      </c>
    </row>
    <row r="617" customFormat="false" ht="12.8" hidden="false" customHeight="false" outlineLevel="0" collapsed="false">
      <c r="A617" s="0" t="s">
        <v>9932</v>
      </c>
      <c r="B617" s="0" t="s">
        <v>9933</v>
      </c>
      <c r="C617" s="0" t="s">
        <v>6704</v>
      </c>
      <c r="D617" s="0" t="s">
        <v>6709</v>
      </c>
      <c r="E617" s="0" t="n">
        <v>12215</v>
      </c>
    </row>
    <row r="618" customFormat="false" ht="12.8" hidden="false" customHeight="false" outlineLevel="0" collapsed="false">
      <c r="A618" s="0" t="s">
        <v>9934</v>
      </c>
      <c r="B618" s="0" t="s">
        <v>9935</v>
      </c>
      <c r="C618" s="0" t="s">
        <v>6704</v>
      </c>
      <c r="D618" s="0" t="s">
        <v>6709</v>
      </c>
      <c r="E618" s="0" t="n">
        <v>9865</v>
      </c>
    </row>
    <row r="619" customFormat="false" ht="12.8" hidden="false" customHeight="false" outlineLevel="0" collapsed="false">
      <c r="A619" s="0" t="s">
        <v>9936</v>
      </c>
      <c r="B619" s="0" t="s">
        <v>9937</v>
      </c>
      <c r="C619" s="0" t="s">
        <v>6704</v>
      </c>
      <c r="D619" s="0" t="s">
        <v>6709</v>
      </c>
      <c r="E619" s="0" t="n">
        <v>19730</v>
      </c>
    </row>
    <row r="620" customFormat="false" ht="12.8" hidden="false" customHeight="false" outlineLevel="0" collapsed="false">
      <c r="A620" s="0" t="s">
        <v>9938</v>
      </c>
      <c r="B620" s="0" t="s">
        <v>9939</v>
      </c>
      <c r="C620" s="0" t="s">
        <v>6704</v>
      </c>
      <c r="D620" s="0" t="s">
        <v>6709</v>
      </c>
      <c r="E620" s="0" t="n">
        <v>9865</v>
      </c>
    </row>
    <row r="621" customFormat="false" ht="12.8" hidden="false" customHeight="false" outlineLevel="0" collapsed="false">
      <c r="A621" s="0" t="s">
        <v>9940</v>
      </c>
      <c r="B621" s="0" t="s">
        <v>9941</v>
      </c>
      <c r="C621" s="0" t="s">
        <v>6704</v>
      </c>
      <c r="D621" s="0" t="s">
        <v>6709</v>
      </c>
      <c r="E621" s="0" t="n">
        <v>49325</v>
      </c>
    </row>
    <row r="622" customFormat="false" ht="12.8" hidden="false" customHeight="false" outlineLevel="0" collapsed="false">
      <c r="A622" s="0" t="s">
        <v>9942</v>
      </c>
      <c r="B622" s="0" t="s">
        <v>9943</v>
      </c>
      <c r="C622" s="0" t="s">
        <v>6704</v>
      </c>
      <c r="D622" s="0" t="s">
        <v>6709</v>
      </c>
      <c r="E622" s="0" t="n">
        <v>11545</v>
      </c>
    </row>
    <row r="623" customFormat="false" ht="12.8" hidden="false" customHeight="false" outlineLevel="0" collapsed="false">
      <c r="A623" s="0" t="s">
        <v>9944</v>
      </c>
      <c r="B623" s="0" t="s">
        <v>9945</v>
      </c>
      <c r="C623" s="0" t="s">
        <v>6704</v>
      </c>
      <c r="D623" s="0" t="s">
        <v>6709</v>
      </c>
      <c r="E623" s="0" t="n">
        <v>11545</v>
      </c>
    </row>
    <row r="624" customFormat="false" ht="12.8" hidden="false" customHeight="false" outlineLevel="0" collapsed="false">
      <c r="A624" s="0" t="s">
        <v>9946</v>
      </c>
      <c r="B624" s="0" t="s">
        <v>9947</v>
      </c>
      <c r="C624" s="0" t="s">
        <v>6704</v>
      </c>
      <c r="D624" s="0" t="s">
        <v>6709</v>
      </c>
      <c r="E624" s="0" t="n">
        <v>14415</v>
      </c>
    </row>
    <row r="625" customFormat="false" ht="12.8" hidden="false" customHeight="false" outlineLevel="0" collapsed="false">
      <c r="A625" s="0" t="s">
        <v>9948</v>
      </c>
      <c r="B625" s="0" t="s">
        <v>9949</v>
      </c>
      <c r="C625" s="0" t="s">
        <v>6704</v>
      </c>
      <c r="D625" s="0" t="s">
        <v>6709</v>
      </c>
      <c r="E625" s="0" t="n">
        <v>10635</v>
      </c>
    </row>
    <row r="626" customFormat="false" ht="12.8" hidden="false" customHeight="false" outlineLevel="0" collapsed="false">
      <c r="A626" s="0" t="s">
        <v>9950</v>
      </c>
      <c r="B626" s="0" t="s">
        <v>9951</v>
      </c>
      <c r="C626" s="0" t="s">
        <v>6704</v>
      </c>
      <c r="D626" s="0" t="s">
        <v>6709</v>
      </c>
      <c r="E626" s="0" t="n">
        <v>9865</v>
      </c>
    </row>
    <row r="627" customFormat="false" ht="12.8" hidden="false" customHeight="false" outlineLevel="0" collapsed="false">
      <c r="A627" s="0" t="s">
        <v>9952</v>
      </c>
      <c r="B627" s="0" t="s">
        <v>5187</v>
      </c>
      <c r="C627" s="0" t="s">
        <v>6704</v>
      </c>
      <c r="D627" s="0" t="s">
        <v>6709</v>
      </c>
      <c r="E627" s="0" t="n">
        <v>9865</v>
      </c>
    </row>
    <row r="628" customFormat="false" ht="12.8" hidden="false" customHeight="false" outlineLevel="0" collapsed="false">
      <c r="A628" s="0" t="s">
        <v>9953</v>
      </c>
      <c r="B628" s="0" t="s">
        <v>9954</v>
      </c>
      <c r="C628" s="0" t="s">
        <v>6704</v>
      </c>
      <c r="D628" s="0" t="s">
        <v>6709</v>
      </c>
      <c r="E628" s="0" t="n">
        <v>9865</v>
      </c>
    </row>
    <row r="629" customFormat="false" ht="12.8" hidden="false" customHeight="false" outlineLevel="0" collapsed="false">
      <c r="A629" s="0" t="s">
        <v>9955</v>
      </c>
      <c r="B629" s="0" t="s">
        <v>9956</v>
      </c>
      <c r="C629" s="0" t="s">
        <v>6704</v>
      </c>
      <c r="D629" s="0" t="s">
        <v>6709</v>
      </c>
      <c r="E629" s="0" t="n">
        <v>9865</v>
      </c>
    </row>
    <row r="630" customFormat="false" ht="12.8" hidden="false" customHeight="false" outlineLevel="0" collapsed="false">
      <c r="A630" s="0" t="s">
        <v>9957</v>
      </c>
      <c r="B630" s="0" t="s">
        <v>9958</v>
      </c>
      <c r="C630" s="0" t="s">
        <v>6704</v>
      </c>
      <c r="D630" s="0" t="s">
        <v>6709</v>
      </c>
      <c r="E630" s="0" t="n">
        <v>11545</v>
      </c>
    </row>
    <row r="631" customFormat="false" ht="12.8" hidden="false" customHeight="false" outlineLevel="0" collapsed="false">
      <c r="A631" s="0" t="s">
        <v>9959</v>
      </c>
      <c r="B631" s="0" t="s">
        <v>9960</v>
      </c>
      <c r="C631" s="0" t="s">
        <v>6704</v>
      </c>
      <c r="D631" s="0" t="s">
        <v>6709</v>
      </c>
      <c r="E631" s="0" t="n">
        <v>49325</v>
      </c>
    </row>
    <row r="632" customFormat="false" ht="12.8" hidden="false" customHeight="false" outlineLevel="0" collapsed="false">
      <c r="A632" s="0" t="s">
        <v>9961</v>
      </c>
      <c r="B632" s="0" t="s">
        <v>9962</v>
      </c>
      <c r="C632" s="0" t="s">
        <v>6704</v>
      </c>
      <c r="D632" s="0" t="s">
        <v>6709</v>
      </c>
      <c r="E632" s="0" t="n">
        <v>10635</v>
      </c>
    </row>
    <row r="633" customFormat="false" ht="12.8" hidden="false" customHeight="false" outlineLevel="0" collapsed="false">
      <c r="A633" s="0" t="s">
        <v>9963</v>
      </c>
      <c r="B633" s="0" t="s">
        <v>9964</v>
      </c>
      <c r="C633" s="0" t="s">
        <v>6704</v>
      </c>
      <c r="D633" s="0" t="s">
        <v>6709</v>
      </c>
      <c r="E633" s="0" t="n">
        <v>9865</v>
      </c>
    </row>
    <row r="634" customFormat="false" ht="12.8" hidden="false" customHeight="false" outlineLevel="0" collapsed="false">
      <c r="A634" s="0" t="s">
        <v>9965</v>
      </c>
      <c r="B634" s="0" t="s">
        <v>9012</v>
      </c>
      <c r="C634" s="0" t="s">
        <v>6704</v>
      </c>
      <c r="D634" s="0" t="s">
        <v>6709</v>
      </c>
      <c r="E634" s="0" t="n">
        <v>9865</v>
      </c>
    </row>
    <row r="635" customFormat="false" ht="12.8" hidden="false" customHeight="false" outlineLevel="0" collapsed="false">
      <c r="A635" s="0" t="s">
        <v>9966</v>
      </c>
      <c r="B635" s="0" t="s">
        <v>9967</v>
      </c>
      <c r="C635" s="0" t="s">
        <v>6704</v>
      </c>
      <c r="D635" s="0" t="s">
        <v>6709</v>
      </c>
      <c r="E635" s="0" t="n">
        <v>9865</v>
      </c>
    </row>
    <row r="636" customFormat="false" ht="12.8" hidden="false" customHeight="false" outlineLevel="0" collapsed="false">
      <c r="A636" s="0" t="s">
        <v>9968</v>
      </c>
      <c r="B636" s="0" t="s">
        <v>9969</v>
      </c>
      <c r="C636" s="0" t="s">
        <v>6704</v>
      </c>
      <c r="D636" s="0" t="s">
        <v>6709</v>
      </c>
      <c r="E636" s="0" t="n">
        <v>11545</v>
      </c>
    </row>
    <row r="637" customFormat="false" ht="12.8" hidden="false" customHeight="false" outlineLevel="0" collapsed="false">
      <c r="A637" s="0" t="s">
        <v>9970</v>
      </c>
      <c r="B637" s="0" t="s">
        <v>9971</v>
      </c>
      <c r="C637" s="0" t="s">
        <v>6704</v>
      </c>
      <c r="D637" s="0" t="s">
        <v>6709</v>
      </c>
      <c r="E637" s="0" t="n">
        <v>9865</v>
      </c>
    </row>
    <row r="638" customFormat="false" ht="12.8" hidden="false" customHeight="false" outlineLevel="0" collapsed="false">
      <c r="A638" s="0" t="s">
        <v>9972</v>
      </c>
      <c r="B638" s="0" t="s">
        <v>9973</v>
      </c>
      <c r="C638" s="0" t="s">
        <v>6704</v>
      </c>
      <c r="D638" s="0" t="s">
        <v>6709</v>
      </c>
      <c r="E638" s="0" t="n">
        <v>13645</v>
      </c>
    </row>
    <row r="639" customFormat="false" ht="12.8" hidden="false" customHeight="false" outlineLevel="0" collapsed="false">
      <c r="A639" s="0" t="s">
        <v>9974</v>
      </c>
      <c r="B639" s="0" t="s">
        <v>9975</v>
      </c>
      <c r="C639" s="0" t="s">
        <v>6704</v>
      </c>
      <c r="D639" s="0" t="s">
        <v>6709</v>
      </c>
      <c r="E639" s="0" t="n">
        <v>11545</v>
      </c>
    </row>
    <row r="640" customFormat="false" ht="12.8" hidden="false" customHeight="false" outlineLevel="0" collapsed="false">
      <c r="A640" s="0" t="s">
        <v>9976</v>
      </c>
      <c r="B640" s="0" t="s">
        <v>9977</v>
      </c>
      <c r="C640" s="0" t="s">
        <v>6704</v>
      </c>
      <c r="D640" s="0" t="s">
        <v>6709</v>
      </c>
      <c r="E640" s="0" t="n">
        <v>9865</v>
      </c>
    </row>
    <row r="641" customFormat="false" ht="12.8" hidden="false" customHeight="false" outlineLevel="0" collapsed="false">
      <c r="A641" s="0" t="s">
        <v>9978</v>
      </c>
      <c r="B641" s="0" t="s">
        <v>9296</v>
      </c>
      <c r="C641" s="0" t="s">
        <v>6704</v>
      </c>
      <c r="D641" s="0" t="s">
        <v>6709</v>
      </c>
      <c r="E641" s="0" t="n">
        <v>9865</v>
      </c>
    </row>
    <row r="642" customFormat="false" ht="12.8" hidden="false" customHeight="false" outlineLevel="0" collapsed="false">
      <c r="A642" s="0" t="s">
        <v>9979</v>
      </c>
      <c r="B642" s="0" t="s">
        <v>9875</v>
      </c>
      <c r="C642" s="0" t="s">
        <v>6704</v>
      </c>
      <c r="D642" s="0" t="s">
        <v>6709</v>
      </c>
      <c r="E642" s="0" t="n">
        <v>9865</v>
      </c>
    </row>
    <row r="643" customFormat="false" ht="12.8" hidden="false" customHeight="false" outlineLevel="0" collapsed="false">
      <c r="A643" s="0" t="s">
        <v>9980</v>
      </c>
      <c r="B643" s="0" t="s">
        <v>9981</v>
      </c>
      <c r="C643" s="0" t="s">
        <v>6704</v>
      </c>
      <c r="D643" s="0" t="s">
        <v>6709</v>
      </c>
      <c r="E643" s="0" t="n">
        <v>10415</v>
      </c>
    </row>
    <row r="644" customFormat="false" ht="12.8" hidden="false" customHeight="false" outlineLevel="0" collapsed="false">
      <c r="A644" s="0" t="s">
        <v>9982</v>
      </c>
      <c r="B644" s="0" t="s">
        <v>9983</v>
      </c>
      <c r="C644" s="0" t="s">
        <v>6704</v>
      </c>
      <c r="D644" s="0" t="s">
        <v>6709</v>
      </c>
      <c r="E644" s="0" t="n">
        <v>11545</v>
      </c>
    </row>
    <row r="645" customFormat="false" ht="12.8" hidden="false" customHeight="false" outlineLevel="0" collapsed="false">
      <c r="A645" s="0" t="s">
        <v>9984</v>
      </c>
      <c r="B645" s="0" t="s">
        <v>9985</v>
      </c>
      <c r="C645" s="0" t="s">
        <v>6704</v>
      </c>
      <c r="D645" s="0" t="s">
        <v>6709</v>
      </c>
      <c r="E645" s="0" t="n">
        <v>9865</v>
      </c>
    </row>
    <row r="646" customFormat="false" ht="12.8" hidden="false" customHeight="false" outlineLevel="0" collapsed="false">
      <c r="A646" s="0" t="s">
        <v>9986</v>
      </c>
      <c r="B646" s="0" t="s">
        <v>9987</v>
      </c>
      <c r="C646" s="0" t="s">
        <v>6704</v>
      </c>
      <c r="D646" s="0" t="s">
        <v>6709</v>
      </c>
      <c r="E646" s="0" t="n">
        <v>13645</v>
      </c>
    </row>
    <row r="647" customFormat="false" ht="12.8" hidden="false" customHeight="false" outlineLevel="0" collapsed="false">
      <c r="A647" s="0" t="s">
        <v>9988</v>
      </c>
      <c r="B647" s="0" t="s">
        <v>645</v>
      </c>
      <c r="C647" s="0" t="s">
        <v>6704</v>
      </c>
      <c r="D647" s="0" t="s">
        <v>6709</v>
      </c>
      <c r="E647" s="0" t="n">
        <v>10635</v>
      </c>
    </row>
    <row r="648" customFormat="false" ht="12.8" hidden="false" customHeight="false" outlineLevel="0" collapsed="false">
      <c r="A648" s="0" t="s">
        <v>9989</v>
      </c>
      <c r="B648" s="0" t="s">
        <v>9990</v>
      </c>
      <c r="C648" s="0" t="s">
        <v>6704</v>
      </c>
      <c r="D648" s="0" t="s">
        <v>6709</v>
      </c>
      <c r="E648" s="0" t="n">
        <v>19730</v>
      </c>
    </row>
    <row r="649" customFormat="false" ht="12.8" hidden="false" customHeight="false" outlineLevel="0" collapsed="false">
      <c r="A649" s="0" t="s">
        <v>9991</v>
      </c>
      <c r="B649" s="0" t="s">
        <v>9992</v>
      </c>
      <c r="C649" s="0" t="s">
        <v>6704</v>
      </c>
      <c r="D649" s="0" t="s">
        <v>7652</v>
      </c>
      <c r="E649" s="0" t="n">
        <v>18322.5</v>
      </c>
    </row>
    <row r="650" customFormat="false" ht="12.8" hidden="false" customHeight="false" outlineLevel="0" collapsed="false">
      <c r="A650" s="0" t="s">
        <v>9993</v>
      </c>
      <c r="B650" s="0" t="s">
        <v>826</v>
      </c>
      <c r="C650" s="0" t="s">
        <v>6704</v>
      </c>
      <c r="D650" s="0" t="s">
        <v>7652</v>
      </c>
      <c r="E650" s="0" t="n">
        <v>18322.5</v>
      </c>
    </row>
    <row r="651" customFormat="false" ht="12.8" hidden="false" customHeight="false" outlineLevel="0" collapsed="false">
      <c r="A651" s="0" t="s">
        <v>9994</v>
      </c>
      <c r="B651" s="0" t="s">
        <v>9995</v>
      </c>
      <c r="C651" s="0" t="s">
        <v>6704</v>
      </c>
      <c r="D651" s="0" t="s">
        <v>7652</v>
      </c>
      <c r="E651" s="0" t="n">
        <v>14797.5</v>
      </c>
    </row>
    <row r="652" customFormat="false" ht="12.8" hidden="false" customHeight="false" outlineLevel="0" collapsed="false">
      <c r="A652" s="0" t="s">
        <v>9996</v>
      </c>
      <c r="B652" s="0" t="s">
        <v>9997</v>
      </c>
      <c r="C652" s="0" t="s">
        <v>6704</v>
      </c>
      <c r="D652" s="0" t="s">
        <v>7652</v>
      </c>
      <c r="E652" s="0" t="n">
        <v>16777.5</v>
      </c>
    </row>
    <row r="653" customFormat="false" ht="12.8" hidden="false" customHeight="false" outlineLevel="0" collapsed="false">
      <c r="A653" s="0" t="s">
        <v>9998</v>
      </c>
      <c r="B653" s="0" t="s">
        <v>9999</v>
      </c>
      <c r="C653" s="0" t="s">
        <v>6704</v>
      </c>
      <c r="D653" s="0" t="s">
        <v>7652</v>
      </c>
      <c r="E653" s="0" t="n">
        <v>18322.5</v>
      </c>
    </row>
    <row r="654" customFormat="false" ht="12.8" hidden="false" customHeight="false" outlineLevel="0" collapsed="false">
      <c r="A654" s="0" t="s">
        <v>10000</v>
      </c>
      <c r="B654" s="0" t="s">
        <v>10001</v>
      </c>
      <c r="C654" s="0" t="s">
        <v>6704</v>
      </c>
      <c r="D654" s="0" t="s">
        <v>7652</v>
      </c>
      <c r="E654" s="0" t="n">
        <v>18322.5</v>
      </c>
    </row>
    <row r="655" customFormat="false" ht="12.8" hidden="false" customHeight="false" outlineLevel="0" collapsed="false">
      <c r="A655" s="0" t="s">
        <v>10002</v>
      </c>
      <c r="B655" s="0" t="s">
        <v>10003</v>
      </c>
      <c r="C655" s="0" t="s">
        <v>6704</v>
      </c>
      <c r="D655" s="0" t="s">
        <v>8970</v>
      </c>
      <c r="E655" s="0" t="n">
        <v>26705</v>
      </c>
    </row>
    <row r="656" customFormat="false" ht="12.8" hidden="false" customHeight="false" outlineLevel="0" collapsed="false">
      <c r="A656" s="0" t="s">
        <v>10004</v>
      </c>
      <c r="B656" s="0" t="s">
        <v>10005</v>
      </c>
      <c r="C656" s="0" t="s">
        <v>6704</v>
      </c>
      <c r="D656" s="0" t="s">
        <v>8970</v>
      </c>
      <c r="E656" s="0" t="n">
        <v>26705</v>
      </c>
    </row>
    <row r="657" customFormat="false" ht="12.8" hidden="false" customHeight="false" outlineLevel="0" collapsed="false">
      <c r="A657" s="0" t="s">
        <v>10006</v>
      </c>
      <c r="B657" s="0" t="s">
        <v>10007</v>
      </c>
      <c r="C657" s="0" t="s">
        <v>6704</v>
      </c>
      <c r="D657" s="0" t="s">
        <v>8970</v>
      </c>
      <c r="E657" s="0" t="n">
        <v>23030</v>
      </c>
    </row>
    <row r="658" customFormat="false" ht="12.8" hidden="false" customHeight="false" outlineLevel="0" collapsed="false">
      <c r="A658" s="0" t="s">
        <v>10008</v>
      </c>
      <c r="B658" s="0" t="s">
        <v>10009</v>
      </c>
      <c r="C658" s="0" t="s">
        <v>6704</v>
      </c>
      <c r="D658" s="0" t="s">
        <v>8970</v>
      </c>
      <c r="E658" s="0" t="n">
        <v>21270</v>
      </c>
    </row>
    <row r="659" customFormat="false" ht="12.8" hidden="false" customHeight="false" outlineLevel="0" collapsed="false">
      <c r="A659" s="0" t="s">
        <v>10010</v>
      </c>
      <c r="B659" s="0" t="s">
        <v>10011</v>
      </c>
      <c r="C659" s="0" t="s">
        <v>6704</v>
      </c>
      <c r="D659" s="0" t="s">
        <v>8970</v>
      </c>
      <c r="E659" s="0" t="n">
        <v>23065</v>
      </c>
    </row>
    <row r="660" customFormat="false" ht="12.8" hidden="false" customHeight="false" outlineLevel="0" collapsed="false">
      <c r="A660" s="0" t="s">
        <v>10012</v>
      </c>
      <c r="B660" s="0" t="s">
        <v>10013</v>
      </c>
      <c r="C660" s="0" t="s">
        <v>6704</v>
      </c>
      <c r="D660" s="0" t="s">
        <v>8231</v>
      </c>
      <c r="E660" s="0" t="n">
        <v>26037.5</v>
      </c>
    </row>
    <row r="661" customFormat="false" ht="12.8" hidden="false" customHeight="false" outlineLevel="0" collapsed="false">
      <c r="A661" s="0" t="s">
        <v>10014</v>
      </c>
      <c r="B661" s="0" t="s">
        <v>10015</v>
      </c>
      <c r="C661" s="0" t="s">
        <v>6704</v>
      </c>
      <c r="D661" s="0" t="s">
        <v>9517</v>
      </c>
      <c r="E661" s="0" t="n">
        <v>46733.75</v>
      </c>
    </row>
    <row r="662" customFormat="false" ht="12.8" hidden="false" customHeight="false" outlineLevel="0" collapsed="false">
      <c r="A662" s="0" t="s">
        <v>10016</v>
      </c>
      <c r="B662" s="0" t="s">
        <v>4298</v>
      </c>
      <c r="C662" s="0" t="s">
        <v>6704</v>
      </c>
      <c r="D662" s="0" t="s">
        <v>9517</v>
      </c>
      <c r="E662" s="0" t="n">
        <v>58187.5</v>
      </c>
    </row>
    <row r="663" customFormat="false" ht="12.8" hidden="false" customHeight="false" outlineLevel="0" collapsed="false">
      <c r="A663" s="0" t="s">
        <v>10017</v>
      </c>
      <c r="B663" s="0" t="s">
        <v>10018</v>
      </c>
      <c r="C663" s="0" t="s">
        <v>6704</v>
      </c>
      <c r="D663" s="0" t="s">
        <v>6404</v>
      </c>
      <c r="E663" s="0" t="n">
        <v>35550</v>
      </c>
    </row>
    <row r="664" customFormat="false" ht="12.8" hidden="false" customHeight="false" outlineLevel="0" collapsed="false">
      <c r="A664" s="0" t="s">
        <v>10019</v>
      </c>
      <c r="B664" s="0" t="s">
        <v>10020</v>
      </c>
      <c r="C664" s="0" t="s">
        <v>6704</v>
      </c>
      <c r="D664" s="0" t="s">
        <v>6709</v>
      </c>
      <c r="E664" s="0" t="n">
        <v>13645</v>
      </c>
    </row>
    <row r="665" customFormat="false" ht="12.8" hidden="false" customHeight="false" outlineLevel="0" collapsed="false">
      <c r="A665" s="0" t="s">
        <v>10021</v>
      </c>
      <c r="B665" s="0" t="s">
        <v>10022</v>
      </c>
      <c r="C665" s="0" t="s">
        <v>6704</v>
      </c>
      <c r="D665" s="0" t="s">
        <v>8266</v>
      </c>
      <c r="E665" s="0" t="n">
        <v>6822.5</v>
      </c>
    </row>
    <row r="666" customFormat="false" ht="12.8" hidden="false" customHeight="false" outlineLevel="0" collapsed="false">
      <c r="A666" s="0" t="s">
        <v>10023</v>
      </c>
      <c r="B666" s="0" t="s">
        <v>10024</v>
      </c>
      <c r="C666" s="0" t="s">
        <v>6704</v>
      </c>
      <c r="D666" s="0" t="s">
        <v>6709</v>
      </c>
      <c r="E666" s="0" t="n">
        <v>10635</v>
      </c>
    </row>
    <row r="667" customFormat="false" ht="12.8" hidden="false" customHeight="false" outlineLevel="0" collapsed="false">
      <c r="A667" s="0" t="s">
        <v>10025</v>
      </c>
      <c r="B667" s="0" t="s">
        <v>8401</v>
      </c>
      <c r="C667" s="0" t="s">
        <v>6704</v>
      </c>
      <c r="D667" s="0" t="s">
        <v>6709</v>
      </c>
      <c r="E667" s="0" t="n">
        <v>38237.5</v>
      </c>
    </row>
    <row r="668" customFormat="false" ht="12.8" hidden="false" customHeight="false" outlineLevel="0" collapsed="false">
      <c r="A668" s="0" t="s">
        <v>10026</v>
      </c>
      <c r="B668" s="0" t="s">
        <v>10027</v>
      </c>
      <c r="C668" s="0" t="s">
        <v>6704</v>
      </c>
      <c r="D668" s="0" t="s">
        <v>6709</v>
      </c>
      <c r="E668" s="0" t="n">
        <v>9865</v>
      </c>
    </row>
    <row r="669" customFormat="false" ht="12.8" hidden="false" customHeight="false" outlineLevel="0" collapsed="false">
      <c r="A669" s="0" t="s">
        <v>10028</v>
      </c>
      <c r="B669" s="0" t="s">
        <v>10029</v>
      </c>
      <c r="C669" s="0" t="s">
        <v>6704</v>
      </c>
      <c r="D669" s="0" t="s">
        <v>6709</v>
      </c>
      <c r="E669" s="0" t="n">
        <v>19730</v>
      </c>
    </row>
    <row r="670" customFormat="false" ht="12.8" hidden="false" customHeight="false" outlineLevel="0" collapsed="false">
      <c r="A670" s="0" t="s">
        <v>10030</v>
      </c>
      <c r="B670" s="0" t="s">
        <v>10031</v>
      </c>
      <c r="C670" s="0" t="s">
        <v>6704</v>
      </c>
      <c r="D670" s="0" t="s">
        <v>7652</v>
      </c>
      <c r="E670" s="0" t="n">
        <v>14797.5</v>
      </c>
    </row>
    <row r="671" customFormat="false" ht="12.8" hidden="false" customHeight="false" outlineLevel="0" collapsed="false">
      <c r="A671" s="0" t="s">
        <v>10032</v>
      </c>
      <c r="B671" s="0" t="s">
        <v>10033</v>
      </c>
      <c r="C671" s="0" t="s">
        <v>6704</v>
      </c>
      <c r="D671" s="0" t="s">
        <v>7652</v>
      </c>
      <c r="E671" s="0" t="n">
        <v>15622.5</v>
      </c>
    </row>
    <row r="672" customFormat="false" ht="12.8" hidden="false" customHeight="false" outlineLevel="0" collapsed="false">
      <c r="A672" s="0" t="s">
        <v>10034</v>
      </c>
      <c r="B672" s="0" t="s">
        <v>10035</v>
      </c>
      <c r="C672" s="0" t="s">
        <v>6704</v>
      </c>
      <c r="D672" s="0" t="s">
        <v>7236</v>
      </c>
      <c r="E672" s="0" t="n">
        <v>67920</v>
      </c>
    </row>
    <row r="673" customFormat="false" ht="12.8" hidden="false" customHeight="false" outlineLevel="0" collapsed="false">
      <c r="A673" s="0" t="s">
        <v>10036</v>
      </c>
      <c r="B673" s="0" t="s">
        <v>10037</v>
      </c>
      <c r="C673" s="0" t="s">
        <v>6704</v>
      </c>
      <c r="D673" s="0" t="s">
        <v>7236</v>
      </c>
      <c r="E673" s="0" t="n">
        <v>65160</v>
      </c>
    </row>
    <row r="674" customFormat="false" ht="12.8" hidden="false" customHeight="false" outlineLevel="0" collapsed="false">
      <c r="A674" s="0" t="s">
        <v>10038</v>
      </c>
      <c r="B674" s="0" t="s">
        <v>10039</v>
      </c>
      <c r="C674" s="0" t="s">
        <v>6704</v>
      </c>
      <c r="D674" s="0" t="s">
        <v>8270</v>
      </c>
      <c r="E674" s="0" t="n">
        <v>74812.5</v>
      </c>
    </row>
    <row r="675" customFormat="false" ht="12.8" hidden="false" customHeight="false" outlineLevel="0" collapsed="false">
      <c r="A675" s="0" t="s">
        <v>10040</v>
      </c>
      <c r="B675" s="0" t="s">
        <v>10041</v>
      </c>
      <c r="C675" s="0" t="s">
        <v>6704</v>
      </c>
      <c r="D675" s="0" t="s">
        <v>7236</v>
      </c>
      <c r="E675" s="0" t="n">
        <v>174780</v>
      </c>
    </row>
    <row r="676" customFormat="false" ht="12.8" hidden="false" customHeight="false" outlineLevel="0" collapsed="false">
      <c r="A676" s="0" t="s">
        <v>10042</v>
      </c>
      <c r="B676" s="0" t="s">
        <v>10043</v>
      </c>
      <c r="C676" s="0" t="s">
        <v>8266</v>
      </c>
      <c r="D676" s="0" t="s">
        <v>9691</v>
      </c>
      <c r="E676" s="0" t="n">
        <v>62727.5</v>
      </c>
    </row>
    <row r="677" customFormat="false" ht="12.8" hidden="false" customHeight="false" outlineLevel="0" collapsed="false">
      <c r="A677" s="0" t="s">
        <v>10044</v>
      </c>
      <c r="B677" s="0" t="s">
        <v>10045</v>
      </c>
      <c r="C677" s="0" t="s">
        <v>8266</v>
      </c>
      <c r="D677" s="0" t="s">
        <v>10046</v>
      </c>
      <c r="E677" s="0" t="n">
        <v>69055</v>
      </c>
    </row>
    <row r="678" customFormat="false" ht="12.8" hidden="false" customHeight="false" outlineLevel="0" collapsed="false">
      <c r="A678" s="0" t="s">
        <v>10047</v>
      </c>
      <c r="B678" s="0" t="s">
        <v>10048</v>
      </c>
      <c r="C678" s="0" t="s">
        <v>8266</v>
      </c>
      <c r="D678" s="0" t="s">
        <v>10049</v>
      </c>
      <c r="E678" s="0" t="n">
        <v>54967.5</v>
      </c>
    </row>
    <row r="679" customFormat="false" ht="12.8" hidden="false" customHeight="false" outlineLevel="0" collapsed="false">
      <c r="A679" s="0" t="s">
        <v>10050</v>
      </c>
      <c r="B679" s="0" t="s">
        <v>6257</v>
      </c>
      <c r="C679" s="0" t="s">
        <v>8266</v>
      </c>
      <c r="D679" s="0" t="s">
        <v>9379</v>
      </c>
      <c r="E679" s="0" t="n">
        <v>81450</v>
      </c>
    </row>
    <row r="680" customFormat="false" ht="12.8" hidden="false" customHeight="false" outlineLevel="0" collapsed="false">
      <c r="A680" s="0" t="s">
        <v>10051</v>
      </c>
      <c r="B680" s="0" t="s">
        <v>10052</v>
      </c>
      <c r="C680" s="0" t="s">
        <v>8266</v>
      </c>
      <c r="D680" s="0" t="s">
        <v>10046</v>
      </c>
      <c r="E680" s="0" t="n">
        <v>78295</v>
      </c>
    </row>
    <row r="681" customFormat="false" ht="12.8" hidden="false" customHeight="false" outlineLevel="0" collapsed="false">
      <c r="A681" s="0" t="s">
        <v>10053</v>
      </c>
      <c r="B681" s="0" t="s">
        <v>10054</v>
      </c>
      <c r="C681" s="0" t="s">
        <v>8266</v>
      </c>
      <c r="D681" s="0" t="s">
        <v>10049</v>
      </c>
      <c r="E681" s="0" t="n">
        <v>65542.5</v>
      </c>
    </row>
    <row r="682" customFormat="false" ht="12.8" hidden="false" customHeight="false" outlineLevel="0" collapsed="false">
      <c r="A682" s="0" t="s">
        <v>10055</v>
      </c>
      <c r="B682" s="0" t="s">
        <v>10056</v>
      </c>
      <c r="C682" s="0" t="s">
        <v>8266</v>
      </c>
      <c r="D682" s="0" t="s">
        <v>9379</v>
      </c>
      <c r="E682" s="0" t="n">
        <v>113050</v>
      </c>
    </row>
    <row r="683" customFormat="false" ht="12.8" hidden="false" customHeight="false" outlineLevel="0" collapsed="false">
      <c r="A683" s="0" t="s">
        <v>10057</v>
      </c>
      <c r="B683" s="0" t="s">
        <v>10058</v>
      </c>
      <c r="C683" s="0" t="s">
        <v>8266</v>
      </c>
      <c r="D683" s="0" t="s">
        <v>6709</v>
      </c>
      <c r="E683" s="0" t="n">
        <v>4932.5</v>
      </c>
    </row>
    <row r="684" customFormat="false" ht="12.8" hidden="false" customHeight="false" outlineLevel="0" collapsed="false">
      <c r="A684" s="0" t="s">
        <v>10059</v>
      </c>
      <c r="B684" s="0" t="s">
        <v>10022</v>
      </c>
      <c r="C684" s="0" t="s">
        <v>8266</v>
      </c>
      <c r="D684" s="0" t="s">
        <v>6709</v>
      </c>
      <c r="E684" s="0" t="n">
        <v>6822.5</v>
      </c>
    </row>
    <row r="685" customFormat="false" ht="12.8" hidden="false" customHeight="false" outlineLevel="0" collapsed="false">
      <c r="A685" s="0" t="s">
        <v>10060</v>
      </c>
      <c r="B685" s="0" t="s">
        <v>10061</v>
      </c>
      <c r="C685" s="0" t="s">
        <v>8266</v>
      </c>
      <c r="D685" s="0" t="s">
        <v>6709</v>
      </c>
      <c r="E685" s="0" t="n">
        <v>4932.5</v>
      </c>
    </row>
    <row r="686" customFormat="false" ht="12.8" hidden="false" customHeight="false" outlineLevel="0" collapsed="false">
      <c r="A686" s="0" t="s">
        <v>10062</v>
      </c>
      <c r="B686" s="0" t="s">
        <v>7239</v>
      </c>
      <c r="C686" s="0" t="s">
        <v>8266</v>
      </c>
      <c r="D686" s="0" t="s">
        <v>6709</v>
      </c>
      <c r="E686" s="0" t="n">
        <v>4932.5</v>
      </c>
    </row>
    <row r="687" customFormat="false" ht="12.8" hidden="false" customHeight="false" outlineLevel="0" collapsed="false">
      <c r="A687" s="0" t="s">
        <v>10063</v>
      </c>
      <c r="B687" s="0" t="s">
        <v>10064</v>
      </c>
      <c r="C687" s="0" t="s">
        <v>8266</v>
      </c>
      <c r="D687" s="0" t="s">
        <v>6709</v>
      </c>
      <c r="E687" s="0" t="n">
        <v>4932.5</v>
      </c>
    </row>
    <row r="688" customFormat="false" ht="12.8" hidden="false" customHeight="false" outlineLevel="0" collapsed="false">
      <c r="A688" s="0" t="s">
        <v>10065</v>
      </c>
      <c r="B688" s="0" t="s">
        <v>7235</v>
      </c>
      <c r="C688" s="0" t="s">
        <v>8266</v>
      </c>
      <c r="D688" s="0" t="s">
        <v>6709</v>
      </c>
      <c r="E688" s="0" t="n">
        <v>4932.5</v>
      </c>
    </row>
    <row r="689" customFormat="false" ht="12.8" hidden="false" customHeight="false" outlineLevel="0" collapsed="false">
      <c r="A689" s="0" t="s">
        <v>10066</v>
      </c>
      <c r="B689" s="0" t="s">
        <v>10067</v>
      </c>
      <c r="C689" s="0" t="s">
        <v>8266</v>
      </c>
      <c r="D689" s="0" t="s">
        <v>6709</v>
      </c>
      <c r="E689" s="0" t="n">
        <v>4932.5</v>
      </c>
    </row>
    <row r="690" customFormat="false" ht="12.8" hidden="false" customHeight="false" outlineLevel="0" collapsed="false">
      <c r="A690" s="0" t="s">
        <v>10068</v>
      </c>
      <c r="B690" s="0" t="s">
        <v>10069</v>
      </c>
      <c r="C690" s="0" t="s">
        <v>8266</v>
      </c>
      <c r="D690" s="0" t="s">
        <v>6709</v>
      </c>
      <c r="E690" s="0" t="n">
        <v>4932.5</v>
      </c>
    </row>
    <row r="691" customFormat="false" ht="12.8" hidden="false" customHeight="false" outlineLevel="0" collapsed="false">
      <c r="A691" s="0" t="s">
        <v>10070</v>
      </c>
      <c r="B691" s="0" t="s">
        <v>10071</v>
      </c>
      <c r="C691" s="0" t="s">
        <v>8266</v>
      </c>
      <c r="D691" s="0" t="s">
        <v>6709</v>
      </c>
      <c r="E691" s="0" t="n">
        <v>4932.5</v>
      </c>
    </row>
    <row r="692" customFormat="false" ht="12.8" hidden="false" customHeight="false" outlineLevel="0" collapsed="false">
      <c r="A692" s="0" t="s">
        <v>10072</v>
      </c>
      <c r="B692" s="0" t="s">
        <v>10073</v>
      </c>
      <c r="C692" s="0" t="s">
        <v>8266</v>
      </c>
      <c r="D692" s="0" t="s">
        <v>6709</v>
      </c>
      <c r="E692" s="0" t="n">
        <v>4932.5</v>
      </c>
    </row>
    <row r="693" customFormat="false" ht="12.8" hidden="false" customHeight="false" outlineLevel="0" collapsed="false">
      <c r="A693" s="0" t="s">
        <v>10074</v>
      </c>
      <c r="B693" s="0" t="s">
        <v>10075</v>
      </c>
      <c r="C693" s="0" t="s">
        <v>8266</v>
      </c>
      <c r="D693" s="0" t="s">
        <v>6709</v>
      </c>
      <c r="E693" s="0" t="n">
        <v>4932.5</v>
      </c>
    </row>
    <row r="694" customFormat="false" ht="12.8" hidden="false" customHeight="false" outlineLevel="0" collapsed="false">
      <c r="A694" s="0" t="s">
        <v>10076</v>
      </c>
      <c r="B694" s="0" t="s">
        <v>10077</v>
      </c>
      <c r="C694" s="0" t="s">
        <v>8266</v>
      </c>
      <c r="D694" s="0" t="s">
        <v>6709</v>
      </c>
      <c r="E694" s="0" t="n">
        <v>6432.5</v>
      </c>
    </row>
    <row r="695" customFormat="false" ht="12.8" hidden="false" customHeight="false" outlineLevel="0" collapsed="false">
      <c r="A695" s="0" t="s">
        <v>10078</v>
      </c>
      <c r="B695" s="0" t="s">
        <v>10079</v>
      </c>
      <c r="C695" s="0" t="s">
        <v>8266</v>
      </c>
      <c r="D695" s="0" t="s">
        <v>6709</v>
      </c>
      <c r="E695" s="0" t="n">
        <v>5482.5</v>
      </c>
    </row>
    <row r="696" customFormat="false" ht="12.8" hidden="false" customHeight="false" outlineLevel="0" collapsed="false">
      <c r="A696" s="0" t="s">
        <v>10080</v>
      </c>
      <c r="B696" s="0" t="s">
        <v>219</v>
      </c>
      <c r="C696" s="0" t="s">
        <v>8266</v>
      </c>
      <c r="D696" s="0" t="s">
        <v>7652</v>
      </c>
      <c r="E696" s="0" t="n">
        <v>15995</v>
      </c>
    </row>
    <row r="697" customFormat="false" ht="12.8" hidden="false" customHeight="false" outlineLevel="0" collapsed="false">
      <c r="A697" s="0" t="s">
        <v>10081</v>
      </c>
      <c r="B697" s="0" t="s">
        <v>10082</v>
      </c>
      <c r="C697" s="0" t="s">
        <v>8266</v>
      </c>
      <c r="D697" s="0" t="s">
        <v>7652</v>
      </c>
      <c r="E697" s="0" t="n">
        <v>9865</v>
      </c>
    </row>
    <row r="698" customFormat="false" ht="12.8" hidden="false" customHeight="false" outlineLevel="0" collapsed="false">
      <c r="A698" s="0" t="s">
        <v>10083</v>
      </c>
      <c r="B698" s="0" t="s">
        <v>9884</v>
      </c>
      <c r="C698" s="0" t="s">
        <v>8266</v>
      </c>
      <c r="D698" s="0" t="s">
        <v>7652</v>
      </c>
      <c r="E698" s="0" t="n">
        <v>10635</v>
      </c>
    </row>
    <row r="699" customFormat="false" ht="12.8" hidden="false" customHeight="false" outlineLevel="0" collapsed="false">
      <c r="A699" s="0" t="s">
        <v>10084</v>
      </c>
      <c r="B699" s="0" t="s">
        <v>10085</v>
      </c>
      <c r="C699" s="0" t="s">
        <v>8266</v>
      </c>
      <c r="D699" s="0" t="s">
        <v>7652</v>
      </c>
      <c r="E699" s="0" t="n">
        <v>10635</v>
      </c>
    </row>
    <row r="700" customFormat="false" ht="12.8" hidden="false" customHeight="false" outlineLevel="0" collapsed="false">
      <c r="A700" s="0" t="s">
        <v>10086</v>
      </c>
      <c r="B700" s="0" t="s">
        <v>10087</v>
      </c>
      <c r="C700" s="0" t="s">
        <v>8266</v>
      </c>
      <c r="D700" s="0" t="s">
        <v>7652</v>
      </c>
      <c r="E700" s="0" t="n">
        <v>9865</v>
      </c>
    </row>
    <row r="701" customFormat="false" ht="12.8" hidden="false" customHeight="false" outlineLevel="0" collapsed="false">
      <c r="A701" s="0" t="s">
        <v>10088</v>
      </c>
      <c r="B701" s="0" t="s">
        <v>10089</v>
      </c>
      <c r="C701" s="0" t="s">
        <v>8266</v>
      </c>
      <c r="D701" s="0" t="s">
        <v>7652</v>
      </c>
      <c r="E701" s="0" t="n">
        <v>14565</v>
      </c>
    </row>
    <row r="702" customFormat="false" ht="12.8" hidden="false" customHeight="false" outlineLevel="0" collapsed="false">
      <c r="A702" s="0" t="s">
        <v>10090</v>
      </c>
      <c r="B702" s="0" t="s">
        <v>9772</v>
      </c>
      <c r="C702" s="0" t="s">
        <v>8266</v>
      </c>
      <c r="D702" s="0" t="s">
        <v>7652</v>
      </c>
      <c r="E702" s="0" t="n">
        <v>9865</v>
      </c>
    </row>
    <row r="703" customFormat="false" ht="12.8" hidden="false" customHeight="false" outlineLevel="0" collapsed="false">
      <c r="A703" s="0" t="s">
        <v>10091</v>
      </c>
      <c r="B703" s="0" t="s">
        <v>10092</v>
      </c>
      <c r="C703" s="0" t="s">
        <v>8266</v>
      </c>
      <c r="D703" s="0" t="s">
        <v>7652</v>
      </c>
      <c r="E703" s="0" t="n">
        <v>9865</v>
      </c>
    </row>
    <row r="704" customFormat="false" ht="12.8" hidden="false" customHeight="false" outlineLevel="0" collapsed="false">
      <c r="A704" s="0" t="s">
        <v>10093</v>
      </c>
      <c r="B704" s="0" t="s">
        <v>10094</v>
      </c>
      <c r="C704" s="0" t="s">
        <v>8266</v>
      </c>
      <c r="D704" s="0" t="s">
        <v>7652</v>
      </c>
      <c r="E704" s="0" t="n">
        <v>10415</v>
      </c>
    </row>
    <row r="705" customFormat="false" ht="12.8" hidden="false" customHeight="false" outlineLevel="0" collapsed="false">
      <c r="A705" s="0" t="s">
        <v>10095</v>
      </c>
      <c r="B705" s="0" t="s">
        <v>10096</v>
      </c>
      <c r="C705" s="0" t="s">
        <v>8266</v>
      </c>
      <c r="D705" s="0" t="s">
        <v>7652</v>
      </c>
      <c r="E705" s="0" t="n">
        <v>9865</v>
      </c>
    </row>
    <row r="706" customFormat="false" ht="12.8" hidden="false" customHeight="false" outlineLevel="0" collapsed="false">
      <c r="A706" s="0" t="s">
        <v>10097</v>
      </c>
      <c r="B706" s="0" t="s">
        <v>9010</v>
      </c>
      <c r="C706" s="0" t="s">
        <v>8266</v>
      </c>
      <c r="D706" s="0" t="s">
        <v>7652</v>
      </c>
      <c r="E706" s="0" t="n">
        <v>9865</v>
      </c>
    </row>
    <row r="707" customFormat="false" ht="12.8" hidden="false" customHeight="false" outlineLevel="0" collapsed="false">
      <c r="A707" s="0" t="s">
        <v>10098</v>
      </c>
      <c r="B707" s="0" t="s">
        <v>4714</v>
      </c>
      <c r="C707" s="0" t="s">
        <v>8266</v>
      </c>
      <c r="D707" s="0" t="s">
        <v>7652</v>
      </c>
      <c r="E707" s="0" t="n">
        <v>9865</v>
      </c>
    </row>
    <row r="708" customFormat="false" ht="12.8" hidden="false" customHeight="false" outlineLevel="0" collapsed="false">
      <c r="A708" s="0" t="s">
        <v>10099</v>
      </c>
      <c r="B708" s="0" t="s">
        <v>10100</v>
      </c>
      <c r="C708" s="0" t="s">
        <v>8266</v>
      </c>
      <c r="D708" s="0" t="s">
        <v>7652</v>
      </c>
      <c r="E708" s="0" t="n">
        <v>9865</v>
      </c>
    </row>
    <row r="709" customFormat="false" ht="12.8" hidden="false" customHeight="false" outlineLevel="0" collapsed="false">
      <c r="A709" s="0" t="s">
        <v>10101</v>
      </c>
      <c r="B709" s="0" t="s">
        <v>10102</v>
      </c>
      <c r="C709" s="0" t="s">
        <v>8266</v>
      </c>
      <c r="D709" s="0" t="s">
        <v>7652</v>
      </c>
      <c r="E709" s="0" t="n">
        <v>13352.5</v>
      </c>
    </row>
    <row r="710" customFormat="false" ht="12.8" hidden="false" customHeight="false" outlineLevel="0" collapsed="false">
      <c r="A710" s="0" t="s">
        <v>10103</v>
      </c>
      <c r="B710" s="0" t="s">
        <v>10104</v>
      </c>
      <c r="C710" s="0" t="s">
        <v>8266</v>
      </c>
      <c r="D710" s="0" t="s">
        <v>7652</v>
      </c>
      <c r="E710" s="0" t="n">
        <v>13807.5</v>
      </c>
    </row>
    <row r="711" customFormat="false" ht="12.8" hidden="false" customHeight="false" outlineLevel="0" collapsed="false">
      <c r="A711" s="0" t="s">
        <v>10105</v>
      </c>
      <c r="B711" s="0" t="s">
        <v>10106</v>
      </c>
      <c r="C711" s="0" t="s">
        <v>8266</v>
      </c>
      <c r="D711" s="0" t="s">
        <v>7652</v>
      </c>
      <c r="E711" s="0" t="n">
        <v>9865</v>
      </c>
    </row>
    <row r="712" customFormat="false" ht="12.8" hidden="false" customHeight="false" outlineLevel="0" collapsed="false">
      <c r="A712" s="0" t="s">
        <v>10107</v>
      </c>
      <c r="B712" s="0" t="s">
        <v>10108</v>
      </c>
      <c r="C712" s="0" t="s">
        <v>8266</v>
      </c>
      <c r="D712" s="0" t="s">
        <v>7652</v>
      </c>
      <c r="E712" s="0" t="n">
        <v>12215</v>
      </c>
    </row>
    <row r="713" customFormat="false" ht="12.8" hidden="false" customHeight="false" outlineLevel="0" collapsed="false">
      <c r="A713" s="0" t="s">
        <v>10109</v>
      </c>
      <c r="B713" s="0" t="s">
        <v>10110</v>
      </c>
      <c r="C713" s="0" t="s">
        <v>8266</v>
      </c>
      <c r="D713" s="0" t="s">
        <v>7652</v>
      </c>
      <c r="E713" s="0" t="n">
        <v>13807.5</v>
      </c>
    </row>
    <row r="714" customFormat="false" ht="12.8" hidden="false" customHeight="false" outlineLevel="0" collapsed="false">
      <c r="A714" s="0" t="s">
        <v>10111</v>
      </c>
      <c r="B714" s="0" t="s">
        <v>10112</v>
      </c>
      <c r="C714" s="0" t="s">
        <v>8266</v>
      </c>
      <c r="D714" s="0" t="s">
        <v>7652</v>
      </c>
      <c r="E714" s="0" t="n">
        <v>29595</v>
      </c>
    </row>
    <row r="715" customFormat="false" ht="12.8" hidden="false" customHeight="false" outlineLevel="0" collapsed="false">
      <c r="A715" s="0" t="s">
        <v>10113</v>
      </c>
      <c r="B715" s="0" t="s">
        <v>10114</v>
      </c>
      <c r="C715" s="0" t="s">
        <v>8266</v>
      </c>
      <c r="D715" s="0" t="s">
        <v>7652</v>
      </c>
      <c r="E715" s="0" t="n">
        <v>12215</v>
      </c>
    </row>
    <row r="716" customFormat="false" ht="12.8" hidden="false" customHeight="false" outlineLevel="0" collapsed="false">
      <c r="A716" s="0" t="s">
        <v>10115</v>
      </c>
      <c r="B716" s="0" t="s">
        <v>10116</v>
      </c>
      <c r="C716" s="0" t="s">
        <v>8266</v>
      </c>
      <c r="D716" s="0" t="s">
        <v>7652</v>
      </c>
      <c r="E716" s="0" t="n">
        <v>12215</v>
      </c>
    </row>
    <row r="717" customFormat="false" ht="12.8" hidden="false" customHeight="false" outlineLevel="0" collapsed="false">
      <c r="A717" s="0" t="s">
        <v>10117</v>
      </c>
      <c r="B717" s="0" t="s">
        <v>10118</v>
      </c>
      <c r="C717" s="0" t="s">
        <v>8266</v>
      </c>
      <c r="D717" s="0" t="s">
        <v>7652</v>
      </c>
      <c r="E717" s="0" t="n">
        <v>30800</v>
      </c>
    </row>
    <row r="718" customFormat="false" ht="12.8" hidden="false" customHeight="false" outlineLevel="0" collapsed="false">
      <c r="A718" s="0" t="s">
        <v>10119</v>
      </c>
      <c r="B718" s="0" t="s">
        <v>10120</v>
      </c>
      <c r="C718" s="0" t="s">
        <v>8266</v>
      </c>
      <c r="D718" s="0" t="s">
        <v>7652</v>
      </c>
      <c r="E718" s="0" t="n">
        <v>30800</v>
      </c>
    </row>
    <row r="719" customFormat="false" ht="12.8" hidden="false" customHeight="false" outlineLevel="0" collapsed="false">
      <c r="A719" s="0" t="s">
        <v>10121</v>
      </c>
      <c r="B719" s="0" t="s">
        <v>10122</v>
      </c>
      <c r="C719" s="0" t="s">
        <v>8266</v>
      </c>
      <c r="D719" s="0" t="s">
        <v>7652</v>
      </c>
      <c r="E719" s="0" t="n">
        <v>9865</v>
      </c>
    </row>
    <row r="720" customFormat="false" ht="12.8" hidden="false" customHeight="false" outlineLevel="0" collapsed="false">
      <c r="A720" s="0" t="s">
        <v>10123</v>
      </c>
      <c r="B720" s="0" t="s">
        <v>9717</v>
      </c>
      <c r="C720" s="0" t="s">
        <v>8266</v>
      </c>
      <c r="D720" s="0" t="s">
        <v>8970</v>
      </c>
      <c r="E720" s="0" t="n">
        <v>20711.25</v>
      </c>
    </row>
    <row r="721" customFormat="false" ht="12.8" hidden="false" customHeight="false" outlineLevel="0" collapsed="false">
      <c r="A721" s="0" t="s">
        <v>10124</v>
      </c>
      <c r="B721" s="0" t="s">
        <v>10125</v>
      </c>
      <c r="C721" s="0" t="s">
        <v>8266</v>
      </c>
      <c r="D721" s="0" t="s">
        <v>7652</v>
      </c>
      <c r="E721" s="0" t="n">
        <v>8400</v>
      </c>
    </row>
    <row r="722" customFormat="false" ht="12.8" hidden="false" customHeight="false" outlineLevel="0" collapsed="false">
      <c r="A722" s="0" t="s">
        <v>10126</v>
      </c>
      <c r="B722" s="0" t="s">
        <v>10127</v>
      </c>
      <c r="C722" s="0" t="s">
        <v>8266</v>
      </c>
      <c r="D722" s="0" t="s">
        <v>8970</v>
      </c>
      <c r="E722" s="0" t="n">
        <v>14797.5</v>
      </c>
    </row>
    <row r="723" customFormat="false" ht="12.8" hidden="false" customHeight="false" outlineLevel="0" collapsed="false">
      <c r="A723" s="0" t="s">
        <v>10128</v>
      </c>
      <c r="B723" s="0" t="s">
        <v>10129</v>
      </c>
      <c r="C723" s="0" t="s">
        <v>8266</v>
      </c>
      <c r="D723" s="0" t="s">
        <v>8970</v>
      </c>
      <c r="E723" s="0" t="n">
        <v>18322.5</v>
      </c>
    </row>
    <row r="724" customFormat="false" ht="12.8" hidden="false" customHeight="false" outlineLevel="0" collapsed="false">
      <c r="A724" s="0" t="s">
        <v>10130</v>
      </c>
      <c r="B724" s="0" t="s">
        <v>10131</v>
      </c>
      <c r="C724" s="0" t="s">
        <v>8266</v>
      </c>
      <c r="D724" s="0" t="s">
        <v>7652</v>
      </c>
      <c r="E724" s="0" t="n">
        <v>10230</v>
      </c>
    </row>
    <row r="725" customFormat="false" ht="12.8" hidden="false" customHeight="false" outlineLevel="0" collapsed="false">
      <c r="A725" s="0" t="s">
        <v>10132</v>
      </c>
      <c r="B725" s="0" t="s">
        <v>10133</v>
      </c>
      <c r="C725" s="0" t="s">
        <v>8266</v>
      </c>
      <c r="D725" s="0" t="s">
        <v>8970</v>
      </c>
      <c r="E725" s="0" t="n">
        <v>24123.75</v>
      </c>
    </row>
    <row r="726" customFormat="false" ht="12.8" hidden="false" customHeight="false" outlineLevel="0" collapsed="false">
      <c r="A726" s="0" t="s">
        <v>10134</v>
      </c>
      <c r="B726" s="0" t="s">
        <v>10135</v>
      </c>
      <c r="C726" s="0" t="s">
        <v>8266</v>
      </c>
      <c r="D726" s="0" t="s">
        <v>8970</v>
      </c>
      <c r="E726" s="0" t="n">
        <v>15952.5</v>
      </c>
    </row>
    <row r="727" customFormat="false" ht="12.8" hidden="false" customHeight="false" outlineLevel="0" collapsed="false">
      <c r="A727" s="0" t="s">
        <v>10136</v>
      </c>
      <c r="B727" s="0" t="s">
        <v>10137</v>
      </c>
      <c r="C727" s="0" t="s">
        <v>8266</v>
      </c>
      <c r="D727" s="0" t="s">
        <v>8970</v>
      </c>
      <c r="E727" s="0" t="n">
        <v>36645</v>
      </c>
    </row>
    <row r="728" customFormat="false" ht="12.8" hidden="false" customHeight="false" outlineLevel="0" collapsed="false">
      <c r="A728" s="0" t="s">
        <v>10138</v>
      </c>
      <c r="B728" s="0" t="s">
        <v>10139</v>
      </c>
      <c r="C728" s="0" t="s">
        <v>8266</v>
      </c>
      <c r="D728" s="0" t="s">
        <v>8970</v>
      </c>
      <c r="E728" s="0" t="n">
        <v>35621.25</v>
      </c>
    </row>
    <row r="729" customFormat="false" ht="12.8" hidden="false" customHeight="false" outlineLevel="0" collapsed="false">
      <c r="A729" s="0" t="s">
        <v>10140</v>
      </c>
      <c r="B729" s="0" t="s">
        <v>10141</v>
      </c>
      <c r="C729" s="0" t="s">
        <v>8266</v>
      </c>
      <c r="D729" s="0" t="s">
        <v>8231</v>
      </c>
      <c r="E729" s="0" t="n">
        <v>19070</v>
      </c>
    </row>
    <row r="730" customFormat="false" ht="12.8" hidden="false" customHeight="false" outlineLevel="0" collapsed="false">
      <c r="A730" s="0" t="s">
        <v>10142</v>
      </c>
      <c r="B730" s="0" t="s">
        <v>10143</v>
      </c>
      <c r="C730" s="0" t="s">
        <v>8266</v>
      </c>
      <c r="D730" s="0" t="s">
        <v>8231</v>
      </c>
      <c r="E730" s="0" t="n">
        <v>29890</v>
      </c>
    </row>
    <row r="731" customFormat="false" ht="12.8" hidden="false" customHeight="false" outlineLevel="0" collapsed="false">
      <c r="A731" s="0" t="s">
        <v>10144</v>
      </c>
      <c r="B731" s="0" t="s">
        <v>10145</v>
      </c>
      <c r="C731" s="0" t="s">
        <v>8266</v>
      </c>
      <c r="D731" s="0" t="s">
        <v>6404</v>
      </c>
      <c r="E731" s="0" t="n">
        <v>29337.5</v>
      </c>
    </row>
    <row r="732" customFormat="false" ht="12.8" hidden="false" customHeight="false" outlineLevel="0" collapsed="false">
      <c r="A732" s="0" t="s">
        <v>10146</v>
      </c>
      <c r="B732" s="0" t="s">
        <v>10147</v>
      </c>
      <c r="C732" s="0" t="s">
        <v>8266</v>
      </c>
      <c r="D732" s="0" t="s">
        <v>6404</v>
      </c>
      <c r="E732" s="0" t="n">
        <v>24662.5</v>
      </c>
    </row>
    <row r="733" customFormat="false" ht="12.8" hidden="false" customHeight="false" outlineLevel="0" collapsed="false">
      <c r="A733" s="0" t="s">
        <v>10148</v>
      </c>
      <c r="B733" s="0" t="s">
        <v>10149</v>
      </c>
      <c r="C733" s="0" t="s">
        <v>8266</v>
      </c>
      <c r="D733" s="0" t="s">
        <v>9517</v>
      </c>
      <c r="E733" s="0" t="n">
        <v>32895</v>
      </c>
    </row>
    <row r="734" customFormat="false" ht="12.8" hidden="false" customHeight="false" outlineLevel="0" collapsed="false">
      <c r="A734" s="0" t="s">
        <v>10150</v>
      </c>
      <c r="B734" s="0" t="s">
        <v>10151</v>
      </c>
      <c r="C734" s="0" t="s">
        <v>8266</v>
      </c>
      <c r="D734" s="0" t="s">
        <v>9517</v>
      </c>
      <c r="E734" s="0" t="n">
        <v>88042.5</v>
      </c>
    </row>
    <row r="735" customFormat="false" ht="12.8" hidden="false" customHeight="false" outlineLevel="0" collapsed="false">
      <c r="A735" s="0" t="s">
        <v>10152</v>
      </c>
      <c r="B735" s="0" t="s">
        <v>10153</v>
      </c>
      <c r="C735" s="0" t="s">
        <v>8266</v>
      </c>
      <c r="D735" s="0" t="s">
        <v>8970</v>
      </c>
      <c r="E735" s="0" t="n">
        <v>14797.5</v>
      </c>
    </row>
    <row r="736" customFormat="false" ht="12.8" hidden="false" customHeight="false" outlineLevel="0" collapsed="false">
      <c r="A736" s="0" t="s">
        <v>10154</v>
      </c>
      <c r="B736" s="0" t="s">
        <v>10155</v>
      </c>
      <c r="C736" s="0" t="s">
        <v>8266</v>
      </c>
      <c r="D736" s="0" t="s">
        <v>6709</v>
      </c>
      <c r="E736" s="0" t="n">
        <v>6822.5</v>
      </c>
    </row>
    <row r="737" customFormat="false" ht="12.8" hidden="false" customHeight="false" outlineLevel="0" collapsed="false">
      <c r="A737" s="0" t="s">
        <v>10156</v>
      </c>
      <c r="B737" s="0" t="s">
        <v>10157</v>
      </c>
      <c r="C737" s="0" t="s">
        <v>8266</v>
      </c>
      <c r="D737" s="0" t="s">
        <v>6709</v>
      </c>
      <c r="E737" s="0" t="n">
        <v>6676.25</v>
      </c>
    </row>
    <row r="738" customFormat="false" ht="12.8" hidden="false" customHeight="false" outlineLevel="0" collapsed="false">
      <c r="A738" s="0" t="s">
        <v>10158</v>
      </c>
      <c r="B738" s="0" t="s">
        <v>10159</v>
      </c>
      <c r="C738" s="0" t="s">
        <v>8266</v>
      </c>
      <c r="D738" s="0" t="s">
        <v>6709</v>
      </c>
      <c r="E738" s="0" t="n">
        <v>5207.5</v>
      </c>
    </row>
    <row r="739" customFormat="false" ht="12.8" hidden="false" customHeight="false" outlineLevel="0" collapsed="false">
      <c r="A739" s="0" t="s">
        <v>10160</v>
      </c>
      <c r="B739" s="0" t="s">
        <v>10161</v>
      </c>
      <c r="C739" s="0" t="s">
        <v>8266</v>
      </c>
      <c r="D739" s="0" t="s">
        <v>7652</v>
      </c>
      <c r="E739" s="0" t="n">
        <v>13645</v>
      </c>
    </row>
    <row r="740" customFormat="false" ht="12.8" hidden="false" customHeight="false" outlineLevel="0" collapsed="false">
      <c r="A740" s="0" t="s">
        <v>10162</v>
      </c>
      <c r="B740" s="0" t="s">
        <v>8961</v>
      </c>
      <c r="C740" s="0" t="s">
        <v>8266</v>
      </c>
      <c r="D740" s="0" t="s">
        <v>7652</v>
      </c>
      <c r="E740" s="0" t="n">
        <v>9865</v>
      </c>
    </row>
    <row r="741" customFormat="false" ht="12.8" hidden="false" customHeight="false" outlineLevel="0" collapsed="false">
      <c r="A741" s="0" t="s">
        <v>10163</v>
      </c>
      <c r="B741" s="0" t="s">
        <v>10164</v>
      </c>
      <c r="C741" s="0" t="s">
        <v>8266</v>
      </c>
      <c r="D741" s="0" t="s">
        <v>7652</v>
      </c>
      <c r="E741" s="0" t="n">
        <v>9865</v>
      </c>
    </row>
    <row r="742" customFormat="false" ht="12.8" hidden="false" customHeight="false" outlineLevel="0" collapsed="false">
      <c r="A742" s="0" t="s">
        <v>10165</v>
      </c>
      <c r="B742" s="0" t="s">
        <v>3680</v>
      </c>
      <c r="C742" s="0" t="s">
        <v>8266</v>
      </c>
      <c r="D742" s="0" t="s">
        <v>7236</v>
      </c>
      <c r="E742" s="0" t="n">
        <v>52307.5</v>
      </c>
    </row>
    <row r="743" customFormat="false" ht="12.8" hidden="false" customHeight="false" outlineLevel="0" collapsed="false">
      <c r="A743" s="0" t="s">
        <v>10166</v>
      </c>
      <c r="B743" s="0" t="s">
        <v>10167</v>
      </c>
      <c r="C743" s="0" t="s">
        <v>8266</v>
      </c>
      <c r="D743" s="0" t="s">
        <v>7236</v>
      </c>
      <c r="E743" s="0" t="n">
        <v>34527.5</v>
      </c>
    </row>
    <row r="744" customFormat="false" ht="12.8" hidden="false" customHeight="false" outlineLevel="0" collapsed="false">
      <c r="A744" s="0" t="s">
        <v>10168</v>
      </c>
      <c r="B744" s="0" t="s">
        <v>10169</v>
      </c>
      <c r="C744" s="0" t="s">
        <v>8266</v>
      </c>
      <c r="D744" s="0" t="s">
        <v>8270</v>
      </c>
      <c r="E744" s="0" t="n">
        <v>53410</v>
      </c>
    </row>
    <row r="745" customFormat="false" ht="12.8" hidden="false" customHeight="false" outlineLevel="0" collapsed="false">
      <c r="A745" s="0" t="s">
        <v>10170</v>
      </c>
      <c r="B745" s="0" t="s">
        <v>10171</v>
      </c>
      <c r="C745" s="0" t="s">
        <v>6709</v>
      </c>
      <c r="D745" s="0" t="s">
        <v>10049</v>
      </c>
      <c r="E745" s="0" t="n">
        <v>53660</v>
      </c>
    </row>
    <row r="746" customFormat="false" ht="12.8" hidden="false" customHeight="false" outlineLevel="0" collapsed="false">
      <c r="A746" s="0" t="s">
        <v>10172</v>
      </c>
      <c r="B746" s="0" t="s">
        <v>7239</v>
      </c>
      <c r="C746" s="0" t="s">
        <v>6709</v>
      </c>
      <c r="D746" s="0" t="s">
        <v>7652</v>
      </c>
      <c r="E746" s="0" t="n">
        <v>4932.5</v>
      </c>
    </row>
    <row r="747" customFormat="false" ht="12.8" hidden="false" customHeight="false" outlineLevel="0" collapsed="false">
      <c r="A747" s="0" t="s">
        <v>10173</v>
      </c>
      <c r="B747" s="0" t="s">
        <v>10174</v>
      </c>
      <c r="C747" s="0" t="s">
        <v>6709</v>
      </c>
      <c r="D747" s="0" t="s">
        <v>7652</v>
      </c>
      <c r="E747" s="0" t="n">
        <v>4932.5</v>
      </c>
    </row>
    <row r="748" customFormat="false" ht="12.8" hidden="false" customHeight="false" outlineLevel="0" collapsed="false">
      <c r="A748" s="0" t="s">
        <v>10175</v>
      </c>
      <c r="B748" s="0" t="s">
        <v>10176</v>
      </c>
      <c r="C748" s="0" t="s">
        <v>6709</v>
      </c>
      <c r="D748" s="0" t="s">
        <v>7652</v>
      </c>
      <c r="E748" s="0" t="n">
        <v>4932.5</v>
      </c>
    </row>
    <row r="749" customFormat="false" ht="12.8" hidden="false" customHeight="false" outlineLevel="0" collapsed="false">
      <c r="A749" s="0" t="s">
        <v>10177</v>
      </c>
      <c r="B749" s="0" t="s">
        <v>10178</v>
      </c>
      <c r="C749" s="0" t="s">
        <v>6709</v>
      </c>
      <c r="D749" s="0" t="s">
        <v>7652</v>
      </c>
      <c r="E749" s="0" t="n">
        <v>4932.5</v>
      </c>
    </row>
    <row r="750" customFormat="false" ht="12.8" hidden="false" customHeight="false" outlineLevel="0" collapsed="false">
      <c r="A750" s="0" t="s">
        <v>10179</v>
      </c>
      <c r="B750" s="0" t="s">
        <v>6767</v>
      </c>
      <c r="C750" s="0" t="s">
        <v>6709</v>
      </c>
      <c r="D750" s="0" t="s">
        <v>7652</v>
      </c>
      <c r="E750" s="0" t="n">
        <v>4932.5</v>
      </c>
    </row>
    <row r="751" customFormat="false" ht="12.8" hidden="false" customHeight="false" outlineLevel="0" collapsed="false">
      <c r="A751" s="0" t="s">
        <v>10180</v>
      </c>
      <c r="B751" s="0" t="s">
        <v>10181</v>
      </c>
      <c r="C751" s="0" t="s">
        <v>6709</v>
      </c>
      <c r="D751" s="0" t="s">
        <v>7652</v>
      </c>
      <c r="E751" s="0" t="n">
        <v>4932.5</v>
      </c>
    </row>
    <row r="752" customFormat="false" ht="12.8" hidden="false" customHeight="false" outlineLevel="0" collapsed="false">
      <c r="A752" s="0" t="s">
        <v>10182</v>
      </c>
      <c r="B752" s="0" t="s">
        <v>10183</v>
      </c>
      <c r="C752" s="0" t="s">
        <v>6709</v>
      </c>
      <c r="D752" s="0" t="s">
        <v>7652</v>
      </c>
      <c r="E752" s="0" t="n">
        <v>4932.5</v>
      </c>
    </row>
    <row r="753" customFormat="false" ht="12.8" hidden="false" customHeight="false" outlineLevel="0" collapsed="false">
      <c r="A753" s="0" t="s">
        <v>10184</v>
      </c>
      <c r="B753" s="0" t="s">
        <v>8295</v>
      </c>
      <c r="C753" s="0" t="s">
        <v>6709</v>
      </c>
      <c r="D753" s="0" t="s">
        <v>7652</v>
      </c>
      <c r="E753" s="0" t="n">
        <v>10140</v>
      </c>
    </row>
    <row r="754" customFormat="false" ht="12.8" hidden="false" customHeight="false" outlineLevel="0" collapsed="false">
      <c r="A754" s="0" t="s">
        <v>10185</v>
      </c>
      <c r="B754" s="0" t="s">
        <v>10186</v>
      </c>
      <c r="C754" s="0" t="s">
        <v>6709</v>
      </c>
      <c r="D754" s="0" t="s">
        <v>7652</v>
      </c>
      <c r="E754" s="0" t="n">
        <v>4382.5</v>
      </c>
    </row>
    <row r="755" customFormat="false" ht="12.8" hidden="false" customHeight="false" outlineLevel="0" collapsed="false">
      <c r="A755" s="0" t="s">
        <v>10187</v>
      </c>
      <c r="B755" s="0" t="s">
        <v>10077</v>
      </c>
      <c r="C755" s="0" t="s">
        <v>6709</v>
      </c>
      <c r="D755" s="0" t="s">
        <v>7652</v>
      </c>
      <c r="E755" s="0" t="n">
        <v>6432.5</v>
      </c>
    </row>
    <row r="756" customFormat="false" ht="12.8" hidden="false" customHeight="false" outlineLevel="0" collapsed="false">
      <c r="A756" s="0" t="s">
        <v>10188</v>
      </c>
      <c r="B756" s="0" t="s">
        <v>10189</v>
      </c>
      <c r="C756" s="0" t="s">
        <v>6709</v>
      </c>
      <c r="D756" s="0" t="s">
        <v>7652</v>
      </c>
      <c r="E756" s="0" t="n">
        <v>5772.5</v>
      </c>
    </row>
    <row r="757" customFormat="false" ht="12.8" hidden="false" customHeight="false" outlineLevel="0" collapsed="false">
      <c r="A757" s="0" t="s">
        <v>10190</v>
      </c>
      <c r="B757" s="0" t="s">
        <v>10191</v>
      </c>
      <c r="C757" s="0" t="s">
        <v>6709</v>
      </c>
      <c r="D757" s="0" t="s">
        <v>7652</v>
      </c>
      <c r="E757" s="0" t="n">
        <v>5772.5</v>
      </c>
    </row>
    <row r="758" customFormat="false" ht="12.8" hidden="false" customHeight="false" outlineLevel="0" collapsed="false">
      <c r="A758" s="0" t="s">
        <v>10192</v>
      </c>
      <c r="B758" s="0" t="s">
        <v>10193</v>
      </c>
      <c r="C758" s="0" t="s">
        <v>6709</v>
      </c>
      <c r="D758" s="0" t="s">
        <v>7652</v>
      </c>
      <c r="E758" s="0" t="n">
        <v>4932.5</v>
      </c>
    </row>
    <row r="759" customFormat="false" ht="12.8" hidden="false" customHeight="false" outlineLevel="0" collapsed="false">
      <c r="A759" s="0" t="s">
        <v>10194</v>
      </c>
      <c r="B759" s="0" t="s">
        <v>10195</v>
      </c>
      <c r="C759" s="0" t="s">
        <v>6709</v>
      </c>
      <c r="D759" s="0" t="s">
        <v>7652</v>
      </c>
      <c r="E759" s="0" t="n">
        <v>4932.5</v>
      </c>
    </row>
    <row r="760" customFormat="false" ht="12.8" hidden="false" customHeight="false" outlineLevel="0" collapsed="false">
      <c r="A760" s="0" t="s">
        <v>10196</v>
      </c>
      <c r="B760" s="0" t="s">
        <v>10197</v>
      </c>
      <c r="C760" s="0" t="s">
        <v>6709</v>
      </c>
      <c r="D760" s="0" t="s">
        <v>7652</v>
      </c>
      <c r="E760" s="0" t="n">
        <v>4932.5</v>
      </c>
    </row>
    <row r="761" customFormat="false" ht="12.8" hidden="false" customHeight="false" outlineLevel="0" collapsed="false">
      <c r="A761" s="0" t="s">
        <v>10198</v>
      </c>
      <c r="B761" s="0" t="s">
        <v>10199</v>
      </c>
      <c r="C761" s="0" t="s">
        <v>6709</v>
      </c>
      <c r="D761" s="0" t="s">
        <v>7652</v>
      </c>
      <c r="E761" s="0" t="n">
        <v>5772.5</v>
      </c>
    </row>
    <row r="762" customFormat="false" ht="12.8" hidden="false" customHeight="false" outlineLevel="0" collapsed="false">
      <c r="A762" s="0" t="s">
        <v>10200</v>
      </c>
      <c r="B762" s="0" t="s">
        <v>8935</v>
      </c>
      <c r="C762" s="0" t="s">
        <v>6709</v>
      </c>
      <c r="D762" s="0" t="s">
        <v>7652</v>
      </c>
      <c r="E762" s="0" t="n">
        <v>5772.5</v>
      </c>
    </row>
    <row r="763" customFormat="false" ht="12.8" hidden="false" customHeight="false" outlineLevel="0" collapsed="false">
      <c r="A763" s="0" t="s">
        <v>10201</v>
      </c>
      <c r="B763" s="0" t="s">
        <v>10202</v>
      </c>
      <c r="C763" s="0" t="s">
        <v>6709</v>
      </c>
      <c r="D763" s="0" t="s">
        <v>7652</v>
      </c>
      <c r="E763" s="0" t="n">
        <v>4932.5</v>
      </c>
    </row>
    <row r="764" customFormat="false" ht="12.8" hidden="false" customHeight="false" outlineLevel="0" collapsed="false">
      <c r="A764" s="0" t="s">
        <v>10203</v>
      </c>
      <c r="B764" s="0" t="s">
        <v>10204</v>
      </c>
      <c r="C764" s="0" t="s">
        <v>6709</v>
      </c>
      <c r="D764" s="0" t="s">
        <v>7652</v>
      </c>
      <c r="E764" s="0" t="n">
        <v>5772.5</v>
      </c>
    </row>
    <row r="765" customFormat="false" ht="12.8" hidden="false" customHeight="false" outlineLevel="0" collapsed="false">
      <c r="A765" s="0" t="s">
        <v>10205</v>
      </c>
      <c r="B765" s="0" t="s">
        <v>9276</v>
      </c>
      <c r="C765" s="0" t="s">
        <v>6709</v>
      </c>
      <c r="D765" s="0" t="s">
        <v>7652</v>
      </c>
      <c r="E765" s="0" t="n">
        <v>4932.5</v>
      </c>
    </row>
    <row r="766" customFormat="false" ht="12.8" hidden="false" customHeight="false" outlineLevel="0" collapsed="false">
      <c r="A766" s="0" t="s">
        <v>10206</v>
      </c>
      <c r="B766" s="0" t="s">
        <v>10207</v>
      </c>
      <c r="C766" s="0" t="s">
        <v>6709</v>
      </c>
      <c r="D766" s="0" t="s">
        <v>7652</v>
      </c>
      <c r="E766" s="0" t="n">
        <v>4932.5</v>
      </c>
    </row>
    <row r="767" customFormat="false" ht="12.8" hidden="false" customHeight="false" outlineLevel="0" collapsed="false">
      <c r="A767" s="0" t="s">
        <v>10208</v>
      </c>
      <c r="B767" s="0" t="s">
        <v>10209</v>
      </c>
      <c r="C767" s="0" t="s">
        <v>6709</v>
      </c>
      <c r="D767" s="0" t="s">
        <v>7652</v>
      </c>
      <c r="E767" s="0" t="n">
        <v>4767.5</v>
      </c>
    </row>
    <row r="768" customFormat="false" ht="12.8" hidden="false" customHeight="false" outlineLevel="0" collapsed="false">
      <c r="A768" s="0" t="s">
        <v>10210</v>
      </c>
      <c r="B768" s="0" t="s">
        <v>10211</v>
      </c>
      <c r="C768" s="0" t="s">
        <v>6709</v>
      </c>
      <c r="D768" s="0" t="s">
        <v>7652</v>
      </c>
      <c r="E768" s="0" t="n">
        <v>4657.5</v>
      </c>
    </row>
    <row r="769" customFormat="false" ht="12.8" hidden="false" customHeight="false" outlineLevel="0" collapsed="false">
      <c r="A769" s="0" t="s">
        <v>10212</v>
      </c>
      <c r="B769" s="0" t="s">
        <v>10213</v>
      </c>
      <c r="C769" s="0" t="s">
        <v>6709</v>
      </c>
      <c r="D769" s="0" t="s">
        <v>8970</v>
      </c>
      <c r="E769" s="0" t="n">
        <v>9865</v>
      </c>
    </row>
    <row r="770" customFormat="false" ht="12.8" hidden="false" customHeight="false" outlineLevel="0" collapsed="false">
      <c r="A770" s="0" t="s">
        <v>10214</v>
      </c>
      <c r="B770" s="0" t="s">
        <v>10215</v>
      </c>
      <c r="C770" s="0" t="s">
        <v>6709</v>
      </c>
      <c r="D770" s="0" t="s">
        <v>8970</v>
      </c>
      <c r="E770" s="0" t="n">
        <v>9865</v>
      </c>
    </row>
    <row r="771" customFormat="false" ht="12.8" hidden="false" customHeight="false" outlineLevel="0" collapsed="false">
      <c r="A771" s="0" t="s">
        <v>10216</v>
      </c>
      <c r="B771" s="0" t="s">
        <v>9962</v>
      </c>
      <c r="C771" s="0" t="s">
        <v>6709</v>
      </c>
      <c r="D771" s="0" t="s">
        <v>8970</v>
      </c>
      <c r="E771" s="0" t="n">
        <v>10635</v>
      </c>
    </row>
    <row r="772" customFormat="false" ht="12.8" hidden="false" customHeight="false" outlineLevel="0" collapsed="false">
      <c r="A772" s="0" t="s">
        <v>10217</v>
      </c>
      <c r="B772" s="0" t="s">
        <v>10218</v>
      </c>
      <c r="C772" s="0" t="s">
        <v>6709</v>
      </c>
      <c r="D772" s="0" t="s">
        <v>8970</v>
      </c>
      <c r="E772" s="0" t="n">
        <v>9865</v>
      </c>
    </row>
    <row r="773" customFormat="false" ht="12.8" hidden="false" customHeight="false" outlineLevel="0" collapsed="false">
      <c r="A773" s="0" t="s">
        <v>10219</v>
      </c>
      <c r="B773" s="0" t="s">
        <v>9018</v>
      </c>
      <c r="C773" s="0" t="s">
        <v>6709</v>
      </c>
      <c r="D773" s="0" t="s">
        <v>8970</v>
      </c>
      <c r="E773" s="0" t="n">
        <v>9865</v>
      </c>
    </row>
    <row r="774" customFormat="false" ht="12.8" hidden="false" customHeight="false" outlineLevel="0" collapsed="false">
      <c r="A774" s="0" t="s">
        <v>10220</v>
      </c>
      <c r="B774" s="0" t="s">
        <v>10221</v>
      </c>
      <c r="C774" s="0" t="s">
        <v>6709</v>
      </c>
      <c r="D774" s="0" t="s">
        <v>8970</v>
      </c>
      <c r="E774" s="0" t="n">
        <v>10635</v>
      </c>
    </row>
    <row r="775" customFormat="false" ht="12.8" hidden="false" customHeight="false" outlineLevel="0" collapsed="false">
      <c r="A775" s="0" t="s">
        <v>10222</v>
      </c>
      <c r="B775" s="0" t="s">
        <v>10223</v>
      </c>
      <c r="C775" s="0" t="s">
        <v>6709</v>
      </c>
      <c r="D775" s="0" t="s">
        <v>8970</v>
      </c>
      <c r="E775" s="0" t="n">
        <v>10415</v>
      </c>
    </row>
    <row r="776" customFormat="false" ht="12.8" hidden="false" customHeight="false" outlineLevel="0" collapsed="false">
      <c r="A776" s="0" t="s">
        <v>10224</v>
      </c>
      <c r="B776" s="0" t="s">
        <v>10225</v>
      </c>
      <c r="C776" s="0" t="s">
        <v>6709</v>
      </c>
      <c r="D776" s="0" t="s">
        <v>8970</v>
      </c>
      <c r="E776" s="0" t="n">
        <v>9865</v>
      </c>
    </row>
    <row r="777" customFormat="false" ht="12.8" hidden="false" customHeight="false" outlineLevel="0" collapsed="false">
      <c r="A777" s="0" t="s">
        <v>10226</v>
      </c>
      <c r="B777" s="0" t="s">
        <v>10227</v>
      </c>
      <c r="C777" s="0" t="s">
        <v>6709</v>
      </c>
      <c r="D777" s="0" t="s">
        <v>8970</v>
      </c>
      <c r="E777" s="0" t="n">
        <v>10415</v>
      </c>
    </row>
    <row r="778" customFormat="false" ht="12.8" hidden="false" customHeight="false" outlineLevel="0" collapsed="false">
      <c r="A778" s="0" t="s">
        <v>10228</v>
      </c>
      <c r="B778" s="0" t="s">
        <v>10229</v>
      </c>
      <c r="C778" s="0" t="s">
        <v>6709</v>
      </c>
      <c r="D778" s="0" t="s">
        <v>8970</v>
      </c>
      <c r="E778" s="0" t="n">
        <v>12215</v>
      </c>
    </row>
    <row r="779" customFormat="false" ht="12.8" hidden="false" customHeight="false" outlineLevel="0" collapsed="false">
      <c r="A779" s="0" t="s">
        <v>10230</v>
      </c>
      <c r="B779" s="0" t="s">
        <v>10231</v>
      </c>
      <c r="C779" s="0" t="s">
        <v>6709</v>
      </c>
      <c r="D779" s="0" t="s">
        <v>8970</v>
      </c>
      <c r="E779" s="0" t="n">
        <v>13895</v>
      </c>
    </row>
    <row r="780" customFormat="false" ht="12.8" hidden="false" customHeight="false" outlineLevel="0" collapsed="false">
      <c r="A780" s="0" t="s">
        <v>10232</v>
      </c>
      <c r="B780" s="0" t="s">
        <v>10233</v>
      </c>
      <c r="C780" s="0" t="s">
        <v>6709</v>
      </c>
      <c r="D780" s="0" t="s">
        <v>8970</v>
      </c>
      <c r="E780" s="0" t="n">
        <v>9865</v>
      </c>
    </row>
    <row r="781" customFormat="false" ht="12.8" hidden="false" customHeight="false" outlineLevel="0" collapsed="false">
      <c r="A781" s="0" t="s">
        <v>10234</v>
      </c>
      <c r="B781" s="0" t="s">
        <v>10235</v>
      </c>
      <c r="C781" s="0" t="s">
        <v>6709</v>
      </c>
      <c r="D781" s="0" t="s">
        <v>8970</v>
      </c>
      <c r="E781" s="0" t="n">
        <v>10415</v>
      </c>
    </row>
    <row r="782" customFormat="false" ht="12.8" hidden="false" customHeight="false" outlineLevel="0" collapsed="false">
      <c r="A782" s="0" t="s">
        <v>10236</v>
      </c>
      <c r="B782" s="0" t="s">
        <v>10237</v>
      </c>
      <c r="C782" s="0" t="s">
        <v>6709</v>
      </c>
      <c r="D782" s="0" t="s">
        <v>8970</v>
      </c>
      <c r="E782" s="0" t="n">
        <v>12095</v>
      </c>
    </row>
    <row r="783" customFormat="false" ht="12.8" hidden="false" customHeight="false" outlineLevel="0" collapsed="false">
      <c r="A783" s="0" t="s">
        <v>10238</v>
      </c>
      <c r="B783" s="0" t="s">
        <v>7407</v>
      </c>
      <c r="C783" s="0" t="s">
        <v>6709</v>
      </c>
      <c r="D783" s="0" t="s">
        <v>8970</v>
      </c>
      <c r="E783" s="0" t="n">
        <v>10965</v>
      </c>
    </row>
    <row r="784" customFormat="false" ht="12.8" hidden="false" customHeight="false" outlineLevel="0" collapsed="false">
      <c r="A784" s="0" t="s">
        <v>10239</v>
      </c>
      <c r="B784" s="0" t="s">
        <v>10240</v>
      </c>
      <c r="C784" s="0" t="s">
        <v>6709</v>
      </c>
      <c r="D784" s="0" t="s">
        <v>8970</v>
      </c>
      <c r="E784" s="0" t="n">
        <v>29595</v>
      </c>
    </row>
    <row r="785" customFormat="false" ht="12.8" hidden="false" customHeight="false" outlineLevel="0" collapsed="false">
      <c r="A785" s="0" t="s">
        <v>10241</v>
      </c>
      <c r="B785" s="0" t="s">
        <v>10242</v>
      </c>
      <c r="C785" s="0" t="s">
        <v>6709</v>
      </c>
      <c r="D785" s="0" t="s">
        <v>8970</v>
      </c>
      <c r="E785" s="0" t="n">
        <v>30855</v>
      </c>
    </row>
    <row r="786" customFormat="false" ht="12.8" hidden="false" customHeight="false" outlineLevel="0" collapsed="false">
      <c r="A786" s="0" t="s">
        <v>10243</v>
      </c>
      <c r="B786" s="0" t="s">
        <v>10244</v>
      </c>
      <c r="C786" s="0" t="s">
        <v>6709</v>
      </c>
      <c r="D786" s="0" t="s">
        <v>8970</v>
      </c>
      <c r="E786" s="0" t="n">
        <v>9865</v>
      </c>
    </row>
    <row r="787" customFormat="false" ht="12.8" hidden="false" customHeight="false" outlineLevel="0" collapsed="false">
      <c r="A787" s="0" t="s">
        <v>10245</v>
      </c>
      <c r="B787" s="0" t="s">
        <v>9922</v>
      </c>
      <c r="C787" s="0" t="s">
        <v>6709</v>
      </c>
      <c r="D787" s="0" t="s">
        <v>8970</v>
      </c>
      <c r="E787" s="0" t="n">
        <v>9865</v>
      </c>
    </row>
    <row r="788" customFormat="false" ht="12.8" hidden="false" customHeight="false" outlineLevel="0" collapsed="false">
      <c r="A788" s="0" t="s">
        <v>10246</v>
      </c>
      <c r="B788" s="0" t="s">
        <v>10247</v>
      </c>
      <c r="C788" s="0" t="s">
        <v>6709</v>
      </c>
      <c r="D788" s="0" t="s">
        <v>8970</v>
      </c>
      <c r="E788" s="0" t="n">
        <v>10635</v>
      </c>
    </row>
    <row r="789" customFormat="false" ht="12.8" hidden="false" customHeight="false" outlineLevel="0" collapsed="false">
      <c r="A789" s="0" t="s">
        <v>10248</v>
      </c>
      <c r="B789" s="0" t="s">
        <v>4719</v>
      </c>
      <c r="C789" s="0" t="s">
        <v>6709</v>
      </c>
      <c r="D789" s="0" t="s">
        <v>7652</v>
      </c>
      <c r="E789" s="0" t="n">
        <v>4767.5</v>
      </c>
    </row>
    <row r="790" customFormat="false" ht="12.8" hidden="false" customHeight="false" outlineLevel="0" collapsed="false">
      <c r="A790" s="0" t="s">
        <v>10249</v>
      </c>
      <c r="B790" s="0" t="s">
        <v>10250</v>
      </c>
      <c r="C790" s="0" t="s">
        <v>6709</v>
      </c>
      <c r="D790" s="0" t="s">
        <v>8970</v>
      </c>
      <c r="E790" s="0" t="n">
        <v>13645</v>
      </c>
    </row>
    <row r="791" customFormat="false" ht="12.8" hidden="false" customHeight="false" outlineLevel="0" collapsed="false">
      <c r="A791" s="0" t="s">
        <v>10251</v>
      </c>
      <c r="B791" s="0" t="s">
        <v>10252</v>
      </c>
      <c r="C791" s="0" t="s">
        <v>6709</v>
      </c>
      <c r="D791" s="0" t="s">
        <v>8970</v>
      </c>
      <c r="E791" s="0" t="n">
        <v>15487.5</v>
      </c>
    </row>
    <row r="792" customFormat="false" ht="12.8" hidden="false" customHeight="false" outlineLevel="0" collapsed="false">
      <c r="A792" s="0" t="s">
        <v>10253</v>
      </c>
      <c r="B792" s="0" t="s">
        <v>6533</v>
      </c>
      <c r="C792" s="0" t="s">
        <v>6709</v>
      </c>
      <c r="D792" s="0" t="s">
        <v>8970</v>
      </c>
      <c r="E792" s="0" t="n">
        <v>11735</v>
      </c>
    </row>
    <row r="793" customFormat="false" ht="12.8" hidden="false" customHeight="false" outlineLevel="0" collapsed="false">
      <c r="A793" s="0" t="s">
        <v>10254</v>
      </c>
      <c r="B793" s="0" t="s">
        <v>10255</v>
      </c>
      <c r="C793" s="0" t="s">
        <v>6709</v>
      </c>
      <c r="D793" s="0" t="s">
        <v>8231</v>
      </c>
      <c r="E793" s="0" t="n">
        <v>16672.5</v>
      </c>
    </row>
    <row r="794" customFormat="false" ht="12.8" hidden="false" customHeight="false" outlineLevel="0" collapsed="false">
      <c r="A794" s="0" t="s">
        <v>10256</v>
      </c>
      <c r="B794" s="0" t="s">
        <v>10257</v>
      </c>
      <c r="C794" s="0" t="s">
        <v>6709</v>
      </c>
      <c r="D794" s="0" t="s">
        <v>8231</v>
      </c>
      <c r="E794" s="0" t="n">
        <v>15952.5</v>
      </c>
    </row>
    <row r="795" customFormat="false" ht="12.8" hidden="false" customHeight="false" outlineLevel="0" collapsed="false">
      <c r="A795" s="0" t="s">
        <v>10258</v>
      </c>
      <c r="B795" s="0" t="s">
        <v>10259</v>
      </c>
      <c r="C795" s="0" t="s">
        <v>6709</v>
      </c>
      <c r="D795" s="0" t="s">
        <v>8231</v>
      </c>
      <c r="E795" s="0" t="n">
        <v>14797.5</v>
      </c>
    </row>
    <row r="796" customFormat="false" ht="12.8" hidden="false" customHeight="false" outlineLevel="0" collapsed="false">
      <c r="A796" s="0" t="s">
        <v>10260</v>
      </c>
      <c r="B796" s="0" t="s">
        <v>10261</v>
      </c>
      <c r="C796" s="0" t="s">
        <v>6709</v>
      </c>
      <c r="D796" s="0" t="s">
        <v>8231</v>
      </c>
      <c r="E796" s="0" t="n">
        <v>13972.5</v>
      </c>
    </row>
    <row r="797" customFormat="false" ht="12.8" hidden="false" customHeight="false" outlineLevel="0" collapsed="false">
      <c r="A797" s="0" t="s">
        <v>10262</v>
      </c>
      <c r="B797" s="0" t="s">
        <v>9863</v>
      </c>
      <c r="C797" s="0" t="s">
        <v>6709</v>
      </c>
      <c r="D797" s="0" t="s">
        <v>8231</v>
      </c>
      <c r="E797" s="0" t="n">
        <v>14797.5</v>
      </c>
    </row>
    <row r="798" customFormat="false" ht="12.8" hidden="false" customHeight="false" outlineLevel="0" collapsed="false">
      <c r="A798" s="0" t="s">
        <v>10263</v>
      </c>
      <c r="B798" s="0" t="s">
        <v>10264</v>
      </c>
      <c r="C798" s="0" t="s">
        <v>6709</v>
      </c>
      <c r="D798" s="0" t="s">
        <v>8231</v>
      </c>
      <c r="E798" s="0" t="n">
        <v>14797.5</v>
      </c>
    </row>
    <row r="799" customFormat="false" ht="12.8" hidden="false" customHeight="false" outlineLevel="0" collapsed="false">
      <c r="A799" s="0" t="s">
        <v>10265</v>
      </c>
      <c r="B799" s="0" t="s">
        <v>10266</v>
      </c>
      <c r="C799" s="0" t="s">
        <v>6709</v>
      </c>
      <c r="D799" s="0" t="s">
        <v>8231</v>
      </c>
      <c r="E799" s="0" t="n">
        <v>16447.5</v>
      </c>
    </row>
    <row r="800" customFormat="false" ht="12.8" hidden="false" customHeight="false" outlineLevel="0" collapsed="false">
      <c r="A800" s="0" t="s">
        <v>10267</v>
      </c>
      <c r="B800" s="0" t="s">
        <v>10268</v>
      </c>
      <c r="C800" s="0" t="s">
        <v>6709</v>
      </c>
      <c r="D800" s="0" t="s">
        <v>8231</v>
      </c>
      <c r="E800" s="0" t="n">
        <v>17107.5</v>
      </c>
    </row>
    <row r="801" customFormat="false" ht="12.8" hidden="false" customHeight="false" outlineLevel="0" collapsed="false">
      <c r="A801" s="0" t="s">
        <v>10269</v>
      </c>
      <c r="B801" s="0" t="s">
        <v>10270</v>
      </c>
      <c r="C801" s="0" t="s">
        <v>6709</v>
      </c>
      <c r="D801" s="0" t="s">
        <v>6404</v>
      </c>
      <c r="E801" s="0" t="n">
        <v>27290</v>
      </c>
    </row>
    <row r="802" customFormat="false" ht="12.8" hidden="false" customHeight="false" outlineLevel="0" collapsed="false">
      <c r="A802" s="0" t="s">
        <v>10271</v>
      </c>
      <c r="B802" s="0" t="s">
        <v>10272</v>
      </c>
      <c r="C802" s="0" t="s">
        <v>6709</v>
      </c>
      <c r="D802" s="0" t="s">
        <v>6404</v>
      </c>
      <c r="E802" s="0" t="n">
        <v>27615</v>
      </c>
    </row>
    <row r="803" customFormat="false" ht="12.8" hidden="false" customHeight="false" outlineLevel="0" collapsed="false">
      <c r="A803" s="0" t="s">
        <v>10273</v>
      </c>
      <c r="B803" s="0" t="s">
        <v>9837</v>
      </c>
      <c r="C803" s="0" t="s">
        <v>6709</v>
      </c>
      <c r="D803" s="0" t="s">
        <v>9517</v>
      </c>
      <c r="E803" s="0" t="n">
        <v>26587.5</v>
      </c>
    </row>
    <row r="804" customFormat="false" ht="12.8" hidden="false" customHeight="false" outlineLevel="0" collapsed="false">
      <c r="A804" s="0" t="s">
        <v>10274</v>
      </c>
      <c r="B804" s="0" t="s">
        <v>10275</v>
      </c>
      <c r="C804" s="0" t="s">
        <v>6709</v>
      </c>
      <c r="D804" s="0" t="s">
        <v>9517</v>
      </c>
      <c r="E804" s="0" t="n">
        <v>24662.5</v>
      </c>
    </row>
    <row r="805" customFormat="false" ht="12.8" hidden="false" customHeight="false" outlineLevel="0" collapsed="false">
      <c r="A805" s="0" t="s">
        <v>10276</v>
      </c>
      <c r="B805" s="0" t="s">
        <v>3011</v>
      </c>
      <c r="C805" s="0" t="s">
        <v>6709</v>
      </c>
      <c r="D805" s="0" t="s">
        <v>9517</v>
      </c>
      <c r="E805" s="0" t="n">
        <v>26037.5</v>
      </c>
    </row>
    <row r="806" customFormat="false" ht="12.8" hidden="false" customHeight="false" outlineLevel="0" collapsed="false">
      <c r="A806" s="0" t="s">
        <v>10277</v>
      </c>
      <c r="B806" s="0" t="s">
        <v>10278</v>
      </c>
      <c r="C806" s="0" t="s">
        <v>6709</v>
      </c>
      <c r="D806" s="0" t="s">
        <v>7236</v>
      </c>
      <c r="E806" s="0" t="n">
        <v>31245</v>
      </c>
    </row>
    <row r="807" customFormat="false" ht="12.8" hidden="false" customHeight="false" outlineLevel="0" collapsed="false">
      <c r="A807" s="0" t="s">
        <v>10279</v>
      </c>
      <c r="B807" s="0" t="s">
        <v>10280</v>
      </c>
      <c r="C807" s="0" t="s">
        <v>6709</v>
      </c>
      <c r="D807" s="0" t="s">
        <v>7236</v>
      </c>
      <c r="E807" s="0" t="n">
        <v>29595</v>
      </c>
    </row>
    <row r="808" customFormat="false" ht="12.8" hidden="false" customHeight="false" outlineLevel="0" collapsed="false">
      <c r="A808" s="0" t="s">
        <v>10281</v>
      </c>
      <c r="B808" s="0" t="s">
        <v>10282</v>
      </c>
      <c r="C808" s="0" t="s">
        <v>6709</v>
      </c>
      <c r="D808" s="0" t="s">
        <v>7236</v>
      </c>
      <c r="E808" s="0" t="n">
        <v>29595</v>
      </c>
    </row>
    <row r="809" customFormat="false" ht="12.8" hidden="false" customHeight="false" outlineLevel="0" collapsed="false">
      <c r="A809" s="0" t="s">
        <v>10283</v>
      </c>
      <c r="B809" s="0" t="s">
        <v>10284</v>
      </c>
      <c r="C809" s="0" t="s">
        <v>6709</v>
      </c>
      <c r="D809" s="0" t="s">
        <v>6404</v>
      </c>
      <c r="E809" s="0" t="n">
        <v>21270</v>
      </c>
    </row>
    <row r="810" customFormat="false" ht="12.8" hidden="false" customHeight="false" outlineLevel="0" collapsed="false">
      <c r="A810" s="0" t="s">
        <v>10285</v>
      </c>
      <c r="B810" s="0" t="s">
        <v>10286</v>
      </c>
      <c r="C810" s="0" t="s">
        <v>6709</v>
      </c>
      <c r="D810" s="0" t="s">
        <v>8970</v>
      </c>
      <c r="E810" s="0" t="n">
        <v>9865</v>
      </c>
    </row>
    <row r="811" customFormat="false" ht="12.8" hidden="false" customHeight="false" outlineLevel="0" collapsed="false">
      <c r="A811" s="0" t="s">
        <v>10287</v>
      </c>
      <c r="B811" s="0" t="s">
        <v>9169</v>
      </c>
      <c r="C811" s="0" t="s">
        <v>6709</v>
      </c>
      <c r="D811" s="0" t="s">
        <v>8970</v>
      </c>
      <c r="E811" s="0" t="n">
        <v>9865</v>
      </c>
    </row>
    <row r="812" customFormat="false" ht="12.8" hidden="false" customHeight="false" outlineLevel="0" collapsed="false">
      <c r="A812" s="0" t="s">
        <v>10288</v>
      </c>
      <c r="B812" s="0" t="s">
        <v>10289</v>
      </c>
      <c r="C812" s="0" t="s">
        <v>6709</v>
      </c>
      <c r="D812" s="0" t="s">
        <v>8970</v>
      </c>
      <c r="E812" s="0" t="n">
        <v>24190</v>
      </c>
    </row>
    <row r="813" customFormat="false" ht="12.8" hidden="false" customHeight="false" outlineLevel="0" collapsed="false">
      <c r="A813" s="0" t="s">
        <v>10290</v>
      </c>
      <c r="B813" s="0" t="s">
        <v>10291</v>
      </c>
      <c r="C813" s="0" t="s">
        <v>6709</v>
      </c>
      <c r="D813" s="0" t="s">
        <v>8970</v>
      </c>
      <c r="E813" s="0" t="n">
        <v>24430</v>
      </c>
    </row>
    <row r="814" customFormat="false" ht="12.8" hidden="false" customHeight="false" outlineLevel="0" collapsed="false">
      <c r="A814" s="0" t="s">
        <v>10292</v>
      </c>
      <c r="B814" s="0" t="s">
        <v>9245</v>
      </c>
      <c r="C814" s="0" t="s">
        <v>6709</v>
      </c>
      <c r="D814" s="0" t="s">
        <v>8970</v>
      </c>
      <c r="E814" s="0" t="n">
        <v>9865</v>
      </c>
    </row>
    <row r="815" customFormat="false" ht="12.8" hidden="false" customHeight="false" outlineLevel="0" collapsed="false">
      <c r="A815" s="0" t="s">
        <v>10293</v>
      </c>
      <c r="B815" s="0" t="s">
        <v>10294</v>
      </c>
      <c r="C815" s="0" t="s">
        <v>6709</v>
      </c>
      <c r="D815" s="0" t="s">
        <v>8970</v>
      </c>
      <c r="E815" s="0" t="n">
        <v>11545</v>
      </c>
    </row>
    <row r="816" customFormat="false" ht="12.8" hidden="false" customHeight="false" outlineLevel="0" collapsed="false">
      <c r="A816" s="0" t="s">
        <v>10295</v>
      </c>
      <c r="B816" s="0" t="s">
        <v>10296</v>
      </c>
      <c r="C816" s="0" t="s">
        <v>6709</v>
      </c>
      <c r="D816" s="0" t="s">
        <v>8970</v>
      </c>
      <c r="E816" s="0" t="n">
        <v>11545</v>
      </c>
    </row>
    <row r="817" customFormat="false" ht="12.8" hidden="false" customHeight="false" outlineLevel="0" collapsed="false">
      <c r="A817" s="0" t="s">
        <v>10297</v>
      </c>
      <c r="B817" s="0" t="s">
        <v>10298</v>
      </c>
      <c r="C817" s="0" t="s">
        <v>6709</v>
      </c>
      <c r="D817" s="0" t="s">
        <v>8231</v>
      </c>
      <c r="E817" s="0" t="n">
        <v>22417.5</v>
      </c>
    </row>
    <row r="818" customFormat="false" ht="12.8" hidden="false" customHeight="false" outlineLevel="0" collapsed="false">
      <c r="A818" s="0" t="s">
        <v>10299</v>
      </c>
      <c r="B818" s="0" t="s">
        <v>10300</v>
      </c>
      <c r="C818" s="0" t="s">
        <v>6709</v>
      </c>
      <c r="D818" s="0" t="s">
        <v>9517</v>
      </c>
      <c r="E818" s="0" t="n">
        <v>38718.75</v>
      </c>
    </row>
    <row r="819" customFormat="false" ht="12.8" hidden="false" customHeight="false" outlineLevel="0" collapsed="false">
      <c r="A819" s="0" t="s">
        <v>10301</v>
      </c>
      <c r="B819" s="0" t="s">
        <v>8943</v>
      </c>
      <c r="C819" s="0" t="s">
        <v>6709</v>
      </c>
      <c r="D819" s="0" t="s">
        <v>7236</v>
      </c>
      <c r="E819" s="0" t="n">
        <v>31245</v>
      </c>
    </row>
    <row r="820" customFormat="false" ht="12.8" hidden="false" customHeight="false" outlineLevel="0" collapsed="false">
      <c r="A820" s="0" t="s">
        <v>10302</v>
      </c>
      <c r="B820" s="0" t="s">
        <v>10303</v>
      </c>
      <c r="C820" s="0" t="s">
        <v>6709</v>
      </c>
      <c r="D820" s="0" t="s">
        <v>7236</v>
      </c>
      <c r="E820" s="0" t="n">
        <v>50940</v>
      </c>
    </row>
    <row r="821" customFormat="false" ht="12.8" hidden="false" customHeight="false" outlineLevel="0" collapsed="false">
      <c r="A821" s="0" t="s">
        <v>10304</v>
      </c>
      <c r="B821" s="0" t="s">
        <v>10305</v>
      </c>
      <c r="C821" s="0" t="s">
        <v>6709</v>
      </c>
      <c r="D821" s="0" t="s">
        <v>7236</v>
      </c>
      <c r="E821" s="0" t="n">
        <v>43695</v>
      </c>
    </row>
    <row r="822" customFormat="false" ht="12.8" hidden="false" customHeight="false" outlineLevel="0" collapsed="false">
      <c r="A822" s="0" t="s">
        <v>10306</v>
      </c>
      <c r="B822" s="0" t="s">
        <v>10307</v>
      </c>
      <c r="C822" s="0" t="s">
        <v>6709</v>
      </c>
      <c r="D822" s="0" t="s">
        <v>8270</v>
      </c>
      <c r="E822" s="0" t="n">
        <v>50977.5</v>
      </c>
    </row>
    <row r="823" customFormat="false" ht="12.8" hidden="false" customHeight="false" outlineLevel="0" collapsed="false">
      <c r="A823" s="0" t="s">
        <v>10308</v>
      </c>
      <c r="B823" s="0" t="s">
        <v>10309</v>
      </c>
      <c r="C823" s="0" t="s">
        <v>6709</v>
      </c>
      <c r="D823" s="0" t="s">
        <v>8270</v>
      </c>
      <c r="E823" s="0" t="n">
        <v>89486.25</v>
      </c>
    </row>
    <row r="824" customFormat="false" ht="12.8" hidden="false" customHeight="false" outlineLevel="0" collapsed="false">
      <c r="A824" s="0" t="s">
        <v>10310</v>
      </c>
      <c r="B824" s="0" t="s">
        <v>10311</v>
      </c>
      <c r="C824" s="0" t="s">
        <v>6709</v>
      </c>
      <c r="D824" s="0" t="s">
        <v>8270</v>
      </c>
      <c r="E824" s="0" t="n">
        <v>34527.5</v>
      </c>
    </row>
    <row r="825" customFormat="false" ht="12.8" hidden="false" customHeight="false" outlineLevel="0" collapsed="false">
      <c r="A825" s="0" t="s">
        <v>10312</v>
      </c>
      <c r="B825" s="0" t="s">
        <v>10313</v>
      </c>
      <c r="C825" s="0" t="s">
        <v>6709</v>
      </c>
      <c r="D825" s="0" t="s">
        <v>9691</v>
      </c>
      <c r="E825" s="0" t="n">
        <v>55575</v>
      </c>
    </row>
    <row r="826" customFormat="false" ht="12.8" hidden="false" customHeight="false" outlineLevel="0" collapsed="false">
      <c r="A826" s="0" t="s">
        <v>10314</v>
      </c>
      <c r="B826" s="0" t="s">
        <v>10315</v>
      </c>
      <c r="C826" s="0" t="s">
        <v>6709</v>
      </c>
      <c r="D826" s="0" t="s">
        <v>9691</v>
      </c>
      <c r="E826" s="0" t="n">
        <v>66762.5</v>
      </c>
    </row>
    <row r="827" customFormat="false" ht="12.8" hidden="false" customHeight="false" outlineLevel="0" collapsed="false">
      <c r="A827" s="0" t="s">
        <v>10316</v>
      </c>
      <c r="B827" s="0" t="s">
        <v>10317</v>
      </c>
      <c r="C827" s="0" t="s">
        <v>7652</v>
      </c>
      <c r="D827" s="0" t="s">
        <v>10318</v>
      </c>
      <c r="E827" s="0" t="n">
        <v>72450</v>
      </c>
    </row>
    <row r="828" customFormat="false" ht="12.8" hidden="false" customHeight="false" outlineLevel="0" collapsed="false">
      <c r="A828" s="0" t="s">
        <v>10319</v>
      </c>
      <c r="B828" s="0" t="s">
        <v>10320</v>
      </c>
      <c r="C828" s="0" t="s">
        <v>7652</v>
      </c>
      <c r="D828" s="0" t="s">
        <v>8970</v>
      </c>
      <c r="E828" s="0" t="n">
        <v>4932.5</v>
      </c>
    </row>
    <row r="829" customFormat="false" ht="12.8" hidden="false" customHeight="false" outlineLevel="0" collapsed="false">
      <c r="A829" s="0" t="s">
        <v>10321</v>
      </c>
      <c r="B829" s="0" t="s">
        <v>10322</v>
      </c>
      <c r="C829" s="0" t="s">
        <v>7652</v>
      </c>
      <c r="D829" s="0" t="s">
        <v>8970</v>
      </c>
      <c r="E829" s="0" t="n">
        <v>4932.5</v>
      </c>
    </row>
    <row r="830" customFormat="false" ht="12.8" hidden="false" customHeight="false" outlineLevel="0" collapsed="false">
      <c r="A830" s="0" t="s">
        <v>10323</v>
      </c>
      <c r="B830" s="0" t="s">
        <v>10324</v>
      </c>
      <c r="C830" s="0" t="s">
        <v>7652</v>
      </c>
      <c r="D830" s="0" t="s">
        <v>8970</v>
      </c>
      <c r="E830" s="0" t="n">
        <v>6822.5</v>
      </c>
    </row>
    <row r="831" customFormat="false" ht="12.8" hidden="false" customHeight="false" outlineLevel="0" collapsed="false">
      <c r="A831" s="0" t="s">
        <v>10325</v>
      </c>
      <c r="B831" s="0" t="s">
        <v>10326</v>
      </c>
      <c r="C831" s="0" t="s">
        <v>7652</v>
      </c>
      <c r="D831" s="0" t="s">
        <v>8970</v>
      </c>
      <c r="E831" s="0" t="n">
        <v>4932.5</v>
      </c>
    </row>
    <row r="832" customFormat="false" ht="12.8" hidden="false" customHeight="false" outlineLevel="0" collapsed="false">
      <c r="A832" s="0" t="s">
        <v>10327</v>
      </c>
      <c r="B832" s="0" t="s">
        <v>10328</v>
      </c>
      <c r="C832" s="0" t="s">
        <v>7652</v>
      </c>
      <c r="D832" s="0" t="s">
        <v>8970</v>
      </c>
      <c r="E832" s="0" t="n">
        <v>4932.5</v>
      </c>
    </row>
    <row r="833" customFormat="false" ht="12.8" hidden="false" customHeight="false" outlineLevel="0" collapsed="false">
      <c r="A833" s="0" t="s">
        <v>10329</v>
      </c>
      <c r="B833" s="0" t="s">
        <v>5896</v>
      </c>
      <c r="C833" s="0" t="s">
        <v>7652</v>
      </c>
      <c r="D833" s="0" t="s">
        <v>8970</v>
      </c>
      <c r="E833" s="0" t="n">
        <v>6822.5</v>
      </c>
    </row>
    <row r="834" customFormat="false" ht="12.8" hidden="false" customHeight="false" outlineLevel="0" collapsed="false">
      <c r="A834" s="0" t="s">
        <v>10330</v>
      </c>
      <c r="B834" s="0" t="s">
        <v>10331</v>
      </c>
      <c r="C834" s="0" t="s">
        <v>7652</v>
      </c>
      <c r="D834" s="0" t="s">
        <v>8970</v>
      </c>
      <c r="E834" s="0" t="n">
        <v>4932.5</v>
      </c>
    </row>
    <row r="835" customFormat="false" ht="12.8" hidden="false" customHeight="false" outlineLevel="0" collapsed="false">
      <c r="A835" s="0" t="s">
        <v>10332</v>
      </c>
      <c r="B835" s="0" t="s">
        <v>10333</v>
      </c>
      <c r="C835" s="0" t="s">
        <v>7652</v>
      </c>
      <c r="D835" s="0" t="s">
        <v>8231</v>
      </c>
      <c r="E835" s="0" t="n">
        <v>12215</v>
      </c>
    </row>
    <row r="836" customFormat="false" ht="12.8" hidden="false" customHeight="false" outlineLevel="0" collapsed="false">
      <c r="A836" s="0" t="s">
        <v>10334</v>
      </c>
      <c r="B836" s="0" t="s">
        <v>10335</v>
      </c>
      <c r="C836" s="0" t="s">
        <v>7652</v>
      </c>
      <c r="D836" s="0" t="s">
        <v>8231</v>
      </c>
      <c r="E836" s="0" t="n">
        <v>18270</v>
      </c>
    </row>
    <row r="837" customFormat="false" ht="12.8" hidden="false" customHeight="false" outlineLevel="0" collapsed="false">
      <c r="A837" s="0" t="s">
        <v>10336</v>
      </c>
      <c r="B837" s="0" t="s">
        <v>10337</v>
      </c>
      <c r="C837" s="0" t="s">
        <v>7652</v>
      </c>
      <c r="D837" s="0" t="s">
        <v>8231</v>
      </c>
      <c r="E837" s="0" t="n">
        <v>9865</v>
      </c>
    </row>
    <row r="838" customFormat="false" ht="12.8" hidden="false" customHeight="false" outlineLevel="0" collapsed="false">
      <c r="A838" s="0" t="s">
        <v>10338</v>
      </c>
      <c r="B838" s="0" t="s">
        <v>10339</v>
      </c>
      <c r="C838" s="0" t="s">
        <v>7652</v>
      </c>
      <c r="D838" s="0" t="s">
        <v>8231</v>
      </c>
      <c r="E838" s="0" t="n">
        <v>16290</v>
      </c>
    </row>
    <row r="839" customFormat="false" ht="12.8" hidden="false" customHeight="false" outlineLevel="0" collapsed="false">
      <c r="A839" s="0" t="s">
        <v>10340</v>
      </c>
      <c r="B839" s="0" t="s">
        <v>10341</v>
      </c>
      <c r="C839" s="0" t="s">
        <v>7652</v>
      </c>
      <c r="D839" s="0" t="s">
        <v>8231</v>
      </c>
      <c r="E839" s="0" t="n">
        <v>9865</v>
      </c>
    </row>
    <row r="840" customFormat="false" ht="12.8" hidden="false" customHeight="false" outlineLevel="0" collapsed="false">
      <c r="A840" s="0" t="s">
        <v>10342</v>
      </c>
      <c r="B840" s="0" t="s">
        <v>10343</v>
      </c>
      <c r="C840" s="0" t="s">
        <v>7652</v>
      </c>
      <c r="D840" s="0" t="s">
        <v>8231</v>
      </c>
      <c r="E840" s="0" t="n">
        <v>13645</v>
      </c>
    </row>
    <row r="841" customFormat="false" ht="12.8" hidden="false" customHeight="false" outlineLevel="0" collapsed="false">
      <c r="A841" s="0" t="s">
        <v>10344</v>
      </c>
      <c r="B841" s="0" t="s">
        <v>10345</v>
      </c>
      <c r="C841" s="0" t="s">
        <v>7652</v>
      </c>
      <c r="D841" s="0" t="s">
        <v>8231</v>
      </c>
      <c r="E841" s="0" t="n">
        <v>14415</v>
      </c>
    </row>
    <row r="842" customFormat="false" ht="12.8" hidden="false" customHeight="false" outlineLevel="0" collapsed="false">
      <c r="A842" s="0" t="s">
        <v>10346</v>
      </c>
      <c r="B842" s="0" t="s">
        <v>10347</v>
      </c>
      <c r="C842" s="0" t="s">
        <v>7652</v>
      </c>
      <c r="D842" s="0" t="s">
        <v>8231</v>
      </c>
      <c r="E842" s="0" t="n">
        <v>9865</v>
      </c>
    </row>
    <row r="843" customFormat="false" ht="12.8" hidden="false" customHeight="false" outlineLevel="0" collapsed="false">
      <c r="A843" s="0" t="s">
        <v>10348</v>
      </c>
      <c r="B843" s="0" t="s">
        <v>10349</v>
      </c>
      <c r="C843" s="0" t="s">
        <v>7652</v>
      </c>
      <c r="D843" s="0" t="s">
        <v>8231</v>
      </c>
      <c r="E843" s="0" t="n">
        <v>11405</v>
      </c>
    </row>
    <row r="844" customFormat="false" ht="12.8" hidden="false" customHeight="false" outlineLevel="0" collapsed="false">
      <c r="A844" s="0" t="s">
        <v>10350</v>
      </c>
      <c r="B844" s="0" t="s">
        <v>10351</v>
      </c>
      <c r="C844" s="0" t="s">
        <v>7652</v>
      </c>
      <c r="D844" s="0" t="s">
        <v>8231</v>
      </c>
      <c r="E844" s="0" t="n">
        <v>11077.5</v>
      </c>
    </row>
    <row r="845" customFormat="false" ht="12.8" hidden="false" customHeight="false" outlineLevel="0" collapsed="false">
      <c r="A845" s="0" t="s">
        <v>10352</v>
      </c>
      <c r="B845" s="0" t="s">
        <v>10085</v>
      </c>
      <c r="C845" s="0" t="s">
        <v>7652</v>
      </c>
      <c r="D845" s="0" t="s">
        <v>8231</v>
      </c>
      <c r="E845" s="0" t="n">
        <v>9865</v>
      </c>
    </row>
    <row r="846" customFormat="false" ht="12.8" hidden="false" customHeight="false" outlineLevel="0" collapsed="false">
      <c r="A846" s="0" t="s">
        <v>10353</v>
      </c>
      <c r="B846" s="0" t="s">
        <v>10122</v>
      </c>
      <c r="C846" s="0" t="s">
        <v>7652</v>
      </c>
      <c r="D846" s="0" t="s">
        <v>8231</v>
      </c>
      <c r="E846" s="0" t="n">
        <v>9865</v>
      </c>
    </row>
    <row r="847" customFormat="false" ht="12.8" hidden="false" customHeight="false" outlineLevel="0" collapsed="false">
      <c r="A847" s="0" t="s">
        <v>10354</v>
      </c>
      <c r="B847" s="0" t="s">
        <v>10355</v>
      </c>
      <c r="C847" s="0" t="s">
        <v>7652</v>
      </c>
      <c r="D847" s="0" t="s">
        <v>8231</v>
      </c>
      <c r="E847" s="0" t="n">
        <v>9865</v>
      </c>
    </row>
    <row r="848" customFormat="false" ht="12.8" hidden="false" customHeight="false" outlineLevel="0" collapsed="false">
      <c r="A848" s="0" t="s">
        <v>10356</v>
      </c>
      <c r="B848" s="0" t="s">
        <v>10357</v>
      </c>
      <c r="C848" s="0" t="s">
        <v>7652</v>
      </c>
      <c r="D848" s="0" t="s">
        <v>8231</v>
      </c>
      <c r="E848" s="0" t="n">
        <v>13807.5</v>
      </c>
    </row>
    <row r="849" customFormat="false" ht="12.8" hidden="false" customHeight="false" outlineLevel="0" collapsed="false">
      <c r="A849" s="0" t="s">
        <v>10358</v>
      </c>
      <c r="B849" s="0" t="s">
        <v>10359</v>
      </c>
      <c r="C849" s="0" t="s">
        <v>7652</v>
      </c>
      <c r="D849" s="0" t="s">
        <v>8231</v>
      </c>
      <c r="E849" s="0" t="n">
        <v>12215</v>
      </c>
    </row>
    <row r="850" customFormat="false" ht="12.8" hidden="false" customHeight="false" outlineLevel="0" collapsed="false">
      <c r="A850" s="0" t="s">
        <v>10360</v>
      </c>
      <c r="B850" s="0" t="s">
        <v>10361</v>
      </c>
      <c r="C850" s="0" t="s">
        <v>7652</v>
      </c>
      <c r="D850" s="0" t="s">
        <v>8231</v>
      </c>
      <c r="E850" s="0" t="n">
        <v>13807.5</v>
      </c>
    </row>
    <row r="851" customFormat="false" ht="12.8" hidden="false" customHeight="false" outlineLevel="0" collapsed="false">
      <c r="A851" s="0" t="s">
        <v>10362</v>
      </c>
      <c r="B851" s="0" t="s">
        <v>10363</v>
      </c>
      <c r="C851" s="0" t="s">
        <v>7652</v>
      </c>
      <c r="D851" s="0" t="s">
        <v>8231</v>
      </c>
      <c r="E851" s="0" t="n">
        <v>12215</v>
      </c>
    </row>
    <row r="852" customFormat="false" ht="12.8" hidden="false" customHeight="false" outlineLevel="0" collapsed="false">
      <c r="A852" s="0" t="s">
        <v>10364</v>
      </c>
      <c r="B852" s="0" t="s">
        <v>10365</v>
      </c>
      <c r="C852" s="0" t="s">
        <v>7652</v>
      </c>
      <c r="D852" s="0" t="s">
        <v>8231</v>
      </c>
      <c r="E852" s="0" t="n">
        <v>27290</v>
      </c>
    </row>
    <row r="853" customFormat="false" ht="12.8" hidden="false" customHeight="false" outlineLevel="0" collapsed="false">
      <c r="A853" s="0" t="s">
        <v>10366</v>
      </c>
      <c r="B853" s="0" t="s">
        <v>10367</v>
      </c>
      <c r="C853" s="0" t="s">
        <v>7652</v>
      </c>
      <c r="D853" s="0" t="s">
        <v>8231</v>
      </c>
      <c r="E853" s="0" t="n">
        <v>10635</v>
      </c>
    </row>
    <row r="854" customFormat="false" ht="12.8" hidden="false" customHeight="false" outlineLevel="0" collapsed="false">
      <c r="A854" s="0" t="s">
        <v>10368</v>
      </c>
      <c r="B854" s="0" t="s">
        <v>10369</v>
      </c>
      <c r="C854" s="0" t="s">
        <v>7652</v>
      </c>
      <c r="D854" s="0" t="s">
        <v>6404</v>
      </c>
      <c r="E854" s="0" t="n">
        <v>54967.5</v>
      </c>
    </row>
    <row r="855" customFormat="false" ht="12.8" hidden="false" customHeight="false" outlineLevel="0" collapsed="false">
      <c r="A855" s="0" t="s">
        <v>10370</v>
      </c>
      <c r="B855" s="0" t="s">
        <v>10371</v>
      </c>
      <c r="C855" s="0" t="s">
        <v>7652</v>
      </c>
      <c r="D855" s="0" t="s">
        <v>6404</v>
      </c>
      <c r="E855" s="0" t="n">
        <v>16777.5</v>
      </c>
    </row>
    <row r="856" customFormat="false" ht="12.8" hidden="false" customHeight="false" outlineLevel="0" collapsed="false">
      <c r="A856" s="0" t="s">
        <v>10372</v>
      </c>
      <c r="B856" s="0" t="s">
        <v>10373</v>
      </c>
      <c r="C856" s="0" t="s">
        <v>7652</v>
      </c>
      <c r="D856" s="0" t="s">
        <v>6404</v>
      </c>
      <c r="E856" s="0" t="n">
        <v>20711.25</v>
      </c>
    </row>
    <row r="857" customFormat="false" ht="12.8" hidden="false" customHeight="false" outlineLevel="0" collapsed="false">
      <c r="A857" s="0" t="s">
        <v>10374</v>
      </c>
      <c r="B857" s="0" t="s">
        <v>10375</v>
      </c>
      <c r="C857" s="0" t="s">
        <v>7652</v>
      </c>
      <c r="D857" s="0" t="s">
        <v>6404</v>
      </c>
      <c r="E857" s="0" t="n">
        <v>14797.5</v>
      </c>
    </row>
    <row r="858" customFormat="false" ht="12.8" hidden="false" customHeight="false" outlineLevel="0" collapsed="false">
      <c r="A858" s="0" t="s">
        <v>10376</v>
      </c>
      <c r="B858" s="0" t="s">
        <v>10377</v>
      </c>
      <c r="C858" s="0" t="s">
        <v>7652</v>
      </c>
      <c r="D858" s="0" t="s">
        <v>6404</v>
      </c>
      <c r="E858" s="0" t="n">
        <v>20711.25</v>
      </c>
    </row>
    <row r="859" customFormat="false" ht="12.8" hidden="false" customHeight="false" outlineLevel="0" collapsed="false">
      <c r="A859" s="0" t="s">
        <v>10378</v>
      </c>
      <c r="B859" s="0" t="s">
        <v>10379</v>
      </c>
      <c r="C859" s="0" t="s">
        <v>7652</v>
      </c>
      <c r="D859" s="0" t="s">
        <v>6404</v>
      </c>
      <c r="E859" s="0" t="n">
        <v>14797.5</v>
      </c>
    </row>
    <row r="860" customFormat="false" ht="12.8" hidden="false" customHeight="false" outlineLevel="0" collapsed="false">
      <c r="A860" s="0" t="s">
        <v>10380</v>
      </c>
      <c r="B860" s="0" t="s">
        <v>2141</v>
      </c>
      <c r="C860" s="0" t="s">
        <v>7652</v>
      </c>
      <c r="D860" s="0" t="s">
        <v>6404</v>
      </c>
      <c r="E860" s="0" t="n">
        <v>14797.5</v>
      </c>
    </row>
    <row r="861" customFormat="false" ht="12.8" hidden="false" customHeight="false" outlineLevel="0" collapsed="false">
      <c r="A861" s="0" t="s">
        <v>10381</v>
      </c>
      <c r="B861" s="0" t="s">
        <v>10382</v>
      </c>
      <c r="C861" s="0" t="s">
        <v>7652</v>
      </c>
      <c r="D861" s="0" t="s">
        <v>6404</v>
      </c>
      <c r="E861" s="0" t="n">
        <v>20467.5</v>
      </c>
    </row>
    <row r="862" customFormat="false" ht="12.8" hidden="false" customHeight="false" outlineLevel="0" collapsed="false">
      <c r="A862" s="0" t="s">
        <v>10383</v>
      </c>
      <c r="B862" s="0" t="s">
        <v>10384</v>
      </c>
      <c r="C862" s="0" t="s">
        <v>7652</v>
      </c>
      <c r="D862" s="0" t="s">
        <v>6404</v>
      </c>
      <c r="E862" s="0" t="n">
        <v>13147.5</v>
      </c>
    </row>
    <row r="863" customFormat="false" ht="12.8" hidden="false" customHeight="false" outlineLevel="0" collapsed="false">
      <c r="A863" s="0" t="s">
        <v>10385</v>
      </c>
      <c r="B863" s="0" t="s">
        <v>10386</v>
      </c>
      <c r="C863" s="0" t="s">
        <v>7652</v>
      </c>
      <c r="D863" s="0" t="s">
        <v>6404</v>
      </c>
      <c r="E863" s="0" t="n">
        <v>29595</v>
      </c>
    </row>
    <row r="864" customFormat="false" ht="12.8" hidden="false" customHeight="false" outlineLevel="0" collapsed="false">
      <c r="A864" s="0" t="s">
        <v>10387</v>
      </c>
      <c r="B864" s="0" t="s">
        <v>10388</v>
      </c>
      <c r="C864" s="0" t="s">
        <v>7652</v>
      </c>
      <c r="D864" s="0" t="s">
        <v>6404</v>
      </c>
      <c r="E864" s="0" t="n">
        <v>15622.5</v>
      </c>
    </row>
    <row r="865" customFormat="false" ht="12.8" hidden="false" customHeight="false" outlineLevel="0" collapsed="false">
      <c r="A865" s="0" t="s">
        <v>10389</v>
      </c>
      <c r="B865" s="0" t="s">
        <v>10390</v>
      </c>
      <c r="C865" s="0" t="s">
        <v>7652</v>
      </c>
      <c r="D865" s="0" t="s">
        <v>6404</v>
      </c>
      <c r="E865" s="0" t="n">
        <v>17317.5</v>
      </c>
    </row>
    <row r="866" customFormat="false" ht="12.8" hidden="false" customHeight="false" outlineLevel="0" collapsed="false">
      <c r="A866" s="0" t="s">
        <v>10391</v>
      </c>
      <c r="B866" s="0" t="s">
        <v>10392</v>
      </c>
      <c r="C866" s="0" t="s">
        <v>7652</v>
      </c>
      <c r="D866" s="0" t="s">
        <v>6404</v>
      </c>
      <c r="E866" s="0" t="n">
        <v>25470</v>
      </c>
    </row>
    <row r="867" customFormat="false" ht="12.8" hidden="false" customHeight="false" outlineLevel="0" collapsed="false">
      <c r="A867" s="0" t="s">
        <v>10393</v>
      </c>
      <c r="B867" s="0" t="s">
        <v>10394</v>
      </c>
      <c r="C867" s="0" t="s">
        <v>7652</v>
      </c>
      <c r="D867" s="0" t="s">
        <v>6404</v>
      </c>
      <c r="E867" s="0" t="n">
        <v>55980</v>
      </c>
    </row>
    <row r="868" customFormat="false" ht="12.8" hidden="false" customHeight="false" outlineLevel="0" collapsed="false">
      <c r="A868" s="0" t="s">
        <v>10395</v>
      </c>
      <c r="B868" s="0" t="s">
        <v>10396</v>
      </c>
      <c r="C868" s="0" t="s">
        <v>7652</v>
      </c>
      <c r="D868" s="0" t="s">
        <v>6404</v>
      </c>
      <c r="E868" s="0" t="n">
        <v>17298.75</v>
      </c>
    </row>
    <row r="869" customFormat="false" ht="12.8" hidden="false" customHeight="false" outlineLevel="0" collapsed="false">
      <c r="A869" s="0" t="s">
        <v>10397</v>
      </c>
      <c r="B869" s="0" t="s">
        <v>10398</v>
      </c>
      <c r="C869" s="0" t="s">
        <v>7652</v>
      </c>
      <c r="D869" s="0" t="s">
        <v>6404</v>
      </c>
      <c r="E869" s="0" t="n">
        <v>17272.5</v>
      </c>
    </row>
    <row r="870" customFormat="false" ht="12.8" hidden="false" customHeight="false" outlineLevel="0" collapsed="false">
      <c r="A870" s="0" t="s">
        <v>10399</v>
      </c>
      <c r="B870" s="0" t="s">
        <v>10400</v>
      </c>
      <c r="C870" s="0" t="s">
        <v>7652</v>
      </c>
      <c r="D870" s="0" t="s">
        <v>6404</v>
      </c>
      <c r="E870" s="0" t="n">
        <v>20028.75</v>
      </c>
    </row>
    <row r="871" customFormat="false" ht="12.8" hidden="false" customHeight="false" outlineLevel="0" collapsed="false">
      <c r="A871" s="0" t="s">
        <v>10401</v>
      </c>
      <c r="B871" s="0" t="s">
        <v>10402</v>
      </c>
      <c r="C871" s="0" t="s">
        <v>7652</v>
      </c>
      <c r="D871" s="0" t="s">
        <v>6404</v>
      </c>
      <c r="E871" s="0" t="n">
        <v>14302.5</v>
      </c>
    </row>
    <row r="872" customFormat="false" ht="12.8" hidden="false" customHeight="false" outlineLevel="0" collapsed="false">
      <c r="A872" s="0" t="s">
        <v>10403</v>
      </c>
      <c r="B872" s="0" t="s">
        <v>10404</v>
      </c>
      <c r="C872" s="0" t="s">
        <v>7652</v>
      </c>
      <c r="D872" s="0" t="s">
        <v>6404</v>
      </c>
      <c r="E872" s="0" t="n">
        <v>15952.5</v>
      </c>
    </row>
    <row r="873" customFormat="false" ht="12.8" hidden="false" customHeight="false" outlineLevel="0" collapsed="false">
      <c r="A873" s="0" t="s">
        <v>10405</v>
      </c>
      <c r="B873" s="0" t="s">
        <v>10406</v>
      </c>
      <c r="C873" s="0" t="s">
        <v>7652</v>
      </c>
      <c r="D873" s="0" t="s">
        <v>6404</v>
      </c>
      <c r="E873" s="0" t="n">
        <v>39033.75</v>
      </c>
    </row>
    <row r="874" customFormat="false" ht="12.8" hidden="false" customHeight="false" outlineLevel="0" collapsed="false">
      <c r="A874" s="0" t="s">
        <v>10407</v>
      </c>
      <c r="B874" s="0" t="s">
        <v>10408</v>
      </c>
      <c r="C874" s="0" t="s">
        <v>7652</v>
      </c>
      <c r="D874" s="0" t="s">
        <v>6404</v>
      </c>
      <c r="E874" s="0" t="n">
        <v>20711.25</v>
      </c>
    </row>
    <row r="875" customFormat="false" ht="12.8" hidden="false" customHeight="false" outlineLevel="0" collapsed="false">
      <c r="A875" s="0" t="s">
        <v>10409</v>
      </c>
      <c r="B875" s="0" t="s">
        <v>10410</v>
      </c>
      <c r="C875" s="0" t="s">
        <v>7652</v>
      </c>
      <c r="D875" s="0" t="s">
        <v>6404</v>
      </c>
      <c r="E875" s="0" t="n">
        <v>16777.5</v>
      </c>
    </row>
    <row r="876" customFormat="false" ht="12.8" hidden="false" customHeight="false" outlineLevel="0" collapsed="false">
      <c r="A876" s="0" t="s">
        <v>10411</v>
      </c>
      <c r="B876" s="0" t="s">
        <v>10412</v>
      </c>
      <c r="C876" s="0" t="s">
        <v>7652</v>
      </c>
      <c r="D876" s="0" t="s">
        <v>6404</v>
      </c>
      <c r="E876" s="0" t="n">
        <v>16447.5</v>
      </c>
    </row>
    <row r="877" customFormat="false" ht="12.8" hidden="false" customHeight="false" outlineLevel="0" collapsed="false">
      <c r="A877" s="0" t="s">
        <v>10413</v>
      </c>
      <c r="B877" s="0" t="s">
        <v>10414</v>
      </c>
      <c r="C877" s="0" t="s">
        <v>7652</v>
      </c>
      <c r="D877" s="0" t="s">
        <v>6404</v>
      </c>
      <c r="E877" s="0" t="n">
        <v>21292.5</v>
      </c>
    </row>
    <row r="878" customFormat="false" ht="12.8" hidden="false" customHeight="false" outlineLevel="0" collapsed="false">
      <c r="A878" s="0" t="s">
        <v>10415</v>
      </c>
      <c r="B878" s="0" t="s">
        <v>10416</v>
      </c>
      <c r="C878" s="0" t="s">
        <v>7652</v>
      </c>
      <c r="D878" s="0" t="s">
        <v>6404</v>
      </c>
      <c r="E878" s="0" t="n">
        <v>17272.5</v>
      </c>
    </row>
    <row r="879" customFormat="false" ht="12.8" hidden="false" customHeight="false" outlineLevel="0" collapsed="false">
      <c r="A879" s="0" t="s">
        <v>10417</v>
      </c>
      <c r="B879" s="0" t="s">
        <v>10418</v>
      </c>
      <c r="C879" s="0" t="s">
        <v>7652</v>
      </c>
      <c r="D879" s="0" t="s">
        <v>6404</v>
      </c>
      <c r="E879" s="0" t="n">
        <v>16447.5</v>
      </c>
    </row>
    <row r="880" customFormat="false" ht="12.8" hidden="false" customHeight="false" outlineLevel="0" collapsed="false">
      <c r="A880" s="0" t="s">
        <v>10419</v>
      </c>
      <c r="B880" s="0" t="s">
        <v>10420</v>
      </c>
      <c r="C880" s="0" t="s">
        <v>7652</v>
      </c>
      <c r="D880" s="0" t="s">
        <v>6404</v>
      </c>
      <c r="E880" s="0" t="n">
        <v>19260</v>
      </c>
    </row>
    <row r="881" customFormat="false" ht="12.8" hidden="false" customHeight="false" outlineLevel="0" collapsed="false">
      <c r="A881" s="0" t="s">
        <v>10421</v>
      </c>
      <c r="B881" s="0" t="s">
        <v>10422</v>
      </c>
      <c r="C881" s="0" t="s">
        <v>7652</v>
      </c>
      <c r="D881" s="0" t="s">
        <v>6404</v>
      </c>
      <c r="E881" s="0" t="n">
        <v>17317.5</v>
      </c>
    </row>
    <row r="882" customFormat="false" ht="12.8" hidden="false" customHeight="false" outlineLevel="0" collapsed="false">
      <c r="A882" s="0" t="s">
        <v>10423</v>
      </c>
      <c r="B882" s="0" t="s">
        <v>10424</v>
      </c>
      <c r="C882" s="0" t="s">
        <v>7652</v>
      </c>
      <c r="D882" s="0" t="s">
        <v>6404</v>
      </c>
      <c r="E882" s="0" t="n">
        <v>27517.5</v>
      </c>
    </row>
    <row r="883" customFormat="false" ht="12.8" hidden="false" customHeight="false" outlineLevel="0" collapsed="false">
      <c r="A883" s="0" t="s">
        <v>10425</v>
      </c>
      <c r="B883" s="0" t="s">
        <v>10426</v>
      </c>
      <c r="C883" s="0" t="s">
        <v>7652</v>
      </c>
      <c r="D883" s="0" t="s">
        <v>6404</v>
      </c>
      <c r="E883" s="0" t="n">
        <v>25470</v>
      </c>
    </row>
    <row r="884" customFormat="false" ht="12.8" hidden="false" customHeight="false" outlineLevel="0" collapsed="false">
      <c r="A884" s="0" t="s">
        <v>10427</v>
      </c>
      <c r="B884" s="0" t="s">
        <v>10428</v>
      </c>
      <c r="C884" s="0" t="s">
        <v>7652</v>
      </c>
      <c r="D884" s="0" t="s">
        <v>6404</v>
      </c>
      <c r="E884" s="0" t="n">
        <v>18322.5</v>
      </c>
    </row>
    <row r="885" customFormat="false" ht="12.8" hidden="false" customHeight="false" outlineLevel="0" collapsed="false">
      <c r="A885" s="0" t="s">
        <v>10429</v>
      </c>
      <c r="B885" s="0" t="s">
        <v>10430</v>
      </c>
      <c r="C885" s="0" t="s">
        <v>7652</v>
      </c>
      <c r="D885" s="0" t="s">
        <v>6404</v>
      </c>
      <c r="E885" s="0" t="n">
        <v>16447.5</v>
      </c>
    </row>
    <row r="886" customFormat="false" ht="12.8" hidden="false" customHeight="false" outlineLevel="0" collapsed="false">
      <c r="A886" s="0" t="s">
        <v>10431</v>
      </c>
      <c r="B886" s="0" t="s">
        <v>10432</v>
      </c>
      <c r="C886" s="0" t="s">
        <v>7652</v>
      </c>
      <c r="D886" s="0" t="s">
        <v>6404</v>
      </c>
      <c r="E886" s="0" t="n">
        <v>20028.75</v>
      </c>
    </row>
    <row r="887" customFormat="false" ht="12.8" hidden="false" customHeight="false" outlineLevel="0" collapsed="false">
      <c r="A887" s="0" t="s">
        <v>10433</v>
      </c>
      <c r="B887" s="0" t="s">
        <v>10434</v>
      </c>
      <c r="C887" s="0" t="s">
        <v>7652</v>
      </c>
      <c r="D887" s="0" t="s">
        <v>9517</v>
      </c>
      <c r="E887" s="0" t="n">
        <v>21270</v>
      </c>
    </row>
    <row r="888" customFormat="false" ht="12.8" hidden="false" customHeight="false" outlineLevel="0" collapsed="false">
      <c r="A888" s="0" t="s">
        <v>10435</v>
      </c>
      <c r="B888" s="0" t="s">
        <v>10436</v>
      </c>
      <c r="C888" s="0" t="s">
        <v>7652</v>
      </c>
      <c r="D888" s="0" t="s">
        <v>9517</v>
      </c>
      <c r="E888" s="0" t="n">
        <v>23030</v>
      </c>
    </row>
    <row r="889" customFormat="false" ht="12.8" hidden="false" customHeight="false" outlineLevel="0" collapsed="false">
      <c r="A889" s="0" t="s">
        <v>10437</v>
      </c>
      <c r="B889" s="0" t="s">
        <v>10438</v>
      </c>
      <c r="C889" s="0" t="s">
        <v>7652</v>
      </c>
      <c r="D889" s="0" t="s">
        <v>9517</v>
      </c>
      <c r="E889" s="0" t="n">
        <v>19730</v>
      </c>
    </row>
    <row r="890" customFormat="false" ht="12.8" hidden="false" customHeight="false" outlineLevel="0" collapsed="false">
      <c r="A890" s="0" t="s">
        <v>10439</v>
      </c>
      <c r="B890" s="0" t="s">
        <v>10440</v>
      </c>
      <c r="C890" s="0" t="s">
        <v>7652</v>
      </c>
      <c r="D890" s="0" t="s">
        <v>9517</v>
      </c>
      <c r="E890" s="0" t="n">
        <v>20830</v>
      </c>
    </row>
    <row r="891" customFormat="false" ht="12.8" hidden="false" customHeight="false" outlineLevel="0" collapsed="false">
      <c r="A891" s="0" t="s">
        <v>10441</v>
      </c>
      <c r="B891" s="0" t="s">
        <v>10442</v>
      </c>
      <c r="C891" s="0" t="s">
        <v>7652</v>
      </c>
      <c r="D891" s="0" t="s">
        <v>9517</v>
      </c>
      <c r="E891" s="0" t="n">
        <v>27615</v>
      </c>
    </row>
    <row r="892" customFormat="false" ht="12.8" hidden="false" customHeight="false" outlineLevel="0" collapsed="false">
      <c r="A892" s="0" t="s">
        <v>10443</v>
      </c>
      <c r="B892" s="0" t="s">
        <v>10444</v>
      </c>
      <c r="C892" s="0" t="s">
        <v>7652</v>
      </c>
      <c r="D892" s="0" t="s">
        <v>9517</v>
      </c>
      <c r="E892" s="0" t="n">
        <v>19730</v>
      </c>
    </row>
    <row r="893" customFormat="false" ht="12.8" hidden="false" customHeight="false" outlineLevel="0" collapsed="false">
      <c r="A893" s="0" t="s">
        <v>10445</v>
      </c>
      <c r="B893" s="0" t="s">
        <v>10446</v>
      </c>
      <c r="C893" s="0" t="s">
        <v>7652</v>
      </c>
      <c r="D893" s="0" t="s">
        <v>9517</v>
      </c>
      <c r="E893" s="0" t="n">
        <v>19730</v>
      </c>
    </row>
    <row r="894" customFormat="false" ht="12.8" hidden="false" customHeight="false" outlineLevel="0" collapsed="false">
      <c r="A894" s="0" t="s">
        <v>10447</v>
      </c>
      <c r="B894" s="0" t="s">
        <v>10448</v>
      </c>
      <c r="C894" s="0" t="s">
        <v>7652</v>
      </c>
      <c r="D894" s="0" t="s">
        <v>8970</v>
      </c>
      <c r="E894" s="0" t="n">
        <v>5702.5</v>
      </c>
    </row>
    <row r="895" customFormat="false" ht="12.8" hidden="false" customHeight="false" outlineLevel="0" collapsed="false">
      <c r="A895" s="0" t="s">
        <v>10449</v>
      </c>
      <c r="B895" s="0" t="s">
        <v>10450</v>
      </c>
      <c r="C895" s="0" t="s">
        <v>7652</v>
      </c>
      <c r="D895" s="0" t="s">
        <v>8970</v>
      </c>
      <c r="E895" s="0" t="n">
        <v>5772.5</v>
      </c>
    </row>
    <row r="896" customFormat="false" ht="12.8" hidden="false" customHeight="false" outlineLevel="0" collapsed="false">
      <c r="A896" s="0" t="s">
        <v>10451</v>
      </c>
      <c r="B896" s="0" t="s">
        <v>10452</v>
      </c>
      <c r="C896" s="0" t="s">
        <v>7652</v>
      </c>
      <c r="D896" s="0" t="s">
        <v>8970</v>
      </c>
      <c r="E896" s="0" t="n">
        <v>6822.5</v>
      </c>
    </row>
    <row r="897" customFormat="false" ht="12.8" hidden="false" customHeight="false" outlineLevel="0" collapsed="false">
      <c r="A897" s="0" t="s">
        <v>10453</v>
      </c>
      <c r="B897" s="0" t="s">
        <v>10454</v>
      </c>
      <c r="C897" s="0" t="s">
        <v>7652</v>
      </c>
      <c r="D897" s="0" t="s">
        <v>8231</v>
      </c>
      <c r="E897" s="0" t="n">
        <v>9865</v>
      </c>
    </row>
    <row r="898" customFormat="false" ht="12.8" hidden="false" customHeight="false" outlineLevel="0" collapsed="false">
      <c r="A898" s="0" t="s">
        <v>10455</v>
      </c>
      <c r="B898" s="0" t="s">
        <v>4159</v>
      </c>
      <c r="C898" s="0" t="s">
        <v>7652</v>
      </c>
      <c r="D898" s="0" t="s">
        <v>8231</v>
      </c>
      <c r="E898" s="0" t="n">
        <v>9865</v>
      </c>
    </row>
    <row r="899" customFormat="false" ht="12.8" hidden="false" customHeight="false" outlineLevel="0" collapsed="false">
      <c r="A899" s="0" t="s">
        <v>10456</v>
      </c>
      <c r="B899" s="0" t="s">
        <v>10457</v>
      </c>
      <c r="C899" s="0" t="s">
        <v>7652</v>
      </c>
      <c r="D899" s="0" t="s">
        <v>6404</v>
      </c>
      <c r="E899" s="0" t="n">
        <v>15622.5</v>
      </c>
    </row>
    <row r="900" customFormat="false" ht="12.8" hidden="false" customHeight="false" outlineLevel="0" collapsed="false">
      <c r="A900" s="0" t="s">
        <v>10458</v>
      </c>
      <c r="B900" s="0" t="s">
        <v>10459</v>
      </c>
      <c r="C900" s="0" t="s">
        <v>7652</v>
      </c>
      <c r="D900" s="0" t="s">
        <v>6404</v>
      </c>
      <c r="E900" s="0" t="n">
        <v>20711.25</v>
      </c>
    </row>
    <row r="901" customFormat="false" ht="12.8" hidden="false" customHeight="false" outlineLevel="0" collapsed="false">
      <c r="A901" s="0" t="s">
        <v>10460</v>
      </c>
      <c r="B901" s="0" t="s">
        <v>10461</v>
      </c>
      <c r="C901" s="0" t="s">
        <v>7652</v>
      </c>
      <c r="D901" s="0" t="s">
        <v>6404</v>
      </c>
      <c r="E901" s="0" t="n">
        <v>15952.5</v>
      </c>
    </row>
    <row r="902" customFormat="false" ht="12.8" hidden="false" customHeight="false" outlineLevel="0" collapsed="false">
      <c r="A902" s="0" t="s">
        <v>10462</v>
      </c>
      <c r="B902" s="0" t="s">
        <v>10463</v>
      </c>
      <c r="C902" s="0" t="s">
        <v>7652</v>
      </c>
      <c r="D902" s="0" t="s">
        <v>7236</v>
      </c>
      <c r="E902" s="0" t="n">
        <v>26037.5</v>
      </c>
    </row>
    <row r="903" customFormat="false" ht="12.8" hidden="false" customHeight="false" outlineLevel="0" collapsed="false">
      <c r="A903" s="0" t="s">
        <v>10464</v>
      </c>
      <c r="B903" s="0" t="s">
        <v>10465</v>
      </c>
      <c r="C903" s="0" t="s">
        <v>7652</v>
      </c>
      <c r="D903" s="0" t="s">
        <v>9517</v>
      </c>
      <c r="E903" s="0" t="n">
        <v>39460</v>
      </c>
    </row>
    <row r="904" customFormat="false" ht="12.8" hidden="false" customHeight="false" outlineLevel="0" collapsed="false">
      <c r="A904" s="0" t="s">
        <v>10466</v>
      </c>
      <c r="B904" s="0" t="s">
        <v>10467</v>
      </c>
      <c r="C904" s="0" t="s">
        <v>7652</v>
      </c>
      <c r="D904" s="0" t="s">
        <v>8270</v>
      </c>
      <c r="E904" s="0" t="n">
        <v>60840</v>
      </c>
    </row>
    <row r="905" customFormat="false" ht="12.8" hidden="false" customHeight="false" outlineLevel="0" collapsed="false">
      <c r="A905" s="0" t="s">
        <v>10468</v>
      </c>
      <c r="B905" s="0" t="s">
        <v>10469</v>
      </c>
      <c r="C905" s="0" t="s">
        <v>7652</v>
      </c>
      <c r="D905" s="0" t="s">
        <v>8270</v>
      </c>
      <c r="E905" s="0" t="n">
        <v>33555</v>
      </c>
    </row>
    <row r="906" customFormat="false" ht="12.8" hidden="false" customHeight="false" outlineLevel="0" collapsed="false">
      <c r="A906" s="0" t="s">
        <v>10470</v>
      </c>
      <c r="B906" s="0" t="s">
        <v>10471</v>
      </c>
      <c r="C906" s="0" t="s">
        <v>8970</v>
      </c>
      <c r="D906" s="0" t="s">
        <v>10318</v>
      </c>
      <c r="E906" s="0" t="n">
        <v>54967.5</v>
      </c>
    </row>
    <row r="907" customFormat="false" ht="12.8" hidden="false" customHeight="false" outlineLevel="0" collapsed="false">
      <c r="A907" s="0" t="s">
        <v>10472</v>
      </c>
      <c r="B907" s="0" t="s">
        <v>10473</v>
      </c>
      <c r="C907" s="0" t="s">
        <v>8970</v>
      </c>
      <c r="D907" s="0" t="s">
        <v>10474</v>
      </c>
      <c r="E907" s="0" t="n">
        <v>134820</v>
      </c>
    </row>
    <row r="908" customFormat="false" ht="12.8" hidden="false" customHeight="false" outlineLevel="0" collapsed="false">
      <c r="A908" s="0" t="s">
        <v>10475</v>
      </c>
      <c r="B908" s="0" t="s">
        <v>10476</v>
      </c>
      <c r="C908" s="0" t="s">
        <v>8970</v>
      </c>
      <c r="D908" s="0" t="s">
        <v>10474</v>
      </c>
      <c r="E908" s="0" t="n">
        <v>178290</v>
      </c>
    </row>
    <row r="909" customFormat="false" ht="12.8" hidden="false" customHeight="false" outlineLevel="0" collapsed="false">
      <c r="A909" s="0" t="s">
        <v>10477</v>
      </c>
      <c r="B909" s="0" t="s">
        <v>10478</v>
      </c>
      <c r="C909" s="0" t="s">
        <v>8970</v>
      </c>
      <c r="D909" s="0" t="s">
        <v>10479</v>
      </c>
      <c r="E909" s="0" t="n">
        <v>89880</v>
      </c>
    </row>
    <row r="910" customFormat="false" ht="12.8" hidden="false" customHeight="false" outlineLevel="0" collapsed="false">
      <c r="A910" s="0" t="s">
        <v>10480</v>
      </c>
      <c r="B910" s="0" t="s">
        <v>10481</v>
      </c>
      <c r="C910" s="0" t="s">
        <v>8970</v>
      </c>
      <c r="D910" s="0" t="s">
        <v>10049</v>
      </c>
      <c r="E910" s="0" t="n">
        <v>31245</v>
      </c>
    </row>
    <row r="911" customFormat="false" ht="12.8" hidden="false" customHeight="false" outlineLevel="0" collapsed="false">
      <c r="A911" s="0" t="s">
        <v>10482</v>
      </c>
      <c r="B911" s="0" t="s">
        <v>2707</v>
      </c>
      <c r="C911" s="0" t="s">
        <v>8970</v>
      </c>
      <c r="D911" s="0" t="s">
        <v>9543</v>
      </c>
      <c r="E911" s="0" t="n">
        <v>49325</v>
      </c>
    </row>
    <row r="912" customFormat="false" ht="12.8" hidden="false" customHeight="false" outlineLevel="0" collapsed="false">
      <c r="A912" s="0" t="s">
        <v>10483</v>
      </c>
      <c r="B912" s="0" t="s">
        <v>10484</v>
      </c>
      <c r="C912" s="0" t="s">
        <v>8970</v>
      </c>
      <c r="D912" s="0" t="s">
        <v>9379</v>
      </c>
      <c r="E912" s="0" t="n">
        <v>42752.5</v>
      </c>
    </row>
    <row r="913" customFormat="false" ht="12.8" hidden="false" customHeight="false" outlineLevel="0" collapsed="false">
      <c r="A913" s="0" t="s">
        <v>10485</v>
      </c>
      <c r="B913" s="0" t="s">
        <v>10486</v>
      </c>
      <c r="C913" s="0" t="s">
        <v>8970</v>
      </c>
      <c r="D913" s="0" t="s">
        <v>9379</v>
      </c>
      <c r="E913" s="0" t="n">
        <v>50977.5</v>
      </c>
    </row>
    <row r="914" customFormat="false" ht="12.8" hidden="false" customHeight="false" outlineLevel="0" collapsed="false">
      <c r="A914" s="0" t="s">
        <v>10487</v>
      </c>
      <c r="B914" s="0" t="s">
        <v>10488</v>
      </c>
      <c r="C914" s="0" t="s">
        <v>8970</v>
      </c>
      <c r="D914" s="0" t="s">
        <v>9379</v>
      </c>
      <c r="E914" s="0" t="n">
        <v>42752.5</v>
      </c>
    </row>
    <row r="915" customFormat="false" ht="12.8" hidden="false" customHeight="false" outlineLevel="0" collapsed="false">
      <c r="A915" s="0" t="s">
        <v>10489</v>
      </c>
      <c r="B915" s="0" t="s">
        <v>10490</v>
      </c>
      <c r="C915" s="0" t="s">
        <v>8970</v>
      </c>
      <c r="D915" s="0" t="s">
        <v>8231</v>
      </c>
      <c r="E915" s="0" t="n">
        <v>4932.5</v>
      </c>
    </row>
    <row r="916" customFormat="false" ht="12.8" hidden="false" customHeight="false" outlineLevel="0" collapsed="false">
      <c r="A916" s="0" t="s">
        <v>10491</v>
      </c>
      <c r="B916" s="0" t="s">
        <v>10492</v>
      </c>
      <c r="C916" s="0" t="s">
        <v>8970</v>
      </c>
      <c r="D916" s="0" t="s">
        <v>8231</v>
      </c>
      <c r="E916" s="0" t="n">
        <v>4932.5</v>
      </c>
    </row>
    <row r="917" customFormat="false" ht="12.8" hidden="false" customHeight="false" outlineLevel="0" collapsed="false">
      <c r="A917" s="0" t="s">
        <v>10493</v>
      </c>
      <c r="B917" s="0" t="s">
        <v>10494</v>
      </c>
      <c r="C917" s="0" t="s">
        <v>8970</v>
      </c>
      <c r="D917" s="0" t="s">
        <v>8231</v>
      </c>
      <c r="E917" s="0" t="n">
        <v>4932.5</v>
      </c>
    </row>
    <row r="918" customFormat="false" ht="12.8" hidden="false" customHeight="false" outlineLevel="0" collapsed="false">
      <c r="A918" s="0" t="s">
        <v>10495</v>
      </c>
      <c r="B918" s="0" t="s">
        <v>10496</v>
      </c>
      <c r="C918" s="0" t="s">
        <v>8970</v>
      </c>
      <c r="D918" s="0" t="s">
        <v>8231</v>
      </c>
      <c r="E918" s="0" t="n">
        <v>5772.5</v>
      </c>
    </row>
    <row r="919" customFormat="false" ht="12.8" hidden="false" customHeight="false" outlineLevel="0" collapsed="false">
      <c r="A919" s="0" t="s">
        <v>10497</v>
      </c>
      <c r="B919" s="0" t="s">
        <v>10498</v>
      </c>
      <c r="C919" s="0" t="s">
        <v>8970</v>
      </c>
      <c r="D919" s="0" t="s">
        <v>8231</v>
      </c>
      <c r="E919" s="0" t="n">
        <v>6107.5</v>
      </c>
    </row>
    <row r="920" customFormat="false" ht="12.8" hidden="false" customHeight="false" outlineLevel="0" collapsed="false">
      <c r="A920" s="0" t="s">
        <v>10499</v>
      </c>
      <c r="B920" s="0" t="s">
        <v>10500</v>
      </c>
      <c r="C920" s="0" t="s">
        <v>8970</v>
      </c>
      <c r="D920" s="0" t="s">
        <v>8231</v>
      </c>
      <c r="E920" s="0" t="n">
        <v>6322.5</v>
      </c>
    </row>
    <row r="921" customFormat="false" ht="12.8" hidden="false" customHeight="false" outlineLevel="0" collapsed="false">
      <c r="A921" s="0" t="s">
        <v>10501</v>
      </c>
      <c r="B921" s="0" t="s">
        <v>10502</v>
      </c>
      <c r="C921" s="0" t="s">
        <v>8970</v>
      </c>
      <c r="D921" s="0" t="s">
        <v>8231</v>
      </c>
      <c r="E921" s="0" t="n">
        <v>5482.5</v>
      </c>
    </row>
    <row r="922" customFormat="false" ht="12.8" hidden="false" customHeight="false" outlineLevel="0" collapsed="false">
      <c r="A922" s="0" t="s">
        <v>10503</v>
      </c>
      <c r="B922" s="0" t="s">
        <v>10504</v>
      </c>
      <c r="C922" s="0" t="s">
        <v>8970</v>
      </c>
      <c r="D922" s="0" t="s">
        <v>6404</v>
      </c>
      <c r="E922" s="0" t="n">
        <v>20500</v>
      </c>
    </row>
    <row r="923" customFormat="false" ht="12.8" hidden="false" customHeight="false" outlineLevel="0" collapsed="false">
      <c r="A923" s="0" t="s">
        <v>10505</v>
      </c>
      <c r="B923" s="0" t="s">
        <v>10506</v>
      </c>
      <c r="C923" s="0" t="s">
        <v>8970</v>
      </c>
      <c r="D923" s="0" t="s">
        <v>6404</v>
      </c>
      <c r="E923" s="0" t="n">
        <v>10635</v>
      </c>
    </row>
    <row r="924" customFormat="false" ht="12.8" hidden="false" customHeight="false" outlineLevel="0" collapsed="false">
      <c r="A924" s="0" t="s">
        <v>10507</v>
      </c>
      <c r="B924" s="0" t="s">
        <v>10508</v>
      </c>
      <c r="C924" s="0" t="s">
        <v>8970</v>
      </c>
      <c r="D924" s="0" t="s">
        <v>6404</v>
      </c>
      <c r="E924" s="0" t="n">
        <v>9865</v>
      </c>
    </row>
    <row r="925" customFormat="false" ht="12.8" hidden="false" customHeight="false" outlineLevel="0" collapsed="false">
      <c r="A925" s="0" t="s">
        <v>10509</v>
      </c>
      <c r="B925" s="0" t="s">
        <v>10510</v>
      </c>
      <c r="C925" s="0" t="s">
        <v>8970</v>
      </c>
      <c r="D925" s="0" t="s">
        <v>6404</v>
      </c>
      <c r="E925" s="0" t="n">
        <v>10415</v>
      </c>
    </row>
    <row r="926" customFormat="false" ht="12.8" hidden="false" customHeight="false" outlineLevel="0" collapsed="false">
      <c r="A926" s="0" t="s">
        <v>10511</v>
      </c>
      <c r="B926" s="0" t="s">
        <v>10512</v>
      </c>
      <c r="C926" s="0" t="s">
        <v>8970</v>
      </c>
      <c r="D926" s="0" t="s">
        <v>6404</v>
      </c>
      <c r="E926" s="0" t="n">
        <v>9865</v>
      </c>
    </row>
    <row r="927" customFormat="false" ht="12.8" hidden="false" customHeight="false" outlineLevel="0" collapsed="false">
      <c r="A927" s="0" t="s">
        <v>10513</v>
      </c>
      <c r="B927" s="0" t="s">
        <v>10514</v>
      </c>
      <c r="C927" s="0" t="s">
        <v>8970</v>
      </c>
      <c r="D927" s="0" t="s">
        <v>6404</v>
      </c>
      <c r="E927" s="0" t="n">
        <v>9865</v>
      </c>
    </row>
    <row r="928" customFormat="false" ht="12.8" hidden="false" customHeight="false" outlineLevel="0" collapsed="false">
      <c r="A928" s="0" t="s">
        <v>10515</v>
      </c>
      <c r="B928" s="0" t="s">
        <v>7631</v>
      </c>
      <c r="C928" s="0" t="s">
        <v>8970</v>
      </c>
      <c r="D928" s="0" t="s">
        <v>6404</v>
      </c>
      <c r="E928" s="0" t="n">
        <v>26110</v>
      </c>
    </row>
    <row r="929" customFormat="false" ht="12.8" hidden="false" customHeight="false" outlineLevel="0" collapsed="false">
      <c r="A929" s="0" t="s">
        <v>10516</v>
      </c>
      <c r="B929" s="0" t="s">
        <v>10517</v>
      </c>
      <c r="C929" s="0" t="s">
        <v>8970</v>
      </c>
      <c r="D929" s="0" t="s">
        <v>6404</v>
      </c>
      <c r="E929" s="0" t="n">
        <v>9865</v>
      </c>
    </row>
    <row r="930" customFormat="false" ht="12.8" hidden="false" customHeight="false" outlineLevel="0" collapsed="false">
      <c r="A930" s="0" t="s">
        <v>10518</v>
      </c>
      <c r="B930" s="0" t="s">
        <v>10519</v>
      </c>
      <c r="C930" s="0" t="s">
        <v>8970</v>
      </c>
      <c r="D930" s="0" t="s">
        <v>6404</v>
      </c>
      <c r="E930" s="0" t="n">
        <v>9865</v>
      </c>
    </row>
    <row r="931" customFormat="false" ht="12.8" hidden="false" customHeight="false" outlineLevel="0" collapsed="false">
      <c r="A931" s="0" t="s">
        <v>10520</v>
      </c>
      <c r="B931" s="0" t="s">
        <v>10521</v>
      </c>
      <c r="C931" s="0" t="s">
        <v>8970</v>
      </c>
      <c r="D931" s="0" t="s">
        <v>6404</v>
      </c>
      <c r="E931" s="0" t="n">
        <v>10415</v>
      </c>
    </row>
    <row r="932" customFormat="false" ht="12.8" hidden="false" customHeight="false" outlineLevel="0" collapsed="false">
      <c r="A932" s="0" t="s">
        <v>10522</v>
      </c>
      <c r="B932" s="0" t="s">
        <v>10523</v>
      </c>
      <c r="C932" s="0" t="s">
        <v>8970</v>
      </c>
      <c r="D932" s="0" t="s">
        <v>6404</v>
      </c>
      <c r="E932" s="0" t="n">
        <v>10415</v>
      </c>
    </row>
    <row r="933" customFormat="false" ht="12.8" hidden="false" customHeight="false" outlineLevel="0" collapsed="false">
      <c r="A933" s="0" t="s">
        <v>10524</v>
      </c>
      <c r="B933" s="0" t="s">
        <v>10525</v>
      </c>
      <c r="C933" s="0" t="s">
        <v>8970</v>
      </c>
      <c r="D933" s="0" t="s">
        <v>6404</v>
      </c>
      <c r="E933" s="0" t="n">
        <v>11735</v>
      </c>
    </row>
    <row r="934" customFormat="false" ht="12.8" hidden="false" customHeight="false" outlineLevel="0" collapsed="false">
      <c r="A934" s="0" t="s">
        <v>10526</v>
      </c>
      <c r="B934" s="0" t="s">
        <v>7194</v>
      </c>
      <c r="C934" s="0" t="s">
        <v>8970</v>
      </c>
      <c r="D934" s="0" t="s">
        <v>6404</v>
      </c>
      <c r="E934" s="0" t="n">
        <v>13895</v>
      </c>
    </row>
    <row r="935" customFormat="false" ht="12.8" hidden="false" customHeight="false" outlineLevel="0" collapsed="false">
      <c r="A935" s="0" t="s">
        <v>10527</v>
      </c>
      <c r="B935" s="0" t="s">
        <v>10528</v>
      </c>
      <c r="C935" s="0" t="s">
        <v>8970</v>
      </c>
      <c r="D935" s="0" t="s">
        <v>6404</v>
      </c>
      <c r="E935" s="0" t="n">
        <v>9865</v>
      </c>
    </row>
    <row r="936" customFormat="false" ht="12.8" hidden="false" customHeight="false" outlineLevel="0" collapsed="false">
      <c r="A936" s="0" t="s">
        <v>10529</v>
      </c>
      <c r="B936" s="0" t="s">
        <v>10530</v>
      </c>
      <c r="C936" s="0" t="s">
        <v>8970</v>
      </c>
      <c r="D936" s="0" t="s">
        <v>6404</v>
      </c>
      <c r="E936" s="0" t="n">
        <v>9535</v>
      </c>
    </row>
    <row r="937" customFormat="false" ht="12.8" hidden="false" customHeight="false" outlineLevel="0" collapsed="false">
      <c r="A937" s="0" t="s">
        <v>10531</v>
      </c>
      <c r="B937" s="0" t="s">
        <v>10532</v>
      </c>
      <c r="C937" s="0" t="s">
        <v>8970</v>
      </c>
      <c r="D937" s="0" t="s">
        <v>6404</v>
      </c>
      <c r="E937" s="0" t="n">
        <v>11185</v>
      </c>
    </row>
    <row r="938" customFormat="false" ht="12.8" hidden="false" customHeight="false" outlineLevel="0" collapsed="false">
      <c r="A938" s="0" t="s">
        <v>10533</v>
      </c>
      <c r="B938" s="0" t="s">
        <v>10534</v>
      </c>
      <c r="C938" s="0" t="s">
        <v>8970</v>
      </c>
      <c r="D938" s="0" t="s">
        <v>6404</v>
      </c>
      <c r="E938" s="0" t="n">
        <v>13807.5</v>
      </c>
    </row>
    <row r="939" customFormat="false" ht="12.8" hidden="false" customHeight="false" outlineLevel="0" collapsed="false">
      <c r="A939" s="0" t="s">
        <v>10535</v>
      </c>
      <c r="B939" s="0" t="s">
        <v>10536</v>
      </c>
      <c r="C939" s="0" t="s">
        <v>8970</v>
      </c>
      <c r="D939" s="0" t="s">
        <v>6404</v>
      </c>
      <c r="E939" s="0" t="n">
        <v>13807.5</v>
      </c>
    </row>
    <row r="940" customFormat="false" ht="12.8" hidden="false" customHeight="false" outlineLevel="0" collapsed="false">
      <c r="A940" s="0" t="s">
        <v>10537</v>
      </c>
      <c r="B940" s="0" t="s">
        <v>10538</v>
      </c>
      <c r="C940" s="0" t="s">
        <v>8970</v>
      </c>
      <c r="D940" s="0" t="s">
        <v>6404</v>
      </c>
      <c r="E940" s="0" t="n">
        <v>12215</v>
      </c>
    </row>
    <row r="941" customFormat="false" ht="12.8" hidden="false" customHeight="false" outlineLevel="0" collapsed="false">
      <c r="A941" s="0" t="s">
        <v>10539</v>
      </c>
      <c r="B941" s="0" t="s">
        <v>10540</v>
      </c>
      <c r="C941" s="0" t="s">
        <v>8970</v>
      </c>
      <c r="D941" s="0" t="s">
        <v>6404</v>
      </c>
      <c r="E941" s="0" t="n">
        <v>11545</v>
      </c>
    </row>
    <row r="942" customFormat="false" ht="12.8" hidden="false" customHeight="false" outlineLevel="0" collapsed="false">
      <c r="A942" s="0" t="s">
        <v>10541</v>
      </c>
      <c r="B942" s="0" t="s">
        <v>10542</v>
      </c>
      <c r="C942" s="0" t="s">
        <v>8970</v>
      </c>
      <c r="D942" s="0" t="s">
        <v>6404</v>
      </c>
      <c r="E942" s="0" t="n">
        <v>9865</v>
      </c>
    </row>
    <row r="943" customFormat="false" ht="12.8" hidden="false" customHeight="false" outlineLevel="0" collapsed="false">
      <c r="A943" s="0" t="s">
        <v>10543</v>
      </c>
      <c r="B943" s="0" t="s">
        <v>10544</v>
      </c>
      <c r="C943" s="0" t="s">
        <v>8970</v>
      </c>
      <c r="D943" s="0" t="s">
        <v>6404</v>
      </c>
      <c r="E943" s="0" t="n">
        <v>12215</v>
      </c>
    </row>
    <row r="944" customFormat="false" ht="12.8" hidden="false" customHeight="false" outlineLevel="0" collapsed="false">
      <c r="A944" s="0" t="s">
        <v>10545</v>
      </c>
      <c r="B944" s="0" t="s">
        <v>10546</v>
      </c>
      <c r="C944" s="0" t="s">
        <v>8970</v>
      </c>
      <c r="D944" s="0" t="s">
        <v>6404</v>
      </c>
      <c r="E944" s="0" t="n">
        <v>18015</v>
      </c>
    </row>
    <row r="945" customFormat="false" ht="12.8" hidden="false" customHeight="false" outlineLevel="0" collapsed="false">
      <c r="A945" s="0" t="s">
        <v>10547</v>
      </c>
      <c r="B945" s="0" t="s">
        <v>10548</v>
      </c>
      <c r="C945" s="0" t="s">
        <v>8970</v>
      </c>
      <c r="D945" s="0" t="s">
        <v>6404</v>
      </c>
      <c r="E945" s="0" t="n">
        <v>9865</v>
      </c>
    </row>
    <row r="946" customFormat="false" ht="12.8" hidden="false" customHeight="false" outlineLevel="0" collapsed="false">
      <c r="A946" s="0" t="s">
        <v>10549</v>
      </c>
      <c r="B946" s="0" t="s">
        <v>10550</v>
      </c>
      <c r="C946" s="0" t="s">
        <v>8970</v>
      </c>
      <c r="D946" s="0" t="s">
        <v>6404</v>
      </c>
      <c r="E946" s="0" t="n">
        <v>19730</v>
      </c>
    </row>
    <row r="947" customFormat="false" ht="12.8" hidden="false" customHeight="false" outlineLevel="0" collapsed="false">
      <c r="A947" s="0" t="s">
        <v>10551</v>
      </c>
      <c r="B947" s="0" t="s">
        <v>10552</v>
      </c>
      <c r="C947" s="0" t="s">
        <v>8970</v>
      </c>
      <c r="D947" s="0" t="s">
        <v>6404</v>
      </c>
      <c r="E947" s="0" t="n">
        <v>14565</v>
      </c>
    </row>
    <row r="948" customFormat="false" ht="12.8" hidden="false" customHeight="false" outlineLevel="0" collapsed="false">
      <c r="A948" s="0" t="s">
        <v>10553</v>
      </c>
      <c r="B948" s="0" t="s">
        <v>10554</v>
      </c>
      <c r="C948" s="0" t="s">
        <v>8970</v>
      </c>
      <c r="D948" s="0" t="s">
        <v>6404</v>
      </c>
      <c r="E948" s="0" t="n">
        <v>10635</v>
      </c>
    </row>
    <row r="949" customFormat="false" ht="12.8" hidden="false" customHeight="false" outlineLevel="0" collapsed="false">
      <c r="A949" s="0" t="s">
        <v>10555</v>
      </c>
      <c r="B949" s="0" t="s">
        <v>10556</v>
      </c>
      <c r="C949" s="0" t="s">
        <v>8970</v>
      </c>
      <c r="D949" s="0" t="s">
        <v>6404</v>
      </c>
      <c r="E949" s="0" t="n">
        <v>9865</v>
      </c>
    </row>
    <row r="950" customFormat="false" ht="12.8" hidden="false" customHeight="false" outlineLevel="0" collapsed="false">
      <c r="A950" s="0" t="s">
        <v>10557</v>
      </c>
      <c r="B950" s="0" t="s">
        <v>10558</v>
      </c>
      <c r="C950" s="0" t="s">
        <v>8970</v>
      </c>
      <c r="D950" s="0" t="s">
        <v>6404</v>
      </c>
      <c r="E950" s="0" t="n">
        <v>12215</v>
      </c>
    </row>
    <row r="951" customFormat="false" ht="12.8" hidden="false" customHeight="false" outlineLevel="0" collapsed="false">
      <c r="A951" s="0" t="s">
        <v>10559</v>
      </c>
      <c r="B951" s="0" t="s">
        <v>10560</v>
      </c>
      <c r="C951" s="0" t="s">
        <v>8970</v>
      </c>
      <c r="D951" s="0" t="s">
        <v>6404</v>
      </c>
      <c r="E951" s="0" t="n">
        <v>9865</v>
      </c>
    </row>
    <row r="952" customFormat="false" ht="12.8" hidden="false" customHeight="false" outlineLevel="0" collapsed="false">
      <c r="A952" s="0" t="s">
        <v>10561</v>
      </c>
      <c r="B952" s="0" t="s">
        <v>10562</v>
      </c>
      <c r="C952" s="0" t="s">
        <v>8970</v>
      </c>
      <c r="D952" s="0" t="s">
        <v>6404</v>
      </c>
      <c r="E952" s="0" t="n">
        <v>12215</v>
      </c>
    </row>
    <row r="953" customFormat="false" ht="12.8" hidden="false" customHeight="false" outlineLevel="0" collapsed="false">
      <c r="A953" s="0" t="s">
        <v>10563</v>
      </c>
      <c r="B953" s="0" t="s">
        <v>10564</v>
      </c>
      <c r="C953" s="0" t="s">
        <v>8970</v>
      </c>
      <c r="D953" s="0" t="s">
        <v>6404</v>
      </c>
      <c r="E953" s="0" t="n">
        <v>9865</v>
      </c>
    </row>
    <row r="954" customFormat="false" ht="12.8" hidden="false" customHeight="false" outlineLevel="0" collapsed="false">
      <c r="A954" s="0" t="s">
        <v>10565</v>
      </c>
      <c r="B954" s="0" t="s">
        <v>10566</v>
      </c>
      <c r="C954" s="0" t="s">
        <v>8970</v>
      </c>
      <c r="D954" s="0" t="s">
        <v>6404</v>
      </c>
      <c r="E954" s="0" t="n">
        <v>12215</v>
      </c>
    </row>
    <row r="955" customFormat="false" ht="12.8" hidden="false" customHeight="false" outlineLevel="0" collapsed="false">
      <c r="A955" s="0" t="s">
        <v>10567</v>
      </c>
      <c r="B955" s="0" t="s">
        <v>10568</v>
      </c>
      <c r="C955" s="0" t="s">
        <v>8970</v>
      </c>
      <c r="D955" s="0" t="s">
        <v>6404</v>
      </c>
      <c r="E955" s="0" t="n">
        <v>13645</v>
      </c>
    </row>
    <row r="956" customFormat="false" ht="12.8" hidden="false" customHeight="false" outlineLevel="0" collapsed="false">
      <c r="A956" s="0" t="s">
        <v>10569</v>
      </c>
      <c r="B956" s="0" t="s">
        <v>10570</v>
      </c>
      <c r="C956" s="0" t="s">
        <v>8970</v>
      </c>
      <c r="D956" s="0" t="s">
        <v>6404</v>
      </c>
      <c r="E956" s="0" t="n">
        <v>9865</v>
      </c>
    </row>
    <row r="957" customFormat="false" ht="12.8" hidden="false" customHeight="false" outlineLevel="0" collapsed="false">
      <c r="A957" s="0" t="s">
        <v>10571</v>
      </c>
      <c r="B957" s="0" t="s">
        <v>10572</v>
      </c>
      <c r="C957" s="0" t="s">
        <v>8970</v>
      </c>
      <c r="D957" s="0" t="s">
        <v>6404</v>
      </c>
      <c r="E957" s="0" t="n">
        <v>11185</v>
      </c>
    </row>
    <row r="958" customFormat="false" ht="12.8" hidden="false" customHeight="false" outlineLevel="0" collapsed="false">
      <c r="A958" s="0" t="s">
        <v>10573</v>
      </c>
      <c r="B958" s="0" t="s">
        <v>10574</v>
      </c>
      <c r="C958" s="0" t="s">
        <v>8970</v>
      </c>
      <c r="D958" s="0" t="s">
        <v>6404</v>
      </c>
      <c r="E958" s="0" t="n">
        <v>9865</v>
      </c>
    </row>
    <row r="959" customFormat="false" ht="12.8" hidden="false" customHeight="false" outlineLevel="0" collapsed="false">
      <c r="A959" s="0" t="s">
        <v>10575</v>
      </c>
      <c r="B959" s="0" t="s">
        <v>10576</v>
      </c>
      <c r="C959" s="0" t="s">
        <v>8970</v>
      </c>
      <c r="D959" s="0" t="s">
        <v>6404</v>
      </c>
      <c r="E959" s="0" t="n">
        <v>9865</v>
      </c>
    </row>
    <row r="960" customFormat="false" ht="12.8" hidden="false" customHeight="false" outlineLevel="0" collapsed="false">
      <c r="A960" s="0" t="s">
        <v>10577</v>
      </c>
      <c r="B960" s="0" t="s">
        <v>10578</v>
      </c>
      <c r="C960" s="0" t="s">
        <v>8970</v>
      </c>
      <c r="D960" s="0" t="s">
        <v>6404</v>
      </c>
      <c r="E960" s="0" t="n">
        <v>13645</v>
      </c>
    </row>
    <row r="961" customFormat="false" ht="12.8" hidden="false" customHeight="false" outlineLevel="0" collapsed="false">
      <c r="A961" s="0" t="s">
        <v>10579</v>
      </c>
      <c r="B961" s="0" t="s">
        <v>10580</v>
      </c>
      <c r="C961" s="0" t="s">
        <v>8970</v>
      </c>
      <c r="D961" s="0" t="s">
        <v>6404</v>
      </c>
      <c r="E961" s="0" t="n">
        <v>9865</v>
      </c>
    </row>
    <row r="962" customFormat="false" ht="12.8" hidden="false" customHeight="false" outlineLevel="0" collapsed="false">
      <c r="A962" s="0" t="s">
        <v>10581</v>
      </c>
      <c r="B962" s="0" t="s">
        <v>10582</v>
      </c>
      <c r="C962" s="0" t="s">
        <v>8970</v>
      </c>
      <c r="D962" s="0" t="s">
        <v>6404</v>
      </c>
      <c r="E962" s="0" t="n">
        <v>23747.5</v>
      </c>
    </row>
    <row r="963" customFormat="false" ht="12.8" hidden="false" customHeight="false" outlineLevel="0" collapsed="false">
      <c r="A963" s="0" t="s">
        <v>10583</v>
      </c>
      <c r="B963" s="0" t="s">
        <v>10584</v>
      </c>
      <c r="C963" s="0" t="s">
        <v>8970</v>
      </c>
      <c r="D963" s="0" t="s">
        <v>6404</v>
      </c>
      <c r="E963" s="0" t="n">
        <v>9865</v>
      </c>
    </row>
    <row r="964" customFormat="false" ht="12.8" hidden="false" customHeight="false" outlineLevel="0" collapsed="false">
      <c r="A964" s="0" t="s">
        <v>10585</v>
      </c>
      <c r="B964" s="0" t="s">
        <v>10586</v>
      </c>
      <c r="C964" s="0" t="s">
        <v>8970</v>
      </c>
      <c r="D964" s="0" t="s">
        <v>6404</v>
      </c>
      <c r="E964" s="0" t="n">
        <v>14490</v>
      </c>
    </row>
    <row r="965" customFormat="false" ht="12.8" hidden="false" customHeight="false" outlineLevel="0" collapsed="false">
      <c r="A965" s="0" t="s">
        <v>10587</v>
      </c>
      <c r="B965" s="0" t="s">
        <v>10588</v>
      </c>
      <c r="C965" s="0" t="s">
        <v>8970</v>
      </c>
      <c r="D965" s="0" t="s">
        <v>6404</v>
      </c>
      <c r="E965" s="0" t="n">
        <v>12215</v>
      </c>
    </row>
    <row r="966" customFormat="false" ht="12.8" hidden="false" customHeight="false" outlineLevel="0" collapsed="false">
      <c r="A966" s="0" t="s">
        <v>10589</v>
      </c>
      <c r="B966" s="0" t="s">
        <v>10590</v>
      </c>
      <c r="C966" s="0" t="s">
        <v>8970</v>
      </c>
      <c r="D966" s="0" t="s">
        <v>6404</v>
      </c>
      <c r="E966" s="0" t="n">
        <v>12215</v>
      </c>
    </row>
    <row r="967" customFormat="false" ht="12.8" hidden="false" customHeight="false" outlineLevel="0" collapsed="false">
      <c r="A967" s="0" t="s">
        <v>10591</v>
      </c>
      <c r="B967" s="0" t="s">
        <v>10592</v>
      </c>
      <c r="C967" s="0" t="s">
        <v>8970</v>
      </c>
      <c r="D967" s="0" t="s">
        <v>6404</v>
      </c>
      <c r="E967" s="0" t="n">
        <v>11735</v>
      </c>
    </row>
    <row r="968" customFormat="false" ht="12.8" hidden="false" customHeight="false" outlineLevel="0" collapsed="false">
      <c r="A968" s="0" t="s">
        <v>10593</v>
      </c>
      <c r="B968" s="0" t="s">
        <v>10594</v>
      </c>
      <c r="C968" s="0" t="s">
        <v>8970</v>
      </c>
      <c r="D968" s="0" t="s">
        <v>6404</v>
      </c>
      <c r="E968" s="0" t="n">
        <v>13352.5</v>
      </c>
    </row>
    <row r="969" customFormat="false" ht="12.8" hidden="false" customHeight="false" outlineLevel="0" collapsed="false">
      <c r="A969" s="0" t="s">
        <v>10595</v>
      </c>
      <c r="B969" s="0" t="s">
        <v>10596</v>
      </c>
      <c r="C969" s="0" t="s">
        <v>8970</v>
      </c>
      <c r="D969" s="0" t="s">
        <v>6404</v>
      </c>
      <c r="E969" s="0" t="n">
        <v>9865</v>
      </c>
    </row>
    <row r="970" customFormat="false" ht="12.8" hidden="false" customHeight="false" outlineLevel="0" collapsed="false">
      <c r="A970" s="0" t="s">
        <v>10597</v>
      </c>
      <c r="B970" s="0" t="s">
        <v>10598</v>
      </c>
      <c r="C970" s="0" t="s">
        <v>8970</v>
      </c>
      <c r="D970" s="0" t="s">
        <v>6404</v>
      </c>
      <c r="E970" s="0" t="n">
        <v>11545</v>
      </c>
    </row>
    <row r="971" customFormat="false" ht="12.8" hidden="false" customHeight="false" outlineLevel="0" collapsed="false">
      <c r="A971" s="0" t="s">
        <v>10599</v>
      </c>
      <c r="B971" s="0" t="s">
        <v>10600</v>
      </c>
      <c r="C971" s="0" t="s">
        <v>8970</v>
      </c>
      <c r="D971" s="0" t="s">
        <v>6404</v>
      </c>
      <c r="E971" s="0" t="n">
        <v>14195</v>
      </c>
    </row>
    <row r="972" customFormat="false" ht="12.8" hidden="false" customHeight="false" outlineLevel="0" collapsed="false">
      <c r="A972" s="0" t="s">
        <v>10601</v>
      </c>
      <c r="B972" s="0" t="s">
        <v>4213</v>
      </c>
      <c r="C972" s="0" t="s">
        <v>8970</v>
      </c>
      <c r="D972" s="0" t="s">
        <v>6404</v>
      </c>
      <c r="E972" s="0" t="n">
        <v>12095</v>
      </c>
    </row>
    <row r="973" customFormat="false" ht="12.8" hidden="false" customHeight="false" outlineLevel="0" collapsed="false">
      <c r="A973" s="0" t="s">
        <v>10602</v>
      </c>
      <c r="B973" s="0" t="s">
        <v>7174</v>
      </c>
      <c r="C973" s="0" t="s">
        <v>8970</v>
      </c>
      <c r="D973" s="0" t="s">
        <v>6404</v>
      </c>
      <c r="E973" s="0" t="n">
        <v>11532.5</v>
      </c>
    </row>
    <row r="974" customFormat="false" ht="12.8" hidden="false" customHeight="false" outlineLevel="0" collapsed="false">
      <c r="A974" s="0" t="s">
        <v>10603</v>
      </c>
      <c r="B974" s="0" t="s">
        <v>10604</v>
      </c>
      <c r="C974" s="0" t="s">
        <v>8970</v>
      </c>
      <c r="D974" s="0" t="s">
        <v>6404</v>
      </c>
      <c r="E974" s="0" t="n">
        <v>13415</v>
      </c>
    </row>
    <row r="975" customFormat="false" ht="12.8" hidden="false" customHeight="false" outlineLevel="0" collapsed="false">
      <c r="A975" s="0" t="s">
        <v>10605</v>
      </c>
      <c r="B975" s="0" t="s">
        <v>10606</v>
      </c>
      <c r="C975" s="0" t="s">
        <v>8970</v>
      </c>
      <c r="D975" s="0" t="s">
        <v>6404</v>
      </c>
      <c r="E975" s="0" t="n">
        <v>18705</v>
      </c>
    </row>
    <row r="976" customFormat="false" ht="12.8" hidden="false" customHeight="false" outlineLevel="0" collapsed="false">
      <c r="A976" s="0" t="s">
        <v>10607</v>
      </c>
      <c r="B976" s="0" t="s">
        <v>10608</v>
      </c>
      <c r="C976" s="0" t="s">
        <v>8970</v>
      </c>
      <c r="D976" s="0" t="s">
        <v>6404</v>
      </c>
      <c r="E976" s="0" t="n">
        <v>13352.5</v>
      </c>
    </row>
    <row r="977" customFormat="false" ht="12.8" hidden="false" customHeight="false" outlineLevel="0" collapsed="false">
      <c r="A977" s="0" t="s">
        <v>10609</v>
      </c>
      <c r="B977" s="0" t="s">
        <v>10610</v>
      </c>
      <c r="C977" s="0" t="s">
        <v>8970</v>
      </c>
      <c r="D977" s="0" t="s">
        <v>6404</v>
      </c>
      <c r="E977" s="0" t="n">
        <v>12215</v>
      </c>
    </row>
    <row r="978" customFormat="false" ht="12.8" hidden="false" customHeight="false" outlineLevel="0" collapsed="false">
      <c r="A978" s="0" t="s">
        <v>10611</v>
      </c>
      <c r="B978" s="0" t="s">
        <v>10612</v>
      </c>
      <c r="C978" s="0" t="s">
        <v>8970</v>
      </c>
      <c r="D978" s="0" t="s">
        <v>6404</v>
      </c>
      <c r="E978" s="0" t="n">
        <v>13442.5</v>
      </c>
    </row>
    <row r="979" customFormat="false" ht="12.8" hidden="false" customHeight="false" outlineLevel="0" collapsed="false">
      <c r="A979" s="0" t="s">
        <v>10613</v>
      </c>
      <c r="B979" s="0" t="s">
        <v>10614</v>
      </c>
      <c r="C979" s="0" t="s">
        <v>8970</v>
      </c>
      <c r="D979" s="0" t="s">
        <v>6404</v>
      </c>
      <c r="E979" s="0" t="n">
        <v>13442.5</v>
      </c>
    </row>
    <row r="980" customFormat="false" ht="12.8" hidden="false" customHeight="false" outlineLevel="0" collapsed="false">
      <c r="A980" s="0" t="s">
        <v>10615</v>
      </c>
      <c r="B980" s="0" t="s">
        <v>10616</v>
      </c>
      <c r="C980" s="0" t="s">
        <v>8970</v>
      </c>
      <c r="D980" s="0" t="s">
        <v>6404</v>
      </c>
      <c r="E980" s="0" t="n">
        <v>9315</v>
      </c>
    </row>
    <row r="981" customFormat="false" ht="12.8" hidden="false" customHeight="false" outlineLevel="0" collapsed="false">
      <c r="A981" s="0" t="s">
        <v>10617</v>
      </c>
      <c r="B981" s="0" t="s">
        <v>10618</v>
      </c>
      <c r="C981" s="0" t="s">
        <v>8970</v>
      </c>
      <c r="D981" s="0" t="s">
        <v>6404</v>
      </c>
      <c r="E981" s="0" t="n">
        <v>14540</v>
      </c>
    </row>
    <row r="982" customFormat="false" ht="12.8" hidden="false" customHeight="false" outlineLevel="0" collapsed="false">
      <c r="A982" s="0" t="s">
        <v>10619</v>
      </c>
      <c r="B982" s="0" t="s">
        <v>10620</v>
      </c>
      <c r="C982" s="0" t="s">
        <v>8970</v>
      </c>
      <c r="D982" s="0" t="s">
        <v>6404</v>
      </c>
      <c r="E982" s="0" t="n">
        <v>18660</v>
      </c>
    </row>
    <row r="983" customFormat="false" ht="12.8" hidden="false" customHeight="false" outlineLevel="0" collapsed="false">
      <c r="A983" s="0" t="s">
        <v>10621</v>
      </c>
      <c r="B983" s="0" t="s">
        <v>7203</v>
      </c>
      <c r="C983" s="0" t="s">
        <v>8970</v>
      </c>
      <c r="D983" s="0" t="s">
        <v>9517</v>
      </c>
      <c r="E983" s="0" t="n">
        <v>18322.5</v>
      </c>
    </row>
    <row r="984" customFormat="false" ht="12.8" hidden="false" customHeight="false" outlineLevel="0" collapsed="false">
      <c r="A984" s="0" t="s">
        <v>10622</v>
      </c>
      <c r="B984" s="0" t="s">
        <v>10623</v>
      </c>
      <c r="C984" s="0" t="s">
        <v>8970</v>
      </c>
      <c r="D984" s="0" t="s">
        <v>9517</v>
      </c>
      <c r="E984" s="0" t="n">
        <v>14797.5</v>
      </c>
    </row>
    <row r="985" customFormat="false" ht="12.8" hidden="false" customHeight="false" outlineLevel="0" collapsed="false">
      <c r="A985" s="0" t="s">
        <v>10624</v>
      </c>
      <c r="B985" s="0" t="s">
        <v>10625</v>
      </c>
      <c r="C985" s="0" t="s">
        <v>8970</v>
      </c>
      <c r="D985" s="0" t="s">
        <v>9517</v>
      </c>
      <c r="E985" s="0" t="n">
        <v>20467.5</v>
      </c>
    </row>
    <row r="986" customFormat="false" ht="12.8" hidden="false" customHeight="false" outlineLevel="0" collapsed="false">
      <c r="A986" s="0" t="s">
        <v>10626</v>
      </c>
      <c r="B986" s="0" t="s">
        <v>10627</v>
      </c>
      <c r="C986" s="0" t="s">
        <v>8970</v>
      </c>
      <c r="D986" s="0" t="s">
        <v>9517</v>
      </c>
      <c r="E986" s="0" t="n">
        <v>15952.5</v>
      </c>
    </row>
    <row r="987" customFormat="false" ht="12.8" hidden="false" customHeight="false" outlineLevel="0" collapsed="false">
      <c r="A987" s="0" t="s">
        <v>10628</v>
      </c>
      <c r="B987" s="0" t="s">
        <v>10629</v>
      </c>
      <c r="C987" s="0" t="s">
        <v>8970</v>
      </c>
      <c r="D987" s="0" t="s">
        <v>9517</v>
      </c>
      <c r="E987" s="0" t="n">
        <v>42446.25</v>
      </c>
    </row>
    <row r="988" customFormat="false" ht="12.8" hidden="false" customHeight="false" outlineLevel="0" collapsed="false">
      <c r="A988" s="0" t="s">
        <v>10630</v>
      </c>
      <c r="B988" s="0" t="s">
        <v>10631</v>
      </c>
      <c r="C988" s="0" t="s">
        <v>8970</v>
      </c>
      <c r="D988" s="0" t="s">
        <v>9517</v>
      </c>
      <c r="E988" s="0" t="n">
        <v>24435</v>
      </c>
    </row>
    <row r="989" customFormat="false" ht="12.8" hidden="false" customHeight="false" outlineLevel="0" collapsed="false">
      <c r="A989" s="0" t="s">
        <v>10632</v>
      </c>
      <c r="B989" s="0" t="s">
        <v>10633</v>
      </c>
      <c r="C989" s="0" t="s">
        <v>8970</v>
      </c>
      <c r="D989" s="0" t="s">
        <v>9517</v>
      </c>
      <c r="E989" s="0" t="n">
        <v>25470</v>
      </c>
    </row>
    <row r="990" customFormat="false" ht="12.8" hidden="false" customHeight="false" outlineLevel="0" collapsed="false">
      <c r="A990" s="0" t="s">
        <v>10634</v>
      </c>
      <c r="B990" s="0" t="s">
        <v>10635</v>
      </c>
      <c r="C990" s="0" t="s">
        <v>8970</v>
      </c>
      <c r="D990" s="0" t="s">
        <v>9517</v>
      </c>
      <c r="E990" s="0" t="n">
        <v>23231.25</v>
      </c>
    </row>
    <row r="991" customFormat="false" ht="12.8" hidden="false" customHeight="false" outlineLevel="0" collapsed="false">
      <c r="A991" s="0" t="s">
        <v>10636</v>
      </c>
      <c r="B991" s="0" t="s">
        <v>10637</v>
      </c>
      <c r="C991" s="0" t="s">
        <v>8970</v>
      </c>
      <c r="D991" s="0" t="s">
        <v>9517</v>
      </c>
      <c r="E991" s="0" t="n">
        <v>14797.5</v>
      </c>
    </row>
    <row r="992" customFormat="false" ht="12.8" hidden="false" customHeight="false" outlineLevel="0" collapsed="false">
      <c r="A992" s="0" t="s">
        <v>10638</v>
      </c>
      <c r="B992" s="0" t="s">
        <v>3582</v>
      </c>
      <c r="C992" s="0" t="s">
        <v>8970</v>
      </c>
      <c r="D992" s="0" t="s">
        <v>9517</v>
      </c>
      <c r="E992" s="0" t="n">
        <v>14797.5</v>
      </c>
    </row>
    <row r="993" customFormat="false" ht="12.8" hidden="false" customHeight="false" outlineLevel="0" collapsed="false">
      <c r="A993" s="0" t="s">
        <v>10639</v>
      </c>
      <c r="B993" s="0" t="s">
        <v>10640</v>
      </c>
      <c r="C993" s="0" t="s">
        <v>8970</v>
      </c>
      <c r="D993" s="0" t="s">
        <v>9517</v>
      </c>
      <c r="E993" s="0" t="n">
        <v>14797.5</v>
      </c>
    </row>
    <row r="994" customFormat="false" ht="12.8" hidden="false" customHeight="false" outlineLevel="0" collapsed="false">
      <c r="A994" s="0" t="s">
        <v>10641</v>
      </c>
      <c r="B994" s="0" t="s">
        <v>10642</v>
      </c>
      <c r="C994" s="0" t="s">
        <v>8970</v>
      </c>
      <c r="D994" s="0" t="s">
        <v>9517</v>
      </c>
      <c r="E994" s="0" t="n">
        <v>17298.75</v>
      </c>
    </row>
    <row r="995" customFormat="false" ht="12.8" hidden="false" customHeight="false" outlineLevel="0" collapsed="false">
      <c r="A995" s="0" t="s">
        <v>10643</v>
      </c>
      <c r="B995" s="0" t="s">
        <v>10644</v>
      </c>
      <c r="C995" s="0" t="s">
        <v>8970</v>
      </c>
      <c r="D995" s="0" t="s">
        <v>7236</v>
      </c>
      <c r="E995" s="0" t="n">
        <v>32580</v>
      </c>
    </row>
    <row r="996" customFormat="false" ht="12.8" hidden="false" customHeight="false" outlineLevel="0" collapsed="false">
      <c r="A996" s="0" t="s">
        <v>10645</v>
      </c>
      <c r="B996" s="0" t="s">
        <v>10646</v>
      </c>
      <c r="C996" s="0" t="s">
        <v>8970</v>
      </c>
      <c r="D996" s="0" t="s">
        <v>7236</v>
      </c>
      <c r="E996" s="0" t="n">
        <v>22370</v>
      </c>
    </row>
    <row r="997" customFormat="false" ht="12.8" hidden="false" customHeight="false" outlineLevel="0" collapsed="false">
      <c r="A997" s="0" t="s">
        <v>10647</v>
      </c>
      <c r="B997" s="0" t="s">
        <v>10648</v>
      </c>
      <c r="C997" s="0" t="s">
        <v>8970</v>
      </c>
      <c r="D997" s="0" t="s">
        <v>7236</v>
      </c>
      <c r="E997" s="0" t="n">
        <v>19730</v>
      </c>
    </row>
    <row r="998" customFormat="false" ht="12.8" hidden="false" customHeight="false" outlineLevel="0" collapsed="false">
      <c r="A998" s="0" t="s">
        <v>10649</v>
      </c>
      <c r="B998" s="0" t="s">
        <v>10650</v>
      </c>
      <c r="C998" s="0" t="s">
        <v>8970</v>
      </c>
      <c r="D998" s="0" t="s">
        <v>6404</v>
      </c>
      <c r="E998" s="0" t="n">
        <v>9865</v>
      </c>
    </row>
    <row r="999" customFormat="false" ht="12.8" hidden="false" customHeight="false" outlineLevel="0" collapsed="false">
      <c r="A999" s="0" t="s">
        <v>10651</v>
      </c>
      <c r="B999" s="0" t="s">
        <v>10652</v>
      </c>
      <c r="C999" s="0" t="s">
        <v>8970</v>
      </c>
      <c r="D999" s="0" t="s">
        <v>6404</v>
      </c>
      <c r="E999" s="0" t="n">
        <v>17587.5</v>
      </c>
    </row>
    <row r="1000" customFormat="false" ht="12.8" hidden="false" customHeight="false" outlineLevel="0" collapsed="false">
      <c r="A1000" s="0" t="s">
        <v>10653</v>
      </c>
      <c r="B1000" s="0" t="s">
        <v>10654</v>
      </c>
      <c r="C1000" s="0" t="s">
        <v>8970</v>
      </c>
      <c r="D1000" s="0" t="s">
        <v>6404</v>
      </c>
      <c r="E1000" s="0" t="n">
        <v>15400</v>
      </c>
    </row>
    <row r="1001" customFormat="false" ht="12.8" hidden="false" customHeight="false" outlineLevel="0" collapsed="false">
      <c r="A1001" s="0" t="s">
        <v>10655</v>
      </c>
      <c r="B1001" s="0" t="s">
        <v>10656</v>
      </c>
      <c r="C1001" s="0" t="s">
        <v>8970</v>
      </c>
      <c r="D1001" s="0" t="s">
        <v>6404</v>
      </c>
      <c r="E1001" s="0" t="n">
        <v>11405</v>
      </c>
    </row>
    <row r="1002" customFormat="false" ht="12.8" hidden="false" customHeight="false" outlineLevel="0" collapsed="false">
      <c r="A1002" s="0" t="s">
        <v>10657</v>
      </c>
      <c r="B1002" s="0" t="s">
        <v>10658</v>
      </c>
      <c r="C1002" s="0" t="s">
        <v>8970</v>
      </c>
      <c r="D1002" s="0" t="s">
        <v>6404</v>
      </c>
      <c r="E1002" s="0" t="n">
        <v>10965</v>
      </c>
    </row>
    <row r="1003" customFormat="false" ht="12.8" hidden="false" customHeight="false" outlineLevel="0" collapsed="false">
      <c r="A1003" s="0" t="s">
        <v>10659</v>
      </c>
      <c r="B1003" s="0" t="s">
        <v>10660</v>
      </c>
      <c r="C1003" s="0" t="s">
        <v>8970</v>
      </c>
      <c r="D1003" s="0" t="s">
        <v>6404</v>
      </c>
      <c r="E1003" s="0" t="n">
        <v>12215</v>
      </c>
    </row>
    <row r="1004" customFormat="false" ht="12.8" hidden="false" customHeight="false" outlineLevel="0" collapsed="false">
      <c r="A1004" s="0" t="s">
        <v>10661</v>
      </c>
      <c r="B1004" s="0" t="s">
        <v>10662</v>
      </c>
      <c r="C1004" s="0" t="s">
        <v>8970</v>
      </c>
      <c r="D1004" s="0" t="s">
        <v>6404</v>
      </c>
      <c r="E1004" s="0" t="n">
        <v>9865</v>
      </c>
    </row>
    <row r="1005" customFormat="false" ht="12.8" hidden="false" customHeight="false" outlineLevel="0" collapsed="false">
      <c r="A1005" s="0" t="s">
        <v>10663</v>
      </c>
      <c r="B1005" s="0" t="s">
        <v>10664</v>
      </c>
      <c r="C1005" s="0" t="s">
        <v>8970</v>
      </c>
      <c r="D1005" s="0" t="s">
        <v>9517</v>
      </c>
      <c r="E1005" s="0" t="n">
        <v>15622.5</v>
      </c>
    </row>
    <row r="1006" customFormat="false" ht="12.8" hidden="false" customHeight="false" outlineLevel="0" collapsed="false">
      <c r="A1006" s="0" t="s">
        <v>10665</v>
      </c>
      <c r="B1006" s="0" t="s">
        <v>10666</v>
      </c>
      <c r="C1006" s="0" t="s">
        <v>8970</v>
      </c>
      <c r="D1006" s="0" t="s">
        <v>9517</v>
      </c>
      <c r="E1006" s="0" t="n">
        <v>15952.5</v>
      </c>
    </row>
    <row r="1007" customFormat="false" ht="12.8" hidden="false" customHeight="false" outlineLevel="0" collapsed="false">
      <c r="A1007" s="0" t="s">
        <v>10667</v>
      </c>
      <c r="B1007" s="0" t="s">
        <v>10668</v>
      </c>
      <c r="C1007" s="0" t="s">
        <v>8970</v>
      </c>
      <c r="D1007" s="0" t="s">
        <v>9517</v>
      </c>
      <c r="E1007" s="0" t="n">
        <v>19627.5</v>
      </c>
    </row>
    <row r="1008" customFormat="false" ht="12.8" hidden="false" customHeight="false" outlineLevel="0" collapsed="false">
      <c r="A1008" s="0" t="s">
        <v>10669</v>
      </c>
      <c r="B1008" s="0" t="s">
        <v>10670</v>
      </c>
      <c r="C1008" s="0" t="s">
        <v>8970</v>
      </c>
      <c r="D1008" s="0" t="s">
        <v>7236</v>
      </c>
      <c r="E1008" s="0" t="n">
        <v>19730</v>
      </c>
    </row>
    <row r="1009" customFormat="false" ht="12.8" hidden="false" customHeight="false" outlineLevel="0" collapsed="false">
      <c r="A1009" s="0" t="s">
        <v>10671</v>
      </c>
      <c r="B1009" s="0" t="s">
        <v>10672</v>
      </c>
      <c r="C1009" s="0" t="s">
        <v>8970</v>
      </c>
      <c r="D1009" s="0" t="s">
        <v>8270</v>
      </c>
      <c r="E1009" s="0" t="n">
        <v>42450</v>
      </c>
    </row>
    <row r="1010" customFormat="false" ht="12.8" hidden="false" customHeight="false" outlineLevel="0" collapsed="false">
      <c r="A1010" s="0" t="s">
        <v>10673</v>
      </c>
      <c r="B1010" s="0" t="s">
        <v>10674</v>
      </c>
      <c r="C1010" s="0" t="s">
        <v>8970</v>
      </c>
      <c r="D1010" s="0" t="s">
        <v>9543</v>
      </c>
      <c r="E1010" s="0" t="n">
        <v>53175</v>
      </c>
    </row>
    <row r="1011" customFormat="false" ht="12.8" hidden="false" customHeight="false" outlineLevel="0" collapsed="false">
      <c r="A1011" s="0" t="s">
        <v>10675</v>
      </c>
      <c r="B1011" s="0" t="s">
        <v>10676</v>
      </c>
      <c r="C1011" s="0" t="s">
        <v>8231</v>
      </c>
      <c r="D1011" s="0" t="s">
        <v>10318</v>
      </c>
      <c r="E1011" s="0" t="n">
        <v>46180</v>
      </c>
    </row>
    <row r="1012" customFormat="false" ht="12.8" hidden="false" customHeight="false" outlineLevel="0" collapsed="false">
      <c r="A1012" s="0" t="s">
        <v>10677</v>
      </c>
      <c r="B1012" s="0" t="s">
        <v>10678</v>
      </c>
      <c r="C1012" s="0" t="s">
        <v>8231</v>
      </c>
      <c r="D1012" s="0" t="s">
        <v>10479</v>
      </c>
      <c r="E1012" s="0" t="n">
        <v>87945</v>
      </c>
    </row>
    <row r="1013" customFormat="false" ht="12.8" hidden="false" customHeight="false" outlineLevel="0" collapsed="false">
      <c r="A1013" s="0" t="s">
        <v>10679</v>
      </c>
      <c r="B1013" s="0" t="s">
        <v>10680</v>
      </c>
      <c r="C1013" s="0" t="s">
        <v>8231</v>
      </c>
      <c r="D1013" s="0" t="s">
        <v>10049</v>
      </c>
      <c r="E1013" s="0" t="n">
        <v>30537.5</v>
      </c>
    </row>
    <row r="1014" customFormat="false" ht="12.8" hidden="false" customHeight="false" outlineLevel="0" collapsed="false">
      <c r="A1014" s="0" t="s">
        <v>10681</v>
      </c>
      <c r="B1014" s="0" t="s">
        <v>10682</v>
      </c>
      <c r="C1014" s="0" t="s">
        <v>8231</v>
      </c>
      <c r="D1014" s="0" t="s">
        <v>9543</v>
      </c>
      <c r="E1014" s="0" t="n">
        <v>52807.5</v>
      </c>
    </row>
    <row r="1015" customFormat="false" ht="12.8" hidden="false" customHeight="false" outlineLevel="0" collapsed="false">
      <c r="A1015" s="0" t="s">
        <v>10683</v>
      </c>
      <c r="B1015" s="0" t="s">
        <v>10684</v>
      </c>
      <c r="C1015" s="0" t="s">
        <v>8231</v>
      </c>
      <c r="D1015" s="0" t="s">
        <v>10046</v>
      </c>
      <c r="E1015" s="0" t="n">
        <v>69037.5</v>
      </c>
    </row>
    <row r="1016" customFormat="false" ht="12.8" hidden="false" customHeight="false" outlineLevel="0" collapsed="false">
      <c r="A1016" s="0" t="s">
        <v>10685</v>
      </c>
      <c r="B1016" s="0" t="s">
        <v>10686</v>
      </c>
      <c r="C1016" s="0" t="s">
        <v>8231</v>
      </c>
      <c r="D1016" s="0" t="s">
        <v>9379</v>
      </c>
      <c r="E1016" s="0" t="n">
        <v>36645</v>
      </c>
    </row>
    <row r="1017" customFormat="false" ht="12.8" hidden="false" customHeight="false" outlineLevel="0" collapsed="false">
      <c r="A1017" s="0" t="s">
        <v>10687</v>
      </c>
      <c r="B1017" s="0" t="s">
        <v>10688</v>
      </c>
      <c r="C1017" s="0" t="s">
        <v>8231</v>
      </c>
      <c r="D1017" s="0" t="s">
        <v>9379</v>
      </c>
      <c r="E1017" s="0" t="n">
        <v>41422.5</v>
      </c>
    </row>
    <row r="1018" customFormat="false" ht="12.8" hidden="false" customHeight="false" outlineLevel="0" collapsed="false">
      <c r="A1018" s="0" t="s">
        <v>10689</v>
      </c>
      <c r="B1018" s="0" t="s">
        <v>10690</v>
      </c>
      <c r="C1018" s="0" t="s">
        <v>8231</v>
      </c>
      <c r="D1018" s="0" t="s">
        <v>9691</v>
      </c>
      <c r="E1018" s="0" t="n">
        <v>42752.5</v>
      </c>
    </row>
    <row r="1019" customFormat="false" ht="12.8" hidden="false" customHeight="false" outlineLevel="0" collapsed="false">
      <c r="A1019" s="0" t="s">
        <v>10691</v>
      </c>
      <c r="B1019" s="0" t="s">
        <v>10692</v>
      </c>
      <c r="C1019" s="0" t="s">
        <v>8231</v>
      </c>
      <c r="D1019" s="0" t="s">
        <v>10693</v>
      </c>
      <c r="E1019" s="0" t="n">
        <v>80727.5</v>
      </c>
    </row>
    <row r="1020" customFormat="false" ht="12.8" hidden="false" customHeight="false" outlineLevel="0" collapsed="false">
      <c r="A1020" s="0" t="s">
        <v>10694</v>
      </c>
      <c r="B1020" s="0" t="s">
        <v>10695</v>
      </c>
      <c r="C1020" s="0" t="s">
        <v>8231</v>
      </c>
      <c r="D1020" s="0" t="s">
        <v>9691</v>
      </c>
      <c r="E1020" s="0" t="n">
        <v>30677.5</v>
      </c>
    </row>
    <row r="1021" customFormat="false" ht="12.8" hidden="false" customHeight="false" outlineLevel="0" collapsed="false">
      <c r="A1021" s="0" t="s">
        <v>10696</v>
      </c>
      <c r="B1021" s="0" t="s">
        <v>7694</v>
      </c>
      <c r="C1021" s="0" t="s">
        <v>8231</v>
      </c>
      <c r="D1021" s="0" t="s">
        <v>6404</v>
      </c>
      <c r="E1021" s="0" t="n">
        <v>4932.5</v>
      </c>
    </row>
    <row r="1022" customFormat="false" ht="12.8" hidden="false" customHeight="false" outlineLevel="0" collapsed="false">
      <c r="A1022" s="0" t="s">
        <v>10697</v>
      </c>
      <c r="B1022" s="0" t="s">
        <v>10698</v>
      </c>
      <c r="C1022" s="0" t="s">
        <v>8231</v>
      </c>
      <c r="D1022" s="0" t="s">
        <v>6404</v>
      </c>
      <c r="E1022" s="0" t="n">
        <v>7700</v>
      </c>
    </row>
    <row r="1023" customFormat="false" ht="12.8" hidden="false" customHeight="false" outlineLevel="0" collapsed="false">
      <c r="A1023" s="0" t="s">
        <v>10699</v>
      </c>
      <c r="B1023" s="0" t="s">
        <v>10700</v>
      </c>
      <c r="C1023" s="0" t="s">
        <v>8231</v>
      </c>
      <c r="D1023" s="0" t="s">
        <v>6404</v>
      </c>
      <c r="E1023" s="0" t="n">
        <v>6822.5</v>
      </c>
    </row>
    <row r="1024" customFormat="false" ht="12.8" hidden="false" customHeight="false" outlineLevel="0" collapsed="false">
      <c r="A1024" s="0" t="s">
        <v>10701</v>
      </c>
      <c r="B1024" s="0" t="s">
        <v>10702</v>
      </c>
      <c r="C1024" s="0" t="s">
        <v>8231</v>
      </c>
      <c r="D1024" s="0" t="s">
        <v>6404</v>
      </c>
      <c r="E1024" s="0" t="n">
        <v>6822.5</v>
      </c>
    </row>
    <row r="1025" customFormat="false" ht="12.8" hidden="false" customHeight="false" outlineLevel="0" collapsed="false">
      <c r="A1025" s="0" t="s">
        <v>10703</v>
      </c>
      <c r="B1025" s="0" t="s">
        <v>10704</v>
      </c>
      <c r="C1025" s="0" t="s">
        <v>8231</v>
      </c>
      <c r="D1025" s="0" t="s">
        <v>6404</v>
      </c>
      <c r="E1025" s="0" t="n">
        <v>6107.5</v>
      </c>
    </row>
    <row r="1026" customFormat="false" ht="12.8" hidden="false" customHeight="false" outlineLevel="0" collapsed="false">
      <c r="A1026" s="0" t="s">
        <v>10705</v>
      </c>
      <c r="B1026" s="0" t="s">
        <v>10706</v>
      </c>
      <c r="C1026" s="0" t="s">
        <v>8231</v>
      </c>
      <c r="D1026" s="0" t="s">
        <v>6404</v>
      </c>
      <c r="E1026" s="0" t="n">
        <v>6903.75</v>
      </c>
    </row>
    <row r="1027" customFormat="false" ht="12.8" hidden="false" customHeight="false" outlineLevel="0" collapsed="false">
      <c r="A1027" s="0" t="s">
        <v>10707</v>
      </c>
      <c r="B1027" s="0" t="s">
        <v>10708</v>
      </c>
      <c r="C1027" s="0" t="s">
        <v>8231</v>
      </c>
      <c r="D1027" s="0" t="s">
        <v>6404</v>
      </c>
      <c r="E1027" s="0" t="n">
        <v>4932.5</v>
      </c>
    </row>
    <row r="1028" customFormat="false" ht="12.8" hidden="false" customHeight="false" outlineLevel="0" collapsed="false">
      <c r="A1028" s="0" t="s">
        <v>10709</v>
      </c>
      <c r="B1028" s="0" t="s">
        <v>10710</v>
      </c>
      <c r="C1028" s="0" t="s">
        <v>8231</v>
      </c>
      <c r="D1028" s="0" t="s">
        <v>6404</v>
      </c>
      <c r="E1028" s="0" t="n">
        <v>4932.5</v>
      </c>
    </row>
    <row r="1029" customFormat="false" ht="12.8" hidden="false" customHeight="false" outlineLevel="0" collapsed="false">
      <c r="A1029" s="0" t="s">
        <v>10711</v>
      </c>
      <c r="B1029" s="0" t="s">
        <v>4228</v>
      </c>
      <c r="C1029" s="0" t="s">
        <v>8231</v>
      </c>
      <c r="D1029" s="0" t="s">
        <v>9517</v>
      </c>
      <c r="E1029" s="0" t="n">
        <v>9865</v>
      </c>
    </row>
    <row r="1030" customFormat="false" ht="12.8" hidden="false" customHeight="false" outlineLevel="0" collapsed="false">
      <c r="A1030" s="0" t="s">
        <v>10712</v>
      </c>
      <c r="B1030" s="0" t="s">
        <v>10713</v>
      </c>
      <c r="C1030" s="0" t="s">
        <v>8231</v>
      </c>
      <c r="D1030" s="0" t="s">
        <v>9517</v>
      </c>
      <c r="E1030" s="0" t="n">
        <v>12215</v>
      </c>
    </row>
    <row r="1031" customFormat="false" ht="12.8" hidden="false" customHeight="false" outlineLevel="0" collapsed="false">
      <c r="A1031" s="0" t="s">
        <v>10714</v>
      </c>
      <c r="B1031" s="0" t="s">
        <v>10715</v>
      </c>
      <c r="C1031" s="0" t="s">
        <v>8231</v>
      </c>
      <c r="D1031" s="0" t="s">
        <v>9517</v>
      </c>
      <c r="E1031" s="0" t="n">
        <v>10635</v>
      </c>
    </row>
    <row r="1032" customFormat="false" ht="12.8" hidden="false" customHeight="false" outlineLevel="0" collapsed="false">
      <c r="A1032" s="0" t="s">
        <v>10716</v>
      </c>
      <c r="B1032" s="0" t="s">
        <v>10296</v>
      </c>
      <c r="C1032" s="0" t="s">
        <v>8231</v>
      </c>
      <c r="D1032" s="0" t="s">
        <v>9517</v>
      </c>
      <c r="E1032" s="0" t="n">
        <v>13645</v>
      </c>
    </row>
    <row r="1033" customFormat="false" ht="12.8" hidden="false" customHeight="false" outlineLevel="0" collapsed="false">
      <c r="A1033" s="0" t="s">
        <v>10717</v>
      </c>
      <c r="B1033" s="0" t="s">
        <v>10718</v>
      </c>
      <c r="C1033" s="0" t="s">
        <v>8231</v>
      </c>
      <c r="D1033" s="0" t="s">
        <v>9517</v>
      </c>
      <c r="E1033" s="0" t="n">
        <v>12215</v>
      </c>
    </row>
    <row r="1034" customFormat="false" ht="12.8" hidden="false" customHeight="false" outlineLevel="0" collapsed="false">
      <c r="A1034" s="0" t="s">
        <v>10719</v>
      </c>
      <c r="B1034" s="0" t="s">
        <v>10720</v>
      </c>
      <c r="C1034" s="0" t="s">
        <v>8231</v>
      </c>
      <c r="D1034" s="0" t="s">
        <v>9517</v>
      </c>
      <c r="E1034" s="0" t="n">
        <v>12215</v>
      </c>
    </row>
    <row r="1035" customFormat="false" ht="12.8" hidden="false" customHeight="false" outlineLevel="0" collapsed="false">
      <c r="A1035" s="0" t="s">
        <v>10721</v>
      </c>
      <c r="B1035" s="0" t="s">
        <v>10722</v>
      </c>
      <c r="C1035" s="0" t="s">
        <v>8231</v>
      </c>
      <c r="D1035" s="0" t="s">
        <v>9517</v>
      </c>
      <c r="E1035" s="0" t="n">
        <v>13645</v>
      </c>
    </row>
    <row r="1036" customFormat="false" ht="12.8" hidden="false" customHeight="false" outlineLevel="0" collapsed="false">
      <c r="A1036" s="0" t="s">
        <v>10723</v>
      </c>
      <c r="B1036" s="0" t="s">
        <v>10724</v>
      </c>
      <c r="C1036" s="0" t="s">
        <v>8231</v>
      </c>
      <c r="D1036" s="0" t="s">
        <v>9517</v>
      </c>
      <c r="E1036" s="0" t="n">
        <v>9865</v>
      </c>
    </row>
    <row r="1037" customFormat="false" ht="12.8" hidden="false" customHeight="false" outlineLevel="0" collapsed="false">
      <c r="A1037" s="0" t="s">
        <v>10725</v>
      </c>
      <c r="B1037" s="0" t="s">
        <v>9155</v>
      </c>
      <c r="C1037" s="0" t="s">
        <v>8231</v>
      </c>
      <c r="D1037" s="0" t="s">
        <v>9517</v>
      </c>
      <c r="E1037" s="0" t="n">
        <v>9865</v>
      </c>
    </row>
    <row r="1038" customFormat="false" ht="12.8" hidden="false" customHeight="false" outlineLevel="0" collapsed="false">
      <c r="A1038" s="0" t="s">
        <v>10726</v>
      </c>
      <c r="B1038" s="0" t="s">
        <v>6798</v>
      </c>
      <c r="C1038" s="0" t="s">
        <v>8231</v>
      </c>
      <c r="D1038" s="0" t="s">
        <v>9517</v>
      </c>
      <c r="E1038" s="0" t="n">
        <v>9865</v>
      </c>
    </row>
    <row r="1039" customFormat="false" ht="12.8" hidden="false" customHeight="false" outlineLevel="0" collapsed="false">
      <c r="A1039" s="0" t="s">
        <v>10727</v>
      </c>
      <c r="B1039" s="0" t="s">
        <v>7239</v>
      </c>
      <c r="C1039" s="0" t="s">
        <v>8231</v>
      </c>
      <c r="D1039" s="0" t="s">
        <v>9517</v>
      </c>
      <c r="E1039" s="0" t="n">
        <v>9865</v>
      </c>
    </row>
    <row r="1040" customFormat="false" ht="12.8" hidden="false" customHeight="false" outlineLevel="0" collapsed="false">
      <c r="A1040" s="0" t="s">
        <v>10728</v>
      </c>
      <c r="B1040" s="0" t="s">
        <v>10729</v>
      </c>
      <c r="C1040" s="0" t="s">
        <v>8231</v>
      </c>
      <c r="D1040" s="0" t="s">
        <v>9517</v>
      </c>
      <c r="E1040" s="0" t="n">
        <v>11515</v>
      </c>
    </row>
    <row r="1041" customFormat="false" ht="12.8" hidden="false" customHeight="false" outlineLevel="0" collapsed="false">
      <c r="A1041" s="0" t="s">
        <v>10730</v>
      </c>
      <c r="B1041" s="0" t="s">
        <v>1417</v>
      </c>
      <c r="C1041" s="0" t="s">
        <v>8231</v>
      </c>
      <c r="D1041" s="0" t="s">
        <v>9517</v>
      </c>
      <c r="E1041" s="0" t="n">
        <v>9865</v>
      </c>
    </row>
    <row r="1042" customFormat="false" ht="12.8" hidden="false" customHeight="false" outlineLevel="0" collapsed="false">
      <c r="A1042" s="0" t="s">
        <v>10731</v>
      </c>
      <c r="B1042" s="0" t="s">
        <v>10732</v>
      </c>
      <c r="C1042" s="0" t="s">
        <v>8231</v>
      </c>
      <c r="D1042" s="0" t="s">
        <v>9517</v>
      </c>
      <c r="E1042" s="0" t="n">
        <v>9865</v>
      </c>
    </row>
    <row r="1043" customFormat="false" ht="12.8" hidden="false" customHeight="false" outlineLevel="0" collapsed="false">
      <c r="A1043" s="0" t="s">
        <v>10733</v>
      </c>
      <c r="B1043" s="0" t="s">
        <v>10734</v>
      </c>
      <c r="C1043" s="0" t="s">
        <v>8231</v>
      </c>
      <c r="D1043" s="0" t="s">
        <v>9517</v>
      </c>
      <c r="E1043" s="0" t="n">
        <v>17307.5</v>
      </c>
    </row>
    <row r="1044" customFormat="false" ht="12.8" hidden="false" customHeight="false" outlineLevel="0" collapsed="false">
      <c r="A1044" s="0" t="s">
        <v>10735</v>
      </c>
      <c r="B1044" s="0" t="s">
        <v>10736</v>
      </c>
      <c r="C1044" s="0" t="s">
        <v>8231</v>
      </c>
      <c r="D1044" s="0" t="s">
        <v>7236</v>
      </c>
      <c r="E1044" s="0" t="n">
        <v>28770</v>
      </c>
    </row>
    <row r="1045" customFormat="false" ht="12.8" hidden="false" customHeight="false" outlineLevel="0" collapsed="false">
      <c r="A1045" s="0" t="s">
        <v>10737</v>
      </c>
      <c r="B1045" s="0" t="s">
        <v>10738</v>
      </c>
      <c r="C1045" s="0" t="s">
        <v>8231</v>
      </c>
      <c r="D1045" s="0" t="s">
        <v>7236</v>
      </c>
      <c r="E1045" s="0" t="n">
        <v>29595</v>
      </c>
    </row>
    <row r="1046" customFormat="false" ht="12.8" hidden="false" customHeight="false" outlineLevel="0" collapsed="false">
      <c r="A1046" s="0" t="s">
        <v>10739</v>
      </c>
      <c r="B1046" s="0" t="s">
        <v>10740</v>
      </c>
      <c r="C1046" s="0" t="s">
        <v>8231</v>
      </c>
      <c r="D1046" s="0" t="s">
        <v>9517</v>
      </c>
      <c r="E1046" s="0" t="n">
        <v>9865</v>
      </c>
    </row>
    <row r="1047" customFormat="false" ht="12.8" hidden="false" customHeight="false" outlineLevel="0" collapsed="false">
      <c r="A1047" s="0" t="s">
        <v>10741</v>
      </c>
      <c r="B1047" s="0" t="s">
        <v>10742</v>
      </c>
      <c r="C1047" s="0" t="s">
        <v>8231</v>
      </c>
      <c r="D1047" s="0" t="s">
        <v>9517</v>
      </c>
      <c r="E1047" s="0" t="n">
        <v>13645</v>
      </c>
    </row>
    <row r="1048" customFormat="false" ht="12.8" hidden="false" customHeight="false" outlineLevel="0" collapsed="false">
      <c r="A1048" s="0" t="s">
        <v>10743</v>
      </c>
      <c r="B1048" s="0" t="s">
        <v>10744</v>
      </c>
      <c r="C1048" s="0" t="s">
        <v>8231</v>
      </c>
      <c r="D1048" s="0" t="s">
        <v>9517</v>
      </c>
      <c r="E1048" s="0" t="n">
        <v>10415</v>
      </c>
    </row>
    <row r="1049" customFormat="false" ht="12.8" hidden="false" customHeight="false" outlineLevel="0" collapsed="false">
      <c r="A1049" s="0" t="s">
        <v>10745</v>
      </c>
      <c r="B1049" s="0" t="s">
        <v>10085</v>
      </c>
      <c r="C1049" s="0" t="s">
        <v>8231</v>
      </c>
      <c r="D1049" s="0" t="s">
        <v>6404</v>
      </c>
      <c r="E1049" s="0" t="n">
        <v>4932.5</v>
      </c>
    </row>
    <row r="1050" customFormat="false" ht="12.8" hidden="false" customHeight="false" outlineLevel="0" collapsed="false">
      <c r="A1050" s="0" t="s">
        <v>10746</v>
      </c>
      <c r="B1050" s="0" t="s">
        <v>10747</v>
      </c>
      <c r="C1050" s="0" t="s">
        <v>8231</v>
      </c>
      <c r="D1050" s="0" t="s">
        <v>6404</v>
      </c>
      <c r="E1050" s="0" t="n">
        <v>6107.5</v>
      </c>
    </row>
    <row r="1051" customFormat="false" ht="12.8" hidden="false" customHeight="false" outlineLevel="0" collapsed="false">
      <c r="A1051" s="0" t="s">
        <v>10748</v>
      </c>
      <c r="B1051" s="0" t="s">
        <v>10749</v>
      </c>
      <c r="C1051" s="0" t="s">
        <v>8231</v>
      </c>
      <c r="D1051" s="0" t="s">
        <v>7236</v>
      </c>
      <c r="E1051" s="0" t="n">
        <v>17317.5</v>
      </c>
    </row>
    <row r="1052" customFormat="false" ht="12.8" hidden="false" customHeight="false" outlineLevel="0" collapsed="false">
      <c r="A1052" s="0" t="s">
        <v>10750</v>
      </c>
      <c r="B1052" s="0" t="s">
        <v>10751</v>
      </c>
      <c r="C1052" s="0" t="s">
        <v>8231</v>
      </c>
      <c r="D1052" s="0" t="s">
        <v>7236</v>
      </c>
      <c r="E1052" s="0" t="n">
        <v>14797.5</v>
      </c>
    </row>
    <row r="1053" customFormat="false" ht="12.8" hidden="false" customHeight="false" outlineLevel="0" collapsed="false">
      <c r="A1053" s="0" t="s">
        <v>10752</v>
      </c>
      <c r="B1053" s="0" t="s">
        <v>10753</v>
      </c>
      <c r="C1053" s="0" t="s">
        <v>8231</v>
      </c>
      <c r="D1053" s="0" t="s">
        <v>7236</v>
      </c>
      <c r="E1053" s="0" t="n">
        <v>14797.5</v>
      </c>
    </row>
    <row r="1054" customFormat="false" ht="12.8" hidden="false" customHeight="false" outlineLevel="0" collapsed="false">
      <c r="A1054" s="0" t="s">
        <v>10754</v>
      </c>
      <c r="B1054" s="0" t="s">
        <v>9234</v>
      </c>
      <c r="C1054" s="0" t="s">
        <v>8231</v>
      </c>
      <c r="D1054" s="0" t="s">
        <v>7236</v>
      </c>
      <c r="E1054" s="0" t="n">
        <v>15622.5</v>
      </c>
    </row>
    <row r="1055" customFormat="false" ht="12.8" hidden="false" customHeight="false" outlineLevel="0" collapsed="false">
      <c r="A1055" s="0" t="s">
        <v>10755</v>
      </c>
      <c r="B1055" s="0" t="s">
        <v>10756</v>
      </c>
      <c r="C1055" s="0" t="s">
        <v>8231</v>
      </c>
      <c r="D1055" s="0" t="s">
        <v>8270</v>
      </c>
      <c r="E1055" s="0" t="n">
        <v>19730</v>
      </c>
    </row>
    <row r="1056" customFormat="false" ht="12.8" hidden="false" customHeight="false" outlineLevel="0" collapsed="false">
      <c r="A1056" s="0" t="s">
        <v>10757</v>
      </c>
      <c r="B1056" s="0" t="s">
        <v>10758</v>
      </c>
      <c r="C1056" s="0" t="s">
        <v>8231</v>
      </c>
      <c r="D1056" s="0" t="s">
        <v>8270</v>
      </c>
      <c r="E1056" s="0" t="n">
        <v>24430</v>
      </c>
    </row>
    <row r="1057" customFormat="false" ht="12.8" hidden="false" customHeight="false" outlineLevel="0" collapsed="false">
      <c r="A1057" s="0" t="s">
        <v>10759</v>
      </c>
      <c r="B1057" s="0" t="s">
        <v>10760</v>
      </c>
      <c r="C1057" s="0" t="s">
        <v>8231</v>
      </c>
      <c r="D1057" s="0" t="s">
        <v>8270</v>
      </c>
      <c r="E1057" s="0" t="n">
        <v>20890</v>
      </c>
    </row>
    <row r="1058" customFormat="false" ht="12.8" hidden="false" customHeight="false" outlineLevel="0" collapsed="false">
      <c r="A1058" s="0" t="s">
        <v>10761</v>
      </c>
      <c r="B1058" s="0" t="s">
        <v>10762</v>
      </c>
      <c r="C1058" s="0" t="s">
        <v>8231</v>
      </c>
      <c r="D1058" s="0" t="s">
        <v>10693</v>
      </c>
      <c r="E1058" s="0" t="n">
        <v>74445</v>
      </c>
    </row>
    <row r="1059" customFormat="false" ht="12.8" hidden="false" customHeight="false" outlineLevel="0" collapsed="false">
      <c r="A1059" s="0" t="s">
        <v>10763</v>
      </c>
      <c r="B1059" s="0" t="s">
        <v>10764</v>
      </c>
      <c r="C1059" s="0" t="s">
        <v>8231</v>
      </c>
      <c r="D1059" s="0" t="s">
        <v>10765</v>
      </c>
      <c r="E1059" s="0" t="n">
        <v>83887.5</v>
      </c>
    </row>
    <row r="1060" customFormat="false" ht="12.8" hidden="false" customHeight="false" outlineLevel="0" collapsed="false">
      <c r="A1060" s="0" t="s">
        <v>10766</v>
      </c>
      <c r="B1060" s="0" t="s">
        <v>10767</v>
      </c>
      <c r="C1060" s="0" t="s">
        <v>8231</v>
      </c>
      <c r="D1060" s="0" t="s">
        <v>9543</v>
      </c>
      <c r="E1060" s="0" t="n">
        <v>54967.5</v>
      </c>
    </row>
    <row r="1061" customFormat="false" ht="12.8" hidden="false" customHeight="false" outlineLevel="0" collapsed="false">
      <c r="A1061" s="0" t="s">
        <v>10768</v>
      </c>
      <c r="B1061" s="0" t="s">
        <v>10769</v>
      </c>
      <c r="C1061" s="0" t="s">
        <v>6404</v>
      </c>
      <c r="D1061" s="0" t="s">
        <v>10318</v>
      </c>
      <c r="E1061" s="0" t="n">
        <v>33250</v>
      </c>
    </row>
    <row r="1062" customFormat="false" ht="12.8" hidden="false" customHeight="false" outlineLevel="0" collapsed="false">
      <c r="A1062" s="0" t="s">
        <v>10770</v>
      </c>
      <c r="B1062" s="0" t="s">
        <v>10771</v>
      </c>
      <c r="C1062" s="0" t="s">
        <v>6404</v>
      </c>
      <c r="D1062" s="0" t="s">
        <v>10772</v>
      </c>
      <c r="E1062" s="0" t="n">
        <v>93390</v>
      </c>
    </row>
    <row r="1063" customFormat="false" ht="12.8" hidden="false" customHeight="false" outlineLevel="0" collapsed="false">
      <c r="A1063" s="0" t="s">
        <v>10773</v>
      </c>
      <c r="B1063" s="0" t="s">
        <v>10774</v>
      </c>
      <c r="C1063" s="0" t="s">
        <v>6404</v>
      </c>
      <c r="D1063" s="0" t="s">
        <v>10772</v>
      </c>
      <c r="E1063" s="0" t="n">
        <v>106672.5</v>
      </c>
    </row>
    <row r="1064" customFormat="false" ht="12.8" hidden="false" customHeight="false" outlineLevel="0" collapsed="false">
      <c r="A1064" s="0" t="s">
        <v>10775</v>
      </c>
      <c r="B1064" s="0" t="s">
        <v>10776</v>
      </c>
      <c r="C1064" s="0" t="s">
        <v>6404</v>
      </c>
      <c r="D1064" s="0" t="s">
        <v>10049</v>
      </c>
      <c r="E1064" s="0" t="n">
        <v>19730</v>
      </c>
    </row>
    <row r="1065" customFormat="false" ht="12.8" hidden="false" customHeight="false" outlineLevel="0" collapsed="false">
      <c r="A1065" s="0" t="s">
        <v>10777</v>
      </c>
      <c r="B1065" s="0" t="s">
        <v>10778</v>
      </c>
      <c r="C1065" s="0" t="s">
        <v>6404</v>
      </c>
      <c r="D1065" s="0" t="s">
        <v>9379</v>
      </c>
      <c r="E1065" s="0" t="n">
        <v>24662.5</v>
      </c>
    </row>
    <row r="1066" customFormat="false" ht="12.8" hidden="false" customHeight="false" outlineLevel="0" collapsed="false">
      <c r="A1066" s="0" t="s">
        <v>10779</v>
      </c>
      <c r="B1066" s="0" t="s">
        <v>10780</v>
      </c>
      <c r="C1066" s="0" t="s">
        <v>6404</v>
      </c>
      <c r="D1066" s="0" t="s">
        <v>10046</v>
      </c>
      <c r="E1066" s="0" t="n">
        <v>46867.5</v>
      </c>
    </row>
    <row r="1067" customFormat="false" ht="12.8" hidden="false" customHeight="false" outlineLevel="0" collapsed="false">
      <c r="A1067" s="0" t="s">
        <v>10781</v>
      </c>
      <c r="B1067" s="0" t="s">
        <v>10782</v>
      </c>
      <c r="C1067" s="0" t="s">
        <v>6404</v>
      </c>
      <c r="D1067" s="0" t="s">
        <v>10783</v>
      </c>
      <c r="E1067" s="0" t="n">
        <v>46575</v>
      </c>
    </row>
    <row r="1068" customFormat="false" ht="12.8" hidden="false" customHeight="false" outlineLevel="0" collapsed="false">
      <c r="A1068" s="0" t="s">
        <v>10784</v>
      </c>
      <c r="B1068" s="0" t="s">
        <v>10785</v>
      </c>
      <c r="C1068" s="0" t="s">
        <v>6404</v>
      </c>
      <c r="D1068" s="0" t="s">
        <v>10786</v>
      </c>
      <c r="E1068" s="0" t="n">
        <v>122175</v>
      </c>
    </row>
    <row r="1069" customFormat="false" ht="12.8" hidden="false" customHeight="false" outlineLevel="0" collapsed="false">
      <c r="A1069" s="0" t="s">
        <v>10787</v>
      </c>
      <c r="B1069" s="0" t="s">
        <v>10788</v>
      </c>
      <c r="C1069" s="0" t="s">
        <v>6404</v>
      </c>
      <c r="D1069" s="0" t="s">
        <v>9379</v>
      </c>
      <c r="E1069" s="0" t="n">
        <v>32162.5</v>
      </c>
    </row>
    <row r="1070" customFormat="false" ht="12.8" hidden="false" customHeight="false" outlineLevel="0" collapsed="false">
      <c r="A1070" s="0" t="s">
        <v>10789</v>
      </c>
      <c r="B1070" s="0" t="s">
        <v>10790</v>
      </c>
      <c r="C1070" s="0" t="s">
        <v>6404</v>
      </c>
      <c r="D1070" s="0" t="s">
        <v>9691</v>
      </c>
      <c r="E1070" s="0" t="n">
        <v>31245</v>
      </c>
    </row>
    <row r="1071" customFormat="false" ht="12.8" hidden="false" customHeight="false" outlineLevel="0" collapsed="false">
      <c r="A1071" s="0" t="s">
        <v>10791</v>
      </c>
      <c r="B1071" s="0" t="s">
        <v>10792</v>
      </c>
      <c r="C1071" s="0" t="s">
        <v>6404</v>
      </c>
      <c r="D1071" s="0" t="s">
        <v>9691</v>
      </c>
      <c r="E1071" s="0" t="n">
        <v>29595</v>
      </c>
    </row>
    <row r="1072" customFormat="false" ht="12.8" hidden="false" customHeight="false" outlineLevel="0" collapsed="false">
      <c r="A1072" s="0" t="s">
        <v>10793</v>
      </c>
      <c r="B1072" s="0" t="s">
        <v>10794</v>
      </c>
      <c r="C1072" s="0" t="s">
        <v>6404</v>
      </c>
      <c r="D1072" s="0" t="s">
        <v>9517</v>
      </c>
      <c r="E1072" s="0" t="n">
        <v>4932.5</v>
      </c>
    </row>
    <row r="1073" customFormat="false" ht="12.8" hidden="false" customHeight="false" outlineLevel="0" collapsed="false">
      <c r="A1073" s="0" t="s">
        <v>10795</v>
      </c>
      <c r="B1073" s="0" t="s">
        <v>10796</v>
      </c>
      <c r="C1073" s="0" t="s">
        <v>6404</v>
      </c>
      <c r="D1073" s="0" t="s">
        <v>9517</v>
      </c>
      <c r="E1073" s="0" t="n">
        <v>4932.5</v>
      </c>
    </row>
    <row r="1074" customFormat="false" ht="12.8" hidden="false" customHeight="false" outlineLevel="0" collapsed="false">
      <c r="A1074" s="0" t="s">
        <v>10797</v>
      </c>
      <c r="B1074" s="0" t="s">
        <v>10798</v>
      </c>
      <c r="C1074" s="0" t="s">
        <v>6404</v>
      </c>
      <c r="D1074" s="0" t="s">
        <v>9517</v>
      </c>
      <c r="E1074" s="0" t="n">
        <v>4932.5</v>
      </c>
    </row>
    <row r="1075" customFormat="false" ht="12.8" hidden="false" customHeight="false" outlineLevel="0" collapsed="false">
      <c r="A1075" s="0" t="s">
        <v>10799</v>
      </c>
      <c r="B1075" s="0" t="s">
        <v>10800</v>
      </c>
      <c r="C1075" s="0" t="s">
        <v>6404</v>
      </c>
      <c r="D1075" s="0" t="s">
        <v>9517</v>
      </c>
      <c r="E1075" s="0" t="n">
        <v>4932.5</v>
      </c>
    </row>
    <row r="1076" customFormat="false" ht="12.8" hidden="false" customHeight="false" outlineLevel="0" collapsed="false">
      <c r="A1076" s="0" t="s">
        <v>10801</v>
      </c>
      <c r="B1076" s="0" t="s">
        <v>10802</v>
      </c>
      <c r="C1076" s="0" t="s">
        <v>6404</v>
      </c>
      <c r="D1076" s="0" t="s">
        <v>9517</v>
      </c>
      <c r="E1076" s="0" t="n">
        <v>4932.5</v>
      </c>
    </row>
    <row r="1077" customFormat="false" ht="12.8" hidden="false" customHeight="false" outlineLevel="0" collapsed="false">
      <c r="A1077" s="0" t="s">
        <v>10803</v>
      </c>
      <c r="B1077" s="0" t="s">
        <v>1269</v>
      </c>
      <c r="C1077" s="0" t="s">
        <v>6404</v>
      </c>
      <c r="D1077" s="0" t="s">
        <v>9517</v>
      </c>
      <c r="E1077" s="0" t="n">
        <v>4932.5</v>
      </c>
    </row>
    <row r="1078" customFormat="false" ht="12.8" hidden="false" customHeight="false" outlineLevel="0" collapsed="false">
      <c r="A1078" s="0" t="s">
        <v>10804</v>
      </c>
      <c r="B1078" s="0" t="s">
        <v>10805</v>
      </c>
      <c r="C1078" s="0" t="s">
        <v>6404</v>
      </c>
      <c r="D1078" s="0" t="s">
        <v>9517</v>
      </c>
      <c r="E1078" s="0" t="n">
        <v>4932.5</v>
      </c>
    </row>
    <row r="1079" customFormat="false" ht="12.8" hidden="false" customHeight="false" outlineLevel="0" collapsed="false">
      <c r="A1079" s="0" t="s">
        <v>10806</v>
      </c>
      <c r="B1079" s="0" t="s">
        <v>10807</v>
      </c>
      <c r="C1079" s="0" t="s">
        <v>6404</v>
      </c>
      <c r="D1079" s="0" t="s">
        <v>9517</v>
      </c>
      <c r="E1079" s="0" t="n">
        <v>5772.5</v>
      </c>
    </row>
    <row r="1080" customFormat="false" ht="12.8" hidden="false" customHeight="false" outlineLevel="0" collapsed="false">
      <c r="A1080" s="0" t="s">
        <v>10808</v>
      </c>
      <c r="B1080" s="0" t="s">
        <v>97</v>
      </c>
      <c r="C1080" s="0" t="s">
        <v>6404</v>
      </c>
      <c r="D1080" s="0" t="s">
        <v>9517</v>
      </c>
      <c r="E1080" s="0" t="n">
        <v>4932.5</v>
      </c>
    </row>
    <row r="1081" customFormat="false" ht="12.8" hidden="false" customHeight="false" outlineLevel="0" collapsed="false">
      <c r="A1081" s="0" t="s">
        <v>10809</v>
      </c>
      <c r="B1081" s="0" t="s">
        <v>8324</v>
      </c>
      <c r="C1081" s="0" t="s">
        <v>6404</v>
      </c>
      <c r="D1081" s="0" t="s">
        <v>9517</v>
      </c>
      <c r="E1081" s="0" t="n">
        <v>4932.5</v>
      </c>
    </row>
    <row r="1082" customFormat="false" ht="12.8" hidden="false" customHeight="false" outlineLevel="0" collapsed="false">
      <c r="A1082" s="0" t="s">
        <v>10810</v>
      </c>
      <c r="B1082" s="0" t="s">
        <v>10067</v>
      </c>
      <c r="C1082" s="0" t="s">
        <v>6404</v>
      </c>
      <c r="D1082" s="0" t="s">
        <v>9517</v>
      </c>
      <c r="E1082" s="0" t="n">
        <v>4932.5</v>
      </c>
    </row>
    <row r="1083" customFormat="false" ht="12.8" hidden="false" customHeight="false" outlineLevel="0" collapsed="false">
      <c r="A1083" s="0" t="s">
        <v>10811</v>
      </c>
      <c r="B1083" s="0" t="s">
        <v>10812</v>
      </c>
      <c r="C1083" s="0" t="s">
        <v>6404</v>
      </c>
      <c r="D1083" s="0" t="s">
        <v>9517</v>
      </c>
      <c r="E1083" s="0" t="n">
        <v>4932.5</v>
      </c>
    </row>
    <row r="1084" customFormat="false" ht="12.8" hidden="false" customHeight="false" outlineLevel="0" collapsed="false">
      <c r="A1084" s="0" t="s">
        <v>10813</v>
      </c>
      <c r="B1084" s="0" t="s">
        <v>9672</v>
      </c>
      <c r="C1084" s="0" t="s">
        <v>6404</v>
      </c>
      <c r="D1084" s="0" t="s">
        <v>9517</v>
      </c>
      <c r="E1084" s="0" t="n">
        <v>4767.5</v>
      </c>
    </row>
    <row r="1085" customFormat="false" ht="12.8" hidden="false" customHeight="false" outlineLevel="0" collapsed="false">
      <c r="A1085" s="0" t="s">
        <v>10814</v>
      </c>
      <c r="B1085" s="0" t="s">
        <v>10815</v>
      </c>
      <c r="C1085" s="0" t="s">
        <v>6404</v>
      </c>
      <c r="D1085" s="0" t="s">
        <v>9517</v>
      </c>
      <c r="E1085" s="0" t="n">
        <v>4932.5</v>
      </c>
    </row>
    <row r="1086" customFormat="false" ht="12.8" hidden="false" customHeight="false" outlineLevel="0" collapsed="false">
      <c r="A1086" s="0" t="s">
        <v>10816</v>
      </c>
      <c r="B1086" s="0" t="s">
        <v>9106</v>
      </c>
      <c r="C1086" s="0" t="s">
        <v>6404</v>
      </c>
      <c r="D1086" s="0" t="s">
        <v>9517</v>
      </c>
      <c r="E1086" s="0" t="n">
        <v>4932.5</v>
      </c>
    </row>
    <row r="1087" customFormat="false" ht="12.8" hidden="false" customHeight="false" outlineLevel="0" collapsed="false">
      <c r="A1087" s="0" t="s">
        <v>10817</v>
      </c>
      <c r="B1087" s="0" t="s">
        <v>10818</v>
      </c>
      <c r="C1087" s="0" t="s">
        <v>6404</v>
      </c>
      <c r="D1087" s="0" t="s">
        <v>9517</v>
      </c>
      <c r="E1087" s="0" t="n">
        <v>5766.25</v>
      </c>
    </row>
    <row r="1088" customFormat="false" ht="12.8" hidden="false" customHeight="false" outlineLevel="0" collapsed="false">
      <c r="A1088" s="0" t="s">
        <v>10819</v>
      </c>
      <c r="B1088" s="0" t="s">
        <v>10820</v>
      </c>
      <c r="C1088" s="0" t="s">
        <v>6404</v>
      </c>
      <c r="D1088" s="0" t="s">
        <v>9517</v>
      </c>
      <c r="E1088" s="0" t="n">
        <v>5772.5</v>
      </c>
    </row>
    <row r="1089" customFormat="false" ht="12.8" hidden="false" customHeight="false" outlineLevel="0" collapsed="false">
      <c r="A1089" s="0" t="s">
        <v>10821</v>
      </c>
      <c r="B1089" s="0" t="s">
        <v>10822</v>
      </c>
      <c r="C1089" s="0" t="s">
        <v>6404</v>
      </c>
      <c r="D1089" s="0" t="s">
        <v>9517</v>
      </c>
      <c r="E1089" s="0" t="n">
        <v>5772.5</v>
      </c>
    </row>
    <row r="1090" customFormat="false" ht="12.8" hidden="false" customHeight="false" outlineLevel="0" collapsed="false">
      <c r="A1090" s="0" t="s">
        <v>10823</v>
      </c>
      <c r="B1090" s="0" t="s">
        <v>10824</v>
      </c>
      <c r="C1090" s="0" t="s">
        <v>6404</v>
      </c>
      <c r="D1090" s="0" t="s">
        <v>9517</v>
      </c>
      <c r="E1090" s="0" t="n">
        <v>5772.5</v>
      </c>
    </row>
    <row r="1091" customFormat="false" ht="12.8" hidden="false" customHeight="false" outlineLevel="0" collapsed="false">
      <c r="A1091" s="0" t="s">
        <v>10825</v>
      </c>
      <c r="B1091" s="0" t="s">
        <v>10826</v>
      </c>
      <c r="C1091" s="0" t="s">
        <v>6404</v>
      </c>
      <c r="D1091" s="0" t="s">
        <v>9517</v>
      </c>
      <c r="E1091" s="0" t="n">
        <v>4932.5</v>
      </c>
    </row>
    <row r="1092" customFormat="false" ht="12.8" hidden="false" customHeight="false" outlineLevel="0" collapsed="false">
      <c r="A1092" s="0" t="s">
        <v>10827</v>
      </c>
      <c r="B1092" s="0" t="s">
        <v>10828</v>
      </c>
      <c r="C1092" s="0" t="s">
        <v>6404</v>
      </c>
      <c r="D1092" s="0" t="s">
        <v>9517</v>
      </c>
      <c r="E1092" s="0" t="n">
        <v>11090</v>
      </c>
    </row>
    <row r="1093" customFormat="false" ht="12.8" hidden="false" customHeight="false" outlineLevel="0" collapsed="false">
      <c r="A1093" s="0" t="s">
        <v>10829</v>
      </c>
      <c r="B1093" s="0" t="s">
        <v>8364</v>
      </c>
      <c r="C1093" s="0" t="s">
        <v>6404</v>
      </c>
      <c r="D1093" s="0" t="s">
        <v>9517</v>
      </c>
      <c r="E1093" s="0" t="n">
        <v>4932.5</v>
      </c>
    </row>
    <row r="1094" customFormat="false" ht="12.8" hidden="false" customHeight="false" outlineLevel="0" collapsed="false">
      <c r="A1094" s="0" t="s">
        <v>10830</v>
      </c>
      <c r="B1094" s="0" t="s">
        <v>5527</v>
      </c>
      <c r="C1094" s="0" t="s">
        <v>6404</v>
      </c>
      <c r="D1094" s="0" t="s">
        <v>9517</v>
      </c>
      <c r="E1094" s="0" t="n">
        <v>4932.5</v>
      </c>
    </row>
    <row r="1095" customFormat="false" ht="12.8" hidden="false" customHeight="false" outlineLevel="0" collapsed="false">
      <c r="A1095" s="0" t="s">
        <v>10831</v>
      </c>
      <c r="B1095" s="0" t="s">
        <v>5669</v>
      </c>
      <c r="C1095" s="0" t="s">
        <v>6404</v>
      </c>
      <c r="D1095" s="0" t="s">
        <v>9517</v>
      </c>
      <c r="E1095" s="0" t="n">
        <v>4932.5</v>
      </c>
    </row>
    <row r="1096" customFormat="false" ht="12.8" hidden="false" customHeight="false" outlineLevel="0" collapsed="false">
      <c r="A1096" s="0" t="s">
        <v>10832</v>
      </c>
      <c r="B1096" s="0" t="s">
        <v>5983</v>
      </c>
      <c r="C1096" s="0" t="s">
        <v>6404</v>
      </c>
      <c r="D1096" s="0" t="s">
        <v>9517</v>
      </c>
      <c r="E1096" s="0" t="n">
        <v>4932.5</v>
      </c>
    </row>
    <row r="1097" customFormat="false" ht="12.8" hidden="false" customHeight="false" outlineLevel="0" collapsed="false">
      <c r="A1097" s="0" t="s">
        <v>10833</v>
      </c>
      <c r="B1097" s="0" t="s">
        <v>10834</v>
      </c>
      <c r="C1097" s="0" t="s">
        <v>6404</v>
      </c>
      <c r="D1097" s="0" t="s">
        <v>9517</v>
      </c>
      <c r="E1097" s="0" t="n">
        <v>5772.5</v>
      </c>
    </row>
    <row r="1098" customFormat="false" ht="12.8" hidden="false" customHeight="false" outlineLevel="0" collapsed="false">
      <c r="A1098" s="0" t="s">
        <v>10835</v>
      </c>
      <c r="B1098" s="0" t="s">
        <v>6408</v>
      </c>
      <c r="C1098" s="0" t="s">
        <v>6404</v>
      </c>
      <c r="D1098" s="0" t="s">
        <v>9517</v>
      </c>
      <c r="E1098" s="0" t="n">
        <v>5317.5</v>
      </c>
    </row>
    <row r="1099" customFormat="false" ht="12.8" hidden="false" customHeight="false" outlineLevel="0" collapsed="false">
      <c r="A1099" s="0" t="s">
        <v>10836</v>
      </c>
      <c r="B1099" s="0" t="s">
        <v>10837</v>
      </c>
      <c r="C1099" s="0" t="s">
        <v>6404</v>
      </c>
      <c r="D1099" s="0" t="s">
        <v>9517</v>
      </c>
      <c r="E1099" s="0" t="n">
        <v>8122.5</v>
      </c>
    </row>
    <row r="1100" customFormat="false" ht="12.8" hidden="false" customHeight="false" outlineLevel="0" collapsed="false">
      <c r="A1100" s="0" t="s">
        <v>10838</v>
      </c>
      <c r="B1100" s="0" t="s">
        <v>10839</v>
      </c>
      <c r="C1100" s="0" t="s">
        <v>6404</v>
      </c>
      <c r="D1100" s="0" t="s">
        <v>9517</v>
      </c>
      <c r="E1100" s="0" t="n">
        <v>4932.5</v>
      </c>
    </row>
    <row r="1101" customFormat="false" ht="12.8" hidden="false" customHeight="false" outlineLevel="0" collapsed="false">
      <c r="A1101" s="0" t="s">
        <v>10840</v>
      </c>
      <c r="B1101" s="0" t="s">
        <v>10841</v>
      </c>
      <c r="C1101" s="0" t="s">
        <v>6404</v>
      </c>
      <c r="D1101" s="0" t="s">
        <v>9517</v>
      </c>
      <c r="E1101" s="0" t="n">
        <v>5592.5</v>
      </c>
    </row>
    <row r="1102" customFormat="false" ht="12.8" hidden="false" customHeight="false" outlineLevel="0" collapsed="false">
      <c r="A1102" s="0" t="s">
        <v>10842</v>
      </c>
      <c r="B1102" s="0" t="s">
        <v>10843</v>
      </c>
      <c r="C1102" s="0" t="s">
        <v>6404</v>
      </c>
      <c r="D1102" s="0" t="s">
        <v>7236</v>
      </c>
      <c r="E1102" s="0" t="n">
        <v>9865</v>
      </c>
    </row>
    <row r="1103" customFormat="false" ht="12.8" hidden="false" customHeight="false" outlineLevel="0" collapsed="false">
      <c r="A1103" s="0" t="s">
        <v>10844</v>
      </c>
      <c r="B1103" s="0" t="s">
        <v>10845</v>
      </c>
      <c r="C1103" s="0" t="s">
        <v>6404</v>
      </c>
      <c r="D1103" s="0" t="s">
        <v>7236</v>
      </c>
      <c r="E1103" s="0" t="n">
        <v>9865</v>
      </c>
    </row>
    <row r="1104" customFormat="false" ht="12.8" hidden="false" customHeight="false" outlineLevel="0" collapsed="false">
      <c r="A1104" s="0" t="s">
        <v>10846</v>
      </c>
      <c r="B1104" s="0" t="s">
        <v>10847</v>
      </c>
      <c r="C1104" s="0" t="s">
        <v>6404</v>
      </c>
      <c r="D1104" s="0" t="s">
        <v>7236</v>
      </c>
      <c r="E1104" s="0" t="n">
        <v>9865</v>
      </c>
    </row>
    <row r="1105" customFormat="false" ht="12.8" hidden="false" customHeight="false" outlineLevel="0" collapsed="false">
      <c r="A1105" s="0" t="s">
        <v>10848</v>
      </c>
      <c r="B1105" s="0" t="s">
        <v>10849</v>
      </c>
      <c r="C1105" s="0" t="s">
        <v>6404</v>
      </c>
      <c r="D1105" s="0" t="s">
        <v>7236</v>
      </c>
      <c r="E1105" s="0" t="n">
        <v>9865</v>
      </c>
    </row>
    <row r="1106" customFormat="false" ht="12.8" hidden="false" customHeight="false" outlineLevel="0" collapsed="false">
      <c r="A1106" s="0" t="s">
        <v>10850</v>
      </c>
      <c r="B1106" s="0" t="s">
        <v>10851</v>
      </c>
      <c r="C1106" s="0" t="s">
        <v>6404</v>
      </c>
      <c r="D1106" s="0" t="s">
        <v>7236</v>
      </c>
      <c r="E1106" s="0" t="n">
        <v>9865</v>
      </c>
    </row>
    <row r="1107" customFormat="false" ht="12.8" hidden="false" customHeight="false" outlineLevel="0" collapsed="false">
      <c r="A1107" s="0" t="s">
        <v>10852</v>
      </c>
      <c r="B1107" s="0" t="s">
        <v>6974</v>
      </c>
      <c r="C1107" s="0" t="s">
        <v>6404</v>
      </c>
      <c r="D1107" s="0" t="s">
        <v>7236</v>
      </c>
      <c r="E1107" s="0" t="n">
        <v>9865</v>
      </c>
    </row>
    <row r="1108" customFormat="false" ht="12.8" hidden="false" customHeight="false" outlineLevel="0" collapsed="false">
      <c r="A1108" s="0" t="s">
        <v>10853</v>
      </c>
      <c r="B1108" s="0" t="s">
        <v>10854</v>
      </c>
      <c r="C1108" s="0" t="s">
        <v>6404</v>
      </c>
      <c r="D1108" s="0" t="s">
        <v>7236</v>
      </c>
      <c r="E1108" s="0" t="n">
        <v>10635</v>
      </c>
    </row>
    <row r="1109" customFormat="false" ht="12.8" hidden="false" customHeight="false" outlineLevel="0" collapsed="false">
      <c r="A1109" s="0" t="s">
        <v>10855</v>
      </c>
      <c r="B1109" s="0" t="s">
        <v>10856</v>
      </c>
      <c r="C1109" s="0" t="s">
        <v>6404</v>
      </c>
      <c r="D1109" s="0" t="s">
        <v>7236</v>
      </c>
      <c r="E1109" s="0" t="n">
        <v>9865</v>
      </c>
    </row>
    <row r="1110" customFormat="false" ht="12.8" hidden="false" customHeight="false" outlineLevel="0" collapsed="false">
      <c r="A1110" s="0" t="s">
        <v>10857</v>
      </c>
      <c r="B1110" s="0" t="s">
        <v>1414</v>
      </c>
      <c r="C1110" s="0" t="s">
        <v>6404</v>
      </c>
      <c r="D1110" s="0" t="s">
        <v>7236</v>
      </c>
      <c r="E1110" s="0" t="n">
        <v>9865</v>
      </c>
    </row>
    <row r="1111" customFormat="false" ht="12.8" hidden="false" customHeight="false" outlineLevel="0" collapsed="false">
      <c r="A1111" s="0" t="s">
        <v>10858</v>
      </c>
      <c r="B1111" s="0" t="s">
        <v>3221</v>
      </c>
      <c r="C1111" s="0" t="s">
        <v>6404</v>
      </c>
      <c r="D1111" s="0" t="s">
        <v>7236</v>
      </c>
      <c r="E1111" s="0" t="n">
        <v>9865</v>
      </c>
    </row>
    <row r="1112" customFormat="false" ht="12.8" hidden="false" customHeight="false" outlineLevel="0" collapsed="false">
      <c r="A1112" s="0" t="s">
        <v>10859</v>
      </c>
      <c r="B1112" s="0" t="s">
        <v>10708</v>
      </c>
      <c r="C1112" s="0" t="s">
        <v>6404</v>
      </c>
      <c r="D1112" s="0" t="s">
        <v>7236</v>
      </c>
      <c r="E1112" s="0" t="n">
        <v>9865</v>
      </c>
    </row>
    <row r="1113" customFormat="false" ht="12.8" hidden="false" customHeight="false" outlineLevel="0" collapsed="false">
      <c r="A1113" s="0" t="s">
        <v>10860</v>
      </c>
      <c r="B1113" s="0" t="s">
        <v>7297</v>
      </c>
      <c r="C1113" s="0" t="s">
        <v>6404</v>
      </c>
      <c r="D1113" s="0" t="s">
        <v>7236</v>
      </c>
      <c r="E1113" s="0" t="n">
        <v>9865</v>
      </c>
    </row>
    <row r="1114" customFormat="false" ht="12.8" hidden="false" customHeight="false" outlineLevel="0" collapsed="false">
      <c r="A1114" s="0" t="s">
        <v>10861</v>
      </c>
      <c r="B1114" s="0" t="s">
        <v>10862</v>
      </c>
      <c r="C1114" s="0" t="s">
        <v>6404</v>
      </c>
      <c r="D1114" s="0" t="s">
        <v>7236</v>
      </c>
      <c r="E1114" s="0" t="n">
        <v>10635</v>
      </c>
    </row>
    <row r="1115" customFormat="false" ht="12.8" hidden="false" customHeight="false" outlineLevel="0" collapsed="false">
      <c r="A1115" s="0" t="s">
        <v>10863</v>
      </c>
      <c r="B1115" s="0" t="s">
        <v>10864</v>
      </c>
      <c r="C1115" s="0" t="s">
        <v>6404</v>
      </c>
      <c r="D1115" s="0" t="s">
        <v>7236</v>
      </c>
      <c r="E1115" s="0" t="n">
        <v>9865</v>
      </c>
    </row>
    <row r="1116" customFormat="false" ht="12.8" hidden="false" customHeight="false" outlineLevel="0" collapsed="false">
      <c r="A1116" s="0" t="s">
        <v>10865</v>
      </c>
      <c r="B1116" s="0" t="s">
        <v>10866</v>
      </c>
      <c r="C1116" s="0" t="s">
        <v>6404</v>
      </c>
      <c r="D1116" s="0" t="s">
        <v>7236</v>
      </c>
      <c r="E1116" s="0" t="n">
        <v>9865</v>
      </c>
    </row>
    <row r="1117" customFormat="false" ht="12.8" hidden="false" customHeight="false" outlineLevel="0" collapsed="false">
      <c r="A1117" s="0" t="s">
        <v>10867</v>
      </c>
      <c r="B1117" s="0" t="s">
        <v>10868</v>
      </c>
      <c r="C1117" s="0" t="s">
        <v>6404</v>
      </c>
      <c r="D1117" s="0" t="s">
        <v>7236</v>
      </c>
      <c r="E1117" s="0" t="n">
        <v>9865</v>
      </c>
    </row>
    <row r="1118" customFormat="false" ht="12.8" hidden="false" customHeight="false" outlineLevel="0" collapsed="false">
      <c r="A1118" s="0" t="s">
        <v>10869</v>
      </c>
      <c r="B1118" s="0" t="s">
        <v>10870</v>
      </c>
      <c r="C1118" s="0" t="s">
        <v>6404</v>
      </c>
      <c r="D1118" s="0" t="s">
        <v>7236</v>
      </c>
      <c r="E1118" s="0" t="n">
        <v>10635</v>
      </c>
    </row>
    <row r="1119" customFormat="false" ht="12.8" hidden="false" customHeight="false" outlineLevel="0" collapsed="false">
      <c r="A1119" s="0" t="s">
        <v>10871</v>
      </c>
      <c r="B1119" s="0" t="s">
        <v>10872</v>
      </c>
      <c r="C1119" s="0" t="s">
        <v>6404</v>
      </c>
      <c r="D1119" s="0" t="s">
        <v>7236</v>
      </c>
      <c r="E1119" s="0" t="n">
        <v>13645</v>
      </c>
    </row>
    <row r="1120" customFormat="false" ht="12.8" hidden="false" customHeight="false" outlineLevel="0" collapsed="false">
      <c r="A1120" s="0" t="s">
        <v>10873</v>
      </c>
      <c r="B1120" s="0" t="s">
        <v>10874</v>
      </c>
      <c r="C1120" s="0" t="s">
        <v>6404</v>
      </c>
      <c r="D1120" s="0" t="s">
        <v>7236</v>
      </c>
      <c r="E1120" s="0" t="n">
        <v>9865</v>
      </c>
    </row>
    <row r="1121" customFormat="false" ht="12.8" hidden="false" customHeight="false" outlineLevel="0" collapsed="false">
      <c r="A1121" s="0" t="s">
        <v>10875</v>
      </c>
      <c r="B1121" s="0" t="s">
        <v>10876</v>
      </c>
      <c r="C1121" s="0" t="s">
        <v>6404</v>
      </c>
      <c r="D1121" s="0" t="s">
        <v>7236</v>
      </c>
      <c r="E1121" s="0" t="n">
        <v>9865</v>
      </c>
    </row>
    <row r="1122" customFormat="false" ht="12.8" hidden="false" customHeight="false" outlineLevel="0" collapsed="false">
      <c r="A1122" s="0" t="s">
        <v>10877</v>
      </c>
      <c r="B1122" s="0" t="s">
        <v>10878</v>
      </c>
      <c r="C1122" s="0" t="s">
        <v>6404</v>
      </c>
      <c r="D1122" s="0" t="s">
        <v>7236</v>
      </c>
      <c r="E1122" s="0" t="n">
        <v>9865</v>
      </c>
    </row>
    <row r="1123" customFormat="false" ht="12.8" hidden="false" customHeight="false" outlineLevel="0" collapsed="false">
      <c r="A1123" s="0" t="s">
        <v>10879</v>
      </c>
      <c r="B1123" s="0" t="s">
        <v>10880</v>
      </c>
      <c r="C1123" s="0" t="s">
        <v>6404</v>
      </c>
      <c r="D1123" s="0" t="s">
        <v>7236</v>
      </c>
      <c r="E1123" s="0" t="n">
        <v>9865</v>
      </c>
    </row>
    <row r="1124" customFormat="false" ht="12.8" hidden="false" customHeight="false" outlineLevel="0" collapsed="false">
      <c r="A1124" s="0" t="s">
        <v>10881</v>
      </c>
      <c r="B1124" s="0" t="s">
        <v>10882</v>
      </c>
      <c r="C1124" s="0" t="s">
        <v>6404</v>
      </c>
      <c r="D1124" s="0" t="s">
        <v>7236</v>
      </c>
      <c r="E1124" s="0" t="n">
        <v>10635</v>
      </c>
    </row>
    <row r="1125" customFormat="false" ht="12.8" hidden="false" customHeight="false" outlineLevel="0" collapsed="false">
      <c r="A1125" s="0" t="s">
        <v>10883</v>
      </c>
      <c r="B1125" s="0" t="s">
        <v>10884</v>
      </c>
      <c r="C1125" s="0" t="s">
        <v>6404</v>
      </c>
      <c r="D1125" s="0" t="s">
        <v>7236</v>
      </c>
      <c r="E1125" s="0" t="n">
        <v>9865</v>
      </c>
    </row>
    <row r="1126" customFormat="false" ht="12.8" hidden="false" customHeight="false" outlineLevel="0" collapsed="false">
      <c r="A1126" s="0" t="s">
        <v>10885</v>
      </c>
      <c r="B1126" s="0" t="s">
        <v>2326</v>
      </c>
      <c r="C1126" s="0" t="s">
        <v>6404</v>
      </c>
      <c r="D1126" s="0" t="s">
        <v>7236</v>
      </c>
      <c r="E1126" s="0" t="n">
        <v>13645</v>
      </c>
    </row>
    <row r="1127" customFormat="false" ht="12.8" hidden="false" customHeight="false" outlineLevel="0" collapsed="false">
      <c r="A1127" s="0" t="s">
        <v>10886</v>
      </c>
      <c r="B1127" s="0" t="s">
        <v>9041</v>
      </c>
      <c r="C1127" s="0" t="s">
        <v>6404</v>
      </c>
      <c r="D1127" s="0" t="s">
        <v>7236</v>
      </c>
      <c r="E1127" s="0" t="n">
        <v>9865</v>
      </c>
    </row>
    <row r="1128" customFormat="false" ht="12.8" hidden="false" customHeight="false" outlineLevel="0" collapsed="false">
      <c r="A1128" s="0" t="s">
        <v>10887</v>
      </c>
      <c r="B1128" s="0" t="s">
        <v>10888</v>
      </c>
      <c r="C1128" s="0" t="s">
        <v>6404</v>
      </c>
      <c r="D1128" s="0" t="s">
        <v>7236</v>
      </c>
      <c r="E1128" s="0" t="n">
        <v>12215</v>
      </c>
    </row>
    <row r="1129" customFormat="false" ht="12.8" hidden="false" customHeight="false" outlineLevel="0" collapsed="false">
      <c r="A1129" s="0" t="s">
        <v>10889</v>
      </c>
      <c r="B1129" s="0" t="s">
        <v>10890</v>
      </c>
      <c r="C1129" s="0" t="s">
        <v>6404</v>
      </c>
      <c r="D1129" s="0" t="s">
        <v>7236</v>
      </c>
      <c r="E1129" s="0" t="n">
        <v>9865</v>
      </c>
    </row>
    <row r="1130" customFormat="false" ht="12.8" hidden="false" customHeight="false" outlineLevel="0" collapsed="false">
      <c r="A1130" s="0" t="s">
        <v>10891</v>
      </c>
      <c r="B1130" s="0" t="s">
        <v>10892</v>
      </c>
      <c r="C1130" s="0" t="s">
        <v>6404</v>
      </c>
      <c r="D1130" s="0" t="s">
        <v>7236</v>
      </c>
      <c r="E1130" s="0" t="n">
        <v>14195</v>
      </c>
    </row>
    <row r="1131" customFormat="false" ht="12.8" hidden="false" customHeight="false" outlineLevel="0" collapsed="false">
      <c r="A1131" s="0" t="s">
        <v>10893</v>
      </c>
      <c r="B1131" s="0" t="s">
        <v>9161</v>
      </c>
      <c r="C1131" s="0" t="s">
        <v>6404</v>
      </c>
      <c r="D1131" s="0" t="s">
        <v>7236</v>
      </c>
      <c r="E1131" s="0" t="n">
        <v>9865</v>
      </c>
    </row>
    <row r="1132" customFormat="false" ht="12.8" hidden="false" customHeight="false" outlineLevel="0" collapsed="false">
      <c r="A1132" s="0" t="s">
        <v>10894</v>
      </c>
      <c r="B1132" s="0" t="s">
        <v>10895</v>
      </c>
      <c r="C1132" s="0" t="s">
        <v>6404</v>
      </c>
      <c r="D1132" s="0" t="s">
        <v>7236</v>
      </c>
      <c r="E1132" s="0" t="n">
        <v>10635</v>
      </c>
    </row>
    <row r="1133" customFormat="false" ht="12.8" hidden="false" customHeight="false" outlineLevel="0" collapsed="false">
      <c r="A1133" s="0" t="s">
        <v>10896</v>
      </c>
      <c r="B1133" s="0" t="s">
        <v>7287</v>
      </c>
      <c r="C1133" s="0" t="s">
        <v>6404</v>
      </c>
      <c r="D1133" s="0" t="s">
        <v>7236</v>
      </c>
      <c r="E1133" s="0" t="n">
        <v>9865</v>
      </c>
    </row>
    <row r="1134" customFormat="false" ht="12.8" hidden="false" customHeight="false" outlineLevel="0" collapsed="false">
      <c r="A1134" s="0" t="s">
        <v>10897</v>
      </c>
      <c r="B1134" s="0" t="s">
        <v>10898</v>
      </c>
      <c r="C1134" s="0" t="s">
        <v>6404</v>
      </c>
      <c r="D1134" s="0" t="s">
        <v>7236</v>
      </c>
      <c r="E1134" s="0" t="n">
        <v>9865</v>
      </c>
    </row>
    <row r="1135" customFormat="false" ht="12.8" hidden="false" customHeight="false" outlineLevel="0" collapsed="false">
      <c r="A1135" s="0" t="s">
        <v>10899</v>
      </c>
      <c r="B1135" s="0" t="s">
        <v>10900</v>
      </c>
      <c r="C1135" s="0" t="s">
        <v>6404</v>
      </c>
      <c r="D1135" s="0" t="s">
        <v>7236</v>
      </c>
      <c r="E1135" s="0" t="n">
        <v>9865</v>
      </c>
    </row>
    <row r="1136" customFormat="false" ht="12.8" hidden="false" customHeight="false" outlineLevel="0" collapsed="false">
      <c r="A1136" s="0" t="s">
        <v>10901</v>
      </c>
      <c r="B1136" s="0" t="s">
        <v>10902</v>
      </c>
      <c r="C1136" s="0" t="s">
        <v>6404</v>
      </c>
      <c r="D1136" s="0" t="s">
        <v>7236</v>
      </c>
      <c r="E1136" s="0" t="n">
        <v>9865</v>
      </c>
    </row>
    <row r="1137" customFormat="false" ht="12.8" hidden="false" customHeight="false" outlineLevel="0" collapsed="false">
      <c r="A1137" s="0" t="s">
        <v>10903</v>
      </c>
      <c r="B1137" s="0" t="s">
        <v>10904</v>
      </c>
      <c r="C1137" s="0" t="s">
        <v>6404</v>
      </c>
      <c r="D1137" s="0" t="s">
        <v>7236</v>
      </c>
      <c r="E1137" s="0" t="n">
        <v>9865</v>
      </c>
    </row>
    <row r="1138" customFormat="false" ht="12.8" hidden="false" customHeight="false" outlineLevel="0" collapsed="false">
      <c r="A1138" s="0" t="s">
        <v>10905</v>
      </c>
      <c r="B1138" s="0" t="s">
        <v>10906</v>
      </c>
      <c r="C1138" s="0" t="s">
        <v>6404</v>
      </c>
      <c r="D1138" s="0" t="s">
        <v>7236</v>
      </c>
      <c r="E1138" s="0" t="n">
        <v>13895</v>
      </c>
    </row>
    <row r="1139" customFormat="false" ht="12.8" hidden="false" customHeight="false" outlineLevel="0" collapsed="false">
      <c r="A1139" s="0" t="s">
        <v>10907</v>
      </c>
      <c r="B1139" s="0" t="s">
        <v>3942</v>
      </c>
      <c r="C1139" s="0" t="s">
        <v>6404</v>
      </c>
      <c r="D1139" s="0" t="s">
        <v>7236</v>
      </c>
      <c r="E1139" s="0" t="n">
        <v>9865</v>
      </c>
    </row>
    <row r="1140" customFormat="false" ht="12.8" hidden="false" customHeight="false" outlineLevel="0" collapsed="false">
      <c r="A1140" s="0" t="s">
        <v>10908</v>
      </c>
      <c r="B1140" s="0" t="s">
        <v>10909</v>
      </c>
      <c r="C1140" s="0" t="s">
        <v>6404</v>
      </c>
      <c r="D1140" s="0" t="s">
        <v>7236</v>
      </c>
      <c r="E1140" s="0" t="n">
        <v>9865</v>
      </c>
    </row>
    <row r="1141" customFormat="false" ht="12.8" hidden="false" customHeight="false" outlineLevel="0" collapsed="false">
      <c r="A1141" s="0" t="s">
        <v>10910</v>
      </c>
      <c r="B1141" s="0" t="s">
        <v>10911</v>
      </c>
      <c r="C1141" s="0" t="s">
        <v>6404</v>
      </c>
      <c r="D1141" s="0" t="s">
        <v>9517</v>
      </c>
      <c r="E1141" s="0" t="n">
        <v>4932.5</v>
      </c>
    </row>
    <row r="1142" customFormat="false" ht="12.8" hidden="false" customHeight="false" outlineLevel="0" collapsed="false">
      <c r="A1142" s="0" t="s">
        <v>10912</v>
      </c>
      <c r="B1142" s="0" t="s">
        <v>10913</v>
      </c>
      <c r="C1142" s="0" t="s">
        <v>6404</v>
      </c>
      <c r="D1142" s="0" t="s">
        <v>9517</v>
      </c>
      <c r="E1142" s="0" t="n">
        <v>4932.5</v>
      </c>
    </row>
    <row r="1143" customFormat="false" ht="12.8" hidden="false" customHeight="false" outlineLevel="0" collapsed="false">
      <c r="A1143" s="0" t="s">
        <v>10914</v>
      </c>
      <c r="B1143" s="0" t="s">
        <v>10652</v>
      </c>
      <c r="C1143" s="0" t="s">
        <v>6404</v>
      </c>
      <c r="D1143" s="0" t="s">
        <v>9517</v>
      </c>
      <c r="E1143" s="0" t="n">
        <v>4932.5</v>
      </c>
    </row>
    <row r="1144" customFormat="false" ht="12.8" hidden="false" customHeight="false" outlineLevel="0" collapsed="false">
      <c r="A1144" s="0" t="s">
        <v>10915</v>
      </c>
      <c r="B1144" s="0" t="s">
        <v>9743</v>
      </c>
      <c r="C1144" s="0" t="s">
        <v>6404</v>
      </c>
      <c r="D1144" s="0" t="s">
        <v>9517</v>
      </c>
      <c r="E1144" s="0" t="n">
        <v>4932.5</v>
      </c>
    </row>
    <row r="1145" customFormat="false" ht="12.8" hidden="false" customHeight="false" outlineLevel="0" collapsed="false">
      <c r="A1145" s="0" t="s">
        <v>10916</v>
      </c>
      <c r="B1145" s="0" t="s">
        <v>10917</v>
      </c>
      <c r="C1145" s="0" t="s">
        <v>6404</v>
      </c>
      <c r="D1145" s="0" t="s">
        <v>9517</v>
      </c>
      <c r="E1145" s="0" t="n">
        <v>4932.5</v>
      </c>
    </row>
    <row r="1146" customFormat="false" ht="12.8" hidden="false" customHeight="false" outlineLevel="0" collapsed="false">
      <c r="A1146" s="0" t="s">
        <v>10918</v>
      </c>
      <c r="B1146" s="0" t="s">
        <v>10919</v>
      </c>
      <c r="C1146" s="0" t="s">
        <v>6404</v>
      </c>
      <c r="D1146" s="0" t="s">
        <v>7236</v>
      </c>
      <c r="E1146" s="0" t="n">
        <v>29595</v>
      </c>
    </row>
    <row r="1147" customFormat="false" ht="12.8" hidden="false" customHeight="false" outlineLevel="0" collapsed="false">
      <c r="A1147" s="0" t="s">
        <v>10920</v>
      </c>
      <c r="B1147" s="0" t="s">
        <v>10921</v>
      </c>
      <c r="C1147" s="0" t="s">
        <v>6404</v>
      </c>
      <c r="D1147" s="0" t="s">
        <v>7236</v>
      </c>
      <c r="E1147" s="0" t="n">
        <v>9865</v>
      </c>
    </row>
    <row r="1148" customFormat="false" ht="12.8" hidden="false" customHeight="false" outlineLevel="0" collapsed="false">
      <c r="A1148" s="0" t="s">
        <v>10922</v>
      </c>
      <c r="B1148" s="0" t="s">
        <v>10923</v>
      </c>
      <c r="C1148" s="0" t="s">
        <v>6404</v>
      </c>
      <c r="D1148" s="0" t="s">
        <v>7236</v>
      </c>
      <c r="E1148" s="0" t="n">
        <v>9865</v>
      </c>
    </row>
    <row r="1149" customFormat="false" ht="12.8" hidden="false" customHeight="false" outlineLevel="0" collapsed="false">
      <c r="A1149" s="0" t="s">
        <v>10924</v>
      </c>
      <c r="B1149" s="0" t="s">
        <v>9769</v>
      </c>
      <c r="C1149" s="0" t="s">
        <v>6404</v>
      </c>
      <c r="D1149" s="0" t="s">
        <v>7236</v>
      </c>
      <c r="E1149" s="0" t="n">
        <v>13645</v>
      </c>
    </row>
    <row r="1150" customFormat="false" ht="12.8" hidden="false" customHeight="false" outlineLevel="0" collapsed="false">
      <c r="A1150" s="0" t="s">
        <v>10925</v>
      </c>
      <c r="B1150" s="0" t="s">
        <v>7276</v>
      </c>
      <c r="C1150" s="0" t="s">
        <v>6404</v>
      </c>
      <c r="D1150" s="0" t="s">
        <v>7236</v>
      </c>
      <c r="E1150" s="0" t="n">
        <v>9865</v>
      </c>
    </row>
    <row r="1151" customFormat="false" ht="12.8" hidden="false" customHeight="false" outlineLevel="0" collapsed="false">
      <c r="A1151" s="0" t="s">
        <v>10926</v>
      </c>
      <c r="B1151" s="0" t="s">
        <v>10927</v>
      </c>
      <c r="C1151" s="0" t="s">
        <v>6404</v>
      </c>
      <c r="D1151" s="0" t="s">
        <v>7236</v>
      </c>
      <c r="E1151" s="0" t="n">
        <v>11185</v>
      </c>
    </row>
    <row r="1152" customFormat="false" ht="12.8" hidden="false" customHeight="false" outlineLevel="0" collapsed="false">
      <c r="A1152" s="0" t="s">
        <v>10928</v>
      </c>
      <c r="B1152" s="0" t="s">
        <v>10929</v>
      </c>
      <c r="C1152" s="0" t="s">
        <v>6404</v>
      </c>
      <c r="D1152" s="0" t="s">
        <v>7236</v>
      </c>
      <c r="E1152" s="0" t="n">
        <v>13645</v>
      </c>
    </row>
    <row r="1153" customFormat="false" ht="12.8" hidden="false" customHeight="false" outlineLevel="0" collapsed="false">
      <c r="A1153" s="0" t="s">
        <v>10930</v>
      </c>
      <c r="B1153" s="0" t="s">
        <v>10931</v>
      </c>
      <c r="C1153" s="0" t="s">
        <v>6404</v>
      </c>
      <c r="D1153" s="0" t="s">
        <v>7236</v>
      </c>
      <c r="E1153" s="0" t="n">
        <v>10965</v>
      </c>
    </row>
    <row r="1154" customFormat="false" ht="12.8" hidden="false" customHeight="false" outlineLevel="0" collapsed="false">
      <c r="A1154" s="0" t="s">
        <v>10932</v>
      </c>
      <c r="B1154" s="0" t="s">
        <v>7285</v>
      </c>
      <c r="C1154" s="0" t="s">
        <v>6404</v>
      </c>
      <c r="D1154" s="0" t="s">
        <v>7236</v>
      </c>
      <c r="E1154" s="0" t="n">
        <v>9865</v>
      </c>
    </row>
    <row r="1155" customFormat="false" ht="12.8" hidden="false" customHeight="false" outlineLevel="0" collapsed="false">
      <c r="A1155" s="0" t="s">
        <v>10933</v>
      </c>
      <c r="B1155" s="0" t="s">
        <v>10934</v>
      </c>
      <c r="C1155" s="0" t="s">
        <v>6404</v>
      </c>
      <c r="D1155" s="0" t="s">
        <v>7236</v>
      </c>
      <c r="E1155" s="0" t="n">
        <v>9865</v>
      </c>
    </row>
    <row r="1156" customFormat="false" ht="12.8" hidden="false" customHeight="false" outlineLevel="0" collapsed="false">
      <c r="A1156" s="0" t="s">
        <v>10935</v>
      </c>
      <c r="B1156" s="0" t="s">
        <v>10936</v>
      </c>
      <c r="C1156" s="0" t="s">
        <v>6404</v>
      </c>
      <c r="D1156" s="0" t="s">
        <v>7236</v>
      </c>
      <c r="E1156" s="0" t="n">
        <v>13645</v>
      </c>
    </row>
    <row r="1157" customFormat="false" ht="12.8" hidden="false" customHeight="false" outlineLevel="0" collapsed="false">
      <c r="A1157" s="0" t="s">
        <v>10937</v>
      </c>
      <c r="B1157" s="0" t="s">
        <v>10938</v>
      </c>
      <c r="C1157" s="0" t="s">
        <v>6404</v>
      </c>
      <c r="D1157" s="0" t="s">
        <v>7236</v>
      </c>
      <c r="E1157" s="0" t="n">
        <v>9865</v>
      </c>
    </row>
    <row r="1158" customFormat="false" ht="12.8" hidden="false" customHeight="false" outlineLevel="0" collapsed="false">
      <c r="A1158" s="0" t="s">
        <v>10939</v>
      </c>
      <c r="B1158" s="0" t="s">
        <v>10940</v>
      </c>
      <c r="C1158" s="0" t="s">
        <v>6404</v>
      </c>
      <c r="D1158" s="0" t="s">
        <v>7236</v>
      </c>
      <c r="E1158" s="0" t="n">
        <v>9865</v>
      </c>
    </row>
    <row r="1159" customFormat="false" ht="12.8" hidden="false" customHeight="false" outlineLevel="0" collapsed="false">
      <c r="A1159" s="0" t="s">
        <v>10941</v>
      </c>
      <c r="B1159" s="0" t="s">
        <v>10942</v>
      </c>
      <c r="C1159" s="0" t="s">
        <v>6404</v>
      </c>
      <c r="D1159" s="0" t="s">
        <v>7236</v>
      </c>
      <c r="E1159" s="0" t="n">
        <v>9865</v>
      </c>
    </row>
    <row r="1160" customFormat="false" ht="12.8" hidden="false" customHeight="false" outlineLevel="0" collapsed="false">
      <c r="A1160" s="0" t="s">
        <v>10943</v>
      </c>
      <c r="B1160" s="0" t="s">
        <v>9184</v>
      </c>
      <c r="C1160" s="0" t="s">
        <v>6404</v>
      </c>
      <c r="D1160" s="0" t="s">
        <v>7236</v>
      </c>
      <c r="E1160" s="0" t="n">
        <v>9865</v>
      </c>
    </row>
    <row r="1161" customFormat="false" ht="12.8" hidden="false" customHeight="false" outlineLevel="0" collapsed="false">
      <c r="A1161" s="0" t="s">
        <v>10944</v>
      </c>
      <c r="B1161" s="0" t="s">
        <v>10945</v>
      </c>
      <c r="C1161" s="0" t="s">
        <v>6404</v>
      </c>
      <c r="D1161" s="0" t="s">
        <v>7236</v>
      </c>
      <c r="E1161" s="0" t="n">
        <v>13645</v>
      </c>
    </row>
    <row r="1162" customFormat="false" ht="12.8" hidden="false" customHeight="false" outlineLevel="0" collapsed="false">
      <c r="A1162" s="0" t="s">
        <v>10946</v>
      </c>
      <c r="B1162" s="0" t="s">
        <v>10947</v>
      </c>
      <c r="C1162" s="0" t="s">
        <v>6404</v>
      </c>
      <c r="D1162" s="0" t="s">
        <v>7236</v>
      </c>
      <c r="E1162" s="0" t="n">
        <v>9865</v>
      </c>
    </row>
    <row r="1163" customFormat="false" ht="12.8" hidden="false" customHeight="false" outlineLevel="0" collapsed="false">
      <c r="A1163" s="0" t="s">
        <v>10948</v>
      </c>
      <c r="B1163" s="0" t="s">
        <v>6794</v>
      </c>
      <c r="C1163" s="0" t="s">
        <v>6404</v>
      </c>
      <c r="D1163" s="0" t="s">
        <v>7236</v>
      </c>
      <c r="E1163" s="0" t="n">
        <v>9865</v>
      </c>
    </row>
    <row r="1164" customFormat="false" ht="12.8" hidden="false" customHeight="false" outlineLevel="0" collapsed="false">
      <c r="A1164" s="0" t="s">
        <v>10949</v>
      </c>
      <c r="B1164" s="0" t="s">
        <v>10950</v>
      </c>
      <c r="C1164" s="0" t="s">
        <v>6404</v>
      </c>
      <c r="D1164" s="0" t="s">
        <v>7236</v>
      </c>
      <c r="E1164" s="0" t="n">
        <v>9865</v>
      </c>
    </row>
    <row r="1165" customFormat="false" ht="12.8" hidden="false" customHeight="false" outlineLevel="0" collapsed="false">
      <c r="A1165" s="0" t="s">
        <v>10951</v>
      </c>
      <c r="B1165" s="0" t="s">
        <v>10952</v>
      </c>
      <c r="C1165" s="0" t="s">
        <v>6404</v>
      </c>
      <c r="D1165" s="0" t="s">
        <v>7236</v>
      </c>
      <c r="E1165" s="0" t="n">
        <v>13645</v>
      </c>
    </row>
    <row r="1166" customFormat="false" ht="12.8" hidden="false" customHeight="false" outlineLevel="0" collapsed="false">
      <c r="A1166" s="0" t="s">
        <v>10953</v>
      </c>
      <c r="B1166" s="0" t="s">
        <v>5240</v>
      </c>
      <c r="C1166" s="0" t="s">
        <v>6404</v>
      </c>
      <c r="D1166" s="0" t="s">
        <v>7236</v>
      </c>
      <c r="E1166" s="0" t="n">
        <v>9865</v>
      </c>
    </row>
    <row r="1167" customFormat="false" ht="12.8" hidden="false" customHeight="false" outlineLevel="0" collapsed="false">
      <c r="A1167" s="0" t="s">
        <v>10954</v>
      </c>
      <c r="B1167" s="0" t="s">
        <v>10955</v>
      </c>
      <c r="C1167" s="0" t="s">
        <v>6404</v>
      </c>
      <c r="D1167" s="0" t="s">
        <v>7236</v>
      </c>
      <c r="E1167" s="0" t="n">
        <v>9865</v>
      </c>
    </row>
    <row r="1168" customFormat="false" ht="12.8" hidden="false" customHeight="false" outlineLevel="0" collapsed="false">
      <c r="A1168" s="0" t="s">
        <v>10956</v>
      </c>
      <c r="B1168" s="0" t="s">
        <v>10957</v>
      </c>
      <c r="C1168" s="0" t="s">
        <v>6404</v>
      </c>
      <c r="D1168" s="0" t="s">
        <v>8270</v>
      </c>
      <c r="E1168" s="0" t="n">
        <v>20467.5</v>
      </c>
    </row>
    <row r="1169" customFormat="false" ht="12.8" hidden="false" customHeight="false" outlineLevel="0" collapsed="false">
      <c r="A1169" s="0" t="s">
        <v>10958</v>
      </c>
      <c r="B1169" s="0" t="s">
        <v>10959</v>
      </c>
      <c r="C1169" s="0" t="s">
        <v>6404</v>
      </c>
      <c r="D1169" s="0" t="s">
        <v>7236</v>
      </c>
      <c r="E1169" s="0" t="n">
        <v>11185</v>
      </c>
    </row>
    <row r="1170" customFormat="false" ht="12.8" hidden="false" customHeight="false" outlineLevel="0" collapsed="false">
      <c r="A1170" s="0" t="s">
        <v>10960</v>
      </c>
      <c r="B1170" s="0" t="s">
        <v>10461</v>
      </c>
      <c r="C1170" s="0" t="s">
        <v>6404</v>
      </c>
      <c r="D1170" s="0" t="s">
        <v>8270</v>
      </c>
      <c r="E1170" s="0" t="n">
        <v>15952.5</v>
      </c>
    </row>
    <row r="1171" customFormat="false" ht="12.8" hidden="false" customHeight="false" outlineLevel="0" collapsed="false">
      <c r="A1171" s="0" t="s">
        <v>10961</v>
      </c>
      <c r="B1171" s="0" t="s">
        <v>10962</v>
      </c>
      <c r="C1171" s="0" t="s">
        <v>6404</v>
      </c>
      <c r="D1171" s="0" t="s">
        <v>8270</v>
      </c>
      <c r="E1171" s="0" t="n">
        <v>18322.5</v>
      </c>
    </row>
    <row r="1172" customFormat="false" ht="12.8" hidden="false" customHeight="false" outlineLevel="0" collapsed="false">
      <c r="A1172" s="0" t="s">
        <v>10963</v>
      </c>
      <c r="B1172" s="0" t="s">
        <v>10964</v>
      </c>
      <c r="C1172" s="0" t="s">
        <v>6404</v>
      </c>
      <c r="D1172" s="0" t="s">
        <v>8270</v>
      </c>
      <c r="E1172" s="0" t="n">
        <v>14797.5</v>
      </c>
    </row>
    <row r="1173" customFormat="false" ht="12.8" hidden="false" customHeight="false" outlineLevel="0" collapsed="false">
      <c r="A1173" s="0" t="s">
        <v>10965</v>
      </c>
      <c r="B1173" s="0" t="s">
        <v>10966</v>
      </c>
      <c r="C1173" s="0" t="s">
        <v>6404</v>
      </c>
      <c r="D1173" s="0" t="s">
        <v>8270</v>
      </c>
      <c r="E1173" s="0" t="n">
        <v>15622.5</v>
      </c>
    </row>
    <row r="1174" customFormat="false" ht="12.8" hidden="false" customHeight="false" outlineLevel="0" collapsed="false">
      <c r="A1174" s="0" t="s">
        <v>10967</v>
      </c>
      <c r="B1174" s="0" t="s">
        <v>10218</v>
      </c>
      <c r="C1174" s="0" t="s">
        <v>6404</v>
      </c>
      <c r="D1174" s="0" t="s">
        <v>8270</v>
      </c>
      <c r="E1174" s="0" t="n">
        <v>14797.5</v>
      </c>
    </row>
    <row r="1175" customFormat="false" ht="12.8" hidden="false" customHeight="false" outlineLevel="0" collapsed="false">
      <c r="A1175" s="0" t="s">
        <v>10968</v>
      </c>
      <c r="B1175" s="0" t="s">
        <v>4211</v>
      </c>
      <c r="C1175" s="0" t="s">
        <v>6404</v>
      </c>
      <c r="D1175" s="0" t="s">
        <v>9379</v>
      </c>
      <c r="E1175" s="0" t="n">
        <v>26587.5</v>
      </c>
    </row>
    <row r="1176" customFormat="false" ht="12.8" hidden="false" customHeight="false" outlineLevel="0" collapsed="false">
      <c r="A1176" s="0" t="s">
        <v>10969</v>
      </c>
      <c r="B1176" s="0" t="s">
        <v>2837</v>
      </c>
      <c r="C1176" s="0" t="s">
        <v>6404</v>
      </c>
      <c r="D1176" s="0" t="s">
        <v>10046</v>
      </c>
      <c r="E1176" s="0" t="n">
        <v>44392.5</v>
      </c>
    </row>
    <row r="1177" customFormat="false" ht="12.8" hidden="false" customHeight="false" outlineLevel="0" collapsed="false">
      <c r="A1177" s="0" t="s">
        <v>10970</v>
      </c>
      <c r="B1177" s="0" t="s">
        <v>10971</v>
      </c>
      <c r="C1177" s="0" t="s">
        <v>6404</v>
      </c>
      <c r="D1177" s="0" t="s">
        <v>10046</v>
      </c>
      <c r="E1177" s="0" t="n">
        <v>79931.25</v>
      </c>
    </row>
    <row r="1178" customFormat="false" ht="12.8" hidden="false" customHeight="false" outlineLevel="0" collapsed="false">
      <c r="A1178" s="0" t="s">
        <v>10972</v>
      </c>
      <c r="B1178" s="0" t="s">
        <v>10973</v>
      </c>
      <c r="C1178" s="0" t="s">
        <v>6404</v>
      </c>
      <c r="D1178" s="0" t="s">
        <v>10783</v>
      </c>
      <c r="E1178" s="0" t="n">
        <v>93525</v>
      </c>
    </row>
    <row r="1179" customFormat="false" ht="12.8" hidden="false" customHeight="false" outlineLevel="0" collapsed="false">
      <c r="A1179" s="0" t="s">
        <v>10974</v>
      </c>
      <c r="B1179" s="0" t="s">
        <v>10975</v>
      </c>
      <c r="C1179" s="0" t="s">
        <v>6404</v>
      </c>
      <c r="D1179" s="0" t="s">
        <v>10693</v>
      </c>
      <c r="E1179" s="0" t="n">
        <v>195812.5</v>
      </c>
    </row>
    <row r="1180" customFormat="false" ht="12.8" hidden="false" customHeight="false" outlineLevel="0" collapsed="false">
      <c r="A1180" s="0" t="s">
        <v>10976</v>
      </c>
      <c r="B1180" s="0" t="s">
        <v>10977</v>
      </c>
      <c r="C1180" s="0" t="s">
        <v>6404</v>
      </c>
      <c r="D1180" s="0" t="s">
        <v>10693</v>
      </c>
      <c r="E1180" s="0" t="n">
        <v>110370</v>
      </c>
    </row>
    <row r="1181" customFormat="false" ht="12.8" hidden="false" customHeight="false" outlineLevel="0" collapsed="false">
      <c r="A1181" s="0" t="s">
        <v>10978</v>
      </c>
      <c r="B1181" s="0" t="s">
        <v>10979</v>
      </c>
      <c r="C1181" s="0" t="s">
        <v>6404</v>
      </c>
      <c r="D1181" s="0" t="s">
        <v>10765</v>
      </c>
      <c r="E1181" s="0" t="n">
        <v>74445</v>
      </c>
    </row>
    <row r="1182" customFormat="false" ht="12.8" hidden="false" customHeight="false" outlineLevel="0" collapsed="false">
      <c r="A1182" s="0" t="s">
        <v>10980</v>
      </c>
      <c r="B1182" s="0" t="s">
        <v>10981</v>
      </c>
      <c r="C1182" s="0" t="s">
        <v>6404</v>
      </c>
      <c r="D1182" s="0" t="s">
        <v>7236</v>
      </c>
      <c r="E1182" s="0" t="n">
        <v>13645</v>
      </c>
    </row>
    <row r="1183" customFormat="false" ht="12.8" hidden="false" customHeight="false" outlineLevel="0" collapsed="false">
      <c r="A1183" s="0" t="s">
        <v>10982</v>
      </c>
      <c r="B1183" s="0" t="s">
        <v>10983</v>
      </c>
      <c r="C1183" s="0" t="s">
        <v>6404</v>
      </c>
      <c r="D1183" s="0" t="s">
        <v>7236</v>
      </c>
      <c r="E1183" s="0" t="n">
        <v>13645</v>
      </c>
    </row>
    <row r="1184" customFormat="false" ht="12.8" hidden="false" customHeight="false" outlineLevel="0" collapsed="false">
      <c r="A1184" s="0" t="s">
        <v>10984</v>
      </c>
      <c r="B1184" s="0" t="s">
        <v>5331</v>
      </c>
      <c r="C1184" s="0" t="s">
        <v>6404</v>
      </c>
      <c r="D1184" s="0" t="s">
        <v>7236</v>
      </c>
      <c r="E1184" s="0" t="n">
        <v>9865</v>
      </c>
    </row>
    <row r="1185" customFormat="false" ht="12.8" hidden="false" customHeight="false" outlineLevel="0" collapsed="false">
      <c r="A1185" s="0" t="s">
        <v>10985</v>
      </c>
      <c r="B1185" s="0" t="s">
        <v>7272</v>
      </c>
      <c r="C1185" s="0" t="s">
        <v>6404</v>
      </c>
      <c r="D1185" s="0" t="s">
        <v>7236</v>
      </c>
      <c r="E1185" s="0" t="n">
        <v>9865</v>
      </c>
    </row>
    <row r="1186" customFormat="false" ht="12.8" hidden="false" customHeight="false" outlineLevel="0" collapsed="false">
      <c r="A1186" s="0" t="s">
        <v>10986</v>
      </c>
      <c r="B1186" s="0" t="s">
        <v>10715</v>
      </c>
      <c r="C1186" s="0" t="s">
        <v>9517</v>
      </c>
      <c r="D1186" s="0" t="s">
        <v>10318</v>
      </c>
      <c r="E1186" s="0" t="n">
        <v>31905</v>
      </c>
    </row>
    <row r="1187" customFormat="false" ht="12.8" hidden="false" customHeight="false" outlineLevel="0" collapsed="false">
      <c r="A1187" s="0" t="s">
        <v>10987</v>
      </c>
      <c r="B1187" s="0" t="s">
        <v>10988</v>
      </c>
      <c r="C1187" s="0" t="s">
        <v>9517</v>
      </c>
      <c r="D1187" s="0" t="s">
        <v>10772</v>
      </c>
      <c r="E1187" s="0" t="n">
        <v>84900</v>
      </c>
    </row>
    <row r="1188" customFormat="false" ht="12.8" hidden="false" customHeight="false" outlineLevel="0" collapsed="false">
      <c r="A1188" s="0" t="s">
        <v>10989</v>
      </c>
      <c r="B1188" s="0" t="s">
        <v>10990</v>
      </c>
      <c r="C1188" s="0" t="s">
        <v>9517</v>
      </c>
      <c r="D1188" s="0" t="s">
        <v>10786</v>
      </c>
      <c r="E1188" s="0" t="n">
        <v>92365</v>
      </c>
    </row>
    <row r="1189" customFormat="false" ht="12.8" hidden="false" customHeight="false" outlineLevel="0" collapsed="false">
      <c r="A1189" s="0" t="s">
        <v>10991</v>
      </c>
      <c r="B1189" s="0" t="s">
        <v>10992</v>
      </c>
      <c r="C1189" s="0" t="s">
        <v>9517</v>
      </c>
      <c r="D1189" s="0" t="s">
        <v>10479</v>
      </c>
      <c r="E1189" s="0" t="n">
        <v>52442.5</v>
      </c>
    </row>
    <row r="1190" customFormat="false" ht="12.8" hidden="false" customHeight="false" outlineLevel="0" collapsed="false">
      <c r="A1190" s="0" t="s">
        <v>10993</v>
      </c>
      <c r="B1190" s="0" t="s">
        <v>10994</v>
      </c>
      <c r="C1190" s="0" t="s">
        <v>9517</v>
      </c>
      <c r="D1190" s="0" t="s">
        <v>10693</v>
      </c>
      <c r="E1190" s="0" t="n">
        <v>97740</v>
      </c>
    </row>
    <row r="1191" customFormat="false" ht="12.8" hidden="false" customHeight="false" outlineLevel="0" collapsed="false">
      <c r="A1191" s="0" t="s">
        <v>10995</v>
      </c>
      <c r="B1191" s="0" t="s">
        <v>10996</v>
      </c>
      <c r="C1191" s="0" t="s">
        <v>9517</v>
      </c>
      <c r="D1191" s="0" t="s">
        <v>10049</v>
      </c>
      <c r="E1191" s="0" t="n">
        <v>14797.5</v>
      </c>
    </row>
    <row r="1192" customFormat="false" ht="12.8" hidden="false" customHeight="false" outlineLevel="0" collapsed="false">
      <c r="A1192" s="0" t="s">
        <v>10997</v>
      </c>
      <c r="B1192" s="0" t="s">
        <v>10998</v>
      </c>
      <c r="C1192" s="0" t="s">
        <v>9517</v>
      </c>
      <c r="D1192" s="0" t="s">
        <v>10049</v>
      </c>
      <c r="E1192" s="0" t="n">
        <v>14797.5</v>
      </c>
    </row>
    <row r="1193" customFormat="false" ht="12.8" hidden="false" customHeight="false" outlineLevel="0" collapsed="false">
      <c r="A1193" s="0" t="s">
        <v>10999</v>
      </c>
      <c r="B1193" s="0" t="s">
        <v>4220</v>
      </c>
      <c r="C1193" s="0" t="s">
        <v>9517</v>
      </c>
      <c r="D1193" s="0" t="s">
        <v>11000</v>
      </c>
      <c r="E1193" s="0" t="n">
        <v>128257.5</v>
      </c>
    </row>
    <row r="1194" customFormat="false" ht="12.8" hidden="false" customHeight="false" outlineLevel="0" collapsed="false">
      <c r="A1194" s="0" t="s">
        <v>11001</v>
      </c>
      <c r="B1194" s="0" t="s">
        <v>11002</v>
      </c>
      <c r="C1194" s="0" t="s">
        <v>9517</v>
      </c>
      <c r="D1194" s="0" t="s">
        <v>9543</v>
      </c>
      <c r="E1194" s="0" t="n">
        <v>42752.5</v>
      </c>
    </row>
    <row r="1195" customFormat="false" ht="12.8" hidden="false" customHeight="false" outlineLevel="0" collapsed="false">
      <c r="A1195" s="0" t="s">
        <v>11003</v>
      </c>
      <c r="B1195" s="0" t="s">
        <v>11004</v>
      </c>
      <c r="C1195" s="0" t="s">
        <v>9517</v>
      </c>
      <c r="D1195" s="0" t="s">
        <v>9543</v>
      </c>
      <c r="E1195" s="0" t="n">
        <v>40407.5</v>
      </c>
    </row>
    <row r="1196" customFormat="false" ht="12.8" hidden="false" customHeight="false" outlineLevel="0" collapsed="false">
      <c r="A1196" s="0" t="s">
        <v>11005</v>
      </c>
      <c r="B1196" s="0" t="s">
        <v>11006</v>
      </c>
      <c r="C1196" s="0" t="s">
        <v>9517</v>
      </c>
      <c r="D1196" s="0" t="s">
        <v>10783</v>
      </c>
      <c r="E1196" s="0" t="n">
        <v>47857.5</v>
      </c>
    </row>
    <row r="1197" customFormat="false" ht="12.8" hidden="false" customHeight="false" outlineLevel="0" collapsed="false">
      <c r="A1197" s="0" t="s">
        <v>11007</v>
      </c>
      <c r="B1197" s="0" t="s">
        <v>11008</v>
      </c>
      <c r="C1197" s="0" t="s">
        <v>9517</v>
      </c>
      <c r="D1197" s="0" t="s">
        <v>10783</v>
      </c>
      <c r="E1197" s="0" t="n">
        <v>50332.5</v>
      </c>
    </row>
    <row r="1198" customFormat="false" ht="12.8" hidden="false" customHeight="false" outlineLevel="0" collapsed="false">
      <c r="A1198" s="0" t="s">
        <v>11009</v>
      </c>
      <c r="B1198" s="0" t="s">
        <v>11010</v>
      </c>
      <c r="C1198" s="0" t="s">
        <v>9517</v>
      </c>
      <c r="D1198" s="0" t="s">
        <v>10479</v>
      </c>
      <c r="E1198" s="0" t="n">
        <v>54257.5</v>
      </c>
    </row>
    <row r="1199" customFormat="false" ht="12.8" hidden="false" customHeight="false" outlineLevel="0" collapsed="false">
      <c r="A1199" s="0" t="s">
        <v>11011</v>
      </c>
      <c r="B1199" s="0" t="s">
        <v>11012</v>
      </c>
      <c r="C1199" s="0" t="s">
        <v>9517</v>
      </c>
      <c r="D1199" s="0" t="s">
        <v>10049</v>
      </c>
      <c r="E1199" s="0" t="n">
        <v>19792.5</v>
      </c>
    </row>
    <row r="1200" customFormat="false" ht="12.8" hidden="false" customHeight="false" outlineLevel="0" collapsed="false">
      <c r="A1200" s="0" t="s">
        <v>11013</v>
      </c>
      <c r="B1200" s="0" t="s">
        <v>11014</v>
      </c>
      <c r="C1200" s="0" t="s">
        <v>9517</v>
      </c>
      <c r="D1200" s="0" t="s">
        <v>10049</v>
      </c>
      <c r="E1200" s="0" t="n">
        <v>27990</v>
      </c>
    </row>
    <row r="1201" customFormat="false" ht="12.8" hidden="false" customHeight="false" outlineLevel="0" collapsed="false">
      <c r="A1201" s="0" t="s">
        <v>11015</v>
      </c>
      <c r="B1201" s="0" t="s">
        <v>11016</v>
      </c>
      <c r="C1201" s="0" t="s">
        <v>9517</v>
      </c>
      <c r="D1201" s="0" t="s">
        <v>9379</v>
      </c>
      <c r="E1201" s="0" t="n">
        <v>22370</v>
      </c>
    </row>
    <row r="1202" customFormat="false" ht="12.8" hidden="false" customHeight="false" outlineLevel="0" collapsed="false">
      <c r="A1202" s="0" t="s">
        <v>11017</v>
      </c>
      <c r="B1202" s="0" t="s">
        <v>11018</v>
      </c>
      <c r="C1202" s="0" t="s">
        <v>9517</v>
      </c>
      <c r="D1202" s="0" t="s">
        <v>9691</v>
      </c>
      <c r="E1202" s="0" t="n">
        <v>34112.5</v>
      </c>
    </row>
    <row r="1203" customFormat="false" ht="12.8" hidden="false" customHeight="false" outlineLevel="0" collapsed="false">
      <c r="A1203" s="0" t="s">
        <v>11019</v>
      </c>
      <c r="B1203" s="0" t="s">
        <v>11020</v>
      </c>
      <c r="C1203" s="0" t="s">
        <v>9517</v>
      </c>
      <c r="D1203" s="0" t="s">
        <v>10049</v>
      </c>
      <c r="E1203" s="0" t="n">
        <v>15622.5</v>
      </c>
    </row>
    <row r="1204" customFormat="false" ht="12.8" hidden="false" customHeight="false" outlineLevel="0" collapsed="false">
      <c r="A1204" s="0" t="s">
        <v>11021</v>
      </c>
      <c r="B1204" s="0" t="s">
        <v>11022</v>
      </c>
      <c r="C1204" s="0" t="s">
        <v>9517</v>
      </c>
      <c r="D1204" s="0" t="s">
        <v>9691</v>
      </c>
      <c r="E1204" s="0" t="n">
        <v>34112.5</v>
      </c>
    </row>
    <row r="1205" customFormat="false" ht="12.8" hidden="false" customHeight="false" outlineLevel="0" collapsed="false">
      <c r="A1205" s="0" t="s">
        <v>11023</v>
      </c>
      <c r="B1205" s="0" t="s">
        <v>11024</v>
      </c>
      <c r="C1205" s="0" t="s">
        <v>9517</v>
      </c>
      <c r="D1205" s="0" t="s">
        <v>7236</v>
      </c>
      <c r="E1205" s="0" t="n">
        <v>4932.5</v>
      </c>
    </row>
    <row r="1206" customFormat="false" ht="12.8" hidden="false" customHeight="false" outlineLevel="0" collapsed="false">
      <c r="A1206" s="0" t="s">
        <v>11025</v>
      </c>
      <c r="B1206" s="0" t="s">
        <v>11026</v>
      </c>
      <c r="C1206" s="0" t="s">
        <v>9517</v>
      </c>
      <c r="D1206" s="0" t="s">
        <v>7236</v>
      </c>
      <c r="E1206" s="0" t="n">
        <v>4932.5</v>
      </c>
    </row>
    <row r="1207" customFormat="false" ht="12.8" hidden="false" customHeight="false" outlineLevel="0" collapsed="false">
      <c r="A1207" s="0" t="s">
        <v>11027</v>
      </c>
      <c r="B1207" s="0" t="s">
        <v>9899</v>
      </c>
      <c r="C1207" s="0" t="s">
        <v>9517</v>
      </c>
      <c r="D1207" s="0" t="s">
        <v>7236</v>
      </c>
      <c r="E1207" s="0" t="n">
        <v>4932.5</v>
      </c>
    </row>
    <row r="1208" customFormat="false" ht="12.8" hidden="false" customHeight="false" outlineLevel="0" collapsed="false">
      <c r="A1208" s="0" t="s">
        <v>11028</v>
      </c>
      <c r="B1208" s="0" t="s">
        <v>11029</v>
      </c>
      <c r="C1208" s="0" t="s">
        <v>9517</v>
      </c>
      <c r="D1208" s="0" t="s">
        <v>7236</v>
      </c>
      <c r="E1208" s="0" t="n">
        <v>4932.5</v>
      </c>
    </row>
    <row r="1209" customFormat="false" ht="12.8" hidden="false" customHeight="false" outlineLevel="0" collapsed="false">
      <c r="A1209" s="0" t="s">
        <v>11030</v>
      </c>
      <c r="B1209" s="0" t="s">
        <v>9004</v>
      </c>
      <c r="C1209" s="0" t="s">
        <v>9517</v>
      </c>
      <c r="D1209" s="0" t="s">
        <v>7236</v>
      </c>
      <c r="E1209" s="0" t="n">
        <v>4932.5</v>
      </c>
    </row>
    <row r="1210" customFormat="false" ht="12.8" hidden="false" customHeight="false" outlineLevel="0" collapsed="false">
      <c r="A1210" s="0" t="s">
        <v>11031</v>
      </c>
      <c r="B1210" s="0" t="s">
        <v>11032</v>
      </c>
      <c r="C1210" s="0" t="s">
        <v>9517</v>
      </c>
      <c r="D1210" s="0" t="s">
        <v>7236</v>
      </c>
      <c r="E1210" s="0" t="n">
        <v>4932.5</v>
      </c>
    </row>
    <row r="1211" customFormat="false" ht="12.8" hidden="false" customHeight="false" outlineLevel="0" collapsed="false">
      <c r="A1211" s="0" t="s">
        <v>11033</v>
      </c>
      <c r="B1211" s="0" t="s">
        <v>8237</v>
      </c>
      <c r="C1211" s="0" t="s">
        <v>9517</v>
      </c>
      <c r="D1211" s="0" t="s">
        <v>7236</v>
      </c>
      <c r="E1211" s="0" t="n">
        <v>4932.5</v>
      </c>
    </row>
    <row r="1212" customFormat="false" ht="12.8" hidden="false" customHeight="false" outlineLevel="0" collapsed="false">
      <c r="A1212" s="0" t="s">
        <v>11034</v>
      </c>
      <c r="B1212" s="0" t="s">
        <v>11035</v>
      </c>
      <c r="C1212" s="0" t="s">
        <v>9517</v>
      </c>
      <c r="D1212" s="0" t="s">
        <v>7236</v>
      </c>
      <c r="E1212" s="0" t="n">
        <v>5772.5</v>
      </c>
    </row>
    <row r="1213" customFormat="false" ht="12.8" hidden="false" customHeight="false" outlineLevel="0" collapsed="false">
      <c r="A1213" s="0" t="s">
        <v>11036</v>
      </c>
      <c r="B1213" s="0" t="s">
        <v>11037</v>
      </c>
      <c r="C1213" s="0" t="s">
        <v>9517</v>
      </c>
      <c r="D1213" s="0" t="s">
        <v>7236</v>
      </c>
      <c r="E1213" s="0" t="n">
        <v>4932.5</v>
      </c>
    </row>
    <row r="1214" customFormat="false" ht="12.8" hidden="false" customHeight="false" outlineLevel="0" collapsed="false">
      <c r="A1214" s="0" t="s">
        <v>11038</v>
      </c>
      <c r="B1214" s="0" t="s">
        <v>11039</v>
      </c>
      <c r="C1214" s="0" t="s">
        <v>9517</v>
      </c>
      <c r="D1214" s="0" t="s">
        <v>7236</v>
      </c>
      <c r="E1214" s="0" t="n">
        <v>4932.5</v>
      </c>
    </row>
    <row r="1215" customFormat="false" ht="12.8" hidden="false" customHeight="false" outlineLevel="0" collapsed="false">
      <c r="A1215" s="0" t="s">
        <v>11040</v>
      </c>
      <c r="B1215" s="0" t="s">
        <v>1403</v>
      </c>
      <c r="C1215" s="0" t="s">
        <v>9517</v>
      </c>
      <c r="D1215" s="0" t="s">
        <v>7236</v>
      </c>
      <c r="E1215" s="0" t="n">
        <v>5772.5</v>
      </c>
    </row>
    <row r="1216" customFormat="false" ht="12.8" hidden="false" customHeight="false" outlineLevel="0" collapsed="false">
      <c r="A1216" s="0" t="s">
        <v>11041</v>
      </c>
      <c r="B1216" s="0" t="s">
        <v>10331</v>
      </c>
      <c r="C1216" s="0" t="s">
        <v>9517</v>
      </c>
      <c r="D1216" s="0" t="s">
        <v>7236</v>
      </c>
      <c r="E1216" s="0" t="n">
        <v>4932.5</v>
      </c>
    </row>
    <row r="1217" customFormat="false" ht="12.8" hidden="false" customHeight="false" outlineLevel="0" collapsed="false">
      <c r="A1217" s="0" t="s">
        <v>11042</v>
      </c>
      <c r="B1217" s="0" t="s">
        <v>11043</v>
      </c>
      <c r="C1217" s="0" t="s">
        <v>9517</v>
      </c>
      <c r="D1217" s="0" t="s">
        <v>7236</v>
      </c>
      <c r="E1217" s="0" t="n">
        <v>4932.5</v>
      </c>
    </row>
    <row r="1218" customFormat="false" ht="12.8" hidden="false" customHeight="false" outlineLevel="0" collapsed="false">
      <c r="A1218" s="0" t="s">
        <v>11044</v>
      </c>
      <c r="B1218" s="0" t="s">
        <v>10742</v>
      </c>
      <c r="C1218" s="0" t="s">
        <v>9517</v>
      </c>
      <c r="D1218" s="0" t="s">
        <v>7236</v>
      </c>
      <c r="E1218" s="0" t="n">
        <v>6822.5</v>
      </c>
    </row>
    <row r="1219" customFormat="false" ht="12.8" hidden="false" customHeight="false" outlineLevel="0" collapsed="false">
      <c r="A1219" s="0" t="s">
        <v>11045</v>
      </c>
      <c r="B1219" s="0" t="s">
        <v>11046</v>
      </c>
      <c r="C1219" s="0" t="s">
        <v>9517</v>
      </c>
      <c r="D1219" s="0" t="s">
        <v>7236</v>
      </c>
      <c r="E1219" s="0" t="n">
        <v>4932.5</v>
      </c>
    </row>
    <row r="1220" customFormat="false" ht="12.8" hidden="false" customHeight="false" outlineLevel="0" collapsed="false">
      <c r="A1220" s="0" t="s">
        <v>11047</v>
      </c>
      <c r="B1220" s="0" t="s">
        <v>97</v>
      </c>
      <c r="C1220" s="0" t="s">
        <v>9517</v>
      </c>
      <c r="D1220" s="0" t="s">
        <v>7236</v>
      </c>
      <c r="E1220" s="0" t="n">
        <v>5772.5</v>
      </c>
    </row>
    <row r="1221" customFormat="false" ht="12.8" hidden="false" customHeight="false" outlineLevel="0" collapsed="false">
      <c r="A1221" s="0" t="s">
        <v>11048</v>
      </c>
      <c r="B1221" s="0" t="s">
        <v>10794</v>
      </c>
      <c r="C1221" s="0" t="s">
        <v>9517</v>
      </c>
      <c r="D1221" s="0" t="s">
        <v>7236</v>
      </c>
      <c r="E1221" s="0" t="n">
        <v>4932.5</v>
      </c>
    </row>
    <row r="1222" customFormat="false" ht="12.8" hidden="false" customHeight="false" outlineLevel="0" collapsed="false">
      <c r="A1222" s="0" t="s">
        <v>11049</v>
      </c>
      <c r="B1222" s="0" t="s">
        <v>3011</v>
      </c>
      <c r="C1222" s="0" t="s">
        <v>9517</v>
      </c>
      <c r="D1222" s="0" t="s">
        <v>7236</v>
      </c>
      <c r="E1222" s="0" t="n">
        <v>5207.5</v>
      </c>
    </row>
    <row r="1223" customFormat="false" ht="12.8" hidden="false" customHeight="false" outlineLevel="0" collapsed="false">
      <c r="A1223" s="0" t="s">
        <v>11050</v>
      </c>
      <c r="B1223" s="0" t="s">
        <v>10151</v>
      </c>
      <c r="C1223" s="0" t="s">
        <v>9517</v>
      </c>
      <c r="D1223" s="0" t="s">
        <v>7236</v>
      </c>
      <c r="E1223" s="0" t="n">
        <v>5207.5</v>
      </c>
    </row>
    <row r="1224" customFormat="false" ht="12.8" hidden="false" customHeight="false" outlineLevel="0" collapsed="false">
      <c r="A1224" s="0" t="s">
        <v>11051</v>
      </c>
      <c r="B1224" s="0" t="s">
        <v>11052</v>
      </c>
      <c r="C1224" s="0" t="s">
        <v>9517</v>
      </c>
      <c r="D1224" s="0" t="s">
        <v>7236</v>
      </c>
      <c r="E1224" s="0" t="n">
        <v>12215</v>
      </c>
    </row>
    <row r="1225" customFormat="false" ht="12.8" hidden="false" customHeight="false" outlineLevel="0" collapsed="false">
      <c r="A1225" s="0" t="s">
        <v>11053</v>
      </c>
      <c r="B1225" s="0" t="s">
        <v>11054</v>
      </c>
      <c r="C1225" s="0" t="s">
        <v>9517</v>
      </c>
      <c r="D1225" s="0" t="s">
        <v>7236</v>
      </c>
      <c r="E1225" s="0" t="n">
        <v>4932.5</v>
      </c>
    </row>
    <row r="1226" customFormat="false" ht="12.8" hidden="false" customHeight="false" outlineLevel="0" collapsed="false">
      <c r="A1226" s="0" t="s">
        <v>11055</v>
      </c>
      <c r="B1226" s="0" t="s">
        <v>1269</v>
      </c>
      <c r="C1226" s="0" t="s">
        <v>9517</v>
      </c>
      <c r="D1226" s="0" t="s">
        <v>7236</v>
      </c>
      <c r="E1226" s="0" t="n">
        <v>5772.5</v>
      </c>
    </row>
    <row r="1227" customFormat="false" ht="12.8" hidden="false" customHeight="false" outlineLevel="0" collapsed="false">
      <c r="A1227" s="0" t="s">
        <v>11056</v>
      </c>
      <c r="B1227" s="0" t="s">
        <v>8957</v>
      </c>
      <c r="C1227" s="0" t="s">
        <v>9517</v>
      </c>
      <c r="D1227" s="0" t="s">
        <v>7236</v>
      </c>
      <c r="E1227" s="0" t="n">
        <v>4932.5</v>
      </c>
    </row>
    <row r="1228" customFormat="false" ht="12.8" hidden="false" customHeight="false" outlineLevel="0" collapsed="false">
      <c r="A1228" s="0" t="s">
        <v>11057</v>
      </c>
      <c r="B1228" s="0" t="s">
        <v>10841</v>
      </c>
      <c r="C1228" s="0" t="s">
        <v>9517</v>
      </c>
      <c r="D1228" s="0" t="s">
        <v>7236</v>
      </c>
      <c r="E1228" s="0" t="n">
        <v>5592.5</v>
      </c>
    </row>
    <row r="1229" customFormat="false" ht="12.8" hidden="false" customHeight="false" outlineLevel="0" collapsed="false">
      <c r="A1229" s="0" t="s">
        <v>11058</v>
      </c>
      <c r="B1229" s="0" t="s">
        <v>10067</v>
      </c>
      <c r="C1229" s="0" t="s">
        <v>9517</v>
      </c>
      <c r="D1229" s="0" t="s">
        <v>7236</v>
      </c>
      <c r="E1229" s="0" t="n">
        <v>5772.5</v>
      </c>
    </row>
    <row r="1230" customFormat="false" ht="12.8" hidden="false" customHeight="false" outlineLevel="0" collapsed="false">
      <c r="A1230" s="0" t="s">
        <v>11059</v>
      </c>
      <c r="B1230" s="0" t="s">
        <v>7251</v>
      </c>
      <c r="C1230" s="0" t="s">
        <v>9517</v>
      </c>
      <c r="D1230" s="0" t="s">
        <v>7236</v>
      </c>
      <c r="E1230" s="0" t="n">
        <v>4932.5</v>
      </c>
    </row>
    <row r="1231" customFormat="false" ht="12.8" hidden="false" customHeight="false" outlineLevel="0" collapsed="false">
      <c r="A1231" s="0" t="s">
        <v>11060</v>
      </c>
      <c r="B1231" s="0" t="s">
        <v>11061</v>
      </c>
      <c r="C1231" s="0" t="s">
        <v>9517</v>
      </c>
      <c r="D1231" s="0" t="s">
        <v>7236</v>
      </c>
      <c r="E1231" s="0" t="n">
        <v>4932.5</v>
      </c>
    </row>
    <row r="1232" customFormat="false" ht="12.8" hidden="false" customHeight="false" outlineLevel="0" collapsed="false">
      <c r="A1232" s="0" t="s">
        <v>11062</v>
      </c>
      <c r="B1232" s="0" t="s">
        <v>1558</v>
      </c>
      <c r="C1232" s="0" t="s">
        <v>9517</v>
      </c>
      <c r="D1232" s="0" t="s">
        <v>7236</v>
      </c>
      <c r="E1232" s="0" t="n">
        <v>4932.5</v>
      </c>
    </row>
    <row r="1233" customFormat="false" ht="12.8" hidden="false" customHeight="false" outlineLevel="0" collapsed="false">
      <c r="A1233" s="0" t="s">
        <v>11063</v>
      </c>
      <c r="B1233" s="0" t="s">
        <v>9245</v>
      </c>
      <c r="C1233" s="0" t="s">
        <v>9517</v>
      </c>
      <c r="D1233" s="0" t="s">
        <v>8270</v>
      </c>
      <c r="E1233" s="0" t="n">
        <v>9865</v>
      </c>
    </row>
    <row r="1234" customFormat="false" ht="12.8" hidden="false" customHeight="false" outlineLevel="0" collapsed="false">
      <c r="A1234" s="0" t="s">
        <v>11064</v>
      </c>
      <c r="B1234" s="0" t="s">
        <v>11065</v>
      </c>
      <c r="C1234" s="0" t="s">
        <v>9517</v>
      </c>
      <c r="D1234" s="0" t="s">
        <v>8270</v>
      </c>
      <c r="E1234" s="0" t="n">
        <v>9865</v>
      </c>
    </row>
    <row r="1235" customFormat="false" ht="12.8" hidden="false" customHeight="false" outlineLevel="0" collapsed="false">
      <c r="A1235" s="0" t="s">
        <v>11066</v>
      </c>
      <c r="B1235" s="0" t="s">
        <v>11067</v>
      </c>
      <c r="C1235" s="0" t="s">
        <v>9517</v>
      </c>
      <c r="D1235" s="0" t="s">
        <v>8270</v>
      </c>
      <c r="E1235" s="0" t="n">
        <v>12840</v>
      </c>
    </row>
    <row r="1236" customFormat="false" ht="12.8" hidden="false" customHeight="false" outlineLevel="0" collapsed="false">
      <c r="A1236" s="0" t="s">
        <v>11068</v>
      </c>
      <c r="B1236" s="0" t="s">
        <v>11069</v>
      </c>
      <c r="C1236" s="0" t="s">
        <v>9517</v>
      </c>
      <c r="D1236" s="0" t="s">
        <v>8270</v>
      </c>
      <c r="E1236" s="0" t="n">
        <v>9865</v>
      </c>
    </row>
    <row r="1237" customFormat="false" ht="12.8" hidden="false" customHeight="false" outlineLevel="0" collapsed="false">
      <c r="A1237" s="0" t="s">
        <v>11070</v>
      </c>
      <c r="B1237" s="0" t="s">
        <v>3667</v>
      </c>
      <c r="C1237" s="0" t="s">
        <v>9517</v>
      </c>
      <c r="D1237" s="0" t="s">
        <v>8270</v>
      </c>
      <c r="E1237" s="0" t="n">
        <v>9865</v>
      </c>
    </row>
    <row r="1238" customFormat="false" ht="12.8" hidden="false" customHeight="false" outlineLevel="0" collapsed="false">
      <c r="A1238" s="0" t="s">
        <v>11071</v>
      </c>
      <c r="B1238" s="0" t="s">
        <v>9169</v>
      </c>
      <c r="C1238" s="0" t="s">
        <v>9517</v>
      </c>
      <c r="D1238" s="0" t="s">
        <v>8270</v>
      </c>
      <c r="E1238" s="0" t="n">
        <v>9865</v>
      </c>
    </row>
    <row r="1239" customFormat="false" ht="12.8" hidden="false" customHeight="false" outlineLevel="0" collapsed="false">
      <c r="A1239" s="0" t="s">
        <v>11072</v>
      </c>
      <c r="B1239" s="0" t="s">
        <v>11073</v>
      </c>
      <c r="C1239" s="0" t="s">
        <v>9517</v>
      </c>
      <c r="D1239" s="0" t="s">
        <v>8270</v>
      </c>
      <c r="E1239" s="0" t="n">
        <v>9865</v>
      </c>
    </row>
    <row r="1240" customFormat="false" ht="12.8" hidden="false" customHeight="false" outlineLevel="0" collapsed="false">
      <c r="A1240" s="0" t="s">
        <v>11074</v>
      </c>
      <c r="B1240" s="0" t="s">
        <v>11075</v>
      </c>
      <c r="C1240" s="0" t="s">
        <v>9517</v>
      </c>
      <c r="D1240" s="0" t="s">
        <v>8270</v>
      </c>
      <c r="E1240" s="0" t="n">
        <v>9865</v>
      </c>
    </row>
    <row r="1241" customFormat="false" ht="12.8" hidden="false" customHeight="false" outlineLevel="0" collapsed="false">
      <c r="A1241" s="0" t="s">
        <v>11076</v>
      </c>
      <c r="B1241" s="0" t="s">
        <v>11077</v>
      </c>
      <c r="C1241" s="0" t="s">
        <v>9517</v>
      </c>
      <c r="D1241" s="0" t="s">
        <v>8270</v>
      </c>
      <c r="E1241" s="0" t="n">
        <v>9865</v>
      </c>
    </row>
    <row r="1242" customFormat="false" ht="12.8" hidden="false" customHeight="false" outlineLevel="0" collapsed="false">
      <c r="A1242" s="0" t="s">
        <v>11078</v>
      </c>
      <c r="B1242" s="0" t="s">
        <v>11079</v>
      </c>
      <c r="C1242" s="0" t="s">
        <v>9517</v>
      </c>
      <c r="D1242" s="0" t="s">
        <v>8270</v>
      </c>
      <c r="E1242" s="0" t="n">
        <v>9865</v>
      </c>
    </row>
    <row r="1243" customFormat="false" ht="12.8" hidden="false" customHeight="false" outlineLevel="0" collapsed="false">
      <c r="A1243" s="0" t="s">
        <v>11080</v>
      </c>
      <c r="B1243" s="0" t="s">
        <v>11081</v>
      </c>
      <c r="C1243" s="0" t="s">
        <v>9517</v>
      </c>
      <c r="D1243" s="0" t="s">
        <v>8270</v>
      </c>
      <c r="E1243" s="0" t="n">
        <v>11405</v>
      </c>
    </row>
    <row r="1244" customFormat="false" ht="12.8" hidden="false" customHeight="false" outlineLevel="0" collapsed="false">
      <c r="A1244" s="0" t="s">
        <v>11082</v>
      </c>
      <c r="B1244" s="0" t="s">
        <v>11083</v>
      </c>
      <c r="C1244" s="0" t="s">
        <v>9517</v>
      </c>
      <c r="D1244" s="0" t="s">
        <v>8270</v>
      </c>
      <c r="E1244" s="0" t="n">
        <v>9865</v>
      </c>
    </row>
    <row r="1245" customFormat="false" ht="12.8" hidden="false" customHeight="false" outlineLevel="0" collapsed="false">
      <c r="A1245" s="0" t="s">
        <v>11084</v>
      </c>
      <c r="B1245" s="0" t="s">
        <v>11085</v>
      </c>
      <c r="C1245" s="0" t="s">
        <v>9517</v>
      </c>
      <c r="D1245" s="0" t="s">
        <v>8270</v>
      </c>
      <c r="E1245" s="0" t="n">
        <v>9865</v>
      </c>
    </row>
    <row r="1246" customFormat="false" ht="12.8" hidden="false" customHeight="false" outlineLevel="0" collapsed="false">
      <c r="A1246" s="0" t="s">
        <v>11086</v>
      </c>
      <c r="B1246" s="0" t="s">
        <v>11087</v>
      </c>
      <c r="C1246" s="0" t="s">
        <v>9517</v>
      </c>
      <c r="D1246" s="0" t="s">
        <v>8270</v>
      </c>
      <c r="E1246" s="0" t="n">
        <v>13645</v>
      </c>
    </row>
    <row r="1247" customFormat="false" ht="12.8" hidden="false" customHeight="false" outlineLevel="0" collapsed="false">
      <c r="A1247" s="0" t="s">
        <v>11088</v>
      </c>
      <c r="B1247" s="0" t="s">
        <v>11089</v>
      </c>
      <c r="C1247" s="0" t="s">
        <v>9517</v>
      </c>
      <c r="D1247" s="0" t="s">
        <v>8270</v>
      </c>
      <c r="E1247" s="0" t="n">
        <v>9865</v>
      </c>
    </row>
    <row r="1248" customFormat="false" ht="12.8" hidden="false" customHeight="false" outlineLevel="0" collapsed="false">
      <c r="A1248" s="0" t="s">
        <v>11090</v>
      </c>
      <c r="B1248" s="0" t="s">
        <v>3011</v>
      </c>
      <c r="C1248" s="0" t="s">
        <v>9517</v>
      </c>
      <c r="D1248" s="0" t="s">
        <v>8270</v>
      </c>
      <c r="E1248" s="0" t="n">
        <v>19730</v>
      </c>
    </row>
    <row r="1249" customFormat="false" ht="12.8" hidden="false" customHeight="false" outlineLevel="0" collapsed="false">
      <c r="A1249" s="0" t="s">
        <v>11091</v>
      </c>
      <c r="B1249" s="0" t="s">
        <v>11092</v>
      </c>
      <c r="C1249" s="0" t="s">
        <v>9517</v>
      </c>
      <c r="D1249" s="0" t="s">
        <v>8270</v>
      </c>
      <c r="E1249" s="0" t="n">
        <v>13807.5</v>
      </c>
    </row>
    <row r="1250" customFormat="false" ht="12.8" hidden="false" customHeight="false" outlineLevel="0" collapsed="false">
      <c r="A1250" s="0" t="s">
        <v>11093</v>
      </c>
      <c r="B1250" s="0" t="s">
        <v>3790</v>
      </c>
      <c r="C1250" s="0" t="s">
        <v>9517</v>
      </c>
      <c r="D1250" s="0" t="s">
        <v>8270</v>
      </c>
      <c r="E1250" s="0" t="n">
        <v>9865</v>
      </c>
    </row>
    <row r="1251" customFormat="false" ht="12.8" hidden="false" customHeight="false" outlineLevel="0" collapsed="false">
      <c r="A1251" s="0" t="s">
        <v>11094</v>
      </c>
      <c r="B1251" s="0" t="s">
        <v>8166</v>
      </c>
      <c r="C1251" s="0" t="s">
        <v>9517</v>
      </c>
      <c r="D1251" s="0" t="s">
        <v>8270</v>
      </c>
      <c r="E1251" s="0" t="n">
        <v>9865</v>
      </c>
    </row>
    <row r="1252" customFormat="false" ht="12.8" hidden="false" customHeight="false" outlineLevel="0" collapsed="false">
      <c r="A1252" s="0" t="s">
        <v>11095</v>
      </c>
      <c r="B1252" s="0" t="s">
        <v>11096</v>
      </c>
      <c r="C1252" s="0" t="s">
        <v>9517</v>
      </c>
      <c r="D1252" s="0" t="s">
        <v>8270</v>
      </c>
      <c r="E1252" s="0" t="n">
        <v>13352.5</v>
      </c>
    </row>
    <row r="1253" customFormat="false" ht="12.8" hidden="false" customHeight="false" outlineLevel="0" collapsed="false">
      <c r="A1253" s="0" t="s">
        <v>11097</v>
      </c>
      <c r="B1253" s="0" t="s">
        <v>11098</v>
      </c>
      <c r="C1253" s="0" t="s">
        <v>9517</v>
      </c>
      <c r="D1253" s="0" t="s">
        <v>8270</v>
      </c>
      <c r="E1253" s="0" t="n">
        <v>9865</v>
      </c>
    </row>
    <row r="1254" customFormat="false" ht="12.8" hidden="false" customHeight="false" outlineLevel="0" collapsed="false">
      <c r="A1254" s="0" t="s">
        <v>11099</v>
      </c>
      <c r="B1254" s="0" t="s">
        <v>11100</v>
      </c>
      <c r="C1254" s="0" t="s">
        <v>9517</v>
      </c>
      <c r="D1254" s="0" t="s">
        <v>8270</v>
      </c>
      <c r="E1254" s="0" t="n">
        <v>12095</v>
      </c>
    </row>
    <row r="1255" customFormat="false" ht="12.8" hidden="false" customHeight="false" outlineLevel="0" collapsed="false">
      <c r="A1255" s="0" t="s">
        <v>11101</v>
      </c>
      <c r="B1255" s="0" t="s">
        <v>11102</v>
      </c>
      <c r="C1255" s="0" t="s">
        <v>9517</v>
      </c>
      <c r="D1255" s="0" t="s">
        <v>8270</v>
      </c>
      <c r="E1255" s="0" t="n">
        <v>10635</v>
      </c>
    </row>
    <row r="1256" customFormat="false" ht="12.8" hidden="false" customHeight="false" outlineLevel="0" collapsed="false">
      <c r="A1256" s="0" t="s">
        <v>11103</v>
      </c>
      <c r="B1256" s="0" t="s">
        <v>11104</v>
      </c>
      <c r="C1256" s="0" t="s">
        <v>9517</v>
      </c>
      <c r="D1256" s="0" t="s">
        <v>8270</v>
      </c>
      <c r="E1256" s="0" t="n">
        <v>10635</v>
      </c>
    </row>
    <row r="1257" customFormat="false" ht="12.8" hidden="false" customHeight="false" outlineLevel="0" collapsed="false">
      <c r="A1257" s="0" t="s">
        <v>11105</v>
      </c>
      <c r="B1257" s="0" t="s">
        <v>11106</v>
      </c>
      <c r="C1257" s="0" t="s">
        <v>9517</v>
      </c>
      <c r="D1257" s="0" t="s">
        <v>9691</v>
      </c>
      <c r="E1257" s="0" t="n">
        <v>24662.5</v>
      </c>
    </row>
    <row r="1258" customFormat="false" ht="12.8" hidden="false" customHeight="false" outlineLevel="0" collapsed="false">
      <c r="A1258" s="0" t="s">
        <v>11107</v>
      </c>
      <c r="B1258" s="0" t="s">
        <v>11108</v>
      </c>
      <c r="C1258" s="0" t="s">
        <v>9517</v>
      </c>
      <c r="D1258" s="0" t="s">
        <v>11109</v>
      </c>
      <c r="E1258" s="0" t="n">
        <v>137327.5</v>
      </c>
    </row>
    <row r="1259" customFormat="false" ht="12.8" hidden="false" customHeight="false" outlineLevel="0" collapsed="false">
      <c r="A1259" s="0" t="s">
        <v>11110</v>
      </c>
      <c r="B1259" s="0" t="s">
        <v>11111</v>
      </c>
      <c r="C1259" s="0" t="s">
        <v>9517</v>
      </c>
      <c r="D1259" s="0" t="s">
        <v>9543</v>
      </c>
      <c r="E1259" s="0" t="n">
        <v>36452.5</v>
      </c>
    </row>
    <row r="1260" customFormat="false" ht="12.8" hidden="false" customHeight="false" outlineLevel="0" collapsed="false">
      <c r="A1260" s="0" t="s">
        <v>11112</v>
      </c>
      <c r="B1260" s="0" t="s">
        <v>11113</v>
      </c>
      <c r="C1260" s="0" t="s">
        <v>9517</v>
      </c>
      <c r="D1260" s="0" t="s">
        <v>10783</v>
      </c>
      <c r="E1260" s="0" t="n">
        <v>65542.5</v>
      </c>
    </row>
    <row r="1261" customFormat="false" ht="12.8" hidden="false" customHeight="false" outlineLevel="0" collapsed="false">
      <c r="A1261" s="0" t="s">
        <v>11114</v>
      </c>
      <c r="B1261" s="0" t="s">
        <v>11115</v>
      </c>
      <c r="C1261" s="0" t="s">
        <v>9517</v>
      </c>
      <c r="D1261" s="0" t="s">
        <v>10772</v>
      </c>
      <c r="E1261" s="0" t="n">
        <v>55925</v>
      </c>
    </row>
    <row r="1262" customFormat="false" ht="12.8" hidden="false" customHeight="false" outlineLevel="0" collapsed="false">
      <c r="A1262" s="0" t="s">
        <v>11116</v>
      </c>
      <c r="B1262" s="0" t="s">
        <v>11117</v>
      </c>
      <c r="C1262" s="0" t="s">
        <v>9517</v>
      </c>
      <c r="D1262" s="0" t="s">
        <v>10786</v>
      </c>
      <c r="E1262" s="0" t="n">
        <v>114030</v>
      </c>
    </row>
    <row r="1263" customFormat="false" ht="12.8" hidden="false" customHeight="false" outlineLevel="0" collapsed="false">
      <c r="A1263" s="0" t="s">
        <v>11118</v>
      </c>
      <c r="B1263" s="0" t="s">
        <v>11119</v>
      </c>
      <c r="C1263" s="0" t="s">
        <v>9517</v>
      </c>
      <c r="D1263" s="0" t="s">
        <v>10786</v>
      </c>
      <c r="E1263" s="0" t="n">
        <v>126105</v>
      </c>
    </row>
    <row r="1264" customFormat="false" ht="12.8" hidden="false" customHeight="false" outlineLevel="0" collapsed="false">
      <c r="A1264" s="0" t="s">
        <v>11120</v>
      </c>
      <c r="B1264" s="0" t="s">
        <v>11121</v>
      </c>
      <c r="C1264" s="0" t="s">
        <v>9517</v>
      </c>
      <c r="D1264" s="0" t="s">
        <v>7236</v>
      </c>
      <c r="E1264" s="0" t="n">
        <v>4932.5</v>
      </c>
    </row>
    <row r="1265" customFormat="false" ht="12.8" hidden="false" customHeight="false" outlineLevel="0" collapsed="false">
      <c r="A1265" s="0" t="s">
        <v>11122</v>
      </c>
      <c r="B1265" s="0" t="s">
        <v>11123</v>
      </c>
      <c r="C1265" s="0" t="s">
        <v>9517</v>
      </c>
      <c r="D1265" s="0" t="s">
        <v>7236</v>
      </c>
      <c r="E1265" s="0" t="n">
        <v>5772.5</v>
      </c>
    </row>
    <row r="1266" customFormat="false" ht="12.8" hidden="false" customHeight="false" outlineLevel="0" collapsed="false">
      <c r="A1266" s="0" t="s">
        <v>11124</v>
      </c>
      <c r="B1266" s="0" t="s">
        <v>11125</v>
      </c>
      <c r="C1266" s="0" t="s">
        <v>9517</v>
      </c>
      <c r="D1266" s="0" t="s">
        <v>8270</v>
      </c>
      <c r="E1266" s="0" t="n">
        <v>9865</v>
      </c>
    </row>
    <row r="1267" customFormat="false" ht="12.8" hidden="false" customHeight="false" outlineLevel="0" collapsed="false">
      <c r="A1267" s="0" t="s">
        <v>11126</v>
      </c>
      <c r="B1267" s="0" t="s">
        <v>11127</v>
      </c>
      <c r="C1267" s="0" t="s">
        <v>9517</v>
      </c>
      <c r="D1267" s="0" t="s">
        <v>8270</v>
      </c>
      <c r="E1267" s="0" t="n">
        <v>13645</v>
      </c>
    </row>
    <row r="1268" customFormat="false" ht="12.8" hidden="false" customHeight="false" outlineLevel="0" collapsed="false">
      <c r="A1268" s="0" t="s">
        <v>11128</v>
      </c>
      <c r="B1268" s="0" t="s">
        <v>11129</v>
      </c>
      <c r="C1268" s="0" t="s">
        <v>9517</v>
      </c>
      <c r="D1268" s="0" t="s">
        <v>8270</v>
      </c>
      <c r="E1268" s="0" t="n">
        <v>11545</v>
      </c>
    </row>
    <row r="1269" customFormat="false" ht="12.8" hidden="false" customHeight="false" outlineLevel="0" collapsed="false">
      <c r="A1269" s="0" t="s">
        <v>11130</v>
      </c>
      <c r="B1269" s="0" t="s">
        <v>11131</v>
      </c>
      <c r="C1269" s="0" t="s">
        <v>7236</v>
      </c>
      <c r="D1269" s="0" t="s">
        <v>10318</v>
      </c>
      <c r="E1269" s="0" t="n">
        <v>30537.5</v>
      </c>
    </row>
    <row r="1270" customFormat="false" ht="12.8" hidden="false" customHeight="false" outlineLevel="0" collapsed="false">
      <c r="A1270" s="0" t="s">
        <v>11132</v>
      </c>
      <c r="B1270" s="0" t="s">
        <v>11133</v>
      </c>
      <c r="C1270" s="0" t="s">
        <v>7236</v>
      </c>
      <c r="D1270" s="0" t="s">
        <v>10318</v>
      </c>
      <c r="E1270" s="0" t="n">
        <v>30537.5</v>
      </c>
    </row>
    <row r="1271" customFormat="false" ht="12.8" hidden="false" customHeight="false" outlineLevel="0" collapsed="false">
      <c r="A1271" s="0" t="s">
        <v>11134</v>
      </c>
      <c r="B1271" s="0" t="s">
        <v>11135</v>
      </c>
      <c r="C1271" s="0" t="s">
        <v>7236</v>
      </c>
      <c r="D1271" s="0" t="s">
        <v>10318</v>
      </c>
      <c r="E1271" s="0" t="n">
        <v>33537.5</v>
      </c>
    </row>
    <row r="1272" customFormat="false" ht="12.8" hidden="false" customHeight="false" outlineLevel="0" collapsed="false">
      <c r="A1272" s="0" t="s">
        <v>11136</v>
      </c>
      <c r="B1272" s="0" t="s">
        <v>11137</v>
      </c>
      <c r="C1272" s="0" t="s">
        <v>7236</v>
      </c>
      <c r="D1272" s="0" t="s">
        <v>10318</v>
      </c>
      <c r="E1272" s="0" t="n">
        <v>28862.5</v>
      </c>
    </row>
    <row r="1273" customFormat="false" ht="12.8" hidden="false" customHeight="false" outlineLevel="0" collapsed="false">
      <c r="A1273" s="0" t="s">
        <v>11138</v>
      </c>
      <c r="B1273" s="0" t="s">
        <v>11139</v>
      </c>
      <c r="C1273" s="0" t="s">
        <v>7236</v>
      </c>
      <c r="D1273" s="0" t="s">
        <v>10318</v>
      </c>
      <c r="E1273" s="0" t="n">
        <v>28862.5</v>
      </c>
    </row>
    <row r="1274" customFormat="false" ht="12.8" hidden="false" customHeight="false" outlineLevel="0" collapsed="false">
      <c r="A1274" s="0" t="s">
        <v>11140</v>
      </c>
      <c r="B1274" s="0" t="s">
        <v>11141</v>
      </c>
      <c r="C1274" s="0" t="s">
        <v>7236</v>
      </c>
      <c r="D1274" s="0" t="s">
        <v>9543</v>
      </c>
      <c r="E1274" s="0" t="n">
        <v>40935</v>
      </c>
    </row>
    <row r="1275" customFormat="false" ht="12.8" hidden="false" customHeight="false" outlineLevel="0" collapsed="false">
      <c r="A1275" s="0" t="s">
        <v>11142</v>
      </c>
      <c r="B1275" s="0" t="s">
        <v>11143</v>
      </c>
      <c r="C1275" s="0" t="s">
        <v>7236</v>
      </c>
      <c r="D1275" s="0" t="s">
        <v>9543</v>
      </c>
      <c r="E1275" s="0" t="n">
        <v>29595</v>
      </c>
    </row>
    <row r="1276" customFormat="false" ht="12.8" hidden="false" customHeight="false" outlineLevel="0" collapsed="false">
      <c r="A1276" s="0" t="s">
        <v>11144</v>
      </c>
      <c r="B1276" s="0" t="s">
        <v>11145</v>
      </c>
      <c r="C1276" s="0" t="s">
        <v>7236</v>
      </c>
      <c r="D1276" s="0" t="s">
        <v>9543</v>
      </c>
      <c r="E1276" s="0" t="n">
        <v>40935</v>
      </c>
    </row>
    <row r="1277" customFormat="false" ht="12.8" hidden="false" customHeight="false" outlineLevel="0" collapsed="false">
      <c r="A1277" s="0" t="s">
        <v>11146</v>
      </c>
      <c r="B1277" s="0" t="s">
        <v>11147</v>
      </c>
      <c r="C1277" s="0" t="s">
        <v>7236</v>
      </c>
      <c r="D1277" s="0" t="s">
        <v>10772</v>
      </c>
      <c r="E1277" s="0" t="n">
        <v>51322.5</v>
      </c>
    </row>
    <row r="1278" customFormat="false" ht="12.8" hidden="false" customHeight="false" outlineLevel="0" collapsed="false">
      <c r="A1278" s="0" t="s">
        <v>11148</v>
      </c>
      <c r="B1278" s="0" t="s">
        <v>8077</v>
      </c>
      <c r="C1278" s="0" t="s">
        <v>7236</v>
      </c>
      <c r="D1278" s="0" t="s">
        <v>10772</v>
      </c>
      <c r="E1278" s="0" t="n">
        <v>52807.5</v>
      </c>
    </row>
    <row r="1279" customFormat="false" ht="12.8" hidden="false" customHeight="false" outlineLevel="0" collapsed="false">
      <c r="A1279" s="0" t="s">
        <v>11149</v>
      </c>
      <c r="B1279" s="0" t="s">
        <v>11150</v>
      </c>
      <c r="C1279" s="0" t="s">
        <v>7236</v>
      </c>
      <c r="D1279" s="0" t="s">
        <v>10049</v>
      </c>
      <c r="E1279" s="0" t="n">
        <v>9865</v>
      </c>
    </row>
    <row r="1280" customFormat="false" ht="12.8" hidden="false" customHeight="false" outlineLevel="0" collapsed="false">
      <c r="A1280" s="0" t="s">
        <v>11151</v>
      </c>
      <c r="B1280" s="0" t="s">
        <v>11152</v>
      </c>
      <c r="C1280" s="0" t="s">
        <v>7236</v>
      </c>
      <c r="D1280" s="0" t="s">
        <v>10049</v>
      </c>
      <c r="E1280" s="0" t="n">
        <v>19730</v>
      </c>
    </row>
    <row r="1281" customFormat="false" ht="12.8" hidden="false" customHeight="false" outlineLevel="0" collapsed="false">
      <c r="A1281" s="0" t="s">
        <v>11153</v>
      </c>
      <c r="B1281" s="0" t="s">
        <v>11154</v>
      </c>
      <c r="C1281" s="0" t="s">
        <v>7236</v>
      </c>
      <c r="D1281" s="0" t="s">
        <v>10049</v>
      </c>
      <c r="E1281" s="0" t="n">
        <v>13645</v>
      </c>
    </row>
    <row r="1282" customFormat="false" ht="12.8" hidden="false" customHeight="false" outlineLevel="0" collapsed="false">
      <c r="A1282" s="0" t="s">
        <v>11155</v>
      </c>
      <c r="B1282" s="0" t="s">
        <v>11156</v>
      </c>
      <c r="C1282" s="0" t="s">
        <v>7236</v>
      </c>
      <c r="D1282" s="0" t="s">
        <v>10049</v>
      </c>
      <c r="E1282" s="0" t="n">
        <v>9865</v>
      </c>
    </row>
    <row r="1283" customFormat="false" ht="12.8" hidden="false" customHeight="false" outlineLevel="0" collapsed="false">
      <c r="A1283" s="0" t="s">
        <v>11157</v>
      </c>
      <c r="B1283" s="0" t="s">
        <v>11158</v>
      </c>
      <c r="C1283" s="0" t="s">
        <v>7236</v>
      </c>
      <c r="D1283" s="0" t="s">
        <v>10049</v>
      </c>
      <c r="E1283" s="0" t="n">
        <v>14490</v>
      </c>
    </row>
    <row r="1284" customFormat="false" ht="12.8" hidden="false" customHeight="false" outlineLevel="0" collapsed="false">
      <c r="A1284" s="0" t="s">
        <v>11159</v>
      </c>
      <c r="B1284" s="0" t="s">
        <v>11160</v>
      </c>
      <c r="C1284" s="0" t="s">
        <v>7236</v>
      </c>
      <c r="D1284" s="0" t="s">
        <v>9379</v>
      </c>
      <c r="E1284" s="0" t="n">
        <v>29925</v>
      </c>
    </row>
    <row r="1285" customFormat="false" ht="12.8" hidden="false" customHeight="false" outlineLevel="0" collapsed="false">
      <c r="A1285" s="0" t="s">
        <v>11161</v>
      </c>
      <c r="B1285" s="0" t="s">
        <v>7272</v>
      </c>
      <c r="C1285" s="0" t="s">
        <v>7236</v>
      </c>
      <c r="D1285" s="0" t="s">
        <v>9379</v>
      </c>
      <c r="E1285" s="0" t="n">
        <v>14797.5</v>
      </c>
    </row>
    <row r="1286" customFormat="false" ht="12.8" hidden="false" customHeight="false" outlineLevel="0" collapsed="false">
      <c r="A1286" s="0" t="s">
        <v>11162</v>
      </c>
      <c r="B1286" s="0" t="s">
        <v>11163</v>
      </c>
      <c r="C1286" s="0" t="s">
        <v>7236</v>
      </c>
      <c r="D1286" s="0" t="s">
        <v>9379</v>
      </c>
      <c r="E1286" s="0" t="n">
        <v>14797.5</v>
      </c>
    </row>
    <row r="1287" customFormat="false" ht="12.8" hidden="false" customHeight="false" outlineLevel="0" collapsed="false">
      <c r="A1287" s="0" t="s">
        <v>11164</v>
      </c>
      <c r="B1287" s="0" t="s">
        <v>11165</v>
      </c>
      <c r="C1287" s="0" t="s">
        <v>7236</v>
      </c>
      <c r="D1287" s="0" t="s">
        <v>9379</v>
      </c>
      <c r="E1287" s="0" t="n">
        <v>14797.5</v>
      </c>
    </row>
    <row r="1288" customFormat="false" ht="12.8" hidden="false" customHeight="false" outlineLevel="0" collapsed="false">
      <c r="A1288" s="0" t="s">
        <v>11166</v>
      </c>
      <c r="B1288" s="0" t="s">
        <v>11167</v>
      </c>
      <c r="C1288" s="0" t="s">
        <v>7236</v>
      </c>
      <c r="D1288" s="0" t="s">
        <v>9379</v>
      </c>
      <c r="E1288" s="0" t="n">
        <v>16777.5</v>
      </c>
    </row>
    <row r="1289" customFormat="false" ht="12.8" hidden="false" customHeight="false" outlineLevel="0" collapsed="false">
      <c r="A1289" s="0" t="s">
        <v>11168</v>
      </c>
      <c r="B1289" s="0" t="s">
        <v>11169</v>
      </c>
      <c r="C1289" s="0" t="s">
        <v>7236</v>
      </c>
      <c r="D1289" s="0" t="s">
        <v>9379</v>
      </c>
      <c r="E1289" s="0" t="n">
        <v>20467.5</v>
      </c>
    </row>
    <row r="1290" customFormat="false" ht="12.8" hidden="false" customHeight="false" outlineLevel="0" collapsed="false">
      <c r="A1290" s="0" t="s">
        <v>11170</v>
      </c>
      <c r="B1290" s="0" t="s">
        <v>11171</v>
      </c>
      <c r="C1290" s="0" t="s">
        <v>7236</v>
      </c>
      <c r="D1290" s="0" t="s">
        <v>9379</v>
      </c>
      <c r="E1290" s="0" t="n">
        <v>15952.5</v>
      </c>
    </row>
    <row r="1291" customFormat="false" ht="12.8" hidden="false" customHeight="false" outlineLevel="0" collapsed="false">
      <c r="A1291" s="0" t="s">
        <v>11172</v>
      </c>
      <c r="B1291" s="0" t="s">
        <v>11173</v>
      </c>
      <c r="C1291" s="0" t="s">
        <v>7236</v>
      </c>
      <c r="D1291" s="0" t="s">
        <v>9543</v>
      </c>
      <c r="E1291" s="0" t="n">
        <v>34215</v>
      </c>
    </row>
    <row r="1292" customFormat="false" ht="12.8" hidden="false" customHeight="false" outlineLevel="0" collapsed="false">
      <c r="A1292" s="0" t="s">
        <v>11174</v>
      </c>
      <c r="B1292" s="0" t="s">
        <v>11175</v>
      </c>
      <c r="C1292" s="0" t="s">
        <v>7236</v>
      </c>
      <c r="D1292" s="0" t="s">
        <v>10046</v>
      </c>
      <c r="E1292" s="0" t="n">
        <v>50977.5</v>
      </c>
    </row>
    <row r="1293" customFormat="false" ht="12.8" hidden="false" customHeight="false" outlineLevel="0" collapsed="false">
      <c r="A1293" s="0" t="s">
        <v>11176</v>
      </c>
      <c r="B1293" s="0" t="s">
        <v>11177</v>
      </c>
      <c r="C1293" s="0" t="s">
        <v>7236</v>
      </c>
      <c r="D1293" s="0" t="s">
        <v>10046</v>
      </c>
      <c r="E1293" s="0" t="n">
        <v>67900</v>
      </c>
    </row>
    <row r="1294" customFormat="false" ht="12.8" hidden="false" customHeight="false" outlineLevel="0" collapsed="false">
      <c r="A1294" s="0" t="s">
        <v>11178</v>
      </c>
      <c r="B1294" s="0" t="s">
        <v>11179</v>
      </c>
      <c r="C1294" s="0" t="s">
        <v>7236</v>
      </c>
      <c r="D1294" s="0" t="s">
        <v>10046</v>
      </c>
      <c r="E1294" s="0" t="n">
        <v>42752.5</v>
      </c>
    </row>
    <row r="1295" customFormat="false" ht="12.8" hidden="false" customHeight="false" outlineLevel="0" collapsed="false">
      <c r="A1295" s="0" t="s">
        <v>11180</v>
      </c>
      <c r="B1295" s="0" t="s">
        <v>11181</v>
      </c>
      <c r="C1295" s="0" t="s">
        <v>7236</v>
      </c>
      <c r="D1295" s="0" t="s">
        <v>10772</v>
      </c>
      <c r="E1295" s="0" t="n">
        <v>44392.5</v>
      </c>
    </row>
    <row r="1296" customFormat="false" ht="12.8" hidden="false" customHeight="false" outlineLevel="0" collapsed="false">
      <c r="A1296" s="0" t="s">
        <v>11182</v>
      </c>
      <c r="B1296" s="0" t="s">
        <v>11183</v>
      </c>
      <c r="C1296" s="0" t="s">
        <v>7236</v>
      </c>
      <c r="D1296" s="0" t="s">
        <v>10772</v>
      </c>
      <c r="E1296" s="0" t="n">
        <v>46867.5</v>
      </c>
    </row>
    <row r="1297" customFormat="false" ht="12.8" hidden="false" customHeight="false" outlineLevel="0" collapsed="false">
      <c r="A1297" s="0" t="s">
        <v>11184</v>
      </c>
      <c r="B1297" s="0" t="s">
        <v>11185</v>
      </c>
      <c r="C1297" s="0" t="s">
        <v>7236</v>
      </c>
      <c r="D1297" s="0" t="s">
        <v>10049</v>
      </c>
      <c r="E1297" s="0" t="n">
        <v>13415</v>
      </c>
    </row>
    <row r="1298" customFormat="false" ht="12.8" hidden="false" customHeight="false" outlineLevel="0" collapsed="false">
      <c r="A1298" s="0" t="s">
        <v>11186</v>
      </c>
      <c r="B1298" s="0" t="s">
        <v>2141</v>
      </c>
      <c r="C1298" s="0" t="s">
        <v>7236</v>
      </c>
      <c r="D1298" s="0" t="s">
        <v>9379</v>
      </c>
      <c r="E1298" s="0" t="n">
        <v>14797.5</v>
      </c>
    </row>
    <row r="1299" customFormat="false" ht="12.8" hidden="false" customHeight="false" outlineLevel="0" collapsed="false">
      <c r="A1299" s="0" t="s">
        <v>11187</v>
      </c>
      <c r="B1299" s="0" t="s">
        <v>11188</v>
      </c>
      <c r="C1299" s="0" t="s">
        <v>7236</v>
      </c>
      <c r="D1299" s="0" t="s">
        <v>9379</v>
      </c>
      <c r="E1299" s="0" t="n">
        <v>21735</v>
      </c>
    </row>
    <row r="1300" customFormat="false" ht="12.8" hidden="false" customHeight="false" outlineLevel="0" collapsed="false">
      <c r="A1300" s="0" t="s">
        <v>11189</v>
      </c>
      <c r="B1300" s="0" t="s">
        <v>11190</v>
      </c>
      <c r="C1300" s="0" t="s">
        <v>7236</v>
      </c>
      <c r="D1300" s="0" t="s">
        <v>9691</v>
      </c>
      <c r="E1300" s="0" t="n">
        <v>24430</v>
      </c>
    </row>
    <row r="1301" customFormat="false" ht="12.8" hidden="false" customHeight="false" outlineLevel="0" collapsed="false">
      <c r="A1301" s="0" t="s">
        <v>11191</v>
      </c>
      <c r="B1301" s="0" t="s">
        <v>11192</v>
      </c>
      <c r="C1301" s="0" t="s">
        <v>7236</v>
      </c>
      <c r="D1301" s="0" t="s">
        <v>10318</v>
      </c>
      <c r="E1301" s="0" t="n">
        <v>30537.5</v>
      </c>
    </row>
    <row r="1302" customFormat="false" ht="12.8" hidden="false" customHeight="false" outlineLevel="0" collapsed="false">
      <c r="A1302" s="0" t="s">
        <v>11193</v>
      </c>
      <c r="B1302" s="0" t="s">
        <v>11194</v>
      </c>
      <c r="C1302" s="0" t="s">
        <v>7236</v>
      </c>
      <c r="D1302" s="0" t="s">
        <v>9379</v>
      </c>
      <c r="E1302" s="0" t="n">
        <v>14797.5</v>
      </c>
    </row>
    <row r="1303" customFormat="false" ht="12.8" hidden="false" customHeight="false" outlineLevel="0" collapsed="false">
      <c r="A1303" s="0" t="s">
        <v>11195</v>
      </c>
      <c r="B1303" s="0" t="s">
        <v>11196</v>
      </c>
      <c r="C1303" s="0" t="s">
        <v>7236</v>
      </c>
      <c r="D1303" s="0" t="s">
        <v>9379</v>
      </c>
      <c r="E1303" s="0" t="n">
        <v>20467.5</v>
      </c>
    </row>
    <row r="1304" customFormat="false" ht="12.8" hidden="false" customHeight="false" outlineLevel="0" collapsed="false">
      <c r="A1304" s="0" t="s">
        <v>11197</v>
      </c>
      <c r="B1304" s="0" t="s">
        <v>11198</v>
      </c>
      <c r="C1304" s="0" t="s">
        <v>7236</v>
      </c>
      <c r="D1304" s="0" t="s">
        <v>10046</v>
      </c>
      <c r="E1304" s="0" t="n">
        <v>40407.5</v>
      </c>
    </row>
    <row r="1305" customFormat="false" ht="12.8" hidden="false" customHeight="false" outlineLevel="0" collapsed="false">
      <c r="A1305" s="0" t="s">
        <v>11199</v>
      </c>
      <c r="B1305" s="0" t="s">
        <v>11200</v>
      </c>
      <c r="C1305" s="0" t="s">
        <v>7236</v>
      </c>
      <c r="D1305" s="0" t="s">
        <v>10772</v>
      </c>
      <c r="E1305" s="0" t="n">
        <v>42907.5</v>
      </c>
    </row>
    <row r="1306" customFormat="false" ht="12.8" hidden="false" customHeight="false" outlineLevel="0" collapsed="false">
      <c r="A1306" s="0" t="s">
        <v>11201</v>
      </c>
      <c r="B1306" s="0" t="s">
        <v>10866</v>
      </c>
      <c r="C1306" s="0" t="s">
        <v>7236</v>
      </c>
      <c r="D1306" s="0" t="s">
        <v>9691</v>
      </c>
      <c r="E1306" s="0" t="n">
        <v>19730</v>
      </c>
    </row>
    <row r="1307" customFormat="false" ht="12.8" hidden="false" customHeight="false" outlineLevel="0" collapsed="false">
      <c r="A1307" s="0" t="s">
        <v>11202</v>
      </c>
      <c r="B1307" s="0" t="s">
        <v>11203</v>
      </c>
      <c r="C1307" s="0" t="s">
        <v>7236</v>
      </c>
      <c r="D1307" s="0" t="s">
        <v>9691</v>
      </c>
      <c r="E1307" s="0" t="n">
        <v>19730</v>
      </c>
    </row>
    <row r="1308" customFormat="false" ht="12.8" hidden="false" customHeight="false" outlineLevel="0" collapsed="false">
      <c r="A1308" s="0" t="s">
        <v>11204</v>
      </c>
      <c r="B1308" s="0" t="s">
        <v>8364</v>
      </c>
      <c r="C1308" s="0" t="s">
        <v>7236</v>
      </c>
      <c r="D1308" s="0" t="s">
        <v>8270</v>
      </c>
      <c r="E1308" s="0" t="n">
        <v>4932.5</v>
      </c>
    </row>
    <row r="1309" customFormat="false" ht="12.8" hidden="false" customHeight="false" outlineLevel="0" collapsed="false">
      <c r="A1309" s="0" t="s">
        <v>11205</v>
      </c>
      <c r="B1309" s="0" t="s">
        <v>10868</v>
      </c>
      <c r="C1309" s="0" t="s">
        <v>7236</v>
      </c>
      <c r="D1309" s="0" t="s">
        <v>8270</v>
      </c>
      <c r="E1309" s="0" t="n">
        <v>4932.5</v>
      </c>
    </row>
    <row r="1310" customFormat="false" ht="12.8" hidden="false" customHeight="false" outlineLevel="0" collapsed="false">
      <c r="A1310" s="0" t="s">
        <v>11206</v>
      </c>
      <c r="B1310" s="0" t="s">
        <v>5669</v>
      </c>
      <c r="C1310" s="0" t="s">
        <v>7236</v>
      </c>
      <c r="D1310" s="0" t="s">
        <v>8270</v>
      </c>
      <c r="E1310" s="0" t="n">
        <v>4932.5</v>
      </c>
    </row>
    <row r="1311" customFormat="false" ht="12.8" hidden="false" customHeight="false" outlineLevel="0" collapsed="false">
      <c r="A1311" s="0" t="s">
        <v>11207</v>
      </c>
      <c r="B1311" s="0" t="s">
        <v>4607</v>
      </c>
      <c r="C1311" s="0" t="s">
        <v>7236</v>
      </c>
      <c r="D1311" s="0" t="s">
        <v>8270</v>
      </c>
      <c r="E1311" s="0" t="n">
        <v>4932.5</v>
      </c>
    </row>
    <row r="1312" customFormat="false" ht="12.8" hidden="false" customHeight="false" outlineLevel="0" collapsed="false">
      <c r="A1312" s="0" t="s">
        <v>11208</v>
      </c>
      <c r="B1312" s="0" t="s">
        <v>11209</v>
      </c>
      <c r="C1312" s="0" t="s">
        <v>7236</v>
      </c>
      <c r="D1312" s="0" t="s">
        <v>8270</v>
      </c>
      <c r="E1312" s="0" t="n">
        <v>4932.5</v>
      </c>
    </row>
    <row r="1313" customFormat="false" ht="12.8" hidden="false" customHeight="false" outlineLevel="0" collapsed="false">
      <c r="A1313" s="0" t="s">
        <v>11210</v>
      </c>
      <c r="B1313" s="0" t="s">
        <v>10845</v>
      </c>
      <c r="C1313" s="0" t="s">
        <v>7236</v>
      </c>
      <c r="D1313" s="0" t="s">
        <v>8270</v>
      </c>
      <c r="E1313" s="0" t="n">
        <v>19730</v>
      </c>
    </row>
    <row r="1314" customFormat="false" ht="12.8" hidden="false" customHeight="false" outlineLevel="0" collapsed="false">
      <c r="A1314" s="0" t="s">
        <v>11211</v>
      </c>
      <c r="B1314" s="0" t="s">
        <v>11212</v>
      </c>
      <c r="C1314" s="0" t="s">
        <v>7236</v>
      </c>
      <c r="D1314" s="0" t="s">
        <v>8270</v>
      </c>
      <c r="E1314" s="0" t="n">
        <v>4932.5</v>
      </c>
    </row>
    <row r="1315" customFormat="false" ht="12.8" hidden="false" customHeight="false" outlineLevel="0" collapsed="false">
      <c r="A1315" s="0" t="s">
        <v>11213</v>
      </c>
      <c r="B1315" s="0" t="s">
        <v>8655</v>
      </c>
      <c r="C1315" s="0" t="s">
        <v>7236</v>
      </c>
      <c r="D1315" s="0" t="s">
        <v>8270</v>
      </c>
      <c r="E1315" s="0" t="n">
        <v>4932.5</v>
      </c>
    </row>
    <row r="1316" customFormat="false" ht="12.8" hidden="false" customHeight="false" outlineLevel="0" collapsed="false">
      <c r="A1316" s="0" t="s">
        <v>11214</v>
      </c>
      <c r="B1316" s="0" t="s">
        <v>11215</v>
      </c>
      <c r="C1316" s="0" t="s">
        <v>7236</v>
      </c>
      <c r="D1316" s="0" t="s">
        <v>8270</v>
      </c>
      <c r="E1316" s="0" t="n">
        <v>4932.5</v>
      </c>
    </row>
    <row r="1317" customFormat="false" ht="12.8" hidden="false" customHeight="false" outlineLevel="0" collapsed="false">
      <c r="A1317" s="0" t="s">
        <v>11216</v>
      </c>
      <c r="B1317" s="0" t="s">
        <v>11217</v>
      </c>
      <c r="C1317" s="0" t="s">
        <v>7236</v>
      </c>
      <c r="D1317" s="0" t="s">
        <v>8270</v>
      </c>
      <c r="E1317" s="0" t="n">
        <v>4932.5</v>
      </c>
    </row>
    <row r="1318" customFormat="false" ht="12.8" hidden="false" customHeight="false" outlineLevel="0" collapsed="false">
      <c r="A1318" s="0" t="s">
        <v>11218</v>
      </c>
      <c r="B1318" s="0" t="s">
        <v>11219</v>
      </c>
      <c r="C1318" s="0" t="s">
        <v>7236</v>
      </c>
      <c r="D1318" s="0" t="s">
        <v>8270</v>
      </c>
      <c r="E1318" s="0" t="n">
        <v>4932.5</v>
      </c>
    </row>
    <row r="1319" customFormat="false" ht="12.8" hidden="false" customHeight="false" outlineLevel="0" collapsed="false">
      <c r="A1319" s="0" t="s">
        <v>11220</v>
      </c>
      <c r="B1319" s="0" t="s">
        <v>11221</v>
      </c>
      <c r="C1319" s="0" t="s">
        <v>7236</v>
      </c>
      <c r="D1319" s="0" t="s">
        <v>8270</v>
      </c>
      <c r="E1319" s="0" t="n">
        <v>9865</v>
      </c>
    </row>
    <row r="1320" customFormat="false" ht="12.8" hidden="false" customHeight="false" outlineLevel="0" collapsed="false">
      <c r="A1320" s="0" t="s">
        <v>11222</v>
      </c>
      <c r="B1320" s="0" t="s">
        <v>11223</v>
      </c>
      <c r="C1320" s="0" t="s">
        <v>7236</v>
      </c>
      <c r="D1320" s="0" t="s">
        <v>8270</v>
      </c>
      <c r="E1320" s="0" t="n">
        <v>4932.5</v>
      </c>
    </row>
    <row r="1321" customFormat="false" ht="12.8" hidden="false" customHeight="false" outlineLevel="0" collapsed="false">
      <c r="A1321" s="0" t="s">
        <v>11224</v>
      </c>
      <c r="B1321" s="0" t="s">
        <v>11225</v>
      </c>
      <c r="C1321" s="0" t="s">
        <v>7236</v>
      </c>
      <c r="D1321" s="0" t="s">
        <v>8270</v>
      </c>
      <c r="E1321" s="0" t="n">
        <v>4932.5</v>
      </c>
    </row>
    <row r="1322" customFormat="false" ht="12.8" hidden="false" customHeight="false" outlineLevel="0" collapsed="false">
      <c r="A1322" s="0" t="s">
        <v>11226</v>
      </c>
      <c r="B1322" s="0" t="s">
        <v>11227</v>
      </c>
      <c r="C1322" s="0" t="s">
        <v>7236</v>
      </c>
      <c r="D1322" s="0" t="s">
        <v>8270</v>
      </c>
      <c r="E1322" s="0" t="n">
        <v>4932.5</v>
      </c>
    </row>
    <row r="1323" customFormat="false" ht="12.8" hidden="false" customHeight="false" outlineLevel="0" collapsed="false">
      <c r="A1323" s="0" t="s">
        <v>11228</v>
      </c>
      <c r="B1323" s="0" t="s">
        <v>11229</v>
      </c>
      <c r="C1323" s="0" t="s">
        <v>7236</v>
      </c>
      <c r="D1323" s="0" t="s">
        <v>8270</v>
      </c>
      <c r="E1323" s="0" t="n">
        <v>4932.5</v>
      </c>
    </row>
    <row r="1324" customFormat="false" ht="12.8" hidden="false" customHeight="false" outlineLevel="0" collapsed="false">
      <c r="A1324" s="0" t="s">
        <v>11230</v>
      </c>
      <c r="B1324" s="0" t="s">
        <v>7297</v>
      </c>
      <c r="C1324" s="0" t="s">
        <v>7236</v>
      </c>
      <c r="D1324" s="0" t="s">
        <v>8270</v>
      </c>
      <c r="E1324" s="0" t="n">
        <v>4932.5</v>
      </c>
    </row>
    <row r="1325" customFormat="false" ht="12.8" hidden="false" customHeight="false" outlineLevel="0" collapsed="false">
      <c r="A1325" s="0" t="s">
        <v>11231</v>
      </c>
      <c r="B1325" s="0" t="s">
        <v>11232</v>
      </c>
      <c r="C1325" s="0" t="s">
        <v>7236</v>
      </c>
      <c r="D1325" s="0" t="s">
        <v>8270</v>
      </c>
      <c r="E1325" s="0" t="n">
        <v>4932.5</v>
      </c>
    </row>
    <row r="1326" customFormat="false" ht="12.8" hidden="false" customHeight="false" outlineLevel="0" collapsed="false">
      <c r="A1326" s="0" t="s">
        <v>11233</v>
      </c>
      <c r="B1326" s="0" t="s">
        <v>11234</v>
      </c>
      <c r="C1326" s="0" t="s">
        <v>7236</v>
      </c>
      <c r="D1326" s="0" t="s">
        <v>8270</v>
      </c>
      <c r="E1326" s="0" t="n">
        <v>4932.5</v>
      </c>
    </row>
    <row r="1327" customFormat="false" ht="12.8" hidden="false" customHeight="false" outlineLevel="0" collapsed="false">
      <c r="A1327" s="0" t="s">
        <v>11235</v>
      </c>
      <c r="B1327" s="0" t="s">
        <v>11236</v>
      </c>
      <c r="C1327" s="0" t="s">
        <v>7236</v>
      </c>
      <c r="D1327" s="0" t="s">
        <v>8270</v>
      </c>
      <c r="E1327" s="0" t="n">
        <v>4932.5</v>
      </c>
    </row>
    <row r="1328" customFormat="false" ht="12.8" hidden="false" customHeight="false" outlineLevel="0" collapsed="false">
      <c r="A1328" s="0" t="s">
        <v>11237</v>
      </c>
      <c r="B1328" s="0" t="s">
        <v>11238</v>
      </c>
      <c r="C1328" s="0" t="s">
        <v>7236</v>
      </c>
      <c r="D1328" s="0" t="s">
        <v>8270</v>
      </c>
      <c r="E1328" s="0" t="n">
        <v>4932.5</v>
      </c>
    </row>
    <row r="1329" customFormat="false" ht="12.8" hidden="false" customHeight="false" outlineLevel="0" collapsed="false">
      <c r="A1329" s="0" t="s">
        <v>11239</v>
      </c>
      <c r="B1329" s="0" t="s">
        <v>11240</v>
      </c>
      <c r="C1329" s="0" t="s">
        <v>7236</v>
      </c>
      <c r="D1329" s="0" t="s">
        <v>8270</v>
      </c>
      <c r="E1329" s="0" t="n">
        <v>6822.5</v>
      </c>
    </row>
    <row r="1330" customFormat="false" ht="12.8" hidden="false" customHeight="false" outlineLevel="0" collapsed="false">
      <c r="A1330" s="0" t="s">
        <v>11241</v>
      </c>
      <c r="B1330" s="0" t="s">
        <v>11052</v>
      </c>
      <c r="C1330" s="0" t="s">
        <v>7236</v>
      </c>
      <c r="D1330" s="0" t="s">
        <v>8270</v>
      </c>
      <c r="E1330" s="0" t="n">
        <v>9865</v>
      </c>
    </row>
    <row r="1331" customFormat="false" ht="12.8" hidden="false" customHeight="false" outlineLevel="0" collapsed="false">
      <c r="A1331" s="0" t="s">
        <v>11242</v>
      </c>
      <c r="B1331" s="0" t="s">
        <v>11243</v>
      </c>
      <c r="C1331" s="0" t="s">
        <v>7236</v>
      </c>
      <c r="D1331" s="0" t="s">
        <v>8270</v>
      </c>
      <c r="E1331" s="0" t="n">
        <v>4932.5</v>
      </c>
    </row>
    <row r="1332" customFormat="false" ht="12.8" hidden="false" customHeight="false" outlineLevel="0" collapsed="false">
      <c r="A1332" s="0" t="s">
        <v>11244</v>
      </c>
      <c r="B1332" s="0" t="s">
        <v>11245</v>
      </c>
      <c r="C1332" s="0" t="s">
        <v>7236</v>
      </c>
      <c r="D1332" s="0" t="s">
        <v>10049</v>
      </c>
      <c r="E1332" s="0" t="n">
        <v>9865</v>
      </c>
    </row>
    <row r="1333" customFormat="false" ht="12.8" hidden="false" customHeight="false" outlineLevel="0" collapsed="false">
      <c r="A1333" s="0" t="s">
        <v>11246</v>
      </c>
      <c r="B1333" s="0" t="s">
        <v>11247</v>
      </c>
      <c r="C1333" s="0" t="s">
        <v>7236</v>
      </c>
      <c r="D1333" s="0" t="s">
        <v>10049</v>
      </c>
      <c r="E1333" s="0" t="n">
        <v>9865</v>
      </c>
    </row>
    <row r="1334" customFormat="false" ht="12.8" hidden="false" customHeight="false" outlineLevel="0" collapsed="false">
      <c r="A1334" s="0" t="s">
        <v>11248</v>
      </c>
      <c r="B1334" s="0" t="s">
        <v>11249</v>
      </c>
      <c r="C1334" s="0" t="s">
        <v>7236</v>
      </c>
      <c r="D1334" s="0" t="s">
        <v>10049</v>
      </c>
      <c r="E1334" s="0" t="n">
        <v>9865</v>
      </c>
    </row>
    <row r="1335" customFormat="false" ht="12.8" hidden="false" customHeight="false" outlineLevel="0" collapsed="false">
      <c r="A1335" s="0" t="s">
        <v>11250</v>
      </c>
      <c r="B1335" s="0" t="s">
        <v>11251</v>
      </c>
      <c r="C1335" s="0" t="s">
        <v>7236</v>
      </c>
      <c r="D1335" s="0" t="s">
        <v>10049</v>
      </c>
      <c r="E1335" s="0" t="n">
        <v>9865</v>
      </c>
    </row>
    <row r="1336" customFormat="false" ht="12.8" hidden="false" customHeight="false" outlineLevel="0" collapsed="false">
      <c r="A1336" s="0" t="s">
        <v>11252</v>
      </c>
      <c r="B1336" s="0" t="s">
        <v>11253</v>
      </c>
      <c r="C1336" s="0" t="s">
        <v>7236</v>
      </c>
      <c r="D1336" s="0" t="s">
        <v>10049</v>
      </c>
      <c r="E1336" s="0" t="n">
        <v>10635</v>
      </c>
    </row>
    <row r="1337" customFormat="false" ht="12.8" hidden="false" customHeight="false" outlineLevel="0" collapsed="false">
      <c r="A1337" s="0" t="s">
        <v>11254</v>
      </c>
      <c r="B1337" s="0" t="s">
        <v>11255</v>
      </c>
      <c r="C1337" s="0" t="s">
        <v>7236</v>
      </c>
      <c r="D1337" s="0" t="s">
        <v>10049</v>
      </c>
      <c r="E1337" s="0" t="n">
        <v>9865</v>
      </c>
    </row>
    <row r="1338" customFormat="false" ht="12.8" hidden="false" customHeight="false" outlineLevel="0" collapsed="false">
      <c r="A1338" s="0" t="s">
        <v>11256</v>
      </c>
      <c r="B1338" s="0" t="s">
        <v>11257</v>
      </c>
      <c r="C1338" s="0" t="s">
        <v>7236</v>
      </c>
      <c r="D1338" s="0" t="s">
        <v>10049</v>
      </c>
      <c r="E1338" s="0" t="n">
        <v>9865</v>
      </c>
    </row>
    <row r="1339" customFormat="false" ht="12.8" hidden="false" customHeight="false" outlineLevel="0" collapsed="false">
      <c r="A1339" s="0" t="s">
        <v>11258</v>
      </c>
      <c r="B1339" s="0" t="s">
        <v>11259</v>
      </c>
      <c r="C1339" s="0" t="s">
        <v>7236</v>
      </c>
      <c r="D1339" s="0" t="s">
        <v>10049</v>
      </c>
      <c r="E1339" s="0" t="n">
        <v>14565</v>
      </c>
    </row>
    <row r="1340" customFormat="false" ht="12.8" hidden="false" customHeight="false" outlineLevel="0" collapsed="false">
      <c r="A1340" s="0" t="s">
        <v>11260</v>
      </c>
      <c r="B1340" s="0" t="s">
        <v>11261</v>
      </c>
      <c r="C1340" s="0" t="s">
        <v>7236</v>
      </c>
      <c r="D1340" s="0" t="s">
        <v>10049</v>
      </c>
      <c r="E1340" s="0" t="n">
        <v>9865</v>
      </c>
    </row>
    <row r="1341" customFormat="false" ht="12.8" hidden="false" customHeight="false" outlineLevel="0" collapsed="false">
      <c r="A1341" s="0" t="s">
        <v>11262</v>
      </c>
      <c r="B1341" s="0" t="s">
        <v>11037</v>
      </c>
      <c r="C1341" s="0" t="s">
        <v>7236</v>
      </c>
      <c r="D1341" s="0" t="s">
        <v>10049</v>
      </c>
      <c r="E1341" s="0" t="n">
        <v>9865</v>
      </c>
    </row>
    <row r="1342" customFormat="false" ht="12.8" hidden="false" customHeight="false" outlineLevel="0" collapsed="false">
      <c r="A1342" s="0" t="s">
        <v>11263</v>
      </c>
      <c r="B1342" s="0" t="s">
        <v>11264</v>
      </c>
      <c r="C1342" s="0" t="s">
        <v>7236</v>
      </c>
      <c r="D1342" s="0" t="s">
        <v>10049</v>
      </c>
      <c r="E1342" s="0" t="n">
        <v>14565</v>
      </c>
    </row>
    <row r="1343" customFormat="false" ht="12.8" hidden="false" customHeight="false" outlineLevel="0" collapsed="false">
      <c r="A1343" s="0" t="s">
        <v>11265</v>
      </c>
      <c r="B1343" s="0" t="s">
        <v>11266</v>
      </c>
      <c r="C1343" s="0" t="s">
        <v>7236</v>
      </c>
      <c r="D1343" s="0" t="s">
        <v>10049</v>
      </c>
      <c r="E1343" s="0" t="n">
        <v>9865</v>
      </c>
    </row>
    <row r="1344" customFormat="false" ht="12.8" hidden="false" customHeight="false" outlineLevel="0" collapsed="false">
      <c r="A1344" s="0" t="s">
        <v>11267</v>
      </c>
      <c r="B1344" s="0" t="s">
        <v>11268</v>
      </c>
      <c r="C1344" s="0" t="s">
        <v>7236</v>
      </c>
      <c r="D1344" s="0" t="s">
        <v>10049</v>
      </c>
      <c r="E1344" s="0" t="n">
        <v>9865</v>
      </c>
    </row>
    <row r="1345" customFormat="false" ht="12.8" hidden="false" customHeight="false" outlineLevel="0" collapsed="false">
      <c r="A1345" s="0" t="s">
        <v>11269</v>
      </c>
      <c r="B1345" s="0" t="s">
        <v>11270</v>
      </c>
      <c r="C1345" s="0" t="s">
        <v>7236</v>
      </c>
      <c r="D1345" s="0" t="s">
        <v>10049</v>
      </c>
      <c r="E1345" s="0" t="n">
        <v>12215</v>
      </c>
    </row>
    <row r="1346" customFormat="false" ht="12.8" hidden="false" customHeight="false" outlineLevel="0" collapsed="false">
      <c r="A1346" s="0" t="s">
        <v>11271</v>
      </c>
      <c r="B1346" s="0" t="s">
        <v>11272</v>
      </c>
      <c r="C1346" s="0" t="s">
        <v>7236</v>
      </c>
      <c r="D1346" s="0" t="s">
        <v>10049</v>
      </c>
      <c r="E1346" s="0" t="n">
        <v>9865</v>
      </c>
    </row>
    <row r="1347" customFormat="false" ht="12.8" hidden="false" customHeight="false" outlineLevel="0" collapsed="false">
      <c r="A1347" s="0" t="s">
        <v>11273</v>
      </c>
      <c r="B1347" s="0" t="s">
        <v>11274</v>
      </c>
      <c r="C1347" s="0" t="s">
        <v>7236</v>
      </c>
      <c r="D1347" s="0" t="s">
        <v>10049</v>
      </c>
      <c r="E1347" s="0" t="n">
        <v>9865</v>
      </c>
    </row>
    <row r="1348" customFormat="false" ht="12.8" hidden="false" customHeight="false" outlineLevel="0" collapsed="false">
      <c r="A1348" s="0" t="s">
        <v>11275</v>
      </c>
      <c r="B1348" s="0" t="s">
        <v>11276</v>
      </c>
      <c r="C1348" s="0" t="s">
        <v>7236</v>
      </c>
      <c r="D1348" s="0" t="s">
        <v>10049</v>
      </c>
      <c r="E1348" s="0" t="n">
        <v>9865</v>
      </c>
    </row>
    <row r="1349" customFormat="false" ht="12.8" hidden="false" customHeight="false" outlineLevel="0" collapsed="false">
      <c r="A1349" s="0" t="s">
        <v>11277</v>
      </c>
      <c r="B1349" s="0" t="s">
        <v>11278</v>
      </c>
      <c r="C1349" s="0" t="s">
        <v>7236</v>
      </c>
      <c r="D1349" s="0" t="s">
        <v>10049</v>
      </c>
      <c r="E1349" s="0" t="n">
        <v>9865</v>
      </c>
    </row>
    <row r="1350" customFormat="false" ht="12.8" hidden="false" customHeight="false" outlineLevel="0" collapsed="false">
      <c r="A1350" s="0" t="s">
        <v>11279</v>
      </c>
      <c r="B1350" s="0" t="s">
        <v>10740</v>
      </c>
      <c r="C1350" s="0" t="s">
        <v>7236</v>
      </c>
      <c r="D1350" s="0" t="s">
        <v>10049</v>
      </c>
      <c r="E1350" s="0" t="n">
        <v>9865</v>
      </c>
    </row>
    <row r="1351" customFormat="false" ht="12.8" hidden="false" customHeight="false" outlineLevel="0" collapsed="false">
      <c r="A1351" s="0" t="s">
        <v>11280</v>
      </c>
      <c r="B1351" s="0" t="s">
        <v>11281</v>
      </c>
      <c r="C1351" s="0" t="s">
        <v>7236</v>
      </c>
      <c r="D1351" s="0" t="s">
        <v>10049</v>
      </c>
      <c r="E1351" s="0" t="n">
        <v>9865</v>
      </c>
    </row>
    <row r="1352" customFormat="false" ht="12.8" hidden="false" customHeight="false" outlineLevel="0" collapsed="false">
      <c r="A1352" s="0" t="s">
        <v>11282</v>
      </c>
      <c r="B1352" s="0" t="s">
        <v>6767</v>
      </c>
      <c r="C1352" s="0" t="s">
        <v>7236</v>
      </c>
      <c r="D1352" s="0" t="s">
        <v>10049</v>
      </c>
      <c r="E1352" s="0" t="n">
        <v>9865</v>
      </c>
    </row>
    <row r="1353" customFormat="false" ht="12.8" hidden="false" customHeight="false" outlineLevel="0" collapsed="false">
      <c r="A1353" s="0" t="s">
        <v>11283</v>
      </c>
      <c r="B1353" s="0" t="s">
        <v>11284</v>
      </c>
      <c r="C1353" s="0" t="s">
        <v>7236</v>
      </c>
      <c r="D1353" s="0" t="s">
        <v>10046</v>
      </c>
      <c r="E1353" s="0" t="n">
        <v>42752.5</v>
      </c>
    </row>
    <row r="1354" customFormat="false" ht="12.8" hidden="false" customHeight="false" outlineLevel="0" collapsed="false">
      <c r="A1354" s="0" t="s">
        <v>11285</v>
      </c>
      <c r="B1354" s="0" t="s">
        <v>11286</v>
      </c>
      <c r="C1354" s="0" t="s">
        <v>7236</v>
      </c>
      <c r="D1354" s="0" t="s">
        <v>10046</v>
      </c>
      <c r="E1354" s="0" t="n">
        <v>33372.5</v>
      </c>
    </row>
    <row r="1355" customFormat="false" ht="12.8" hidden="false" customHeight="false" outlineLevel="0" collapsed="false">
      <c r="A1355" s="0" t="s">
        <v>11287</v>
      </c>
      <c r="B1355" s="0" t="s">
        <v>11288</v>
      </c>
      <c r="C1355" s="0" t="s">
        <v>7236</v>
      </c>
      <c r="D1355" s="0" t="s">
        <v>10046</v>
      </c>
      <c r="E1355" s="0" t="n">
        <v>33372.5</v>
      </c>
    </row>
    <row r="1356" customFormat="false" ht="12.8" hidden="false" customHeight="false" outlineLevel="0" collapsed="false">
      <c r="A1356" s="0" t="s">
        <v>11289</v>
      </c>
      <c r="B1356" s="0" t="s">
        <v>11290</v>
      </c>
      <c r="C1356" s="0" t="s">
        <v>7236</v>
      </c>
      <c r="D1356" s="0" t="s">
        <v>10046</v>
      </c>
      <c r="E1356" s="0" t="n">
        <v>59430</v>
      </c>
    </row>
    <row r="1357" customFormat="false" ht="12.8" hidden="false" customHeight="false" outlineLevel="0" collapsed="false">
      <c r="A1357" s="0" t="s">
        <v>11291</v>
      </c>
      <c r="B1357" s="0" t="s">
        <v>11292</v>
      </c>
      <c r="C1357" s="0" t="s">
        <v>7236</v>
      </c>
      <c r="D1357" s="0" t="s">
        <v>11293</v>
      </c>
      <c r="E1357" s="0" t="n">
        <v>100143.75</v>
      </c>
    </row>
    <row r="1358" customFormat="false" ht="12.8" hidden="false" customHeight="false" outlineLevel="0" collapsed="false">
      <c r="A1358" s="0" t="s">
        <v>11294</v>
      </c>
      <c r="B1358" s="0" t="s">
        <v>11295</v>
      </c>
      <c r="C1358" s="0" t="s">
        <v>7236</v>
      </c>
      <c r="D1358" s="0" t="s">
        <v>8270</v>
      </c>
      <c r="E1358" s="0" t="n">
        <v>4932.5</v>
      </c>
    </row>
    <row r="1359" customFormat="false" ht="12.8" hidden="false" customHeight="false" outlineLevel="0" collapsed="false">
      <c r="A1359" s="0" t="s">
        <v>11296</v>
      </c>
      <c r="B1359" s="0" t="s">
        <v>8371</v>
      </c>
      <c r="C1359" s="0" t="s">
        <v>7236</v>
      </c>
      <c r="D1359" s="0" t="s">
        <v>10049</v>
      </c>
      <c r="E1359" s="0" t="n">
        <v>9865</v>
      </c>
    </row>
    <row r="1360" customFormat="false" ht="12.8" hidden="false" customHeight="false" outlineLevel="0" collapsed="false">
      <c r="A1360" s="0" t="s">
        <v>11297</v>
      </c>
      <c r="B1360" s="0" t="s">
        <v>1250</v>
      </c>
      <c r="C1360" s="0" t="s">
        <v>7236</v>
      </c>
      <c r="D1360" s="0" t="s">
        <v>10049</v>
      </c>
      <c r="E1360" s="0" t="n">
        <v>11545</v>
      </c>
    </row>
    <row r="1361" customFormat="false" ht="12.8" hidden="false" customHeight="false" outlineLevel="0" collapsed="false">
      <c r="A1361" s="0" t="s">
        <v>11298</v>
      </c>
      <c r="B1361" s="0" t="s">
        <v>11299</v>
      </c>
      <c r="C1361" s="0" t="s">
        <v>7236</v>
      </c>
      <c r="D1361" s="0" t="s">
        <v>10049</v>
      </c>
      <c r="E1361" s="0" t="n">
        <v>9865</v>
      </c>
    </row>
    <row r="1362" customFormat="false" ht="12.8" hidden="false" customHeight="false" outlineLevel="0" collapsed="false">
      <c r="A1362" s="0" t="s">
        <v>11300</v>
      </c>
      <c r="B1362" s="0" t="s">
        <v>1280</v>
      </c>
      <c r="C1362" s="0" t="s">
        <v>7236</v>
      </c>
      <c r="D1362" s="0" t="s">
        <v>10049</v>
      </c>
      <c r="E1362" s="0" t="n">
        <v>9865</v>
      </c>
    </row>
    <row r="1363" customFormat="false" ht="12.8" hidden="false" customHeight="false" outlineLevel="0" collapsed="false">
      <c r="A1363" s="0" t="s">
        <v>11301</v>
      </c>
      <c r="B1363" s="0" t="s">
        <v>11302</v>
      </c>
      <c r="C1363" s="0" t="s">
        <v>8270</v>
      </c>
      <c r="D1363" s="0" t="s">
        <v>9379</v>
      </c>
      <c r="E1363" s="0" t="n">
        <v>14565</v>
      </c>
    </row>
    <row r="1364" customFormat="false" ht="12.8" hidden="false" customHeight="false" outlineLevel="0" collapsed="false">
      <c r="A1364" s="0" t="s">
        <v>11303</v>
      </c>
      <c r="B1364" s="0" t="s">
        <v>11304</v>
      </c>
      <c r="C1364" s="0" t="s">
        <v>8270</v>
      </c>
      <c r="D1364" s="0" t="s">
        <v>10318</v>
      </c>
      <c r="E1364" s="0" t="n">
        <v>24630</v>
      </c>
    </row>
    <row r="1365" customFormat="false" ht="12.8" hidden="false" customHeight="false" outlineLevel="0" collapsed="false">
      <c r="A1365" s="0" t="s">
        <v>11305</v>
      </c>
      <c r="B1365" s="0" t="s">
        <v>11306</v>
      </c>
      <c r="C1365" s="0" t="s">
        <v>8270</v>
      </c>
      <c r="D1365" s="0" t="s">
        <v>10783</v>
      </c>
      <c r="E1365" s="0" t="n">
        <v>101955</v>
      </c>
    </row>
    <row r="1366" customFormat="false" ht="12.8" hidden="false" customHeight="false" outlineLevel="0" collapsed="false">
      <c r="A1366" s="0" t="s">
        <v>11307</v>
      </c>
      <c r="B1366" s="0" t="s">
        <v>11308</v>
      </c>
      <c r="C1366" s="0" t="s">
        <v>8270</v>
      </c>
      <c r="D1366" s="0" t="s">
        <v>10479</v>
      </c>
      <c r="E1366" s="0" t="n">
        <v>47857.5</v>
      </c>
    </row>
    <row r="1367" customFormat="false" ht="12.8" hidden="false" customHeight="false" outlineLevel="0" collapsed="false">
      <c r="A1367" s="0" t="s">
        <v>11309</v>
      </c>
      <c r="B1367" s="0" t="s">
        <v>11310</v>
      </c>
      <c r="C1367" s="0" t="s">
        <v>8270</v>
      </c>
      <c r="D1367" s="0" t="s">
        <v>10318</v>
      </c>
      <c r="E1367" s="0" t="n">
        <v>17530</v>
      </c>
    </row>
    <row r="1368" customFormat="false" ht="12.8" hidden="false" customHeight="false" outlineLevel="0" collapsed="false">
      <c r="A1368" s="0" t="s">
        <v>11311</v>
      </c>
      <c r="B1368" s="0" t="s">
        <v>11312</v>
      </c>
      <c r="C1368" s="0" t="s">
        <v>8270</v>
      </c>
      <c r="D1368" s="0" t="s">
        <v>9543</v>
      </c>
      <c r="E1368" s="0" t="n">
        <v>45675</v>
      </c>
    </row>
    <row r="1369" customFormat="false" ht="12.8" hidden="false" customHeight="false" outlineLevel="0" collapsed="false">
      <c r="A1369" s="0" t="s">
        <v>11313</v>
      </c>
      <c r="B1369" s="0" t="s">
        <v>11314</v>
      </c>
      <c r="C1369" s="0" t="s">
        <v>8270</v>
      </c>
      <c r="D1369" s="0" t="s">
        <v>10772</v>
      </c>
      <c r="E1369" s="0" t="n">
        <v>39460</v>
      </c>
    </row>
    <row r="1370" customFormat="false" ht="12.8" hidden="false" customHeight="false" outlineLevel="0" collapsed="false">
      <c r="A1370" s="0" t="s">
        <v>11315</v>
      </c>
      <c r="B1370" s="0" t="s">
        <v>11316</v>
      </c>
      <c r="C1370" s="0" t="s">
        <v>8270</v>
      </c>
      <c r="D1370" s="0" t="s">
        <v>10049</v>
      </c>
      <c r="E1370" s="0" t="n">
        <v>5867.5</v>
      </c>
    </row>
    <row r="1371" customFormat="false" ht="12.8" hidden="false" customHeight="false" outlineLevel="0" collapsed="false">
      <c r="A1371" s="0" t="s">
        <v>11317</v>
      </c>
      <c r="B1371" s="0" t="s">
        <v>11318</v>
      </c>
      <c r="C1371" s="0" t="s">
        <v>8270</v>
      </c>
      <c r="D1371" s="0" t="s">
        <v>9379</v>
      </c>
      <c r="E1371" s="0" t="n">
        <v>21050</v>
      </c>
    </row>
    <row r="1372" customFormat="false" ht="12.8" hidden="false" customHeight="false" outlineLevel="0" collapsed="false">
      <c r="A1372" s="0" t="s">
        <v>11319</v>
      </c>
      <c r="B1372" s="0" t="s">
        <v>11320</v>
      </c>
      <c r="C1372" s="0" t="s">
        <v>8270</v>
      </c>
      <c r="D1372" s="0" t="s">
        <v>9379</v>
      </c>
      <c r="E1372" s="0" t="n">
        <v>12215</v>
      </c>
    </row>
    <row r="1373" customFormat="false" ht="12.8" hidden="false" customHeight="false" outlineLevel="0" collapsed="false">
      <c r="A1373" s="0" t="s">
        <v>11321</v>
      </c>
      <c r="B1373" s="0" t="s">
        <v>11322</v>
      </c>
      <c r="C1373" s="0" t="s">
        <v>8270</v>
      </c>
      <c r="D1373" s="0" t="s">
        <v>9379</v>
      </c>
      <c r="E1373" s="0" t="n">
        <v>12215</v>
      </c>
    </row>
    <row r="1374" customFormat="false" ht="12.8" hidden="false" customHeight="false" outlineLevel="0" collapsed="false">
      <c r="A1374" s="0" t="s">
        <v>11323</v>
      </c>
      <c r="B1374" s="0" t="s">
        <v>11324</v>
      </c>
      <c r="C1374" s="0" t="s">
        <v>8270</v>
      </c>
      <c r="D1374" s="0" t="s">
        <v>9379</v>
      </c>
      <c r="E1374" s="0" t="n">
        <v>10635</v>
      </c>
    </row>
    <row r="1375" customFormat="false" ht="12.8" hidden="false" customHeight="false" outlineLevel="0" collapsed="false">
      <c r="A1375" s="0" t="s">
        <v>11325</v>
      </c>
      <c r="B1375" s="0" t="s">
        <v>11326</v>
      </c>
      <c r="C1375" s="0" t="s">
        <v>8270</v>
      </c>
      <c r="D1375" s="0" t="s">
        <v>9379</v>
      </c>
      <c r="E1375" s="0" t="n">
        <v>9865</v>
      </c>
    </row>
    <row r="1376" customFormat="false" ht="12.8" hidden="false" customHeight="false" outlineLevel="0" collapsed="false">
      <c r="A1376" s="0" t="s">
        <v>11327</v>
      </c>
      <c r="B1376" s="0" t="s">
        <v>11328</v>
      </c>
      <c r="C1376" s="0" t="s">
        <v>8270</v>
      </c>
      <c r="D1376" s="0" t="s">
        <v>9379</v>
      </c>
      <c r="E1376" s="0" t="n">
        <v>13645</v>
      </c>
    </row>
    <row r="1377" customFormat="false" ht="12.8" hidden="false" customHeight="false" outlineLevel="0" collapsed="false">
      <c r="A1377" s="0" t="s">
        <v>11329</v>
      </c>
      <c r="B1377" s="0" t="s">
        <v>11330</v>
      </c>
      <c r="C1377" s="0" t="s">
        <v>8270</v>
      </c>
      <c r="D1377" s="0" t="s">
        <v>9379</v>
      </c>
      <c r="E1377" s="0" t="n">
        <v>9865</v>
      </c>
    </row>
    <row r="1378" customFormat="false" ht="12.8" hidden="false" customHeight="false" outlineLevel="0" collapsed="false">
      <c r="A1378" s="0" t="s">
        <v>11331</v>
      </c>
      <c r="B1378" s="0" t="s">
        <v>11332</v>
      </c>
      <c r="C1378" s="0" t="s">
        <v>8270</v>
      </c>
      <c r="D1378" s="0" t="s">
        <v>9379</v>
      </c>
      <c r="E1378" s="0" t="n">
        <v>9865</v>
      </c>
    </row>
    <row r="1379" customFormat="false" ht="12.8" hidden="false" customHeight="false" outlineLevel="0" collapsed="false">
      <c r="A1379" s="0" t="s">
        <v>11333</v>
      </c>
      <c r="B1379" s="0" t="s">
        <v>11334</v>
      </c>
      <c r="C1379" s="0" t="s">
        <v>8270</v>
      </c>
      <c r="D1379" s="0" t="s">
        <v>9379</v>
      </c>
      <c r="E1379" s="0" t="n">
        <v>20280</v>
      </c>
    </row>
    <row r="1380" customFormat="false" ht="12.8" hidden="false" customHeight="false" outlineLevel="0" collapsed="false">
      <c r="A1380" s="0" t="s">
        <v>11335</v>
      </c>
      <c r="B1380" s="0" t="s">
        <v>11336</v>
      </c>
      <c r="C1380" s="0" t="s">
        <v>8270</v>
      </c>
      <c r="D1380" s="0" t="s">
        <v>9379</v>
      </c>
      <c r="E1380" s="0" t="n">
        <v>9865</v>
      </c>
    </row>
    <row r="1381" customFormat="false" ht="12.8" hidden="false" customHeight="false" outlineLevel="0" collapsed="false">
      <c r="A1381" s="0" t="s">
        <v>11337</v>
      </c>
      <c r="B1381" s="0" t="s">
        <v>11338</v>
      </c>
      <c r="C1381" s="0" t="s">
        <v>8270</v>
      </c>
      <c r="D1381" s="0" t="s">
        <v>9379</v>
      </c>
      <c r="E1381" s="0" t="n">
        <v>9865</v>
      </c>
    </row>
    <row r="1382" customFormat="false" ht="12.8" hidden="false" customHeight="false" outlineLevel="0" collapsed="false">
      <c r="A1382" s="0" t="s">
        <v>11339</v>
      </c>
      <c r="B1382" s="0" t="s">
        <v>11340</v>
      </c>
      <c r="C1382" s="0" t="s">
        <v>8270</v>
      </c>
      <c r="D1382" s="0" t="s">
        <v>9379</v>
      </c>
      <c r="E1382" s="0" t="n">
        <v>11545</v>
      </c>
    </row>
    <row r="1383" customFormat="false" ht="12.8" hidden="false" customHeight="false" outlineLevel="0" collapsed="false">
      <c r="A1383" s="0" t="s">
        <v>11341</v>
      </c>
      <c r="B1383" s="0" t="s">
        <v>11342</v>
      </c>
      <c r="C1383" s="0" t="s">
        <v>8270</v>
      </c>
      <c r="D1383" s="0" t="s">
        <v>9379</v>
      </c>
      <c r="E1383" s="0" t="n">
        <v>9865</v>
      </c>
    </row>
    <row r="1384" customFormat="false" ht="12.8" hidden="false" customHeight="false" outlineLevel="0" collapsed="false">
      <c r="A1384" s="0" t="s">
        <v>11343</v>
      </c>
      <c r="B1384" s="0" t="s">
        <v>11344</v>
      </c>
      <c r="C1384" s="0" t="s">
        <v>8270</v>
      </c>
      <c r="D1384" s="0" t="s">
        <v>9379</v>
      </c>
      <c r="E1384" s="0" t="n">
        <v>10635</v>
      </c>
    </row>
    <row r="1385" customFormat="false" ht="12.8" hidden="false" customHeight="false" outlineLevel="0" collapsed="false">
      <c r="A1385" s="0" t="s">
        <v>11345</v>
      </c>
      <c r="B1385" s="0" t="s">
        <v>11346</v>
      </c>
      <c r="C1385" s="0" t="s">
        <v>8270</v>
      </c>
      <c r="D1385" s="0" t="s">
        <v>9379</v>
      </c>
      <c r="E1385" s="0" t="n">
        <v>9865</v>
      </c>
    </row>
    <row r="1386" customFormat="false" ht="12.8" hidden="false" customHeight="false" outlineLevel="0" collapsed="false">
      <c r="A1386" s="0" t="s">
        <v>11347</v>
      </c>
      <c r="B1386" s="0" t="s">
        <v>11348</v>
      </c>
      <c r="C1386" s="0" t="s">
        <v>8270</v>
      </c>
      <c r="D1386" s="0" t="s">
        <v>9379</v>
      </c>
      <c r="E1386" s="0" t="n">
        <v>12215</v>
      </c>
    </row>
    <row r="1387" customFormat="false" ht="12.8" hidden="false" customHeight="false" outlineLevel="0" collapsed="false">
      <c r="A1387" s="0" t="s">
        <v>11349</v>
      </c>
      <c r="B1387" s="0" t="s">
        <v>11350</v>
      </c>
      <c r="C1387" s="0" t="s">
        <v>8270</v>
      </c>
      <c r="D1387" s="0" t="s">
        <v>9379</v>
      </c>
      <c r="E1387" s="0" t="n">
        <v>11185</v>
      </c>
    </row>
    <row r="1388" customFormat="false" ht="12.8" hidden="false" customHeight="false" outlineLevel="0" collapsed="false">
      <c r="A1388" s="0" t="s">
        <v>11351</v>
      </c>
      <c r="B1388" s="0" t="s">
        <v>11352</v>
      </c>
      <c r="C1388" s="0" t="s">
        <v>8270</v>
      </c>
      <c r="D1388" s="0" t="s">
        <v>9379</v>
      </c>
      <c r="E1388" s="0" t="n">
        <v>9865</v>
      </c>
    </row>
    <row r="1389" customFormat="false" ht="12.8" hidden="false" customHeight="false" outlineLevel="0" collapsed="false">
      <c r="A1389" s="0" t="s">
        <v>11353</v>
      </c>
      <c r="B1389" s="0" t="s">
        <v>11354</v>
      </c>
      <c r="C1389" s="0" t="s">
        <v>8270</v>
      </c>
      <c r="D1389" s="0" t="s">
        <v>9379</v>
      </c>
      <c r="E1389" s="0" t="n">
        <v>9865</v>
      </c>
    </row>
    <row r="1390" customFormat="false" ht="12.8" hidden="false" customHeight="false" outlineLevel="0" collapsed="false">
      <c r="A1390" s="0" t="s">
        <v>11355</v>
      </c>
      <c r="B1390" s="0" t="s">
        <v>8277</v>
      </c>
      <c r="C1390" s="0" t="s">
        <v>8270</v>
      </c>
      <c r="D1390" s="0" t="s">
        <v>9379</v>
      </c>
      <c r="E1390" s="0" t="n">
        <v>9865</v>
      </c>
    </row>
    <row r="1391" customFormat="false" ht="12.8" hidden="false" customHeight="false" outlineLevel="0" collapsed="false">
      <c r="A1391" s="0" t="s">
        <v>11356</v>
      </c>
      <c r="B1391" s="0" t="s">
        <v>11357</v>
      </c>
      <c r="C1391" s="0" t="s">
        <v>8270</v>
      </c>
      <c r="D1391" s="0" t="s">
        <v>9379</v>
      </c>
      <c r="E1391" s="0" t="n">
        <v>11405</v>
      </c>
    </row>
    <row r="1392" customFormat="false" ht="12.8" hidden="false" customHeight="false" outlineLevel="0" collapsed="false">
      <c r="A1392" s="0" t="s">
        <v>11358</v>
      </c>
      <c r="B1392" s="0" t="s">
        <v>11359</v>
      </c>
      <c r="C1392" s="0" t="s">
        <v>8270</v>
      </c>
      <c r="D1392" s="0" t="s">
        <v>9379</v>
      </c>
      <c r="E1392" s="0" t="n">
        <v>9865</v>
      </c>
    </row>
    <row r="1393" customFormat="false" ht="12.8" hidden="false" customHeight="false" outlineLevel="0" collapsed="false">
      <c r="A1393" s="0" t="s">
        <v>11360</v>
      </c>
      <c r="B1393" s="0" t="s">
        <v>11032</v>
      </c>
      <c r="C1393" s="0" t="s">
        <v>8270</v>
      </c>
      <c r="D1393" s="0" t="s">
        <v>9379</v>
      </c>
      <c r="E1393" s="0" t="n">
        <v>9865</v>
      </c>
    </row>
    <row r="1394" customFormat="false" ht="12.8" hidden="false" customHeight="false" outlineLevel="0" collapsed="false">
      <c r="A1394" s="0" t="s">
        <v>11361</v>
      </c>
      <c r="B1394" s="0" t="s">
        <v>11362</v>
      </c>
      <c r="C1394" s="0" t="s">
        <v>8270</v>
      </c>
      <c r="D1394" s="0" t="s">
        <v>9379</v>
      </c>
      <c r="E1394" s="0" t="n">
        <v>14945</v>
      </c>
    </row>
    <row r="1395" customFormat="false" ht="12.8" hidden="false" customHeight="false" outlineLevel="0" collapsed="false">
      <c r="A1395" s="0" t="s">
        <v>11363</v>
      </c>
      <c r="B1395" s="0" t="s">
        <v>11364</v>
      </c>
      <c r="C1395" s="0" t="s">
        <v>8270</v>
      </c>
      <c r="D1395" s="0" t="s">
        <v>9379</v>
      </c>
      <c r="E1395" s="0" t="n">
        <v>19730</v>
      </c>
    </row>
    <row r="1396" customFormat="false" ht="12.8" hidden="false" customHeight="false" outlineLevel="0" collapsed="false">
      <c r="A1396" s="0" t="s">
        <v>11365</v>
      </c>
      <c r="B1396" s="0" t="s">
        <v>11366</v>
      </c>
      <c r="C1396" s="0" t="s">
        <v>8270</v>
      </c>
      <c r="D1396" s="0" t="s">
        <v>9379</v>
      </c>
      <c r="E1396" s="0" t="n">
        <v>9865</v>
      </c>
    </row>
    <row r="1397" customFormat="false" ht="12.8" hidden="false" customHeight="false" outlineLevel="0" collapsed="false">
      <c r="A1397" s="0" t="s">
        <v>11367</v>
      </c>
      <c r="B1397" s="0" t="s">
        <v>11368</v>
      </c>
      <c r="C1397" s="0" t="s">
        <v>8270</v>
      </c>
      <c r="D1397" s="0" t="s">
        <v>9379</v>
      </c>
      <c r="E1397" s="0" t="n">
        <v>11545</v>
      </c>
    </row>
    <row r="1398" customFormat="false" ht="12.8" hidden="false" customHeight="false" outlineLevel="0" collapsed="false">
      <c r="A1398" s="0" t="s">
        <v>11369</v>
      </c>
      <c r="B1398" s="0" t="s">
        <v>8408</v>
      </c>
      <c r="C1398" s="0" t="s">
        <v>8270</v>
      </c>
      <c r="D1398" s="0" t="s">
        <v>9379</v>
      </c>
      <c r="E1398" s="0" t="n">
        <v>12215</v>
      </c>
    </row>
    <row r="1399" customFormat="false" ht="12.8" hidden="false" customHeight="false" outlineLevel="0" collapsed="false">
      <c r="A1399" s="0" t="s">
        <v>11370</v>
      </c>
      <c r="B1399" s="0" t="s">
        <v>11371</v>
      </c>
      <c r="C1399" s="0" t="s">
        <v>8270</v>
      </c>
      <c r="D1399" s="0" t="s">
        <v>9379</v>
      </c>
      <c r="E1399" s="0" t="n">
        <v>30365</v>
      </c>
    </row>
    <row r="1400" customFormat="false" ht="12.8" hidden="false" customHeight="false" outlineLevel="0" collapsed="false">
      <c r="A1400" s="0" t="s">
        <v>11372</v>
      </c>
      <c r="B1400" s="0" t="s">
        <v>11373</v>
      </c>
      <c r="C1400" s="0" t="s">
        <v>8270</v>
      </c>
      <c r="D1400" s="0" t="s">
        <v>9379</v>
      </c>
      <c r="E1400" s="0" t="n">
        <v>15032.5</v>
      </c>
    </row>
    <row r="1401" customFormat="false" ht="12.8" hidden="false" customHeight="false" outlineLevel="0" collapsed="false">
      <c r="A1401" s="0" t="s">
        <v>11374</v>
      </c>
      <c r="B1401" s="0" t="s">
        <v>11375</v>
      </c>
      <c r="C1401" s="0" t="s">
        <v>8270</v>
      </c>
      <c r="D1401" s="0" t="s">
        <v>9379</v>
      </c>
      <c r="E1401" s="0" t="n">
        <v>9865</v>
      </c>
    </row>
    <row r="1402" customFormat="false" ht="12.8" hidden="false" customHeight="false" outlineLevel="0" collapsed="false">
      <c r="A1402" s="0" t="s">
        <v>11376</v>
      </c>
      <c r="B1402" s="0" t="s">
        <v>11377</v>
      </c>
      <c r="C1402" s="0" t="s">
        <v>8270</v>
      </c>
      <c r="D1402" s="0" t="s">
        <v>9379</v>
      </c>
      <c r="E1402" s="0" t="n">
        <v>9865</v>
      </c>
    </row>
    <row r="1403" customFormat="false" ht="12.8" hidden="false" customHeight="false" outlineLevel="0" collapsed="false">
      <c r="A1403" s="0" t="s">
        <v>11378</v>
      </c>
      <c r="B1403" s="0" t="s">
        <v>11379</v>
      </c>
      <c r="C1403" s="0" t="s">
        <v>8270</v>
      </c>
      <c r="D1403" s="0" t="s">
        <v>9379</v>
      </c>
      <c r="E1403" s="0" t="n">
        <v>9865</v>
      </c>
    </row>
    <row r="1404" customFormat="false" ht="12.8" hidden="false" customHeight="false" outlineLevel="0" collapsed="false">
      <c r="A1404" s="0" t="s">
        <v>11380</v>
      </c>
      <c r="B1404" s="0" t="s">
        <v>11381</v>
      </c>
      <c r="C1404" s="0" t="s">
        <v>8270</v>
      </c>
      <c r="D1404" s="0" t="s">
        <v>10046</v>
      </c>
      <c r="E1404" s="0" t="n">
        <v>43470</v>
      </c>
    </row>
    <row r="1405" customFormat="false" ht="12.8" hidden="false" customHeight="false" outlineLevel="0" collapsed="false">
      <c r="A1405" s="0" t="s">
        <v>11382</v>
      </c>
      <c r="B1405" s="0" t="s">
        <v>11383</v>
      </c>
      <c r="C1405" s="0" t="s">
        <v>8270</v>
      </c>
      <c r="D1405" s="0" t="s">
        <v>10046</v>
      </c>
      <c r="E1405" s="0" t="n">
        <v>31245</v>
      </c>
    </row>
    <row r="1406" customFormat="false" ht="12.8" hidden="false" customHeight="false" outlineLevel="0" collapsed="false">
      <c r="A1406" s="0" t="s">
        <v>11384</v>
      </c>
      <c r="B1406" s="0" t="s">
        <v>11385</v>
      </c>
      <c r="C1406" s="0" t="s">
        <v>8270</v>
      </c>
      <c r="D1406" s="0" t="s">
        <v>10783</v>
      </c>
      <c r="E1406" s="0" t="n">
        <v>55982.5</v>
      </c>
    </row>
    <row r="1407" customFormat="false" ht="12.8" hidden="false" customHeight="false" outlineLevel="0" collapsed="false">
      <c r="A1407" s="0" t="s">
        <v>11386</v>
      </c>
      <c r="B1407" s="0" t="s">
        <v>11387</v>
      </c>
      <c r="C1407" s="0" t="s">
        <v>8270</v>
      </c>
      <c r="D1407" s="0" t="s">
        <v>10783</v>
      </c>
      <c r="E1407" s="0" t="n">
        <v>89486.25</v>
      </c>
    </row>
    <row r="1408" customFormat="false" ht="12.8" hidden="false" customHeight="false" outlineLevel="0" collapsed="false">
      <c r="A1408" s="0" t="s">
        <v>11388</v>
      </c>
      <c r="B1408" s="0" t="s">
        <v>11389</v>
      </c>
      <c r="C1408" s="0" t="s">
        <v>8270</v>
      </c>
      <c r="D1408" s="0" t="s">
        <v>10479</v>
      </c>
      <c r="E1408" s="0" t="n">
        <v>63877.5</v>
      </c>
    </row>
    <row r="1409" customFormat="false" ht="12.8" hidden="false" customHeight="false" outlineLevel="0" collapsed="false">
      <c r="A1409" s="0" t="s">
        <v>11390</v>
      </c>
      <c r="B1409" s="0" t="s">
        <v>11391</v>
      </c>
      <c r="C1409" s="0" t="s">
        <v>8270</v>
      </c>
      <c r="D1409" s="0" t="s">
        <v>11392</v>
      </c>
      <c r="E1409" s="0" t="n">
        <v>97142.5</v>
      </c>
    </row>
    <row r="1410" customFormat="false" ht="12.8" hidden="false" customHeight="false" outlineLevel="0" collapsed="false">
      <c r="A1410" s="0" t="s">
        <v>11393</v>
      </c>
      <c r="B1410" s="0" t="s">
        <v>1573</v>
      </c>
      <c r="C1410" s="0" t="s">
        <v>8270</v>
      </c>
      <c r="D1410" s="0" t="s">
        <v>11293</v>
      </c>
      <c r="E1410" s="0" t="n">
        <v>93467.5</v>
      </c>
    </row>
    <row r="1411" customFormat="false" ht="12.8" hidden="false" customHeight="false" outlineLevel="0" collapsed="false">
      <c r="A1411" s="0" t="s">
        <v>11394</v>
      </c>
      <c r="B1411" s="0" t="s">
        <v>11395</v>
      </c>
      <c r="C1411" s="0" t="s">
        <v>8270</v>
      </c>
      <c r="D1411" s="0" t="s">
        <v>9379</v>
      </c>
      <c r="E1411" s="0" t="n">
        <v>10965</v>
      </c>
    </row>
    <row r="1412" customFormat="false" ht="12.8" hidden="false" customHeight="false" outlineLevel="0" collapsed="false">
      <c r="A1412" s="0" t="s">
        <v>11396</v>
      </c>
      <c r="B1412" s="0" t="s">
        <v>11397</v>
      </c>
      <c r="C1412" s="0" t="s">
        <v>8270</v>
      </c>
      <c r="D1412" s="0" t="s">
        <v>9379</v>
      </c>
      <c r="E1412" s="0" t="n">
        <v>12215</v>
      </c>
    </row>
    <row r="1413" customFormat="false" ht="12.8" hidden="false" customHeight="false" outlineLevel="0" collapsed="false">
      <c r="A1413" s="0" t="s">
        <v>11398</v>
      </c>
      <c r="B1413" s="0" t="s">
        <v>11399</v>
      </c>
      <c r="C1413" s="0" t="s">
        <v>8270</v>
      </c>
      <c r="D1413" s="0" t="s">
        <v>9379</v>
      </c>
      <c r="E1413" s="0" t="n">
        <v>9865</v>
      </c>
    </row>
    <row r="1414" customFormat="false" ht="12.8" hidden="false" customHeight="false" outlineLevel="0" collapsed="false">
      <c r="A1414" s="0" t="s">
        <v>11400</v>
      </c>
      <c r="B1414" s="0" t="s">
        <v>11401</v>
      </c>
      <c r="C1414" s="0" t="s">
        <v>8270</v>
      </c>
      <c r="D1414" s="0" t="s">
        <v>9379</v>
      </c>
      <c r="E1414" s="0" t="n">
        <v>10635</v>
      </c>
    </row>
    <row r="1415" customFormat="false" ht="12.8" hidden="false" customHeight="false" outlineLevel="0" collapsed="false">
      <c r="A1415" s="0" t="s">
        <v>11402</v>
      </c>
      <c r="B1415" s="0" t="s">
        <v>11403</v>
      </c>
      <c r="C1415" s="0" t="s">
        <v>8270</v>
      </c>
      <c r="D1415" s="0" t="s">
        <v>9379</v>
      </c>
      <c r="E1415" s="0" t="n">
        <v>9865</v>
      </c>
    </row>
    <row r="1416" customFormat="false" ht="12.8" hidden="false" customHeight="false" outlineLevel="0" collapsed="false">
      <c r="A1416" s="0" t="s">
        <v>11404</v>
      </c>
      <c r="B1416" s="0" t="s">
        <v>5437</v>
      </c>
      <c r="C1416" s="0" t="s">
        <v>8270</v>
      </c>
      <c r="D1416" s="0" t="s">
        <v>9379</v>
      </c>
      <c r="E1416" s="0" t="n">
        <v>9865</v>
      </c>
    </row>
    <row r="1417" customFormat="false" ht="12.8" hidden="false" customHeight="false" outlineLevel="0" collapsed="false">
      <c r="A1417" s="0" t="s">
        <v>11405</v>
      </c>
      <c r="B1417" s="0" t="s">
        <v>11406</v>
      </c>
      <c r="C1417" s="0" t="s">
        <v>8270</v>
      </c>
      <c r="D1417" s="0" t="s">
        <v>9379</v>
      </c>
      <c r="E1417" s="0" t="n">
        <v>9865</v>
      </c>
    </row>
    <row r="1418" customFormat="false" ht="12.8" hidden="false" customHeight="false" outlineLevel="0" collapsed="false">
      <c r="A1418" s="0" t="s">
        <v>11407</v>
      </c>
      <c r="B1418" s="0" t="s">
        <v>11408</v>
      </c>
      <c r="C1418" s="0" t="s">
        <v>8270</v>
      </c>
      <c r="D1418" s="0" t="s">
        <v>9691</v>
      </c>
      <c r="E1418" s="0" t="n">
        <v>137523.75</v>
      </c>
    </row>
    <row r="1419" customFormat="false" ht="12.8" hidden="false" customHeight="false" outlineLevel="0" collapsed="false">
      <c r="A1419" s="0" t="s">
        <v>11409</v>
      </c>
      <c r="B1419" s="0" t="s">
        <v>10218</v>
      </c>
      <c r="C1419" s="0" t="s">
        <v>8270</v>
      </c>
      <c r="D1419" s="0" t="s">
        <v>9691</v>
      </c>
      <c r="E1419" s="0" t="n">
        <v>14797.5</v>
      </c>
    </row>
    <row r="1420" customFormat="false" ht="12.8" hidden="false" customHeight="false" outlineLevel="0" collapsed="false">
      <c r="A1420" s="0" t="s">
        <v>11410</v>
      </c>
      <c r="B1420" s="0" t="s">
        <v>11411</v>
      </c>
      <c r="C1420" s="0" t="s">
        <v>8270</v>
      </c>
      <c r="D1420" s="0" t="s">
        <v>9691</v>
      </c>
      <c r="E1420" s="0" t="n">
        <v>14797.5</v>
      </c>
    </row>
    <row r="1421" customFormat="false" ht="12.8" hidden="false" customHeight="false" outlineLevel="0" collapsed="false">
      <c r="A1421" s="0" t="s">
        <v>11412</v>
      </c>
      <c r="B1421" s="0" t="s">
        <v>11413</v>
      </c>
      <c r="C1421" s="0" t="s">
        <v>8270</v>
      </c>
      <c r="D1421" s="0" t="s">
        <v>9691</v>
      </c>
      <c r="E1421" s="0" t="n">
        <v>14797.5</v>
      </c>
    </row>
    <row r="1422" customFormat="false" ht="12.8" hidden="false" customHeight="false" outlineLevel="0" collapsed="false">
      <c r="A1422" s="0" t="s">
        <v>11414</v>
      </c>
      <c r="B1422" s="0" t="s">
        <v>11415</v>
      </c>
      <c r="C1422" s="0" t="s">
        <v>8270</v>
      </c>
      <c r="D1422" s="0" t="s">
        <v>9691</v>
      </c>
      <c r="E1422" s="0" t="n">
        <v>17317.5</v>
      </c>
    </row>
    <row r="1423" customFormat="false" ht="12.8" hidden="false" customHeight="false" outlineLevel="0" collapsed="false">
      <c r="A1423" s="0" t="s">
        <v>11416</v>
      </c>
      <c r="B1423" s="0" t="s">
        <v>10964</v>
      </c>
      <c r="C1423" s="0" t="s">
        <v>8270</v>
      </c>
      <c r="D1423" s="0" t="s">
        <v>9691</v>
      </c>
      <c r="E1423" s="0" t="n">
        <v>20467.5</v>
      </c>
    </row>
    <row r="1424" customFormat="false" ht="12.8" hidden="false" customHeight="false" outlineLevel="0" collapsed="false">
      <c r="A1424" s="0" t="s">
        <v>11417</v>
      </c>
      <c r="B1424" s="0" t="s">
        <v>5670</v>
      </c>
      <c r="C1424" s="0" t="s">
        <v>8270</v>
      </c>
      <c r="D1424" s="0" t="s">
        <v>9379</v>
      </c>
      <c r="E1424" s="0" t="n">
        <v>9865</v>
      </c>
    </row>
    <row r="1425" customFormat="false" ht="12.8" hidden="false" customHeight="false" outlineLevel="0" collapsed="false">
      <c r="A1425" s="0" t="s">
        <v>11418</v>
      </c>
      <c r="B1425" s="0" t="s">
        <v>8159</v>
      </c>
      <c r="C1425" s="0" t="s">
        <v>8270</v>
      </c>
      <c r="D1425" s="0" t="s">
        <v>10049</v>
      </c>
      <c r="E1425" s="0" t="n">
        <v>4932.5</v>
      </c>
    </row>
    <row r="1426" customFormat="false" ht="12.8" hidden="false" customHeight="false" outlineLevel="0" collapsed="false">
      <c r="A1426" s="0" t="s">
        <v>11419</v>
      </c>
      <c r="B1426" s="0" t="s">
        <v>11420</v>
      </c>
      <c r="C1426" s="0" t="s">
        <v>8270</v>
      </c>
      <c r="D1426" s="0" t="s">
        <v>9379</v>
      </c>
      <c r="E1426" s="0" t="n">
        <v>9865</v>
      </c>
    </row>
    <row r="1427" customFormat="false" ht="12.8" hidden="false" customHeight="false" outlineLevel="0" collapsed="false">
      <c r="A1427" s="0" t="s">
        <v>11421</v>
      </c>
      <c r="B1427" s="0" t="s">
        <v>11422</v>
      </c>
      <c r="C1427" s="0" t="s">
        <v>8270</v>
      </c>
      <c r="D1427" s="0" t="s">
        <v>9379</v>
      </c>
      <c r="E1427" s="0" t="n">
        <v>9865</v>
      </c>
    </row>
    <row r="1428" customFormat="false" ht="12.8" hidden="false" customHeight="false" outlineLevel="0" collapsed="false">
      <c r="A1428" s="0" t="s">
        <v>11423</v>
      </c>
      <c r="B1428" s="0" t="s">
        <v>11424</v>
      </c>
      <c r="C1428" s="0" t="s">
        <v>8270</v>
      </c>
      <c r="D1428" s="0" t="s">
        <v>9379</v>
      </c>
      <c r="E1428" s="0" t="n">
        <v>9865</v>
      </c>
    </row>
    <row r="1429" customFormat="false" ht="12.8" hidden="false" customHeight="false" outlineLevel="0" collapsed="false">
      <c r="A1429" s="0" t="s">
        <v>11425</v>
      </c>
      <c r="B1429" s="0" t="s">
        <v>6102</v>
      </c>
      <c r="C1429" s="0" t="s">
        <v>8270</v>
      </c>
      <c r="D1429" s="0" t="s">
        <v>9379</v>
      </c>
      <c r="E1429" s="0" t="n">
        <v>10415</v>
      </c>
    </row>
    <row r="1430" customFormat="false" ht="12.8" hidden="false" customHeight="false" outlineLevel="0" collapsed="false">
      <c r="A1430" s="0" t="s">
        <v>11426</v>
      </c>
      <c r="B1430" s="0" t="s">
        <v>11427</v>
      </c>
      <c r="C1430" s="0" t="s">
        <v>8270</v>
      </c>
      <c r="D1430" s="0" t="s">
        <v>9379</v>
      </c>
      <c r="E1430" s="0" t="n">
        <v>9865</v>
      </c>
    </row>
    <row r="1431" customFormat="false" ht="12.8" hidden="false" customHeight="false" outlineLevel="0" collapsed="false">
      <c r="A1431" s="0" t="s">
        <v>11428</v>
      </c>
      <c r="B1431" s="0" t="s">
        <v>11429</v>
      </c>
      <c r="C1431" s="0" t="s">
        <v>8270</v>
      </c>
      <c r="D1431" s="0" t="s">
        <v>10783</v>
      </c>
      <c r="E1431" s="0" t="n">
        <v>34527.5</v>
      </c>
    </row>
    <row r="1432" customFormat="false" ht="12.8" hidden="false" customHeight="false" outlineLevel="0" collapsed="false">
      <c r="A1432" s="0" t="s">
        <v>11430</v>
      </c>
      <c r="B1432" s="0" t="s">
        <v>10278</v>
      </c>
      <c r="C1432" s="0" t="s">
        <v>8270</v>
      </c>
      <c r="D1432" s="0" t="s">
        <v>9379</v>
      </c>
      <c r="E1432" s="0" t="n">
        <v>10415</v>
      </c>
    </row>
    <row r="1433" customFormat="false" ht="12.8" hidden="false" customHeight="false" outlineLevel="0" collapsed="false">
      <c r="A1433" s="0" t="s">
        <v>11431</v>
      </c>
      <c r="B1433" s="0" t="s">
        <v>11432</v>
      </c>
      <c r="C1433" s="0" t="s">
        <v>8270</v>
      </c>
      <c r="D1433" s="0" t="s">
        <v>9691</v>
      </c>
      <c r="E1433" s="0" t="n">
        <v>17107.5</v>
      </c>
    </row>
    <row r="1434" customFormat="false" ht="12.8" hidden="false" customHeight="false" outlineLevel="0" collapsed="false">
      <c r="A1434" s="0" t="s">
        <v>11433</v>
      </c>
      <c r="B1434" s="0" t="s">
        <v>11434</v>
      </c>
      <c r="C1434" s="0" t="s">
        <v>8270</v>
      </c>
      <c r="D1434" s="0" t="s">
        <v>9691</v>
      </c>
      <c r="E1434" s="0" t="n">
        <v>14797.5</v>
      </c>
    </row>
    <row r="1435" customFormat="false" ht="12.8" hidden="false" customHeight="false" outlineLevel="0" collapsed="false">
      <c r="A1435" s="0" t="s">
        <v>11435</v>
      </c>
      <c r="B1435" s="0" t="s">
        <v>11436</v>
      </c>
      <c r="C1435" s="0" t="s">
        <v>8270</v>
      </c>
      <c r="D1435" s="0" t="s">
        <v>9691</v>
      </c>
      <c r="E1435" s="0" t="n">
        <v>15622.5</v>
      </c>
    </row>
    <row r="1436" customFormat="false" ht="12.8" hidden="false" customHeight="false" outlineLevel="0" collapsed="false">
      <c r="A1436" s="0" t="s">
        <v>11437</v>
      </c>
      <c r="B1436" s="0" t="s">
        <v>11438</v>
      </c>
      <c r="C1436" s="0" t="s">
        <v>8270</v>
      </c>
      <c r="D1436" s="0" t="s">
        <v>9691</v>
      </c>
      <c r="E1436" s="0" t="n">
        <v>20711.25</v>
      </c>
    </row>
    <row r="1437" customFormat="false" ht="12.8" hidden="false" customHeight="false" outlineLevel="0" collapsed="false">
      <c r="A1437" s="0" t="s">
        <v>11439</v>
      </c>
      <c r="B1437" s="0" t="s">
        <v>8334</v>
      </c>
      <c r="C1437" s="0" t="s">
        <v>8270</v>
      </c>
      <c r="D1437" s="0" t="s">
        <v>9691</v>
      </c>
      <c r="E1437" s="0" t="n">
        <v>15622.5</v>
      </c>
    </row>
    <row r="1438" customFormat="false" ht="12.8" hidden="false" customHeight="false" outlineLevel="0" collapsed="false">
      <c r="A1438" s="0" t="s">
        <v>11440</v>
      </c>
      <c r="B1438" s="0" t="s">
        <v>11441</v>
      </c>
      <c r="C1438" s="0" t="s">
        <v>8270</v>
      </c>
      <c r="D1438" s="0" t="s">
        <v>9691</v>
      </c>
      <c r="E1438" s="0" t="n">
        <v>14797.5</v>
      </c>
    </row>
    <row r="1439" customFormat="false" ht="12.8" hidden="false" customHeight="false" outlineLevel="0" collapsed="false">
      <c r="A1439" s="0" t="s">
        <v>11442</v>
      </c>
      <c r="B1439" s="0" t="s">
        <v>10957</v>
      </c>
      <c r="C1439" s="0" t="s">
        <v>8270</v>
      </c>
      <c r="D1439" s="0" t="s">
        <v>9691</v>
      </c>
      <c r="E1439" s="0" t="n">
        <v>14797.5</v>
      </c>
    </row>
    <row r="1440" customFormat="false" ht="12.8" hidden="false" customHeight="false" outlineLevel="0" collapsed="false">
      <c r="A1440" s="0" t="s">
        <v>11443</v>
      </c>
      <c r="B1440" s="0" t="s">
        <v>11444</v>
      </c>
      <c r="C1440" s="0" t="s">
        <v>8270</v>
      </c>
      <c r="D1440" s="0" t="s">
        <v>10049</v>
      </c>
      <c r="E1440" s="0" t="n">
        <v>4932.5</v>
      </c>
    </row>
    <row r="1441" customFormat="false" ht="12.8" hidden="false" customHeight="false" outlineLevel="0" collapsed="false">
      <c r="A1441" s="0" t="s">
        <v>11445</v>
      </c>
      <c r="B1441" s="0" t="s">
        <v>11446</v>
      </c>
      <c r="C1441" s="0" t="s">
        <v>8270</v>
      </c>
      <c r="D1441" s="0" t="s">
        <v>10049</v>
      </c>
      <c r="E1441" s="0" t="n">
        <v>6903.75</v>
      </c>
    </row>
    <row r="1442" customFormat="false" ht="12.8" hidden="false" customHeight="false" outlineLevel="0" collapsed="false">
      <c r="A1442" s="0" t="s">
        <v>11447</v>
      </c>
      <c r="B1442" s="0" t="s">
        <v>11448</v>
      </c>
      <c r="C1442" s="0" t="s">
        <v>8270</v>
      </c>
      <c r="D1442" s="0" t="s">
        <v>10049</v>
      </c>
      <c r="E1442" s="0" t="n">
        <v>4932.5</v>
      </c>
    </row>
    <row r="1443" customFormat="false" ht="12.8" hidden="false" customHeight="false" outlineLevel="0" collapsed="false">
      <c r="A1443" s="0" t="s">
        <v>11449</v>
      </c>
      <c r="B1443" s="0" t="s">
        <v>11450</v>
      </c>
      <c r="C1443" s="0" t="s">
        <v>8270</v>
      </c>
      <c r="D1443" s="0" t="s">
        <v>10049</v>
      </c>
      <c r="E1443" s="0" t="n">
        <v>4932.5</v>
      </c>
    </row>
    <row r="1444" customFormat="false" ht="12.8" hidden="false" customHeight="false" outlineLevel="0" collapsed="false">
      <c r="A1444" s="0" t="s">
        <v>11451</v>
      </c>
      <c r="B1444" s="0" t="s">
        <v>7287</v>
      </c>
      <c r="C1444" s="0" t="s">
        <v>8270</v>
      </c>
      <c r="D1444" s="0" t="s">
        <v>10049</v>
      </c>
      <c r="E1444" s="0" t="n">
        <v>4932.5</v>
      </c>
    </row>
    <row r="1445" customFormat="false" ht="12.8" hidden="false" customHeight="false" outlineLevel="0" collapsed="false">
      <c r="A1445" s="0" t="s">
        <v>11452</v>
      </c>
      <c r="B1445" s="0" t="s">
        <v>7694</v>
      </c>
      <c r="C1445" s="0" t="s">
        <v>8270</v>
      </c>
      <c r="D1445" s="0" t="s">
        <v>10049</v>
      </c>
      <c r="E1445" s="0" t="n">
        <v>4932.5</v>
      </c>
    </row>
    <row r="1446" customFormat="false" ht="12.8" hidden="false" customHeight="false" outlineLevel="0" collapsed="false">
      <c r="A1446" s="0" t="s">
        <v>11453</v>
      </c>
      <c r="B1446" s="0" t="s">
        <v>11454</v>
      </c>
      <c r="C1446" s="0" t="s">
        <v>8270</v>
      </c>
      <c r="D1446" s="0" t="s">
        <v>10049</v>
      </c>
      <c r="E1446" s="0" t="n">
        <v>4932.5</v>
      </c>
    </row>
    <row r="1447" customFormat="false" ht="12.8" hidden="false" customHeight="false" outlineLevel="0" collapsed="false">
      <c r="A1447" s="0" t="s">
        <v>11455</v>
      </c>
      <c r="B1447" s="0" t="s">
        <v>11456</v>
      </c>
      <c r="C1447" s="0" t="s">
        <v>8270</v>
      </c>
      <c r="D1447" s="0" t="s">
        <v>10049</v>
      </c>
      <c r="E1447" s="0" t="n">
        <v>5482.5</v>
      </c>
    </row>
    <row r="1448" customFormat="false" ht="12.8" hidden="false" customHeight="false" outlineLevel="0" collapsed="false">
      <c r="A1448" s="0" t="s">
        <v>11457</v>
      </c>
      <c r="B1448" s="0" t="s">
        <v>8336</v>
      </c>
      <c r="C1448" s="0" t="s">
        <v>8270</v>
      </c>
      <c r="D1448" s="0" t="s">
        <v>10049</v>
      </c>
      <c r="E1448" s="0" t="n">
        <v>4932.5</v>
      </c>
    </row>
    <row r="1449" customFormat="false" ht="12.8" hidden="false" customHeight="false" outlineLevel="0" collapsed="false">
      <c r="A1449" s="0" t="s">
        <v>11458</v>
      </c>
      <c r="B1449" s="0" t="s">
        <v>11459</v>
      </c>
      <c r="C1449" s="0" t="s">
        <v>8270</v>
      </c>
      <c r="D1449" s="0" t="s">
        <v>10049</v>
      </c>
      <c r="E1449" s="0" t="n">
        <v>4932.5</v>
      </c>
    </row>
    <row r="1450" customFormat="false" ht="12.8" hidden="false" customHeight="false" outlineLevel="0" collapsed="false">
      <c r="A1450" s="0" t="s">
        <v>11460</v>
      </c>
      <c r="B1450" s="0" t="s">
        <v>11461</v>
      </c>
      <c r="C1450" s="0" t="s">
        <v>8270</v>
      </c>
      <c r="D1450" s="0" t="s">
        <v>10049</v>
      </c>
      <c r="E1450" s="0" t="n">
        <v>4932.5</v>
      </c>
    </row>
    <row r="1451" customFormat="false" ht="12.8" hidden="false" customHeight="false" outlineLevel="0" collapsed="false">
      <c r="A1451" s="0" t="s">
        <v>11462</v>
      </c>
      <c r="B1451" s="0" t="s">
        <v>11463</v>
      </c>
      <c r="C1451" s="0" t="s">
        <v>8270</v>
      </c>
      <c r="D1451" s="0" t="s">
        <v>10049</v>
      </c>
      <c r="E1451" s="0" t="n">
        <v>5772.5</v>
      </c>
    </row>
    <row r="1452" customFormat="false" ht="12.8" hidden="false" customHeight="false" outlineLevel="0" collapsed="false">
      <c r="A1452" s="0" t="s">
        <v>11464</v>
      </c>
      <c r="B1452" s="0" t="s">
        <v>11465</v>
      </c>
      <c r="C1452" s="0" t="s">
        <v>8270</v>
      </c>
      <c r="D1452" s="0" t="s">
        <v>10049</v>
      </c>
      <c r="E1452" s="0" t="n">
        <v>4932.5</v>
      </c>
    </row>
    <row r="1453" customFormat="false" ht="12.8" hidden="false" customHeight="false" outlineLevel="0" collapsed="false">
      <c r="A1453" s="0" t="s">
        <v>11466</v>
      </c>
      <c r="B1453" s="0" t="s">
        <v>11467</v>
      </c>
      <c r="C1453" s="0" t="s">
        <v>8270</v>
      </c>
      <c r="D1453" s="0" t="s">
        <v>10049</v>
      </c>
      <c r="E1453" s="0" t="n">
        <v>5772.5</v>
      </c>
    </row>
    <row r="1454" customFormat="false" ht="12.8" hidden="false" customHeight="false" outlineLevel="0" collapsed="false">
      <c r="A1454" s="0" t="s">
        <v>11468</v>
      </c>
      <c r="B1454" s="0" t="s">
        <v>11469</v>
      </c>
      <c r="C1454" s="0" t="s">
        <v>8270</v>
      </c>
      <c r="D1454" s="0" t="s">
        <v>10049</v>
      </c>
      <c r="E1454" s="0" t="n">
        <v>4932.5</v>
      </c>
    </row>
    <row r="1455" customFormat="false" ht="12.8" hidden="false" customHeight="false" outlineLevel="0" collapsed="false">
      <c r="A1455" s="0" t="s">
        <v>11470</v>
      </c>
      <c r="B1455" s="0" t="s">
        <v>11471</v>
      </c>
      <c r="C1455" s="0" t="s">
        <v>8270</v>
      </c>
      <c r="D1455" s="0" t="s">
        <v>10049</v>
      </c>
      <c r="E1455" s="0" t="n">
        <v>4932.5</v>
      </c>
    </row>
    <row r="1456" customFormat="false" ht="12.8" hidden="false" customHeight="false" outlineLevel="0" collapsed="false">
      <c r="A1456" s="0" t="s">
        <v>11472</v>
      </c>
      <c r="B1456" s="0" t="s">
        <v>97</v>
      </c>
      <c r="C1456" s="0" t="s">
        <v>8270</v>
      </c>
      <c r="D1456" s="0" t="s">
        <v>10049</v>
      </c>
      <c r="E1456" s="0" t="n">
        <v>4932.5</v>
      </c>
    </row>
    <row r="1457" customFormat="false" ht="12.8" hidden="false" customHeight="false" outlineLevel="0" collapsed="false">
      <c r="A1457" s="0" t="s">
        <v>11473</v>
      </c>
      <c r="B1457" s="0" t="s">
        <v>11474</v>
      </c>
      <c r="C1457" s="0" t="s">
        <v>8270</v>
      </c>
      <c r="D1457" s="0" t="s">
        <v>10049</v>
      </c>
      <c r="E1457" s="0" t="n">
        <v>4932.5</v>
      </c>
    </row>
    <row r="1458" customFormat="false" ht="12.8" hidden="false" customHeight="false" outlineLevel="0" collapsed="false">
      <c r="A1458" s="0" t="s">
        <v>11475</v>
      </c>
      <c r="B1458" s="0" t="s">
        <v>11476</v>
      </c>
      <c r="C1458" s="0" t="s">
        <v>8270</v>
      </c>
      <c r="D1458" s="0" t="s">
        <v>10049</v>
      </c>
      <c r="E1458" s="0" t="n">
        <v>4932.5</v>
      </c>
    </row>
    <row r="1459" customFormat="false" ht="12.8" hidden="false" customHeight="false" outlineLevel="0" collapsed="false">
      <c r="A1459" s="0" t="s">
        <v>11477</v>
      </c>
      <c r="B1459" s="0" t="s">
        <v>11478</v>
      </c>
      <c r="C1459" s="0" t="s">
        <v>8270</v>
      </c>
      <c r="D1459" s="0" t="s">
        <v>9379</v>
      </c>
      <c r="E1459" s="0" t="n">
        <v>10415</v>
      </c>
    </row>
    <row r="1460" customFormat="false" ht="12.8" hidden="false" customHeight="false" outlineLevel="0" collapsed="false">
      <c r="A1460" s="0" t="s">
        <v>11479</v>
      </c>
      <c r="B1460" s="0" t="s">
        <v>11480</v>
      </c>
      <c r="C1460" s="0" t="s">
        <v>8270</v>
      </c>
      <c r="D1460" s="0" t="s">
        <v>10318</v>
      </c>
      <c r="E1460" s="0" t="n">
        <v>17530</v>
      </c>
    </row>
    <row r="1461" customFormat="false" ht="12.8" hidden="false" customHeight="false" outlineLevel="0" collapsed="false">
      <c r="A1461" s="0" t="s">
        <v>11481</v>
      </c>
      <c r="B1461" s="0" t="s">
        <v>11482</v>
      </c>
      <c r="C1461" s="0" t="s">
        <v>8270</v>
      </c>
      <c r="D1461" s="0" t="s">
        <v>10783</v>
      </c>
      <c r="E1461" s="0" t="n">
        <v>39917.5</v>
      </c>
    </row>
    <row r="1462" customFormat="false" ht="12.8" hidden="false" customHeight="false" outlineLevel="0" collapsed="false">
      <c r="A1462" s="0" t="s">
        <v>11483</v>
      </c>
      <c r="B1462" s="0" t="s">
        <v>11484</v>
      </c>
      <c r="C1462" s="0" t="s">
        <v>8270</v>
      </c>
      <c r="D1462" s="0" t="s">
        <v>10693</v>
      </c>
      <c r="E1462" s="0" t="n">
        <v>74975</v>
      </c>
    </row>
    <row r="1463" customFormat="false" ht="12.8" hidden="false" customHeight="false" outlineLevel="0" collapsed="false">
      <c r="A1463" s="0" t="s">
        <v>11485</v>
      </c>
      <c r="B1463" s="0" t="s">
        <v>11486</v>
      </c>
      <c r="C1463" s="0" t="s">
        <v>8270</v>
      </c>
      <c r="D1463" s="0" t="s">
        <v>10693</v>
      </c>
      <c r="E1463" s="0" t="n">
        <v>69037.5</v>
      </c>
    </row>
    <row r="1464" customFormat="false" ht="12.8" hidden="false" customHeight="false" outlineLevel="0" collapsed="false">
      <c r="A1464" s="0" t="s">
        <v>11487</v>
      </c>
      <c r="B1464" s="0" t="s">
        <v>11488</v>
      </c>
      <c r="C1464" s="0" t="s">
        <v>8270</v>
      </c>
      <c r="D1464" s="0" t="s">
        <v>10765</v>
      </c>
      <c r="E1464" s="0" t="n">
        <v>54257.5</v>
      </c>
    </row>
    <row r="1465" customFormat="false" ht="12.8" hidden="false" customHeight="false" outlineLevel="0" collapsed="false">
      <c r="A1465" s="0" t="s">
        <v>11489</v>
      </c>
      <c r="B1465" s="0" t="s">
        <v>11490</v>
      </c>
      <c r="C1465" s="0" t="s">
        <v>8270</v>
      </c>
      <c r="D1465" s="0" t="s">
        <v>11293</v>
      </c>
      <c r="E1465" s="0" t="n">
        <v>94710</v>
      </c>
    </row>
    <row r="1466" customFormat="false" ht="12.8" hidden="false" customHeight="false" outlineLevel="0" collapsed="false">
      <c r="A1466" s="0" t="s">
        <v>11491</v>
      </c>
      <c r="B1466" s="0" t="s">
        <v>11492</v>
      </c>
      <c r="C1466" s="0" t="s">
        <v>8270</v>
      </c>
      <c r="D1466" s="0" t="s">
        <v>10049</v>
      </c>
      <c r="E1466" s="0" t="n">
        <v>4932.5</v>
      </c>
    </row>
    <row r="1467" customFormat="false" ht="12.8" hidden="false" customHeight="false" outlineLevel="0" collapsed="false">
      <c r="A1467" s="0" t="s">
        <v>11493</v>
      </c>
      <c r="B1467" s="0" t="s">
        <v>11494</v>
      </c>
      <c r="C1467" s="0" t="s">
        <v>8270</v>
      </c>
      <c r="D1467" s="0" t="s">
        <v>10049</v>
      </c>
      <c r="E1467" s="0" t="n">
        <v>4932.5</v>
      </c>
    </row>
    <row r="1468" customFormat="false" ht="12.8" hidden="false" customHeight="false" outlineLevel="0" collapsed="false">
      <c r="A1468" s="0" t="s">
        <v>11495</v>
      </c>
      <c r="B1468" s="0" t="s">
        <v>11496</v>
      </c>
      <c r="C1468" s="0" t="s">
        <v>8270</v>
      </c>
      <c r="D1468" s="0" t="s">
        <v>10049</v>
      </c>
      <c r="E1468" s="0" t="n">
        <v>4932.5</v>
      </c>
    </row>
    <row r="1469" customFormat="false" ht="12.8" hidden="false" customHeight="false" outlineLevel="0" collapsed="false">
      <c r="A1469" s="0" t="s">
        <v>11497</v>
      </c>
      <c r="B1469" s="0" t="s">
        <v>11498</v>
      </c>
      <c r="C1469" s="0" t="s">
        <v>8270</v>
      </c>
      <c r="D1469" s="0" t="s">
        <v>10049</v>
      </c>
      <c r="E1469" s="0" t="n">
        <v>4932.5</v>
      </c>
    </row>
    <row r="1470" customFormat="false" ht="12.8" hidden="false" customHeight="false" outlineLevel="0" collapsed="false">
      <c r="A1470" s="0" t="s">
        <v>11499</v>
      </c>
      <c r="B1470" s="0" t="s">
        <v>11500</v>
      </c>
      <c r="C1470" s="0" t="s">
        <v>10049</v>
      </c>
      <c r="D1470" s="0" t="s">
        <v>10318</v>
      </c>
      <c r="E1470" s="0" t="n">
        <v>14797.5</v>
      </c>
    </row>
    <row r="1471" customFormat="false" ht="12.8" hidden="false" customHeight="false" outlineLevel="0" collapsed="false">
      <c r="A1471" s="0" t="s">
        <v>11501</v>
      </c>
      <c r="B1471" s="0" t="s">
        <v>11502</v>
      </c>
      <c r="C1471" s="0" t="s">
        <v>10049</v>
      </c>
      <c r="D1471" s="0" t="s">
        <v>10318</v>
      </c>
      <c r="E1471" s="0" t="n">
        <v>18322.5</v>
      </c>
    </row>
    <row r="1472" customFormat="false" ht="12.8" hidden="false" customHeight="false" outlineLevel="0" collapsed="false">
      <c r="A1472" s="0" t="s">
        <v>11503</v>
      </c>
      <c r="B1472" s="0" t="s">
        <v>11504</v>
      </c>
      <c r="C1472" s="0" t="s">
        <v>10049</v>
      </c>
      <c r="D1472" s="0" t="s">
        <v>10318</v>
      </c>
      <c r="E1472" s="0" t="n">
        <v>21847.5</v>
      </c>
    </row>
    <row r="1473" customFormat="false" ht="12.8" hidden="false" customHeight="false" outlineLevel="0" collapsed="false">
      <c r="A1473" s="0" t="s">
        <v>11505</v>
      </c>
      <c r="B1473" s="0" t="s">
        <v>11506</v>
      </c>
      <c r="C1473" s="0" t="s">
        <v>10049</v>
      </c>
      <c r="D1473" s="0" t="s">
        <v>10318</v>
      </c>
      <c r="E1473" s="0" t="n">
        <v>29595</v>
      </c>
    </row>
    <row r="1474" customFormat="false" ht="12.8" hidden="false" customHeight="false" outlineLevel="0" collapsed="false">
      <c r="A1474" s="0" t="s">
        <v>11507</v>
      </c>
      <c r="B1474" s="0" t="s">
        <v>11508</v>
      </c>
      <c r="C1474" s="0" t="s">
        <v>10049</v>
      </c>
      <c r="D1474" s="0" t="s">
        <v>10318</v>
      </c>
      <c r="E1474" s="0" t="n">
        <v>17298.75</v>
      </c>
    </row>
    <row r="1475" customFormat="false" ht="12.8" hidden="false" customHeight="false" outlineLevel="0" collapsed="false">
      <c r="A1475" s="0" t="s">
        <v>11509</v>
      </c>
      <c r="B1475" s="0" t="s">
        <v>11510</v>
      </c>
      <c r="C1475" s="0" t="s">
        <v>10049</v>
      </c>
      <c r="D1475" s="0" t="s">
        <v>10318</v>
      </c>
      <c r="E1475" s="0" t="n">
        <v>30420</v>
      </c>
    </row>
    <row r="1476" customFormat="false" ht="12.8" hidden="false" customHeight="false" outlineLevel="0" collapsed="false">
      <c r="A1476" s="0" t="s">
        <v>11511</v>
      </c>
      <c r="B1476" s="0" t="s">
        <v>11512</v>
      </c>
      <c r="C1476" s="0" t="s">
        <v>10049</v>
      </c>
      <c r="D1476" s="0" t="s">
        <v>10318</v>
      </c>
      <c r="E1476" s="0" t="n">
        <v>63810</v>
      </c>
    </row>
    <row r="1477" customFormat="false" ht="12.8" hidden="false" customHeight="false" outlineLevel="0" collapsed="false">
      <c r="A1477" s="0" t="s">
        <v>11513</v>
      </c>
      <c r="B1477" s="0" t="s">
        <v>11514</v>
      </c>
      <c r="C1477" s="0" t="s">
        <v>10049</v>
      </c>
      <c r="D1477" s="0" t="s">
        <v>10318</v>
      </c>
      <c r="E1477" s="0" t="n">
        <v>14797.5</v>
      </c>
    </row>
    <row r="1478" customFormat="false" ht="12.8" hidden="false" customHeight="false" outlineLevel="0" collapsed="false">
      <c r="A1478" s="0" t="s">
        <v>11515</v>
      </c>
      <c r="B1478" s="0" t="s">
        <v>11516</v>
      </c>
      <c r="C1478" s="0" t="s">
        <v>10049</v>
      </c>
      <c r="D1478" s="0" t="s">
        <v>10318</v>
      </c>
      <c r="E1478" s="0" t="n">
        <v>24435</v>
      </c>
    </row>
    <row r="1479" customFormat="false" ht="12.8" hidden="false" customHeight="false" outlineLevel="0" collapsed="false">
      <c r="A1479" s="0" t="s">
        <v>11517</v>
      </c>
      <c r="B1479" s="0" t="s">
        <v>11518</v>
      </c>
      <c r="C1479" s="0" t="s">
        <v>10049</v>
      </c>
      <c r="D1479" s="0" t="s">
        <v>10318</v>
      </c>
      <c r="E1479" s="0" t="n">
        <v>28057.5</v>
      </c>
    </row>
    <row r="1480" customFormat="false" ht="12.8" hidden="false" customHeight="false" outlineLevel="0" collapsed="false">
      <c r="A1480" s="0" t="s">
        <v>11519</v>
      </c>
      <c r="B1480" s="0" t="s">
        <v>11520</v>
      </c>
      <c r="C1480" s="0" t="s">
        <v>10049</v>
      </c>
      <c r="D1480" s="0" t="s">
        <v>9543</v>
      </c>
      <c r="E1480" s="0" t="n">
        <v>63650</v>
      </c>
    </row>
    <row r="1481" customFormat="false" ht="12.8" hidden="false" customHeight="false" outlineLevel="0" collapsed="false">
      <c r="A1481" s="0" t="s">
        <v>11521</v>
      </c>
      <c r="B1481" s="0" t="s">
        <v>11522</v>
      </c>
      <c r="C1481" s="0" t="s">
        <v>10049</v>
      </c>
      <c r="D1481" s="0" t="s">
        <v>9543</v>
      </c>
      <c r="E1481" s="0" t="n">
        <v>26170</v>
      </c>
    </row>
    <row r="1482" customFormat="false" ht="12.8" hidden="false" customHeight="false" outlineLevel="0" collapsed="false">
      <c r="A1482" s="0" t="s">
        <v>11523</v>
      </c>
      <c r="B1482" s="0" t="s">
        <v>11524</v>
      </c>
      <c r="C1482" s="0" t="s">
        <v>10049</v>
      </c>
      <c r="D1482" s="0" t="s">
        <v>9543</v>
      </c>
      <c r="E1482" s="0" t="n">
        <v>20830</v>
      </c>
    </row>
    <row r="1483" customFormat="false" ht="12.8" hidden="false" customHeight="false" outlineLevel="0" collapsed="false">
      <c r="A1483" s="0" t="s">
        <v>11525</v>
      </c>
      <c r="B1483" s="0" t="s">
        <v>11526</v>
      </c>
      <c r="C1483" s="0" t="s">
        <v>10049</v>
      </c>
      <c r="D1483" s="0" t="s">
        <v>10772</v>
      </c>
      <c r="E1483" s="0" t="n">
        <v>34527.5</v>
      </c>
    </row>
    <row r="1484" customFormat="false" ht="12.8" hidden="false" customHeight="false" outlineLevel="0" collapsed="false">
      <c r="A1484" s="0" t="s">
        <v>11527</v>
      </c>
      <c r="B1484" s="0" t="s">
        <v>11492</v>
      </c>
      <c r="C1484" s="0" t="s">
        <v>10049</v>
      </c>
      <c r="D1484" s="0" t="s">
        <v>9379</v>
      </c>
      <c r="E1484" s="0" t="n">
        <v>4932.5</v>
      </c>
    </row>
    <row r="1485" customFormat="false" ht="12.8" hidden="false" customHeight="false" outlineLevel="0" collapsed="false">
      <c r="A1485" s="0" t="s">
        <v>11528</v>
      </c>
      <c r="B1485" s="0" t="s">
        <v>7694</v>
      </c>
      <c r="C1485" s="0" t="s">
        <v>10049</v>
      </c>
      <c r="D1485" s="0" t="s">
        <v>9379</v>
      </c>
      <c r="E1485" s="0" t="n">
        <v>5772.5</v>
      </c>
    </row>
    <row r="1486" customFormat="false" ht="12.8" hidden="false" customHeight="false" outlineLevel="0" collapsed="false">
      <c r="A1486" s="0" t="s">
        <v>11529</v>
      </c>
      <c r="B1486" s="0" t="s">
        <v>11530</v>
      </c>
      <c r="C1486" s="0" t="s">
        <v>10049</v>
      </c>
      <c r="D1486" s="0" t="s">
        <v>9379</v>
      </c>
      <c r="E1486" s="0" t="n">
        <v>4932.5</v>
      </c>
    </row>
    <row r="1487" customFormat="false" ht="12.8" hidden="false" customHeight="false" outlineLevel="0" collapsed="false">
      <c r="A1487" s="0" t="s">
        <v>11531</v>
      </c>
      <c r="B1487" s="0" t="s">
        <v>11020</v>
      </c>
      <c r="C1487" s="0" t="s">
        <v>10049</v>
      </c>
      <c r="D1487" s="0" t="s">
        <v>9379</v>
      </c>
      <c r="E1487" s="0" t="n">
        <v>6047.5</v>
      </c>
    </row>
    <row r="1488" customFormat="false" ht="12.8" hidden="false" customHeight="false" outlineLevel="0" collapsed="false">
      <c r="A1488" s="0" t="s">
        <v>11532</v>
      </c>
      <c r="B1488" s="0" t="s">
        <v>11533</v>
      </c>
      <c r="C1488" s="0" t="s">
        <v>10049</v>
      </c>
      <c r="D1488" s="0" t="s">
        <v>9379</v>
      </c>
      <c r="E1488" s="0" t="n">
        <v>5207.5</v>
      </c>
    </row>
    <row r="1489" customFormat="false" ht="12.8" hidden="false" customHeight="false" outlineLevel="0" collapsed="false">
      <c r="A1489" s="0" t="s">
        <v>11534</v>
      </c>
      <c r="B1489" s="0" t="s">
        <v>11535</v>
      </c>
      <c r="C1489" s="0" t="s">
        <v>10049</v>
      </c>
      <c r="D1489" s="0" t="s">
        <v>9379</v>
      </c>
      <c r="E1489" s="0" t="n">
        <v>4932.5</v>
      </c>
    </row>
    <row r="1490" customFormat="false" ht="12.8" hidden="false" customHeight="false" outlineLevel="0" collapsed="false">
      <c r="A1490" s="0" t="s">
        <v>11536</v>
      </c>
      <c r="B1490" s="0" t="s">
        <v>11537</v>
      </c>
      <c r="C1490" s="0" t="s">
        <v>10049</v>
      </c>
      <c r="D1490" s="0" t="s">
        <v>9379</v>
      </c>
      <c r="E1490" s="0" t="n">
        <v>4932.5</v>
      </c>
    </row>
    <row r="1491" customFormat="false" ht="12.8" hidden="false" customHeight="false" outlineLevel="0" collapsed="false">
      <c r="A1491" s="0" t="s">
        <v>11538</v>
      </c>
      <c r="B1491" s="0" t="s">
        <v>10913</v>
      </c>
      <c r="C1491" s="0" t="s">
        <v>10049</v>
      </c>
      <c r="D1491" s="0" t="s">
        <v>9379</v>
      </c>
      <c r="E1491" s="0" t="n">
        <v>4932.5</v>
      </c>
    </row>
    <row r="1492" customFormat="false" ht="12.8" hidden="false" customHeight="false" outlineLevel="0" collapsed="false">
      <c r="A1492" s="0" t="s">
        <v>11539</v>
      </c>
      <c r="B1492" s="0" t="s">
        <v>11540</v>
      </c>
      <c r="C1492" s="0" t="s">
        <v>10049</v>
      </c>
      <c r="D1492" s="0" t="s">
        <v>9379</v>
      </c>
      <c r="E1492" s="0" t="n">
        <v>6107.5</v>
      </c>
    </row>
    <row r="1493" customFormat="false" ht="12.8" hidden="false" customHeight="false" outlineLevel="0" collapsed="false">
      <c r="A1493" s="0" t="s">
        <v>11541</v>
      </c>
      <c r="B1493" s="0" t="s">
        <v>11542</v>
      </c>
      <c r="C1493" s="0" t="s">
        <v>10049</v>
      </c>
      <c r="D1493" s="0" t="s">
        <v>9379</v>
      </c>
      <c r="E1493" s="0" t="n">
        <v>4932.5</v>
      </c>
    </row>
    <row r="1494" customFormat="false" ht="12.8" hidden="false" customHeight="false" outlineLevel="0" collapsed="false">
      <c r="A1494" s="0" t="s">
        <v>11543</v>
      </c>
      <c r="B1494" s="0" t="s">
        <v>5337</v>
      </c>
      <c r="C1494" s="0" t="s">
        <v>10049</v>
      </c>
      <c r="D1494" s="0" t="s">
        <v>9379</v>
      </c>
      <c r="E1494" s="0" t="n">
        <v>4932.5</v>
      </c>
    </row>
    <row r="1495" customFormat="false" ht="12.8" hidden="false" customHeight="false" outlineLevel="0" collapsed="false">
      <c r="A1495" s="0" t="s">
        <v>11544</v>
      </c>
      <c r="B1495" s="0" t="s">
        <v>11545</v>
      </c>
      <c r="C1495" s="0" t="s">
        <v>10049</v>
      </c>
      <c r="D1495" s="0" t="s">
        <v>9379</v>
      </c>
      <c r="E1495" s="0" t="n">
        <v>4932.5</v>
      </c>
    </row>
    <row r="1496" customFormat="false" ht="12.8" hidden="false" customHeight="false" outlineLevel="0" collapsed="false">
      <c r="A1496" s="0" t="s">
        <v>11546</v>
      </c>
      <c r="B1496" s="0" t="s">
        <v>11547</v>
      </c>
      <c r="C1496" s="0" t="s">
        <v>10049</v>
      </c>
      <c r="D1496" s="0" t="s">
        <v>9379</v>
      </c>
      <c r="E1496" s="0" t="n">
        <v>4932.5</v>
      </c>
    </row>
    <row r="1497" customFormat="false" ht="12.8" hidden="false" customHeight="false" outlineLevel="0" collapsed="false">
      <c r="A1497" s="0" t="s">
        <v>11548</v>
      </c>
      <c r="B1497" s="0" t="s">
        <v>11476</v>
      </c>
      <c r="C1497" s="0" t="s">
        <v>10049</v>
      </c>
      <c r="D1497" s="0" t="s">
        <v>9379</v>
      </c>
      <c r="E1497" s="0" t="n">
        <v>4932.5</v>
      </c>
    </row>
    <row r="1498" customFormat="false" ht="12.8" hidden="false" customHeight="false" outlineLevel="0" collapsed="false">
      <c r="A1498" s="0" t="s">
        <v>11549</v>
      </c>
      <c r="B1498" s="0" t="s">
        <v>11550</v>
      </c>
      <c r="C1498" s="0" t="s">
        <v>10049</v>
      </c>
      <c r="D1498" s="0" t="s">
        <v>9543</v>
      </c>
      <c r="E1498" s="0" t="n">
        <v>26250</v>
      </c>
    </row>
    <row r="1499" customFormat="false" ht="12.8" hidden="false" customHeight="false" outlineLevel="0" collapsed="false">
      <c r="A1499" s="0" t="s">
        <v>11551</v>
      </c>
      <c r="B1499" s="0" t="s">
        <v>11552</v>
      </c>
      <c r="C1499" s="0" t="s">
        <v>10049</v>
      </c>
      <c r="D1499" s="0" t="s">
        <v>10046</v>
      </c>
      <c r="E1499" s="0" t="n">
        <v>27962.5</v>
      </c>
    </row>
    <row r="1500" customFormat="false" ht="12.8" hidden="false" customHeight="false" outlineLevel="0" collapsed="false">
      <c r="A1500" s="0" t="s">
        <v>11553</v>
      </c>
      <c r="B1500" s="0" t="s">
        <v>11554</v>
      </c>
      <c r="C1500" s="0" t="s">
        <v>10049</v>
      </c>
      <c r="D1500" s="0" t="s">
        <v>10783</v>
      </c>
      <c r="E1500" s="0" t="n">
        <v>31245</v>
      </c>
    </row>
    <row r="1501" customFormat="false" ht="12.8" hidden="false" customHeight="false" outlineLevel="0" collapsed="false">
      <c r="A1501" s="0" t="s">
        <v>11555</v>
      </c>
      <c r="B1501" s="0" t="s">
        <v>11556</v>
      </c>
      <c r="C1501" s="0" t="s">
        <v>10049</v>
      </c>
      <c r="D1501" s="0" t="s">
        <v>10693</v>
      </c>
      <c r="E1501" s="0" t="n">
        <v>76410</v>
      </c>
    </row>
    <row r="1502" customFormat="false" ht="12.8" hidden="false" customHeight="false" outlineLevel="0" collapsed="false">
      <c r="A1502" s="0" t="s">
        <v>11557</v>
      </c>
      <c r="B1502" s="0" t="s">
        <v>11558</v>
      </c>
      <c r="C1502" s="0" t="s">
        <v>10049</v>
      </c>
      <c r="D1502" s="0" t="s">
        <v>10693</v>
      </c>
      <c r="E1502" s="0" t="n">
        <v>79931.25</v>
      </c>
    </row>
    <row r="1503" customFormat="false" ht="12.8" hidden="false" customHeight="false" outlineLevel="0" collapsed="false">
      <c r="A1503" s="0" t="s">
        <v>11559</v>
      </c>
      <c r="B1503" s="0" t="s">
        <v>11560</v>
      </c>
      <c r="C1503" s="0" t="s">
        <v>10049</v>
      </c>
      <c r="D1503" s="0" t="s">
        <v>9379</v>
      </c>
      <c r="E1503" s="0" t="n">
        <v>4932.5</v>
      </c>
    </row>
    <row r="1504" customFormat="false" ht="12.8" hidden="false" customHeight="false" outlineLevel="0" collapsed="false">
      <c r="A1504" s="0" t="s">
        <v>11561</v>
      </c>
      <c r="B1504" s="0" t="s">
        <v>11562</v>
      </c>
      <c r="C1504" s="0" t="s">
        <v>10049</v>
      </c>
      <c r="D1504" s="0" t="s">
        <v>9691</v>
      </c>
      <c r="E1504" s="0" t="n">
        <v>12215</v>
      </c>
    </row>
    <row r="1505" customFormat="false" ht="12.8" hidden="false" customHeight="false" outlineLevel="0" collapsed="false">
      <c r="A1505" s="0" t="s">
        <v>11563</v>
      </c>
      <c r="B1505" s="0" t="s">
        <v>11564</v>
      </c>
      <c r="C1505" s="0" t="s">
        <v>10049</v>
      </c>
      <c r="D1505" s="0" t="s">
        <v>9691</v>
      </c>
      <c r="E1505" s="0" t="n">
        <v>19730</v>
      </c>
    </row>
    <row r="1506" customFormat="false" ht="12.8" hidden="false" customHeight="false" outlineLevel="0" collapsed="false">
      <c r="A1506" s="0" t="s">
        <v>11565</v>
      </c>
      <c r="B1506" s="0" t="s">
        <v>10900</v>
      </c>
      <c r="C1506" s="0" t="s">
        <v>10049</v>
      </c>
      <c r="D1506" s="0" t="s">
        <v>9691</v>
      </c>
      <c r="E1506" s="0" t="n">
        <v>9865</v>
      </c>
    </row>
    <row r="1507" customFormat="false" ht="12.8" hidden="false" customHeight="false" outlineLevel="0" collapsed="false">
      <c r="A1507" s="0" t="s">
        <v>11566</v>
      </c>
      <c r="B1507" s="0" t="s">
        <v>162</v>
      </c>
      <c r="C1507" s="0" t="s">
        <v>10049</v>
      </c>
      <c r="D1507" s="0" t="s">
        <v>9543</v>
      </c>
      <c r="E1507" s="0" t="n">
        <v>32580</v>
      </c>
    </row>
    <row r="1508" customFormat="false" ht="12.8" hidden="false" customHeight="false" outlineLevel="0" collapsed="false">
      <c r="A1508" s="0" t="s">
        <v>11567</v>
      </c>
      <c r="B1508" s="0" t="s">
        <v>11568</v>
      </c>
      <c r="C1508" s="0" t="s">
        <v>10049</v>
      </c>
      <c r="D1508" s="0" t="s">
        <v>9379</v>
      </c>
      <c r="E1508" s="0" t="n">
        <v>4932.5</v>
      </c>
    </row>
    <row r="1509" customFormat="false" ht="12.8" hidden="false" customHeight="false" outlineLevel="0" collapsed="false">
      <c r="A1509" s="0" t="s">
        <v>11569</v>
      </c>
      <c r="B1509" s="0" t="s">
        <v>11570</v>
      </c>
      <c r="C1509" s="0" t="s">
        <v>10049</v>
      </c>
      <c r="D1509" s="0" t="s">
        <v>9379</v>
      </c>
      <c r="E1509" s="0" t="n">
        <v>5317.5</v>
      </c>
    </row>
    <row r="1510" customFormat="false" ht="12.8" hidden="false" customHeight="false" outlineLevel="0" collapsed="false">
      <c r="A1510" s="0" t="s">
        <v>11571</v>
      </c>
      <c r="B1510" s="0" t="s">
        <v>11572</v>
      </c>
      <c r="C1510" s="0" t="s">
        <v>10049</v>
      </c>
      <c r="D1510" s="0" t="s">
        <v>9543</v>
      </c>
      <c r="E1510" s="0" t="n">
        <v>98630</v>
      </c>
    </row>
    <row r="1511" customFormat="false" ht="12.8" hidden="false" customHeight="false" outlineLevel="0" collapsed="false">
      <c r="A1511" s="0" t="s">
        <v>11573</v>
      </c>
      <c r="B1511" s="0" t="s">
        <v>11574</v>
      </c>
      <c r="C1511" s="0" t="s">
        <v>10049</v>
      </c>
      <c r="D1511" s="0" t="s">
        <v>9691</v>
      </c>
      <c r="E1511" s="0" t="n">
        <v>19730</v>
      </c>
    </row>
    <row r="1512" customFormat="false" ht="12.8" hidden="false" customHeight="false" outlineLevel="0" collapsed="false">
      <c r="A1512" s="0" t="s">
        <v>11575</v>
      </c>
      <c r="B1512" s="0" t="s">
        <v>11576</v>
      </c>
      <c r="C1512" s="0" t="s">
        <v>10049</v>
      </c>
      <c r="D1512" s="0" t="s">
        <v>9691</v>
      </c>
      <c r="E1512" s="0" t="n">
        <v>10415</v>
      </c>
    </row>
    <row r="1513" customFormat="false" ht="12.8" hidden="false" customHeight="false" outlineLevel="0" collapsed="false">
      <c r="A1513" s="0" t="s">
        <v>11577</v>
      </c>
      <c r="B1513" s="0" t="s">
        <v>11578</v>
      </c>
      <c r="C1513" s="0" t="s">
        <v>10049</v>
      </c>
      <c r="D1513" s="0" t="s">
        <v>9691</v>
      </c>
      <c r="E1513" s="0" t="n">
        <v>10415</v>
      </c>
    </row>
    <row r="1514" customFormat="false" ht="12.8" hidden="false" customHeight="false" outlineLevel="0" collapsed="false">
      <c r="A1514" s="0" t="s">
        <v>11579</v>
      </c>
      <c r="B1514" s="0" t="s">
        <v>11580</v>
      </c>
      <c r="C1514" s="0" t="s">
        <v>10049</v>
      </c>
      <c r="D1514" s="0" t="s">
        <v>9691</v>
      </c>
      <c r="E1514" s="0" t="n">
        <v>13645</v>
      </c>
    </row>
    <row r="1515" customFormat="false" ht="12.8" hidden="false" customHeight="false" outlineLevel="0" collapsed="false">
      <c r="A1515" s="0" t="s">
        <v>11581</v>
      </c>
      <c r="B1515" s="0" t="s">
        <v>11582</v>
      </c>
      <c r="C1515" s="0" t="s">
        <v>10049</v>
      </c>
      <c r="D1515" s="0" t="s">
        <v>9691</v>
      </c>
      <c r="E1515" s="0" t="n">
        <v>16245</v>
      </c>
    </row>
    <row r="1516" customFormat="false" ht="12.8" hidden="false" customHeight="false" outlineLevel="0" collapsed="false">
      <c r="A1516" s="0" t="s">
        <v>11583</v>
      </c>
      <c r="B1516" s="0" t="s">
        <v>11584</v>
      </c>
      <c r="C1516" s="0" t="s">
        <v>10049</v>
      </c>
      <c r="D1516" s="0" t="s">
        <v>9691</v>
      </c>
      <c r="E1516" s="0" t="n">
        <v>13352.5</v>
      </c>
    </row>
    <row r="1517" customFormat="false" ht="12.8" hidden="false" customHeight="false" outlineLevel="0" collapsed="false">
      <c r="A1517" s="0" t="s">
        <v>11585</v>
      </c>
      <c r="B1517" s="0" t="s">
        <v>11586</v>
      </c>
      <c r="C1517" s="0" t="s">
        <v>10049</v>
      </c>
      <c r="D1517" s="0" t="s">
        <v>9691</v>
      </c>
      <c r="E1517" s="0" t="n">
        <v>9865</v>
      </c>
    </row>
    <row r="1518" customFormat="false" ht="12.8" hidden="false" customHeight="false" outlineLevel="0" collapsed="false">
      <c r="A1518" s="0" t="s">
        <v>11587</v>
      </c>
      <c r="B1518" s="0" t="s">
        <v>11588</v>
      </c>
      <c r="C1518" s="0" t="s">
        <v>10049</v>
      </c>
      <c r="D1518" s="0" t="s">
        <v>9691</v>
      </c>
      <c r="E1518" s="0" t="n">
        <v>9865</v>
      </c>
    </row>
    <row r="1519" customFormat="false" ht="12.8" hidden="false" customHeight="false" outlineLevel="0" collapsed="false">
      <c r="A1519" s="0" t="s">
        <v>11589</v>
      </c>
      <c r="B1519" s="0" t="s">
        <v>11590</v>
      </c>
      <c r="C1519" s="0" t="s">
        <v>10049</v>
      </c>
      <c r="D1519" s="0" t="s">
        <v>9691</v>
      </c>
      <c r="E1519" s="0" t="n">
        <v>9865</v>
      </c>
    </row>
    <row r="1520" customFormat="false" ht="12.8" hidden="false" customHeight="false" outlineLevel="0" collapsed="false">
      <c r="A1520" s="0" t="s">
        <v>11591</v>
      </c>
      <c r="B1520" s="0" t="s">
        <v>11592</v>
      </c>
      <c r="C1520" s="0" t="s">
        <v>10049</v>
      </c>
      <c r="D1520" s="0" t="s">
        <v>11593</v>
      </c>
      <c r="E1520" s="0" t="n">
        <v>115450</v>
      </c>
    </row>
    <row r="1521" customFormat="false" ht="12.8" hidden="false" customHeight="false" outlineLevel="0" collapsed="false">
      <c r="A1521" s="0" t="s">
        <v>11594</v>
      </c>
      <c r="B1521" s="0" t="s">
        <v>11595</v>
      </c>
      <c r="C1521" s="0" t="s">
        <v>10049</v>
      </c>
      <c r="D1521" s="0" t="s">
        <v>9691</v>
      </c>
      <c r="E1521" s="0" t="n">
        <v>13352.5</v>
      </c>
    </row>
    <row r="1522" customFormat="false" ht="12.8" hidden="false" customHeight="false" outlineLevel="0" collapsed="false">
      <c r="A1522" s="0" t="s">
        <v>11596</v>
      </c>
      <c r="B1522" s="0" t="s">
        <v>11597</v>
      </c>
      <c r="C1522" s="0" t="s">
        <v>10049</v>
      </c>
      <c r="D1522" s="0" t="s">
        <v>9691</v>
      </c>
      <c r="E1522" s="0" t="n">
        <v>10415</v>
      </c>
    </row>
    <row r="1523" customFormat="false" ht="12.8" hidden="false" customHeight="false" outlineLevel="0" collapsed="false">
      <c r="A1523" s="0" t="s">
        <v>11598</v>
      </c>
      <c r="B1523" s="0" t="s">
        <v>11599</v>
      </c>
      <c r="C1523" s="0" t="s">
        <v>10049</v>
      </c>
      <c r="D1523" s="0" t="s">
        <v>10318</v>
      </c>
      <c r="E1523" s="0" t="n">
        <v>20711.25</v>
      </c>
    </row>
    <row r="1524" customFormat="false" ht="12.8" hidden="false" customHeight="false" outlineLevel="0" collapsed="false">
      <c r="A1524" s="0" t="s">
        <v>11600</v>
      </c>
      <c r="B1524" s="0" t="s">
        <v>11601</v>
      </c>
      <c r="C1524" s="0" t="s">
        <v>10049</v>
      </c>
      <c r="D1524" s="0" t="s">
        <v>10772</v>
      </c>
      <c r="E1524" s="0" t="n">
        <v>47355</v>
      </c>
    </row>
    <row r="1525" customFormat="false" ht="12.8" hidden="false" customHeight="false" outlineLevel="0" collapsed="false">
      <c r="A1525" s="0" t="s">
        <v>11602</v>
      </c>
      <c r="B1525" s="0" t="s">
        <v>11603</v>
      </c>
      <c r="C1525" s="0" t="s">
        <v>10049</v>
      </c>
      <c r="D1525" s="0" t="s">
        <v>10693</v>
      </c>
      <c r="E1525" s="0" t="n">
        <v>65205</v>
      </c>
    </row>
    <row r="1526" customFormat="false" ht="12.8" hidden="false" customHeight="false" outlineLevel="0" collapsed="false">
      <c r="A1526" s="0" t="s">
        <v>11604</v>
      </c>
      <c r="B1526" s="0" t="s">
        <v>11119</v>
      </c>
      <c r="C1526" s="0" t="s">
        <v>10049</v>
      </c>
      <c r="D1526" s="0" t="s">
        <v>10693</v>
      </c>
      <c r="E1526" s="0" t="n">
        <v>62133.75</v>
      </c>
    </row>
    <row r="1527" customFormat="false" ht="12.8" hidden="false" customHeight="false" outlineLevel="0" collapsed="false">
      <c r="A1527" s="0" t="s">
        <v>11605</v>
      </c>
      <c r="B1527" s="0" t="s">
        <v>11606</v>
      </c>
      <c r="C1527" s="0" t="s">
        <v>9379</v>
      </c>
      <c r="D1527" s="0" t="s">
        <v>10318</v>
      </c>
      <c r="E1527" s="0" t="n">
        <v>12215</v>
      </c>
    </row>
    <row r="1528" customFormat="false" ht="12.8" hidden="false" customHeight="false" outlineLevel="0" collapsed="false">
      <c r="A1528" s="0" t="s">
        <v>11607</v>
      </c>
      <c r="B1528" s="0" t="s">
        <v>11608</v>
      </c>
      <c r="C1528" s="0" t="s">
        <v>9379</v>
      </c>
      <c r="D1528" s="0" t="s">
        <v>10318</v>
      </c>
      <c r="E1528" s="0" t="n">
        <v>12865</v>
      </c>
    </row>
    <row r="1529" customFormat="false" ht="12.8" hidden="false" customHeight="false" outlineLevel="0" collapsed="false">
      <c r="A1529" s="0" t="s">
        <v>11609</v>
      </c>
      <c r="B1529" s="0" t="s">
        <v>11397</v>
      </c>
      <c r="C1529" s="0" t="s">
        <v>9379</v>
      </c>
      <c r="D1529" s="0" t="s">
        <v>10318</v>
      </c>
      <c r="E1529" s="0" t="n">
        <v>9865</v>
      </c>
    </row>
    <row r="1530" customFormat="false" ht="12.8" hidden="false" customHeight="false" outlineLevel="0" collapsed="false">
      <c r="A1530" s="0" t="s">
        <v>11610</v>
      </c>
      <c r="B1530" s="0" t="s">
        <v>11611</v>
      </c>
      <c r="C1530" s="0" t="s">
        <v>9379</v>
      </c>
      <c r="D1530" s="0" t="s">
        <v>10318</v>
      </c>
      <c r="E1530" s="0" t="n">
        <v>10635</v>
      </c>
    </row>
    <row r="1531" customFormat="false" ht="12.8" hidden="false" customHeight="false" outlineLevel="0" collapsed="false">
      <c r="A1531" s="0" t="s">
        <v>11612</v>
      </c>
      <c r="B1531" s="0" t="s">
        <v>11613</v>
      </c>
      <c r="C1531" s="0" t="s">
        <v>9379</v>
      </c>
      <c r="D1531" s="0" t="s">
        <v>10318</v>
      </c>
      <c r="E1531" s="0" t="n">
        <v>19400</v>
      </c>
    </row>
    <row r="1532" customFormat="false" ht="12.8" hidden="false" customHeight="false" outlineLevel="0" collapsed="false">
      <c r="A1532" s="0" t="s">
        <v>11614</v>
      </c>
      <c r="B1532" s="0" t="s">
        <v>11615</v>
      </c>
      <c r="C1532" s="0" t="s">
        <v>9379</v>
      </c>
      <c r="D1532" s="0" t="s">
        <v>10318</v>
      </c>
      <c r="E1532" s="0" t="n">
        <v>10635</v>
      </c>
    </row>
    <row r="1533" customFormat="false" ht="12.8" hidden="false" customHeight="false" outlineLevel="0" collapsed="false">
      <c r="A1533" s="0" t="s">
        <v>11616</v>
      </c>
      <c r="B1533" s="0" t="s">
        <v>11617</v>
      </c>
      <c r="C1533" s="0" t="s">
        <v>9379</v>
      </c>
      <c r="D1533" s="0" t="s">
        <v>10318</v>
      </c>
      <c r="E1533" s="0" t="n">
        <v>9865</v>
      </c>
    </row>
    <row r="1534" customFormat="false" ht="12.8" hidden="false" customHeight="false" outlineLevel="0" collapsed="false">
      <c r="A1534" s="0" t="s">
        <v>11618</v>
      </c>
      <c r="B1534" s="0" t="s">
        <v>11619</v>
      </c>
      <c r="C1534" s="0" t="s">
        <v>9379</v>
      </c>
      <c r="D1534" s="0" t="s">
        <v>10318</v>
      </c>
      <c r="E1534" s="0" t="n">
        <v>14565</v>
      </c>
    </row>
    <row r="1535" customFormat="false" ht="12.8" hidden="false" customHeight="false" outlineLevel="0" collapsed="false">
      <c r="A1535" s="0" t="s">
        <v>11620</v>
      </c>
      <c r="B1535" s="0" t="s">
        <v>11621</v>
      </c>
      <c r="C1535" s="0" t="s">
        <v>9379</v>
      </c>
      <c r="D1535" s="0" t="s">
        <v>10318</v>
      </c>
      <c r="E1535" s="0" t="n">
        <v>9865</v>
      </c>
    </row>
    <row r="1536" customFormat="false" ht="12.8" hidden="false" customHeight="false" outlineLevel="0" collapsed="false">
      <c r="A1536" s="0" t="s">
        <v>11622</v>
      </c>
      <c r="B1536" s="0" t="s">
        <v>11623</v>
      </c>
      <c r="C1536" s="0" t="s">
        <v>9379</v>
      </c>
      <c r="D1536" s="0" t="s">
        <v>10318</v>
      </c>
      <c r="E1536" s="0" t="n">
        <v>9865</v>
      </c>
    </row>
    <row r="1537" customFormat="false" ht="12.8" hidden="false" customHeight="false" outlineLevel="0" collapsed="false">
      <c r="A1537" s="0" t="s">
        <v>11624</v>
      </c>
      <c r="B1537" s="0" t="s">
        <v>11625</v>
      </c>
      <c r="C1537" s="0" t="s">
        <v>9379</v>
      </c>
      <c r="D1537" s="0" t="s">
        <v>10318</v>
      </c>
      <c r="E1537" s="0" t="n">
        <v>9865</v>
      </c>
    </row>
    <row r="1538" customFormat="false" ht="12.8" hidden="false" customHeight="false" outlineLevel="0" collapsed="false">
      <c r="A1538" s="0" t="s">
        <v>11626</v>
      </c>
      <c r="B1538" s="0" t="s">
        <v>11627</v>
      </c>
      <c r="C1538" s="0" t="s">
        <v>9379</v>
      </c>
      <c r="D1538" s="0" t="s">
        <v>10318</v>
      </c>
      <c r="E1538" s="0" t="n">
        <v>29595</v>
      </c>
    </row>
    <row r="1539" customFormat="false" ht="12.8" hidden="false" customHeight="false" outlineLevel="0" collapsed="false">
      <c r="A1539" s="0" t="s">
        <v>11628</v>
      </c>
      <c r="B1539" s="0" t="s">
        <v>11629</v>
      </c>
      <c r="C1539" s="0" t="s">
        <v>9379</v>
      </c>
      <c r="D1539" s="0" t="s">
        <v>10318</v>
      </c>
      <c r="E1539" s="0" t="n">
        <v>12865</v>
      </c>
    </row>
    <row r="1540" customFormat="false" ht="12.8" hidden="false" customHeight="false" outlineLevel="0" collapsed="false">
      <c r="A1540" s="0" t="s">
        <v>11630</v>
      </c>
      <c r="B1540" s="0" t="s">
        <v>11631</v>
      </c>
      <c r="C1540" s="0" t="s">
        <v>9379</v>
      </c>
      <c r="D1540" s="0" t="s">
        <v>10318</v>
      </c>
      <c r="E1540" s="0" t="n">
        <v>13085</v>
      </c>
    </row>
    <row r="1541" customFormat="false" ht="12.8" hidden="false" customHeight="false" outlineLevel="0" collapsed="false">
      <c r="A1541" s="0" t="s">
        <v>11632</v>
      </c>
      <c r="B1541" s="0" t="s">
        <v>11633</v>
      </c>
      <c r="C1541" s="0" t="s">
        <v>9379</v>
      </c>
      <c r="D1541" s="0" t="s">
        <v>10318</v>
      </c>
      <c r="E1541" s="0" t="n">
        <v>11185</v>
      </c>
    </row>
    <row r="1542" customFormat="false" ht="12.8" hidden="false" customHeight="false" outlineLevel="0" collapsed="false">
      <c r="A1542" s="0" t="s">
        <v>11634</v>
      </c>
      <c r="B1542" s="0" t="s">
        <v>4732</v>
      </c>
      <c r="C1542" s="0" t="s">
        <v>9379</v>
      </c>
      <c r="D1542" s="0" t="s">
        <v>10318</v>
      </c>
      <c r="E1542" s="0" t="n">
        <v>10415</v>
      </c>
    </row>
    <row r="1543" customFormat="false" ht="12.8" hidden="false" customHeight="false" outlineLevel="0" collapsed="false">
      <c r="A1543" s="0" t="s">
        <v>11635</v>
      </c>
      <c r="B1543" s="0" t="s">
        <v>11636</v>
      </c>
      <c r="C1543" s="0" t="s">
        <v>9379</v>
      </c>
      <c r="D1543" s="0" t="s">
        <v>10479</v>
      </c>
      <c r="E1543" s="0" t="n">
        <v>65467.5</v>
      </c>
    </row>
    <row r="1544" customFormat="false" ht="12.8" hidden="false" customHeight="false" outlineLevel="0" collapsed="false">
      <c r="A1544" s="0" t="s">
        <v>11637</v>
      </c>
      <c r="B1544" s="0" t="s">
        <v>11638</v>
      </c>
      <c r="C1544" s="0" t="s">
        <v>9379</v>
      </c>
      <c r="D1544" s="0" t="s">
        <v>10765</v>
      </c>
      <c r="E1544" s="0" t="n">
        <v>73305</v>
      </c>
    </row>
    <row r="1545" customFormat="false" ht="12.8" hidden="false" customHeight="false" outlineLevel="0" collapsed="false">
      <c r="A1545" s="0" t="s">
        <v>11639</v>
      </c>
      <c r="B1545" s="0" t="s">
        <v>11640</v>
      </c>
      <c r="C1545" s="0" t="s">
        <v>9379</v>
      </c>
      <c r="D1545" s="0" t="s">
        <v>10786</v>
      </c>
      <c r="E1545" s="0" t="n">
        <v>53175</v>
      </c>
    </row>
    <row r="1546" customFormat="false" ht="12.8" hidden="false" customHeight="false" outlineLevel="0" collapsed="false">
      <c r="A1546" s="0" t="s">
        <v>11641</v>
      </c>
      <c r="B1546" s="0" t="s">
        <v>11642</v>
      </c>
      <c r="C1546" s="0" t="s">
        <v>9379</v>
      </c>
      <c r="D1546" s="0" t="s">
        <v>10318</v>
      </c>
      <c r="E1546" s="0" t="n">
        <v>9865</v>
      </c>
    </row>
    <row r="1547" customFormat="false" ht="12.8" hidden="false" customHeight="false" outlineLevel="0" collapsed="false">
      <c r="A1547" s="0" t="s">
        <v>11643</v>
      </c>
      <c r="B1547" s="0" t="s">
        <v>11644</v>
      </c>
      <c r="C1547" s="0" t="s">
        <v>9379</v>
      </c>
      <c r="D1547" s="0" t="s">
        <v>10318</v>
      </c>
      <c r="E1547" s="0" t="n">
        <v>12215</v>
      </c>
    </row>
    <row r="1548" customFormat="false" ht="12.8" hidden="false" customHeight="false" outlineLevel="0" collapsed="false">
      <c r="A1548" s="0" t="s">
        <v>11645</v>
      </c>
      <c r="B1548" s="0" t="s">
        <v>11646</v>
      </c>
      <c r="C1548" s="0" t="s">
        <v>9379</v>
      </c>
      <c r="D1548" s="0" t="s">
        <v>10318</v>
      </c>
      <c r="E1548" s="0" t="n">
        <v>11077.5</v>
      </c>
    </row>
    <row r="1549" customFormat="false" ht="12.8" hidden="false" customHeight="false" outlineLevel="0" collapsed="false">
      <c r="A1549" s="0" t="s">
        <v>11647</v>
      </c>
      <c r="B1549" s="0" t="s">
        <v>11648</v>
      </c>
      <c r="C1549" s="0" t="s">
        <v>9379</v>
      </c>
      <c r="D1549" s="0" t="s">
        <v>10318</v>
      </c>
      <c r="E1549" s="0" t="n">
        <v>13807.5</v>
      </c>
    </row>
    <row r="1550" customFormat="false" ht="12.8" hidden="false" customHeight="false" outlineLevel="0" collapsed="false">
      <c r="A1550" s="0" t="s">
        <v>11649</v>
      </c>
      <c r="B1550" s="0" t="s">
        <v>11650</v>
      </c>
      <c r="C1550" s="0" t="s">
        <v>9379</v>
      </c>
      <c r="D1550" s="0" t="s">
        <v>10318</v>
      </c>
      <c r="E1550" s="0" t="n">
        <v>12215</v>
      </c>
    </row>
    <row r="1551" customFormat="false" ht="12.8" hidden="false" customHeight="false" outlineLevel="0" collapsed="false">
      <c r="A1551" s="0" t="s">
        <v>11651</v>
      </c>
      <c r="B1551" s="0" t="s">
        <v>11652</v>
      </c>
      <c r="C1551" s="0" t="s">
        <v>9379</v>
      </c>
      <c r="D1551" s="0" t="s">
        <v>10318</v>
      </c>
      <c r="E1551" s="0" t="n">
        <v>12215</v>
      </c>
    </row>
    <row r="1552" customFormat="false" ht="12.8" hidden="false" customHeight="false" outlineLevel="0" collapsed="false">
      <c r="A1552" s="0" t="s">
        <v>11653</v>
      </c>
      <c r="B1552" s="0" t="s">
        <v>11654</v>
      </c>
      <c r="C1552" s="0" t="s">
        <v>9379</v>
      </c>
      <c r="D1552" s="0" t="s">
        <v>9543</v>
      </c>
      <c r="E1552" s="0" t="n">
        <v>21847.5</v>
      </c>
    </row>
    <row r="1553" customFormat="false" ht="12.8" hidden="false" customHeight="false" outlineLevel="0" collapsed="false">
      <c r="A1553" s="0" t="s">
        <v>11655</v>
      </c>
      <c r="B1553" s="0" t="s">
        <v>11656</v>
      </c>
      <c r="C1553" s="0" t="s">
        <v>9379</v>
      </c>
      <c r="D1553" s="0" t="s">
        <v>10772</v>
      </c>
      <c r="E1553" s="0" t="n">
        <v>36645</v>
      </c>
    </row>
    <row r="1554" customFormat="false" ht="12.8" hidden="false" customHeight="false" outlineLevel="0" collapsed="false">
      <c r="A1554" s="0" t="s">
        <v>11657</v>
      </c>
      <c r="B1554" s="0" t="s">
        <v>11658</v>
      </c>
      <c r="C1554" s="0" t="s">
        <v>9379</v>
      </c>
      <c r="D1554" s="0" t="s">
        <v>9691</v>
      </c>
      <c r="E1554" s="0" t="n">
        <v>4932.5</v>
      </c>
    </row>
    <row r="1555" customFormat="false" ht="12.8" hidden="false" customHeight="false" outlineLevel="0" collapsed="false">
      <c r="A1555" s="0" t="s">
        <v>11659</v>
      </c>
      <c r="B1555" s="0" t="s">
        <v>11660</v>
      </c>
      <c r="C1555" s="0" t="s">
        <v>9379</v>
      </c>
      <c r="D1555" s="0" t="s">
        <v>9691</v>
      </c>
      <c r="E1555" s="0" t="n">
        <v>5207.5</v>
      </c>
    </row>
    <row r="1556" customFormat="false" ht="12.8" hidden="false" customHeight="false" outlineLevel="0" collapsed="false">
      <c r="A1556" s="0" t="s">
        <v>11661</v>
      </c>
      <c r="B1556" s="0" t="s">
        <v>11662</v>
      </c>
      <c r="C1556" s="0" t="s">
        <v>9379</v>
      </c>
      <c r="D1556" s="0" t="s">
        <v>10318</v>
      </c>
      <c r="E1556" s="0" t="n">
        <v>10635</v>
      </c>
    </row>
    <row r="1557" customFormat="false" ht="12.8" hidden="false" customHeight="false" outlineLevel="0" collapsed="false">
      <c r="A1557" s="0" t="s">
        <v>11663</v>
      </c>
      <c r="B1557" s="0" t="s">
        <v>11664</v>
      </c>
      <c r="C1557" s="0" t="s">
        <v>9379</v>
      </c>
      <c r="D1557" s="0" t="s">
        <v>10318</v>
      </c>
      <c r="E1557" s="0" t="n">
        <v>11532.5</v>
      </c>
    </row>
    <row r="1558" customFormat="false" ht="12.8" hidden="false" customHeight="false" outlineLevel="0" collapsed="false">
      <c r="A1558" s="0" t="s">
        <v>11665</v>
      </c>
      <c r="B1558" s="0" t="s">
        <v>11666</v>
      </c>
      <c r="C1558" s="0" t="s">
        <v>9379</v>
      </c>
      <c r="D1558" s="0" t="s">
        <v>10318</v>
      </c>
      <c r="E1558" s="0" t="n">
        <v>19730</v>
      </c>
    </row>
    <row r="1559" customFormat="false" ht="12.8" hidden="false" customHeight="false" outlineLevel="0" collapsed="false">
      <c r="A1559" s="0" t="s">
        <v>11667</v>
      </c>
      <c r="B1559" s="0" t="s">
        <v>11668</v>
      </c>
      <c r="C1559" s="0" t="s">
        <v>9379</v>
      </c>
      <c r="D1559" s="0" t="s">
        <v>10318</v>
      </c>
      <c r="E1559" s="0" t="n">
        <v>18705</v>
      </c>
    </row>
    <row r="1560" customFormat="false" ht="12.8" hidden="false" customHeight="false" outlineLevel="0" collapsed="false">
      <c r="A1560" s="0" t="s">
        <v>11669</v>
      </c>
      <c r="B1560" s="0" t="s">
        <v>11670</v>
      </c>
      <c r="C1560" s="0" t="s">
        <v>9379</v>
      </c>
      <c r="D1560" s="0" t="s">
        <v>9543</v>
      </c>
      <c r="E1560" s="0" t="n">
        <v>15622.5</v>
      </c>
    </row>
    <row r="1561" customFormat="false" ht="12.8" hidden="false" customHeight="false" outlineLevel="0" collapsed="false">
      <c r="A1561" s="0" t="s">
        <v>11671</v>
      </c>
      <c r="B1561" s="0" t="s">
        <v>11672</v>
      </c>
      <c r="C1561" s="0" t="s">
        <v>9379</v>
      </c>
      <c r="D1561" s="0" t="s">
        <v>9543</v>
      </c>
      <c r="E1561" s="0" t="n">
        <v>20842.5</v>
      </c>
    </row>
    <row r="1562" customFormat="false" ht="12.8" hidden="false" customHeight="false" outlineLevel="0" collapsed="false">
      <c r="A1562" s="0" t="s">
        <v>11673</v>
      </c>
      <c r="B1562" s="0" t="s">
        <v>11674</v>
      </c>
      <c r="C1562" s="0" t="s">
        <v>9379</v>
      </c>
      <c r="D1562" s="0" t="s">
        <v>10046</v>
      </c>
      <c r="E1562" s="0" t="n">
        <v>21930</v>
      </c>
    </row>
    <row r="1563" customFormat="false" ht="12.8" hidden="false" customHeight="false" outlineLevel="0" collapsed="false">
      <c r="A1563" s="0" t="s">
        <v>11675</v>
      </c>
      <c r="B1563" s="0" t="s">
        <v>11676</v>
      </c>
      <c r="C1563" s="0" t="s">
        <v>9379</v>
      </c>
      <c r="D1563" s="0" t="s">
        <v>10046</v>
      </c>
      <c r="E1563" s="0" t="n">
        <v>21270</v>
      </c>
    </row>
    <row r="1564" customFormat="false" ht="12.8" hidden="false" customHeight="false" outlineLevel="0" collapsed="false">
      <c r="A1564" s="0" t="s">
        <v>11677</v>
      </c>
      <c r="B1564" s="0" t="s">
        <v>11678</v>
      </c>
      <c r="C1564" s="0" t="s">
        <v>9379</v>
      </c>
      <c r="D1564" s="0" t="s">
        <v>10046</v>
      </c>
      <c r="E1564" s="0" t="n">
        <v>20830</v>
      </c>
    </row>
    <row r="1565" customFormat="false" ht="12.8" hidden="false" customHeight="false" outlineLevel="0" collapsed="false">
      <c r="A1565" s="0" t="s">
        <v>11679</v>
      </c>
      <c r="B1565" s="0" t="s">
        <v>11680</v>
      </c>
      <c r="C1565" s="0" t="s">
        <v>9379</v>
      </c>
      <c r="D1565" s="0" t="s">
        <v>10479</v>
      </c>
      <c r="E1565" s="0" t="n">
        <v>128257.5</v>
      </c>
    </row>
    <row r="1566" customFormat="false" ht="12.8" hidden="false" customHeight="false" outlineLevel="0" collapsed="false">
      <c r="A1566" s="0" t="s">
        <v>11681</v>
      </c>
      <c r="B1566" s="0" t="s">
        <v>11682</v>
      </c>
      <c r="C1566" s="0" t="s">
        <v>9379</v>
      </c>
      <c r="D1566" s="0" t="s">
        <v>10479</v>
      </c>
      <c r="E1566" s="0" t="n">
        <v>34527.5</v>
      </c>
    </row>
    <row r="1567" customFormat="false" ht="12.8" hidden="false" customHeight="false" outlineLevel="0" collapsed="false">
      <c r="A1567" s="0" t="s">
        <v>11683</v>
      </c>
      <c r="B1567" s="0" t="s">
        <v>11684</v>
      </c>
      <c r="C1567" s="0" t="s">
        <v>9379</v>
      </c>
      <c r="D1567" s="0" t="s">
        <v>10479</v>
      </c>
      <c r="E1567" s="0" t="n">
        <v>46733.75</v>
      </c>
    </row>
    <row r="1568" customFormat="false" ht="12.8" hidden="false" customHeight="false" outlineLevel="0" collapsed="false">
      <c r="A1568" s="0" t="s">
        <v>11685</v>
      </c>
      <c r="B1568" s="0" t="s">
        <v>11686</v>
      </c>
      <c r="C1568" s="0" t="s">
        <v>9379</v>
      </c>
      <c r="D1568" s="0" t="s">
        <v>10479</v>
      </c>
      <c r="E1568" s="0" t="n">
        <v>46733.75</v>
      </c>
    </row>
    <row r="1569" customFormat="false" ht="12.8" hidden="false" customHeight="false" outlineLevel="0" collapsed="false">
      <c r="A1569" s="0" t="s">
        <v>11687</v>
      </c>
      <c r="B1569" s="0" t="s">
        <v>11688</v>
      </c>
      <c r="C1569" s="0" t="s">
        <v>9379</v>
      </c>
      <c r="D1569" s="0" t="s">
        <v>10693</v>
      </c>
      <c r="E1569" s="0" t="n">
        <v>67920</v>
      </c>
    </row>
    <row r="1570" customFormat="false" ht="12.8" hidden="false" customHeight="false" outlineLevel="0" collapsed="false">
      <c r="A1570" s="0" t="s">
        <v>11689</v>
      </c>
      <c r="B1570" s="0" t="s">
        <v>11690</v>
      </c>
      <c r="C1570" s="0" t="s">
        <v>9379</v>
      </c>
      <c r="D1570" s="0" t="s">
        <v>10786</v>
      </c>
      <c r="E1570" s="0" t="n">
        <v>67650</v>
      </c>
    </row>
    <row r="1571" customFormat="false" ht="12.8" hidden="false" customHeight="false" outlineLevel="0" collapsed="false">
      <c r="A1571" s="0" t="s">
        <v>11691</v>
      </c>
      <c r="B1571" s="0" t="s">
        <v>11692</v>
      </c>
      <c r="C1571" s="0" t="s">
        <v>9379</v>
      </c>
      <c r="D1571" s="0" t="s">
        <v>10786</v>
      </c>
      <c r="E1571" s="0" t="n">
        <v>49325</v>
      </c>
    </row>
    <row r="1572" customFormat="false" ht="12.8" hidden="false" customHeight="false" outlineLevel="0" collapsed="false">
      <c r="A1572" s="0" t="s">
        <v>11693</v>
      </c>
      <c r="B1572" s="0" t="s">
        <v>11694</v>
      </c>
      <c r="C1572" s="0" t="s">
        <v>9379</v>
      </c>
      <c r="D1572" s="0" t="s">
        <v>11392</v>
      </c>
      <c r="E1572" s="0" t="n">
        <v>75941.25</v>
      </c>
    </row>
    <row r="1573" customFormat="false" ht="12.8" hidden="false" customHeight="false" outlineLevel="0" collapsed="false">
      <c r="A1573" s="0" t="s">
        <v>11695</v>
      </c>
      <c r="B1573" s="0" t="s">
        <v>11696</v>
      </c>
      <c r="C1573" s="0" t="s">
        <v>9379</v>
      </c>
      <c r="D1573" s="0" t="s">
        <v>11392</v>
      </c>
      <c r="E1573" s="0" t="n">
        <v>98835</v>
      </c>
    </row>
    <row r="1574" customFormat="false" ht="12.8" hidden="false" customHeight="false" outlineLevel="0" collapsed="false">
      <c r="A1574" s="0" t="s">
        <v>11697</v>
      </c>
      <c r="B1574" s="0" t="s">
        <v>11698</v>
      </c>
      <c r="C1574" s="0" t="s">
        <v>9379</v>
      </c>
      <c r="D1574" s="0" t="s">
        <v>11293</v>
      </c>
      <c r="E1574" s="0" t="n">
        <v>87390</v>
      </c>
    </row>
    <row r="1575" customFormat="false" ht="12.8" hidden="false" customHeight="false" outlineLevel="0" collapsed="false">
      <c r="A1575" s="0" t="s">
        <v>11699</v>
      </c>
      <c r="B1575" s="0" t="s">
        <v>11700</v>
      </c>
      <c r="C1575" s="0" t="s">
        <v>9379</v>
      </c>
      <c r="D1575" s="0" t="s">
        <v>9691</v>
      </c>
      <c r="E1575" s="0" t="n">
        <v>4932.5</v>
      </c>
    </row>
    <row r="1576" customFormat="false" ht="12.8" hidden="false" customHeight="false" outlineLevel="0" collapsed="false">
      <c r="A1576" s="0" t="s">
        <v>11701</v>
      </c>
      <c r="B1576" s="0" t="s">
        <v>11702</v>
      </c>
      <c r="C1576" s="0" t="s">
        <v>9379</v>
      </c>
      <c r="D1576" s="0" t="s">
        <v>9691</v>
      </c>
      <c r="E1576" s="0" t="n">
        <v>4932.5</v>
      </c>
    </row>
    <row r="1577" customFormat="false" ht="12.8" hidden="false" customHeight="false" outlineLevel="0" collapsed="false">
      <c r="A1577" s="0" t="s">
        <v>11703</v>
      </c>
      <c r="B1577" s="0" t="s">
        <v>11704</v>
      </c>
      <c r="C1577" s="0" t="s">
        <v>9379</v>
      </c>
      <c r="D1577" s="0" t="s">
        <v>9691</v>
      </c>
      <c r="E1577" s="0" t="n">
        <v>4932.5</v>
      </c>
    </row>
    <row r="1578" customFormat="false" ht="12.8" hidden="false" customHeight="false" outlineLevel="0" collapsed="false">
      <c r="A1578" s="0" t="s">
        <v>11705</v>
      </c>
      <c r="B1578" s="0" t="s">
        <v>11706</v>
      </c>
      <c r="C1578" s="0" t="s">
        <v>9379</v>
      </c>
      <c r="D1578" s="0" t="s">
        <v>9691</v>
      </c>
      <c r="E1578" s="0" t="n">
        <v>4932.5</v>
      </c>
    </row>
    <row r="1579" customFormat="false" ht="12.8" hidden="false" customHeight="false" outlineLevel="0" collapsed="false">
      <c r="A1579" s="0" t="s">
        <v>11707</v>
      </c>
      <c r="B1579" s="0" t="s">
        <v>11708</v>
      </c>
      <c r="C1579" s="0" t="s">
        <v>9379</v>
      </c>
      <c r="D1579" s="0" t="s">
        <v>9691</v>
      </c>
      <c r="E1579" s="0" t="n">
        <v>4932.5</v>
      </c>
    </row>
    <row r="1580" customFormat="false" ht="12.8" hidden="false" customHeight="false" outlineLevel="0" collapsed="false">
      <c r="A1580" s="0" t="s">
        <v>11709</v>
      </c>
      <c r="B1580" s="0" t="s">
        <v>11710</v>
      </c>
      <c r="C1580" s="0" t="s">
        <v>9379</v>
      </c>
      <c r="D1580" s="0" t="s">
        <v>9691</v>
      </c>
      <c r="E1580" s="0" t="n">
        <v>4932.5</v>
      </c>
    </row>
    <row r="1581" customFormat="false" ht="12.8" hidden="false" customHeight="false" outlineLevel="0" collapsed="false">
      <c r="A1581" s="0" t="s">
        <v>11711</v>
      </c>
      <c r="B1581" s="0" t="s">
        <v>11712</v>
      </c>
      <c r="C1581" s="0" t="s">
        <v>9379</v>
      </c>
      <c r="D1581" s="0" t="s">
        <v>9691</v>
      </c>
      <c r="E1581" s="0" t="n">
        <v>4932.5</v>
      </c>
    </row>
    <row r="1582" customFormat="false" ht="12.8" hidden="false" customHeight="false" outlineLevel="0" collapsed="false">
      <c r="A1582" s="0" t="s">
        <v>11713</v>
      </c>
      <c r="B1582" s="0" t="s">
        <v>11714</v>
      </c>
      <c r="C1582" s="0" t="s">
        <v>9379</v>
      </c>
      <c r="D1582" s="0" t="s">
        <v>9691</v>
      </c>
      <c r="E1582" s="0" t="n">
        <v>6822.5</v>
      </c>
    </row>
    <row r="1583" customFormat="false" ht="12.8" hidden="false" customHeight="false" outlineLevel="0" collapsed="false">
      <c r="A1583" s="0" t="s">
        <v>11715</v>
      </c>
      <c r="B1583" s="0" t="s">
        <v>11052</v>
      </c>
      <c r="C1583" s="0" t="s">
        <v>9379</v>
      </c>
      <c r="D1583" s="0" t="s">
        <v>9691</v>
      </c>
      <c r="E1583" s="0" t="n">
        <v>9865</v>
      </c>
    </row>
    <row r="1584" customFormat="false" ht="12.8" hidden="false" customHeight="false" outlineLevel="0" collapsed="false">
      <c r="A1584" s="0" t="s">
        <v>11716</v>
      </c>
      <c r="B1584" s="0" t="s">
        <v>4547</v>
      </c>
      <c r="C1584" s="0" t="s">
        <v>9379</v>
      </c>
      <c r="D1584" s="0" t="s">
        <v>9691</v>
      </c>
      <c r="E1584" s="0" t="n">
        <v>6822.5</v>
      </c>
    </row>
    <row r="1585" customFormat="false" ht="12.8" hidden="false" customHeight="false" outlineLevel="0" collapsed="false">
      <c r="A1585" s="0" t="s">
        <v>11717</v>
      </c>
      <c r="B1585" s="0" t="s">
        <v>11718</v>
      </c>
      <c r="C1585" s="0" t="s">
        <v>9379</v>
      </c>
      <c r="D1585" s="0" t="s">
        <v>9691</v>
      </c>
      <c r="E1585" s="0" t="n">
        <v>4932.5</v>
      </c>
    </row>
    <row r="1586" customFormat="false" ht="12.8" hidden="false" customHeight="false" outlineLevel="0" collapsed="false">
      <c r="A1586" s="0" t="s">
        <v>11719</v>
      </c>
      <c r="B1586" s="0" t="s">
        <v>11720</v>
      </c>
      <c r="C1586" s="0" t="s">
        <v>9379</v>
      </c>
      <c r="D1586" s="0" t="s">
        <v>9691</v>
      </c>
      <c r="E1586" s="0" t="n">
        <v>4932.5</v>
      </c>
    </row>
    <row r="1587" customFormat="false" ht="12.8" hidden="false" customHeight="false" outlineLevel="0" collapsed="false">
      <c r="A1587" s="0" t="s">
        <v>11721</v>
      </c>
      <c r="B1587" s="0" t="s">
        <v>4579</v>
      </c>
      <c r="C1587" s="0" t="s">
        <v>9379</v>
      </c>
      <c r="D1587" s="0" t="s">
        <v>9691</v>
      </c>
      <c r="E1587" s="0" t="n">
        <v>4932.5</v>
      </c>
    </row>
    <row r="1588" customFormat="false" ht="12.8" hidden="false" customHeight="false" outlineLevel="0" collapsed="false">
      <c r="A1588" s="0" t="s">
        <v>11722</v>
      </c>
      <c r="B1588" s="0" t="s">
        <v>9750</v>
      </c>
      <c r="C1588" s="0" t="s">
        <v>9379</v>
      </c>
      <c r="D1588" s="0" t="s">
        <v>9691</v>
      </c>
      <c r="E1588" s="0" t="n">
        <v>4932.5</v>
      </c>
    </row>
    <row r="1589" customFormat="false" ht="12.8" hidden="false" customHeight="false" outlineLevel="0" collapsed="false">
      <c r="A1589" s="0" t="s">
        <v>11723</v>
      </c>
      <c r="B1589" s="0" t="s">
        <v>8364</v>
      </c>
      <c r="C1589" s="0" t="s">
        <v>9379</v>
      </c>
      <c r="D1589" s="0" t="s">
        <v>9691</v>
      </c>
      <c r="E1589" s="0" t="n">
        <v>4932.5</v>
      </c>
    </row>
    <row r="1590" customFormat="false" ht="12.8" hidden="false" customHeight="false" outlineLevel="0" collapsed="false">
      <c r="A1590" s="0" t="s">
        <v>11724</v>
      </c>
      <c r="B1590" s="0" t="s">
        <v>11725</v>
      </c>
      <c r="C1590" s="0" t="s">
        <v>9379</v>
      </c>
      <c r="D1590" s="0" t="s">
        <v>9691</v>
      </c>
      <c r="E1590" s="0" t="n">
        <v>4932.5</v>
      </c>
    </row>
    <row r="1591" customFormat="false" ht="12.8" hidden="false" customHeight="false" outlineLevel="0" collapsed="false">
      <c r="A1591" s="0" t="s">
        <v>11726</v>
      </c>
      <c r="B1591" s="0" t="s">
        <v>11727</v>
      </c>
      <c r="C1591" s="0" t="s">
        <v>9379</v>
      </c>
      <c r="D1591" s="0" t="s">
        <v>10318</v>
      </c>
      <c r="E1591" s="0" t="n">
        <v>9865</v>
      </c>
    </row>
    <row r="1592" customFormat="false" ht="12.8" hidden="false" customHeight="false" outlineLevel="0" collapsed="false">
      <c r="A1592" s="0" t="s">
        <v>11728</v>
      </c>
      <c r="B1592" s="0" t="s">
        <v>11729</v>
      </c>
      <c r="C1592" s="0" t="s">
        <v>9379</v>
      </c>
      <c r="D1592" s="0" t="s">
        <v>10318</v>
      </c>
      <c r="E1592" s="0" t="n">
        <v>11185</v>
      </c>
    </row>
    <row r="1593" customFormat="false" ht="12.8" hidden="false" customHeight="false" outlineLevel="0" collapsed="false">
      <c r="A1593" s="0" t="s">
        <v>11730</v>
      </c>
      <c r="B1593" s="0" t="s">
        <v>11731</v>
      </c>
      <c r="C1593" s="0" t="s">
        <v>9379</v>
      </c>
      <c r="D1593" s="0" t="s">
        <v>10772</v>
      </c>
      <c r="E1593" s="0" t="n">
        <v>29595</v>
      </c>
    </row>
    <row r="1594" customFormat="false" ht="12.8" hidden="false" customHeight="false" outlineLevel="0" collapsed="false">
      <c r="A1594" s="0" t="s">
        <v>11732</v>
      </c>
      <c r="B1594" s="0" t="s">
        <v>11733</v>
      </c>
      <c r="C1594" s="0" t="s">
        <v>9379</v>
      </c>
      <c r="D1594" s="0" t="s">
        <v>9543</v>
      </c>
      <c r="E1594" s="0" t="n">
        <v>20711.25</v>
      </c>
    </row>
    <row r="1595" customFormat="false" ht="12.8" hidden="false" customHeight="false" outlineLevel="0" collapsed="false">
      <c r="A1595" s="0" t="s">
        <v>11734</v>
      </c>
      <c r="B1595" s="0" t="s">
        <v>11735</v>
      </c>
      <c r="C1595" s="0" t="s">
        <v>9379</v>
      </c>
      <c r="D1595" s="0" t="s">
        <v>9543</v>
      </c>
      <c r="E1595" s="0" t="n">
        <v>14797.5</v>
      </c>
    </row>
    <row r="1596" customFormat="false" ht="12.8" hidden="false" customHeight="false" outlineLevel="0" collapsed="false">
      <c r="A1596" s="0" t="s">
        <v>11736</v>
      </c>
      <c r="B1596" s="0" t="s">
        <v>11737</v>
      </c>
      <c r="C1596" s="0" t="s">
        <v>9379</v>
      </c>
      <c r="D1596" s="0" t="s">
        <v>10783</v>
      </c>
      <c r="E1596" s="0" t="n">
        <v>33825</v>
      </c>
    </row>
    <row r="1597" customFormat="false" ht="12.8" hidden="false" customHeight="false" outlineLevel="0" collapsed="false">
      <c r="A1597" s="0" t="s">
        <v>11738</v>
      </c>
      <c r="B1597" s="0" t="s">
        <v>11739</v>
      </c>
      <c r="C1597" s="0" t="s">
        <v>9379</v>
      </c>
      <c r="D1597" s="0" t="s">
        <v>9691</v>
      </c>
      <c r="E1597" s="0" t="n">
        <v>4932.5</v>
      </c>
    </row>
    <row r="1598" customFormat="false" ht="12.8" hidden="false" customHeight="false" outlineLevel="0" collapsed="false">
      <c r="A1598" s="0" t="s">
        <v>11740</v>
      </c>
      <c r="B1598" s="0" t="s">
        <v>11741</v>
      </c>
      <c r="C1598" s="0" t="s">
        <v>9379</v>
      </c>
      <c r="D1598" s="0" t="s">
        <v>9691</v>
      </c>
      <c r="E1598" s="0" t="n">
        <v>4932.5</v>
      </c>
    </row>
    <row r="1599" customFormat="false" ht="12.8" hidden="false" customHeight="false" outlineLevel="0" collapsed="false">
      <c r="A1599" s="0" t="s">
        <v>11742</v>
      </c>
      <c r="B1599" s="0" t="s">
        <v>11743</v>
      </c>
      <c r="C1599" s="0" t="s">
        <v>9379</v>
      </c>
      <c r="D1599" s="0" t="s">
        <v>9691</v>
      </c>
      <c r="E1599" s="0" t="n">
        <v>4932.5</v>
      </c>
    </row>
    <row r="1600" customFormat="false" ht="12.8" hidden="false" customHeight="false" outlineLevel="0" collapsed="false">
      <c r="A1600" s="0" t="s">
        <v>11744</v>
      </c>
      <c r="B1600" s="0" t="s">
        <v>9877</v>
      </c>
      <c r="C1600" s="0" t="s">
        <v>9379</v>
      </c>
      <c r="D1600" s="0" t="s">
        <v>9691</v>
      </c>
      <c r="E1600" s="0" t="n">
        <v>4932.5</v>
      </c>
    </row>
    <row r="1601" customFormat="false" ht="12.8" hidden="false" customHeight="false" outlineLevel="0" collapsed="false">
      <c r="A1601" s="0" t="s">
        <v>11745</v>
      </c>
      <c r="B1601" s="0" t="s">
        <v>11746</v>
      </c>
      <c r="C1601" s="0" t="s">
        <v>9379</v>
      </c>
      <c r="D1601" s="0" t="s">
        <v>9691</v>
      </c>
      <c r="E1601" s="0" t="n">
        <v>4932.5</v>
      </c>
    </row>
    <row r="1602" customFormat="false" ht="12.8" hidden="false" customHeight="false" outlineLevel="0" collapsed="false">
      <c r="A1602" s="0" t="s">
        <v>11747</v>
      </c>
      <c r="B1602" s="0" t="s">
        <v>7239</v>
      </c>
      <c r="C1602" s="0" t="s">
        <v>9379</v>
      </c>
      <c r="D1602" s="0" t="s">
        <v>9691</v>
      </c>
      <c r="E1602" s="0" t="n">
        <v>4932.5</v>
      </c>
    </row>
    <row r="1603" customFormat="false" ht="12.8" hidden="false" customHeight="false" outlineLevel="0" collapsed="false">
      <c r="A1603" s="0" t="s">
        <v>11748</v>
      </c>
      <c r="B1603" s="0" t="s">
        <v>11749</v>
      </c>
      <c r="C1603" s="0" t="s">
        <v>9379</v>
      </c>
      <c r="D1603" s="0" t="s">
        <v>9691</v>
      </c>
      <c r="E1603" s="0" t="n">
        <v>4932.5</v>
      </c>
    </row>
    <row r="1604" customFormat="false" ht="12.8" hidden="false" customHeight="false" outlineLevel="0" collapsed="false">
      <c r="A1604" s="0" t="s">
        <v>11750</v>
      </c>
      <c r="B1604" s="0" t="s">
        <v>11751</v>
      </c>
      <c r="C1604" s="0" t="s">
        <v>9379</v>
      </c>
      <c r="D1604" s="0" t="s">
        <v>9691</v>
      </c>
      <c r="E1604" s="0" t="n">
        <v>4932.5</v>
      </c>
    </row>
    <row r="1605" customFormat="false" ht="12.8" hidden="false" customHeight="false" outlineLevel="0" collapsed="false">
      <c r="A1605" s="0" t="s">
        <v>11752</v>
      </c>
      <c r="B1605" s="0" t="s">
        <v>11753</v>
      </c>
      <c r="C1605" s="0" t="s">
        <v>9379</v>
      </c>
      <c r="D1605" s="0" t="s">
        <v>9691</v>
      </c>
      <c r="E1605" s="0" t="n">
        <v>4932.5</v>
      </c>
    </row>
    <row r="1606" customFormat="false" ht="12.8" hidden="false" customHeight="false" outlineLevel="0" collapsed="false">
      <c r="A1606" s="0" t="s">
        <v>11754</v>
      </c>
      <c r="B1606" s="0" t="s">
        <v>11755</v>
      </c>
      <c r="C1606" s="0" t="s">
        <v>9379</v>
      </c>
      <c r="D1606" s="0" t="s">
        <v>9691</v>
      </c>
      <c r="E1606" s="0" t="n">
        <v>5772.5</v>
      </c>
    </row>
    <row r="1607" customFormat="false" ht="12.8" hidden="false" customHeight="false" outlineLevel="0" collapsed="false">
      <c r="A1607" s="0" t="s">
        <v>11756</v>
      </c>
      <c r="B1607" s="0" t="s">
        <v>11757</v>
      </c>
      <c r="C1607" s="0" t="s">
        <v>9379</v>
      </c>
      <c r="D1607" s="0" t="s">
        <v>9691</v>
      </c>
      <c r="E1607" s="0" t="n">
        <v>4932.5</v>
      </c>
    </row>
    <row r="1608" customFormat="false" ht="12.8" hidden="false" customHeight="false" outlineLevel="0" collapsed="false">
      <c r="A1608" s="0" t="s">
        <v>11758</v>
      </c>
      <c r="B1608" s="0" t="s">
        <v>11759</v>
      </c>
      <c r="C1608" s="0" t="s">
        <v>9379</v>
      </c>
      <c r="D1608" s="0" t="s">
        <v>9691</v>
      </c>
      <c r="E1608" s="0" t="n">
        <v>7097.5</v>
      </c>
    </row>
    <row r="1609" customFormat="false" ht="12.8" hidden="false" customHeight="false" outlineLevel="0" collapsed="false">
      <c r="A1609" s="0" t="s">
        <v>11760</v>
      </c>
      <c r="B1609" s="0" t="s">
        <v>11761</v>
      </c>
      <c r="C1609" s="0" t="s">
        <v>9379</v>
      </c>
      <c r="D1609" s="0" t="s">
        <v>9691</v>
      </c>
      <c r="E1609" s="0" t="n">
        <v>4932.5</v>
      </c>
    </row>
    <row r="1610" customFormat="false" ht="12.8" hidden="false" customHeight="false" outlineLevel="0" collapsed="false">
      <c r="A1610" s="0" t="s">
        <v>11762</v>
      </c>
      <c r="B1610" s="0" t="s">
        <v>11763</v>
      </c>
      <c r="C1610" s="0" t="s">
        <v>9379</v>
      </c>
      <c r="D1610" s="0" t="s">
        <v>9691</v>
      </c>
      <c r="E1610" s="0" t="n">
        <v>5207.5</v>
      </c>
    </row>
    <row r="1611" customFormat="false" ht="12.8" hidden="false" customHeight="false" outlineLevel="0" collapsed="false">
      <c r="A1611" s="0" t="s">
        <v>11764</v>
      </c>
      <c r="B1611" s="0" t="s">
        <v>11765</v>
      </c>
      <c r="C1611" s="0" t="s">
        <v>9379</v>
      </c>
      <c r="D1611" s="0" t="s">
        <v>9691</v>
      </c>
      <c r="E1611" s="0" t="n">
        <v>4932.5</v>
      </c>
    </row>
    <row r="1612" customFormat="false" ht="12.8" hidden="false" customHeight="false" outlineLevel="0" collapsed="false">
      <c r="A1612" s="0" t="s">
        <v>11766</v>
      </c>
      <c r="B1612" s="0" t="s">
        <v>11767</v>
      </c>
      <c r="C1612" s="0" t="s">
        <v>9379</v>
      </c>
      <c r="D1612" s="0" t="s">
        <v>9691</v>
      </c>
      <c r="E1612" s="0" t="n">
        <v>4932.5</v>
      </c>
    </row>
    <row r="1613" customFormat="false" ht="12.8" hidden="false" customHeight="false" outlineLevel="0" collapsed="false">
      <c r="A1613" s="0" t="s">
        <v>11768</v>
      </c>
      <c r="B1613" s="0" t="s">
        <v>11769</v>
      </c>
      <c r="C1613" s="0" t="s">
        <v>9379</v>
      </c>
      <c r="D1613" s="0" t="s">
        <v>10479</v>
      </c>
      <c r="E1613" s="0" t="n">
        <v>68932.5</v>
      </c>
    </row>
    <row r="1614" customFormat="false" ht="12.8" hidden="false" customHeight="false" outlineLevel="0" collapsed="false">
      <c r="A1614" s="0" t="s">
        <v>11770</v>
      </c>
      <c r="B1614" s="0" t="s">
        <v>9469</v>
      </c>
      <c r="C1614" s="0" t="s">
        <v>9379</v>
      </c>
      <c r="D1614" s="0" t="s">
        <v>10786</v>
      </c>
      <c r="E1614" s="0" t="n">
        <v>49325</v>
      </c>
    </row>
    <row r="1615" customFormat="false" ht="12.8" hidden="false" customHeight="false" outlineLevel="0" collapsed="false">
      <c r="A1615" s="0" t="s">
        <v>11771</v>
      </c>
      <c r="B1615" s="0" t="s">
        <v>11772</v>
      </c>
      <c r="C1615" s="0" t="s">
        <v>9379</v>
      </c>
      <c r="D1615" s="0" t="s">
        <v>10479</v>
      </c>
      <c r="E1615" s="0" t="n">
        <v>57015</v>
      </c>
    </row>
    <row r="1616" customFormat="false" ht="12.8" hidden="false" customHeight="false" outlineLevel="0" collapsed="false">
      <c r="A1616" s="0" t="s">
        <v>11773</v>
      </c>
      <c r="B1616" s="0" t="s">
        <v>11774</v>
      </c>
      <c r="C1616" s="0" t="s">
        <v>9691</v>
      </c>
      <c r="D1616" s="0" t="s">
        <v>10318</v>
      </c>
      <c r="E1616" s="0" t="n">
        <v>7097.5</v>
      </c>
    </row>
    <row r="1617" customFormat="false" ht="12.8" hidden="false" customHeight="false" outlineLevel="0" collapsed="false">
      <c r="A1617" s="0" t="s">
        <v>11775</v>
      </c>
      <c r="B1617" s="0" t="s">
        <v>11776</v>
      </c>
      <c r="C1617" s="0" t="s">
        <v>9691</v>
      </c>
      <c r="D1617" s="0" t="s">
        <v>10318</v>
      </c>
      <c r="E1617" s="0" t="n">
        <v>6107.5</v>
      </c>
    </row>
    <row r="1618" customFormat="false" ht="12.8" hidden="false" customHeight="false" outlineLevel="0" collapsed="false">
      <c r="A1618" s="0" t="s">
        <v>11777</v>
      </c>
      <c r="B1618" s="0" t="s">
        <v>11778</v>
      </c>
      <c r="C1618" s="0" t="s">
        <v>9691</v>
      </c>
      <c r="D1618" s="0" t="s">
        <v>10318</v>
      </c>
      <c r="E1618" s="0" t="n">
        <v>7245</v>
      </c>
    </row>
    <row r="1619" customFormat="false" ht="12.8" hidden="false" customHeight="false" outlineLevel="0" collapsed="false">
      <c r="A1619" s="0" t="s">
        <v>11779</v>
      </c>
      <c r="B1619" s="0" t="s">
        <v>11780</v>
      </c>
      <c r="C1619" s="0" t="s">
        <v>9691</v>
      </c>
      <c r="D1619" s="0" t="s">
        <v>10318</v>
      </c>
      <c r="E1619" s="0" t="n">
        <v>4382.5</v>
      </c>
    </row>
    <row r="1620" customFormat="false" ht="12.8" hidden="false" customHeight="false" outlineLevel="0" collapsed="false">
      <c r="A1620" s="0" t="s">
        <v>11781</v>
      </c>
      <c r="B1620" s="0" t="s">
        <v>11782</v>
      </c>
      <c r="C1620" s="0" t="s">
        <v>9691</v>
      </c>
      <c r="D1620" s="0" t="s">
        <v>10318</v>
      </c>
      <c r="E1620" s="0" t="n">
        <v>5772.5</v>
      </c>
    </row>
    <row r="1621" customFormat="false" ht="12.8" hidden="false" customHeight="false" outlineLevel="0" collapsed="false">
      <c r="A1621" s="0" t="s">
        <v>11783</v>
      </c>
      <c r="B1621" s="0" t="s">
        <v>10824</v>
      </c>
      <c r="C1621" s="0" t="s">
        <v>9691</v>
      </c>
      <c r="D1621" s="0" t="s">
        <v>10318</v>
      </c>
      <c r="E1621" s="0" t="n">
        <v>4932.5</v>
      </c>
    </row>
    <row r="1622" customFormat="false" ht="12.8" hidden="false" customHeight="false" outlineLevel="0" collapsed="false">
      <c r="A1622" s="0" t="s">
        <v>11784</v>
      </c>
      <c r="B1622" s="0" t="s">
        <v>11785</v>
      </c>
      <c r="C1622" s="0" t="s">
        <v>9691</v>
      </c>
      <c r="D1622" s="0" t="s">
        <v>10318</v>
      </c>
      <c r="E1622" s="0" t="n">
        <v>8122.5</v>
      </c>
    </row>
    <row r="1623" customFormat="false" ht="12.8" hidden="false" customHeight="false" outlineLevel="0" collapsed="false">
      <c r="A1623" s="0" t="s">
        <v>11786</v>
      </c>
      <c r="B1623" s="0" t="s">
        <v>10884</v>
      </c>
      <c r="C1623" s="0" t="s">
        <v>9691</v>
      </c>
      <c r="D1623" s="0" t="s">
        <v>10318</v>
      </c>
      <c r="E1623" s="0" t="n">
        <v>4932.5</v>
      </c>
    </row>
    <row r="1624" customFormat="false" ht="12.8" hidden="false" customHeight="false" outlineLevel="0" collapsed="false">
      <c r="A1624" s="0" t="s">
        <v>11787</v>
      </c>
      <c r="B1624" s="0" t="s">
        <v>11788</v>
      </c>
      <c r="C1624" s="0" t="s">
        <v>9691</v>
      </c>
      <c r="D1624" s="0" t="s">
        <v>10318</v>
      </c>
      <c r="E1624" s="0" t="n">
        <v>5207.5</v>
      </c>
    </row>
    <row r="1625" customFormat="false" ht="12.8" hidden="false" customHeight="false" outlineLevel="0" collapsed="false">
      <c r="A1625" s="0" t="s">
        <v>11789</v>
      </c>
      <c r="B1625" s="0" t="s">
        <v>11790</v>
      </c>
      <c r="C1625" s="0" t="s">
        <v>9691</v>
      </c>
      <c r="D1625" s="0" t="s">
        <v>10318</v>
      </c>
      <c r="E1625" s="0" t="n">
        <v>4932.5</v>
      </c>
    </row>
    <row r="1626" customFormat="false" ht="12.8" hidden="false" customHeight="false" outlineLevel="0" collapsed="false">
      <c r="A1626" s="0" t="s">
        <v>11791</v>
      </c>
      <c r="B1626" s="0" t="s">
        <v>11052</v>
      </c>
      <c r="C1626" s="0" t="s">
        <v>9691</v>
      </c>
      <c r="D1626" s="0" t="s">
        <v>10318</v>
      </c>
      <c r="E1626" s="0" t="n">
        <v>9865</v>
      </c>
    </row>
    <row r="1627" customFormat="false" ht="12.8" hidden="false" customHeight="false" outlineLevel="0" collapsed="false">
      <c r="A1627" s="0" t="s">
        <v>11792</v>
      </c>
      <c r="B1627" s="0" t="s">
        <v>11793</v>
      </c>
      <c r="C1627" s="0" t="s">
        <v>9691</v>
      </c>
      <c r="D1627" s="0" t="s">
        <v>10318</v>
      </c>
      <c r="E1627" s="0" t="n">
        <v>5317.5</v>
      </c>
    </row>
    <row r="1628" customFormat="false" ht="12.8" hidden="false" customHeight="false" outlineLevel="0" collapsed="false">
      <c r="A1628" s="0" t="s">
        <v>11794</v>
      </c>
      <c r="B1628" s="0" t="s">
        <v>11795</v>
      </c>
      <c r="C1628" s="0" t="s">
        <v>9691</v>
      </c>
      <c r="D1628" s="0" t="s">
        <v>10318</v>
      </c>
      <c r="E1628" s="0" t="n">
        <v>5482.5</v>
      </c>
    </row>
    <row r="1629" customFormat="false" ht="12.8" hidden="false" customHeight="false" outlineLevel="0" collapsed="false">
      <c r="A1629" s="0" t="s">
        <v>11796</v>
      </c>
      <c r="B1629" s="0" t="s">
        <v>11797</v>
      </c>
      <c r="C1629" s="0" t="s">
        <v>9691</v>
      </c>
      <c r="D1629" s="0" t="s">
        <v>10318</v>
      </c>
      <c r="E1629" s="0" t="n">
        <v>4932.5</v>
      </c>
    </row>
    <row r="1630" customFormat="false" ht="12.8" hidden="false" customHeight="false" outlineLevel="0" collapsed="false">
      <c r="A1630" s="0" t="s">
        <v>11798</v>
      </c>
      <c r="B1630" s="0" t="s">
        <v>11799</v>
      </c>
      <c r="C1630" s="0" t="s">
        <v>9691</v>
      </c>
      <c r="D1630" s="0" t="s">
        <v>10318</v>
      </c>
      <c r="E1630" s="0" t="n">
        <v>4932.5</v>
      </c>
    </row>
    <row r="1631" customFormat="false" ht="12.8" hidden="false" customHeight="false" outlineLevel="0" collapsed="false">
      <c r="A1631" s="0" t="s">
        <v>11800</v>
      </c>
      <c r="B1631" s="0" t="s">
        <v>11801</v>
      </c>
      <c r="C1631" s="0" t="s">
        <v>9691</v>
      </c>
      <c r="D1631" s="0" t="s">
        <v>10318</v>
      </c>
      <c r="E1631" s="0" t="n">
        <v>7207.5</v>
      </c>
    </row>
    <row r="1632" customFormat="false" ht="12.8" hidden="false" customHeight="false" outlineLevel="0" collapsed="false">
      <c r="A1632" s="0" t="s">
        <v>11802</v>
      </c>
      <c r="B1632" s="0" t="s">
        <v>11803</v>
      </c>
      <c r="C1632" s="0" t="s">
        <v>9691</v>
      </c>
      <c r="D1632" s="0" t="s">
        <v>10318</v>
      </c>
      <c r="E1632" s="0" t="n">
        <v>4932.5</v>
      </c>
    </row>
    <row r="1633" customFormat="false" ht="12.8" hidden="false" customHeight="false" outlineLevel="0" collapsed="false">
      <c r="A1633" s="0" t="s">
        <v>11804</v>
      </c>
      <c r="B1633" s="0" t="s">
        <v>11805</v>
      </c>
      <c r="C1633" s="0" t="s">
        <v>9691</v>
      </c>
      <c r="D1633" s="0" t="s">
        <v>10318</v>
      </c>
      <c r="E1633" s="0" t="n">
        <v>7097.5</v>
      </c>
    </row>
    <row r="1634" customFormat="false" ht="12.8" hidden="false" customHeight="false" outlineLevel="0" collapsed="false">
      <c r="A1634" s="0" t="s">
        <v>11806</v>
      </c>
      <c r="B1634" s="0" t="s">
        <v>10964</v>
      </c>
      <c r="C1634" s="0" t="s">
        <v>9691</v>
      </c>
      <c r="D1634" s="0" t="s">
        <v>10318</v>
      </c>
      <c r="E1634" s="0" t="n">
        <v>6822.5</v>
      </c>
    </row>
    <row r="1635" customFormat="false" ht="12.8" hidden="false" customHeight="false" outlineLevel="0" collapsed="false">
      <c r="A1635" s="0" t="s">
        <v>11807</v>
      </c>
      <c r="B1635" s="0" t="s">
        <v>11808</v>
      </c>
      <c r="C1635" s="0" t="s">
        <v>9691</v>
      </c>
      <c r="D1635" s="0" t="s">
        <v>10318</v>
      </c>
      <c r="E1635" s="0" t="n">
        <v>5207.5</v>
      </c>
    </row>
    <row r="1636" customFormat="false" ht="12.8" hidden="false" customHeight="false" outlineLevel="0" collapsed="false">
      <c r="A1636" s="0" t="s">
        <v>11809</v>
      </c>
      <c r="B1636" s="0" t="s">
        <v>11810</v>
      </c>
      <c r="C1636" s="0" t="s">
        <v>9691</v>
      </c>
      <c r="D1636" s="0" t="s">
        <v>10318</v>
      </c>
      <c r="E1636" s="0" t="n">
        <v>6822.5</v>
      </c>
    </row>
    <row r="1637" customFormat="false" ht="12.8" hidden="false" customHeight="false" outlineLevel="0" collapsed="false">
      <c r="A1637" s="0" t="s">
        <v>11811</v>
      </c>
      <c r="B1637" s="0" t="s">
        <v>11812</v>
      </c>
      <c r="C1637" s="0" t="s">
        <v>9691</v>
      </c>
      <c r="D1637" s="0" t="s">
        <v>10772</v>
      </c>
      <c r="E1637" s="0" t="n">
        <v>30787.5</v>
      </c>
    </row>
    <row r="1638" customFormat="false" ht="12.8" hidden="false" customHeight="false" outlineLevel="0" collapsed="false">
      <c r="A1638" s="0" t="s">
        <v>11813</v>
      </c>
      <c r="B1638" s="0" t="s">
        <v>11814</v>
      </c>
      <c r="C1638" s="0" t="s">
        <v>9691</v>
      </c>
      <c r="D1638" s="0" t="s">
        <v>10772</v>
      </c>
      <c r="E1638" s="0" t="n">
        <v>26037.5</v>
      </c>
    </row>
    <row r="1639" customFormat="false" ht="12.8" hidden="false" customHeight="false" outlineLevel="0" collapsed="false">
      <c r="A1639" s="0" t="s">
        <v>11815</v>
      </c>
      <c r="B1639" s="0" t="s">
        <v>11816</v>
      </c>
      <c r="C1639" s="0" t="s">
        <v>9691</v>
      </c>
      <c r="D1639" s="0" t="s">
        <v>10772</v>
      </c>
      <c r="E1639" s="0" t="n">
        <v>36412.5</v>
      </c>
    </row>
    <row r="1640" customFormat="false" ht="12.8" hidden="false" customHeight="false" outlineLevel="0" collapsed="false">
      <c r="A1640" s="0" t="s">
        <v>11817</v>
      </c>
      <c r="B1640" s="0" t="s">
        <v>1401</v>
      </c>
      <c r="C1640" s="0" t="s">
        <v>9691</v>
      </c>
      <c r="D1640" s="0" t="s">
        <v>10772</v>
      </c>
      <c r="E1640" s="0" t="n">
        <v>23837.5</v>
      </c>
    </row>
    <row r="1641" customFormat="false" ht="12.8" hidden="false" customHeight="false" outlineLevel="0" collapsed="false">
      <c r="A1641" s="0" t="s">
        <v>11818</v>
      </c>
      <c r="B1641" s="0" t="s">
        <v>11819</v>
      </c>
      <c r="C1641" s="0" t="s">
        <v>9691</v>
      </c>
      <c r="D1641" s="0" t="s">
        <v>10693</v>
      </c>
      <c r="E1641" s="0" t="n">
        <v>42752.5</v>
      </c>
    </row>
    <row r="1642" customFormat="false" ht="12.8" hidden="false" customHeight="false" outlineLevel="0" collapsed="false">
      <c r="A1642" s="0" t="s">
        <v>11820</v>
      </c>
      <c r="B1642" s="0" t="s">
        <v>11821</v>
      </c>
      <c r="C1642" s="0" t="s">
        <v>9691</v>
      </c>
      <c r="D1642" s="0" t="s">
        <v>10786</v>
      </c>
      <c r="E1642" s="0" t="n">
        <v>65542.5</v>
      </c>
    </row>
    <row r="1643" customFormat="false" ht="12.8" hidden="false" customHeight="false" outlineLevel="0" collapsed="false">
      <c r="A1643" s="0" t="s">
        <v>11822</v>
      </c>
      <c r="B1643" s="0" t="s">
        <v>11823</v>
      </c>
      <c r="C1643" s="0" t="s">
        <v>9691</v>
      </c>
      <c r="D1643" s="0" t="s">
        <v>10318</v>
      </c>
      <c r="E1643" s="0" t="n">
        <v>6107.5</v>
      </c>
    </row>
    <row r="1644" customFormat="false" ht="12.8" hidden="false" customHeight="false" outlineLevel="0" collapsed="false">
      <c r="A1644" s="0" t="s">
        <v>11824</v>
      </c>
      <c r="B1644" s="0" t="s">
        <v>11825</v>
      </c>
      <c r="C1644" s="0" t="s">
        <v>9691</v>
      </c>
      <c r="D1644" s="0" t="s">
        <v>9543</v>
      </c>
      <c r="E1644" s="0" t="n">
        <v>9865</v>
      </c>
    </row>
    <row r="1645" customFormat="false" ht="12.8" hidden="false" customHeight="false" outlineLevel="0" collapsed="false">
      <c r="A1645" s="0" t="s">
        <v>11826</v>
      </c>
      <c r="B1645" s="0" t="s">
        <v>11827</v>
      </c>
      <c r="C1645" s="0" t="s">
        <v>9691</v>
      </c>
      <c r="D1645" s="0" t="s">
        <v>9543</v>
      </c>
      <c r="E1645" s="0" t="n">
        <v>9865</v>
      </c>
    </row>
    <row r="1646" customFormat="false" ht="12.8" hidden="false" customHeight="false" outlineLevel="0" collapsed="false">
      <c r="A1646" s="0" t="s">
        <v>11828</v>
      </c>
      <c r="B1646" s="0" t="s">
        <v>11829</v>
      </c>
      <c r="C1646" s="0" t="s">
        <v>9691</v>
      </c>
      <c r="D1646" s="0" t="s">
        <v>9543</v>
      </c>
      <c r="E1646" s="0" t="n">
        <v>13645</v>
      </c>
    </row>
    <row r="1647" customFormat="false" ht="12.8" hidden="false" customHeight="false" outlineLevel="0" collapsed="false">
      <c r="A1647" s="0" t="s">
        <v>11830</v>
      </c>
      <c r="B1647" s="0" t="s">
        <v>11831</v>
      </c>
      <c r="C1647" s="0" t="s">
        <v>9691</v>
      </c>
      <c r="D1647" s="0" t="s">
        <v>9543</v>
      </c>
      <c r="E1647" s="0" t="n">
        <v>12215</v>
      </c>
    </row>
    <row r="1648" customFormat="false" ht="12.8" hidden="false" customHeight="false" outlineLevel="0" collapsed="false">
      <c r="A1648" s="0" t="s">
        <v>11832</v>
      </c>
      <c r="B1648" s="0" t="s">
        <v>11833</v>
      </c>
      <c r="C1648" s="0" t="s">
        <v>9691</v>
      </c>
      <c r="D1648" s="0" t="s">
        <v>9543</v>
      </c>
      <c r="E1648" s="0" t="n">
        <v>13645</v>
      </c>
    </row>
    <row r="1649" customFormat="false" ht="12.8" hidden="false" customHeight="false" outlineLevel="0" collapsed="false">
      <c r="A1649" s="0" t="s">
        <v>11834</v>
      </c>
      <c r="B1649" s="0" t="s">
        <v>3349</v>
      </c>
      <c r="C1649" s="0" t="s">
        <v>9691</v>
      </c>
      <c r="D1649" s="0" t="s">
        <v>9543</v>
      </c>
      <c r="E1649" s="0" t="n">
        <v>13645</v>
      </c>
    </row>
    <row r="1650" customFormat="false" ht="12.8" hidden="false" customHeight="false" outlineLevel="0" collapsed="false">
      <c r="A1650" s="0" t="s">
        <v>11835</v>
      </c>
      <c r="B1650" s="0" t="s">
        <v>11836</v>
      </c>
      <c r="C1650" s="0" t="s">
        <v>9691</v>
      </c>
      <c r="D1650" s="0" t="s">
        <v>9543</v>
      </c>
      <c r="E1650" s="0" t="n">
        <v>10415</v>
      </c>
    </row>
    <row r="1651" customFormat="false" ht="12.8" hidden="false" customHeight="false" outlineLevel="0" collapsed="false">
      <c r="A1651" s="0" t="s">
        <v>11837</v>
      </c>
      <c r="B1651" s="0" t="s">
        <v>11838</v>
      </c>
      <c r="C1651" s="0" t="s">
        <v>9691</v>
      </c>
      <c r="D1651" s="0" t="s">
        <v>9543</v>
      </c>
      <c r="E1651" s="0" t="n">
        <v>9865</v>
      </c>
    </row>
    <row r="1652" customFormat="false" ht="12.8" hidden="false" customHeight="false" outlineLevel="0" collapsed="false">
      <c r="A1652" s="0" t="s">
        <v>11839</v>
      </c>
      <c r="B1652" s="0" t="s">
        <v>11840</v>
      </c>
      <c r="C1652" s="0" t="s">
        <v>9691</v>
      </c>
      <c r="D1652" s="0" t="s">
        <v>9543</v>
      </c>
      <c r="E1652" s="0" t="n">
        <v>10415</v>
      </c>
    </row>
    <row r="1653" customFormat="false" ht="12.8" hidden="false" customHeight="false" outlineLevel="0" collapsed="false">
      <c r="A1653" s="0" t="s">
        <v>11841</v>
      </c>
      <c r="B1653" s="0" t="s">
        <v>11842</v>
      </c>
      <c r="C1653" s="0" t="s">
        <v>9691</v>
      </c>
      <c r="D1653" s="0" t="s">
        <v>10046</v>
      </c>
      <c r="E1653" s="0" t="n">
        <v>14797.5</v>
      </c>
    </row>
    <row r="1654" customFormat="false" ht="12.8" hidden="false" customHeight="false" outlineLevel="0" collapsed="false">
      <c r="A1654" s="0" t="s">
        <v>11843</v>
      </c>
      <c r="B1654" s="0" t="s">
        <v>11844</v>
      </c>
      <c r="C1654" s="0" t="s">
        <v>9691</v>
      </c>
      <c r="D1654" s="0" t="s">
        <v>10772</v>
      </c>
      <c r="E1654" s="0" t="n">
        <v>30537.5</v>
      </c>
    </row>
    <row r="1655" customFormat="false" ht="12.8" hidden="false" customHeight="false" outlineLevel="0" collapsed="false">
      <c r="A1655" s="0" t="s">
        <v>11845</v>
      </c>
      <c r="B1655" s="0" t="s">
        <v>11846</v>
      </c>
      <c r="C1655" s="0" t="s">
        <v>9691</v>
      </c>
      <c r="D1655" s="0" t="s">
        <v>10772</v>
      </c>
      <c r="E1655" s="0" t="n">
        <v>34518.75</v>
      </c>
    </row>
    <row r="1656" customFormat="false" ht="12.8" hidden="false" customHeight="false" outlineLevel="0" collapsed="false">
      <c r="A1656" s="0" t="s">
        <v>11847</v>
      </c>
      <c r="B1656" s="0" t="s">
        <v>11848</v>
      </c>
      <c r="C1656" s="0" t="s">
        <v>9691</v>
      </c>
      <c r="D1656" s="0" t="s">
        <v>10693</v>
      </c>
      <c r="E1656" s="0" t="n">
        <v>59430</v>
      </c>
    </row>
    <row r="1657" customFormat="false" ht="12.8" hidden="false" customHeight="false" outlineLevel="0" collapsed="false">
      <c r="A1657" s="0" t="s">
        <v>11849</v>
      </c>
      <c r="B1657" s="0" t="s">
        <v>11850</v>
      </c>
      <c r="C1657" s="0" t="s">
        <v>9691</v>
      </c>
      <c r="D1657" s="0" t="s">
        <v>10693</v>
      </c>
      <c r="E1657" s="0" t="n">
        <v>65467.5</v>
      </c>
    </row>
    <row r="1658" customFormat="false" ht="12.8" hidden="false" customHeight="false" outlineLevel="0" collapsed="false">
      <c r="A1658" s="0" t="s">
        <v>11851</v>
      </c>
      <c r="B1658" s="0" t="s">
        <v>11852</v>
      </c>
      <c r="C1658" s="0" t="s">
        <v>9691</v>
      </c>
      <c r="D1658" s="0" t="s">
        <v>10693</v>
      </c>
      <c r="E1658" s="0" t="n">
        <v>59430</v>
      </c>
    </row>
    <row r="1659" customFormat="false" ht="12.8" hidden="false" customHeight="false" outlineLevel="0" collapsed="false">
      <c r="A1659" s="0" t="s">
        <v>11853</v>
      </c>
      <c r="B1659" s="0" t="s">
        <v>11854</v>
      </c>
      <c r="C1659" s="0" t="s">
        <v>9691</v>
      </c>
      <c r="D1659" s="0" t="s">
        <v>11855</v>
      </c>
      <c r="E1659" s="0" t="n">
        <v>87295</v>
      </c>
    </row>
    <row r="1660" customFormat="false" ht="12.8" hidden="false" customHeight="false" outlineLevel="0" collapsed="false">
      <c r="A1660" s="0" t="s">
        <v>11856</v>
      </c>
      <c r="B1660" s="0" t="s">
        <v>11857</v>
      </c>
      <c r="C1660" s="0" t="s">
        <v>9691</v>
      </c>
      <c r="D1660" s="0" t="s">
        <v>11858</v>
      </c>
      <c r="E1660" s="0" t="n">
        <v>183225</v>
      </c>
    </row>
    <row r="1661" customFormat="false" ht="12.8" hidden="false" customHeight="false" outlineLevel="0" collapsed="false">
      <c r="A1661" s="0" t="s">
        <v>11859</v>
      </c>
      <c r="B1661" s="0" t="s">
        <v>11860</v>
      </c>
      <c r="C1661" s="0" t="s">
        <v>9691</v>
      </c>
      <c r="D1661" s="0" t="s">
        <v>11861</v>
      </c>
      <c r="E1661" s="0" t="n">
        <v>80115</v>
      </c>
    </row>
    <row r="1662" customFormat="false" ht="12.8" hidden="false" customHeight="false" outlineLevel="0" collapsed="false">
      <c r="A1662" s="0" t="s">
        <v>11862</v>
      </c>
      <c r="B1662" s="0" t="s">
        <v>11863</v>
      </c>
      <c r="C1662" s="0" t="s">
        <v>9691</v>
      </c>
      <c r="D1662" s="0" t="s">
        <v>10046</v>
      </c>
      <c r="E1662" s="0" t="n">
        <v>15952.5</v>
      </c>
    </row>
    <row r="1663" customFormat="false" ht="12.8" hidden="false" customHeight="false" outlineLevel="0" collapsed="false">
      <c r="A1663" s="0" t="s">
        <v>11864</v>
      </c>
      <c r="B1663" s="0" t="s">
        <v>11865</v>
      </c>
      <c r="C1663" s="0" t="s">
        <v>9691</v>
      </c>
      <c r="D1663" s="0" t="s">
        <v>10046</v>
      </c>
      <c r="E1663" s="0" t="n">
        <v>23992.5</v>
      </c>
    </row>
    <row r="1664" customFormat="false" ht="12.8" hidden="false" customHeight="false" outlineLevel="0" collapsed="false">
      <c r="A1664" s="0" t="s">
        <v>11866</v>
      </c>
      <c r="B1664" s="0" t="s">
        <v>11867</v>
      </c>
      <c r="C1664" s="0" t="s">
        <v>9691</v>
      </c>
      <c r="D1664" s="0" t="s">
        <v>10046</v>
      </c>
      <c r="E1664" s="0" t="n">
        <v>14797.5</v>
      </c>
    </row>
    <row r="1665" customFormat="false" ht="12.8" hidden="false" customHeight="false" outlineLevel="0" collapsed="false">
      <c r="A1665" s="0" t="s">
        <v>11868</v>
      </c>
      <c r="B1665" s="0" t="s">
        <v>11869</v>
      </c>
      <c r="C1665" s="0" t="s">
        <v>9691</v>
      </c>
      <c r="D1665" s="0" t="s">
        <v>10046</v>
      </c>
      <c r="E1665" s="0" t="n">
        <v>15952.5</v>
      </c>
    </row>
    <row r="1666" customFormat="false" ht="12.8" hidden="false" customHeight="false" outlineLevel="0" collapsed="false">
      <c r="A1666" s="0" t="s">
        <v>11870</v>
      </c>
      <c r="B1666" s="0" t="s">
        <v>11871</v>
      </c>
      <c r="C1666" s="0" t="s">
        <v>9691</v>
      </c>
      <c r="D1666" s="0" t="s">
        <v>10046</v>
      </c>
      <c r="E1666" s="0" t="n">
        <v>14797.5</v>
      </c>
    </row>
    <row r="1667" customFormat="false" ht="12.8" hidden="false" customHeight="false" outlineLevel="0" collapsed="false">
      <c r="A1667" s="0" t="s">
        <v>11872</v>
      </c>
      <c r="B1667" s="0" t="s">
        <v>11873</v>
      </c>
      <c r="C1667" s="0" t="s">
        <v>9691</v>
      </c>
      <c r="D1667" s="0" t="s">
        <v>10046</v>
      </c>
      <c r="E1667" s="0" t="n">
        <v>23992.5</v>
      </c>
    </row>
    <row r="1668" customFormat="false" ht="12.8" hidden="false" customHeight="false" outlineLevel="0" collapsed="false">
      <c r="A1668" s="0" t="s">
        <v>11874</v>
      </c>
      <c r="B1668" s="0" t="s">
        <v>11875</v>
      </c>
      <c r="C1668" s="0" t="s">
        <v>9691</v>
      </c>
      <c r="D1668" s="0" t="s">
        <v>10772</v>
      </c>
      <c r="E1668" s="0" t="n">
        <v>23837.5</v>
      </c>
    </row>
    <row r="1669" customFormat="false" ht="12.8" hidden="false" customHeight="false" outlineLevel="0" collapsed="false">
      <c r="A1669" s="0" t="s">
        <v>11876</v>
      </c>
      <c r="B1669" s="0" t="s">
        <v>11877</v>
      </c>
      <c r="C1669" s="0" t="s">
        <v>9691</v>
      </c>
      <c r="D1669" s="0" t="s">
        <v>10772</v>
      </c>
      <c r="E1669" s="0" t="n">
        <v>27962.5</v>
      </c>
    </row>
    <row r="1670" customFormat="false" ht="12.8" hidden="false" customHeight="false" outlineLevel="0" collapsed="false">
      <c r="A1670" s="0" t="s">
        <v>11878</v>
      </c>
      <c r="B1670" s="0" t="s">
        <v>11879</v>
      </c>
      <c r="C1670" s="0" t="s">
        <v>9691</v>
      </c>
      <c r="D1670" s="0" t="s">
        <v>10765</v>
      </c>
      <c r="E1670" s="0" t="n">
        <v>39460</v>
      </c>
    </row>
    <row r="1671" customFormat="false" ht="12.8" hidden="false" customHeight="false" outlineLevel="0" collapsed="false">
      <c r="A1671" s="0" t="s">
        <v>11880</v>
      </c>
      <c r="B1671" s="0" t="s">
        <v>11881</v>
      </c>
      <c r="C1671" s="0" t="s">
        <v>9691</v>
      </c>
      <c r="D1671" s="0" t="s">
        <v>10765</v>
      </c>
      <c r="E1671" s="0" t="n">
        <v>39460</v>
      </c>
    </row>
    <row r="1672" customFormat="false" ht="12.8" hidden="false" customHeight="false" outlineLevel="0" collapsed="false">
      <c r="A1672" s="0" t="s">
        <v>11882</v>
      </c>
      <c r="B1672" s="0" t="s">
        <v>11883</v>
      </c>
      <c r="C1672" s="0" t="s">
        <v>9691</v>
      </c>
      <c r="D1672" s="0" t="s">
        <v>10786</v>
      </c>
      <c r="E1672" s="0" t="n">
        <v>99697.5</v>
      </c>
    </row>
    <row r="1673" customFormat="false" ht="12.8" hidden="false" customHeight="false" outlineLevel="0" collapsed="false">
      <c r="A1673" s="0" t="s">
        <v>11884</v>
      </c>
      <c r="B1673" s="0" t="s">
        <v>11885</v>
      </c>
      <c r="C1673" s="0" t="s">
        <v>9691</v>
      </c>
      <c r="D1673" s="0" t="s">
        <v>10786</v>
      </c>
      <c r="E1673" s="0" t="n">
        <v>47857.5</v>
      </c>
    </row>
    <row r="1674" customFormat="false" ht="12.8" hidden="false" customHeight="false" outlineLevel="0" collapsed="false">
      <c r="A1674" s="0" t="s">
        <v>11886</v>
      </c>
      <c r="B1674" s="0" t="s">
        <v>11887</v>
      </c>
      <c r="C1674" s="0" t="s">
        <v>9691</v>
      </c>
      <c r="D1674" s="0" t="s">
        <v>10786</v>
      </c>
      <c r="E1674" s="0" t="n">
        <v>45225</v>
      </c>
    </row>
    <row r="1675" customFormat="false" ht="12.8" hidden="false" customHeight="false" outlineLevel="0" collapsed="false">
      <c r="A1675" s="0" t="s">
        <v>11888</v>
      </c>
      <c r="B1675" s="0" t="s">
        <v>11889</v>
      </c>
      <c r="C1675" s="0" t="s">
        <v>9691</v>
      </c>
      <c r="D1675" s="0" t="s">
        <v>10786</v>
      </c>
      <c r="E1675" s="0" t="n">
        <v>46867.5</v>
      </c>
    </row>
    <row r="1676" customFormat="false" ht="12.8" hidden="false" customHeight="false" outlineLevel="0" collapsed="false">
      <c r="A1676" s="0" t="s">
        <v>11890</v>
      </c>
      <c r="B1676" s="0" t="s">
        <v>11891</v>
      </c>
      <c r="C1676" s="0" t="s">
        <v>9691</v>
      </c>
      <c r="D1676" s="0" t="s">
        <v>11392</v>
      </c>
      <c r="E1676" s="0" t="n">
        <v>67650</v>
      </c>
    </row>
    <row r="1677" customFormat="false" ht="12.8" hidden="false" customHeight="false" outlineLevel="0" collapsed="false">
      <c r="A1677" s="0" t="s">
        <v>11892</v>
      </c>
      <c r="B1677" s="0" t="s">
        <v>11893</v>
      </c>
      <c r="C1677" s="0" t="s">
        <v>9691</v>
      </c>
      <c r="D1677" s="0" t="s">
        <v>11109</v>
      </c>
      <c r="E1677" s="0" t="n">
        <v>96652.5</v>
      </c>
    </row>
    <row r="1678" customFormat="false" ht="12.8" hidden="false" customHeight="false" outlineLevel="0" collapsed="false">
      <c r="A1678" s="0" t="s">
        <v>11894</v>
      </c>
      <c r="B1678" s="0" t="s">
        <v>11895</v>
      </c>
      <c r="C1678" s="0" t="s">
        <v>9691</v>
      </c>
      <c r="D1678" s="0" t="s">
        <v>10318</v>
      </c>
      <c r="E1678" s="0" t="n">
        <v>6822.5</v>
      </c>
    </row>
    <row r="1679" customFormat="false" ht="12.8" hidden="false" customHeight="false" outlineLevel="0" collapsed="false">
      <c r="A1679" s="0" t="s">
        <v>11896</v>
      </c>
      <c r="B1679" s="0" t="s">
        <v>11897</v>
      </c>
      <c r="C1679" s="0" t="s">
        <v>9691</v>
      </c>
      <c r="D1679" s="0" t="s">
        <v>9543</v>
      </c>
      <c r="E1679" s="0" t="n">
        <v>12215</v>
      </c>
    </row>
    <row r="1680" customFormat="false" ht="12.8" hidden="false" customHeight="false" outlineLevel="0" collapsed="false">
      <c r="A1680" s="0" t="s">
        <v>11898</v>
      </c>
      <c r="B1680" s="0" t="s">
        <v>11899</v>
      </c>
      <c r="C1680" s="0" t="s">
        <v>9691</v>
      </c>
      <c r="D1680" s="0" t="s">
        <v>10318</v>
      </c>
      <c r="E1680" s="0" t="n">
        <v>5538.75</v>
      </c>
    </row>
    <row r="1681" customFormat="false" ht="12.8" hidden="false" customHeight="false" outlineLevel="0" collapsed="false">
      <c r="A1681" s="0" t="s">
        <v>11900</v>
      </c>
      <c r="B1681" s="0" t="s">
        <v>11901</v>
      </c>
      <c r="C1681" s="0" t="s">
        <v>9691</v>
      </c>
      <c r="D1681" s="0" t="s">
        <v>9543</v>
      </c>
      <c r="E1681" s="0" t="n">
        <v>13807.5</v>
      </c>
    </row>
    <row r="1682" customFormat="false" ht="12.8" hidden="false" customHeight="false" outlineLevel="0" collapsed="false">
      <c r="A1682" s="0" t="s">
        <v>11902</v>
      </c>
      <c r="B1682" s="0" t="s">
        <v>11903</v>
      </c>
      <c r="C1682" s="0" t="s">
        <v>9691</v>
      </c>
      <c r="D1682" s="0" t="s">
        <v>11392</v>
      </c>
      <c r="E1682" s="0" t="n">
        <v>49325</v>
      </c>
    </row>
    <row r="1683" customFormat="false" ht="12.8" hidden="false" customHeight="false" outlineLevel="0" collapsed="false">
      <c r="A1683" s="0" t="s">
        <v>11904</v>
      </c>
      <c r="B1683" s="0" t="s">
        <v>11905</v>
      </c>
      <c r="C1683" s="0" t="s">
        <v>9691</v>
      </c>
      <c r="D1683" s="0" t="s">
        <v>10046</v>
      </c>
      <c r="E1683" s="0" t="n">
        <v>14797.5</v>
      </c>
    </row>
    <row r="1684" customFormat="false" ht="12.8" hidden="false" customHeight="false" outlineLevel="0" collapsed="false">
      <c r="A1684" s="0" t="s">
        <v>11906</v>
      </c>
      <c r="B1684" s="0" t="s">
        <v>11907</v>
      </c>
      <c r="C1684" s="0" t="s">
        <v>9691</v>
      </c>
      <c r="D1684" s="0" t="s">
        <v>10046</v>
      </c>
      <c r="E1684" s="0" t="n">
        <v>14797.5</v>
      </c>
    </row>
    <row r="1685" customFormat="false" ht="12.8" hidden="false" customHeight="false" outlineLevel="0" collapsed="false">
      <c r="A1685" s="0" t="s">
        <v>11908</v>
      </c>
      <c r="B1685" s="0" t="s">
        <v>11909</v>
      </c>
      <c r="C1685" s="0" t="s">
        <v>9691</v>
      </c>
      <c r="D1685" s="0" t="s">
        <v>10783</v>
      </c>
      <c r="E1685" s="0" t="n">
        <v>24430</v>
      </c>
    </row>
    <row r="1686" customFormat="false" ht="12.8" hidden="false" customHeight="false" outlineLevel="0" collapsed="false">
      <c r="A1686" s="0" t="s">
        <v>11910</v>
      </c>
      <c r="B1686" s="0" t="s">
        <v>11415</v>
      </c>
      <c r="C1686" s="0" t="s">
        <v>9691</v>
      </c>
      <c r="D1686" s="0" t="s">
        <v>10783</v>
      </c>
      <c r="E1686" s="0" t="n">
        <v>19730</v>
      </c>
    </row>
    <row r="1687" customFormat="false" ht="12.8" hidden="false" customHeight="false" outlineLevel="0" collapsed="false">
      <c r="A1687" s="0" t="s">
        <v>11911</v>
      </c>
      <c r="B1687" s="0" t="s">
        <v>11912</v>
      </c>
      <c r="C1687" s="0" t="s">
        <v>9691</v>
      </c>
      <c r="D1687" s="0" t="s">
        <v>11913</v>
      </c>
      <c r="E1687" s="0" t="n">
        <v>209230</v>
      </c>
    </row>
    <row r="1688" customFormat="false" ht="12.8" hidden="false" customHeight="false" outlineLevel="0" collapsed="false">
      <c r="A1688" s="0" t="s">
        <v>11914</v>
      </c>
      <c r="B1688" s="0" t="s">
        <v>11915</v>
      </c>
      <c r="C1688" s="0" t="s">
        <v>9691</v>
      </c>
      <c r="D1688" s="0" t="s">
        <v>11109</v>
      </c>
      <c r="E1688" s="0" t="n">
        <v>114030</v>
      </c>
    </row>
    <row r="1689" customFormat="false" ht="12.8" hidden="false" customHeight="false" outlineLevel="0" collapsed="false">
      <c r="A1689" s="0" t="s">
        <v>11916</v>
      </c>
      <c r="B1689" s="0" t="s">
        <v>11917</v>
      </c>
      <c r="C1689" s="0" t="s">
        <v>9691</v>
      </c>
      <c r="D1689" s="0" t="s">
        <v>9543</v>
      </c>
      <c r="E1689" s="0" t="n">
        <v>9865</v>
      </c>
    </row>
    <row r="1690" customFormat="false" ht="12.8" hidden="false" customHeight="false" outlineLevel="0" collapsed="false">
      <c r="A1690" s="0" t="s">
        <v>11918</v>
      </c>
      <c r="B1690" s="0" t="s">
        <v>11919</v>
      </c>
      <c r="C1690" s="0" t="s">
        <v>9691</v>
      </c>
      <c r="D1690" s="0" t="s">
        <v>10693</v>
      </c>
      <c r="E1690" s="0" t="n">
        <v>34527.5</v>
      </c>
    </row>
    <row r="1691" customFormat="false" ht="12.8" hidden="false" customHeight="false" outlineLevel="0" collapsed="false">
      <c r="A1691" s="0" t="s">
        <v>11920</v>
      </c>
      <c r="B1691" s="0" t="s">
        <v>11921</v>
      </c>
      <c r="C1691" s="0" t="s">
        <v>9691</v>
      </c>
      <c r="D1691" s="0" t="s">
        <v>10693</v>
      </c>
      <c r="E1691" s="0" t="n">
        <v>59430</v>
      </c>
    </row>
    <row r="1692" customFormat="false" ht="12.8" hidden="false" customHeight="false" outlineLevel="0" collapsed="false">
      <c r="A1692" s="0" t="s">
        <v>11922</v>
      </c>
      <c r="B1692" s="0" t="s">
        <v>11923</v>
      </c>
      <c r="C1692" s="0" t="s">
        <v>9691</v>
      </c>
      <c r="D1692" s="0" t="s">
        <v>10693</v>
      </c>
      <c r="E1692" s="0" t="n">
        <v>69055</v>
      </c>
    </row>
    <row r="1693" customFormat="false" ht="12.8" hidden="false" customHeight="false" outlineLevel="0" collapsed="false">
      <c r="A1693" s="0" t="s">
        <v>11924</v>
      </c>
      <c r="B1693" s="0" t="s">
        <v>11925</v>
      </c>
      <c r="C1693" s="0" t="s">
        <v>9691</v>
      </c>
      <c r="D1693" s="0" t="s">
        <v>10693</v>
      </c>
      <c r="E1693" s="0" t="n">
        <v>53235</v>
      </c>
    </row>
    <row r="1694" customFormat="false" ht="12.8" hidden="false" customHeight="false" outlineLevel="0" collapsed="false">
      <c r="A1694" s="0" t="s">
        <v>11926</v>
      </c>
      <c r="B1694" s="0" t="s">
        <v>9087</v>
      </c>
      <c r="C1694" s="0" t="s">
        <v>9691</v>
      </c>
      <c r="D1694" s="0" t="s">
        <v>10786</v>
      </c>
      <c r="E1694" s="0" t="n">
        <v>65542.5</v>
      </c>
    </row>
    <row r="1695" customFormat="false" ht="12.8" hidden="false" customHeight="false" outlineLevel="0" collapsed="false">
      <c r="A1695" s="0" t="s">
        <v>11927</v>
      </c>
      <c r="B1695" s="0" t="s">
        <v>11928</v>
      </c>
      <c r="C1695" s="0" t="s">
        <v>9691</v>
      </c>
      <c r="D1695" s="0" t="s">
        <v>10479</v>
      </c>
      <c r="E1695" s="0" t="n">
        <v>69195</v>
      </c>
    </row>
    <row r="1696" customFormat="false" ht="12.8" hidden="false" customHeight="false" outlineLevel="0" collapsed="false">
      <c r="A1696" s="0" t="s">
        <v>11929</v>
      </c>
      <c r="B1696" s="0" t="s">
        <v>11930</v>
      </c>
      <c r="C1696" s="0" t="s">
        <v>9691</v>
      </c>
      <c r="D1696" s="0" t="s">
        <v>11392</v>
      </c>
      <c r="E1696" s="0" t="n">
        <v>53175</v>
      </c>
    </row>
    <row r="1697" customFormat="false" ht="12.8" hidden="false" customHeight="false" outlineLevel="0" collapsed="false">
      <c r="A1697" s="0" t="s">
        <v>11931</v>
      </c>
      <c r="B1697" s="0" t="s">
        <v>11932</v>
      </c>
      <c r="C1697" s="0" t="s">
        <v>9691</v>
      </c>
      <c r="D1697" s="0" t="s">
        <v>10693</v>
      </c>
      <c r="E1697" s="0" t="n">
        <v>36452.5</v>
      </c>
    </row>
    <row r="1698" customFormat="false" ht="12.8" hidden="false" customHeight="false" outlineLevel="0" collapsed="false">
      <c r="A1698" s="0" t="s">
        <v>11933</v>
      </c>
      <c r="B1698" s="0" t="s">
        <v>9743</v>
      </c>
      <c r="C1698" s="0" t="s">
        <v>10318</v>
      </c>
      <c r="D1698" s="0" t="s">
        <v>9543</v>
      </c>
      <c r="E1698" s="0" t="n">
        <v>4932.5</v>
      </c>
    </row>
    <row r="1699" customFormat="false" ht="12.8" hidden="false" customHeight="false" outlineLevel="0" collapsed="false">
      <c r="A1699" s="0" t="s">
        <v>11934</v>
      </c>
      <c r="B1699" s="0" t="s">
        <v>11935</v>
      </c>
      <c r="C1699" s="0" t="s">
        <v>10318</v>
      </c>
      <c r="D1699" s="0" t="s">
        <v>9543</v>
      </c>
      <c r="E1699" s="0" t="n">
        <v>4932.5</v>
      </c>
    </row>
    <row r="1700" customFormat="false" ht="12.8" hidden="false" customHeight="false" outlineLevel="0" collapsed="false">
      <c r="A1700" s="0" t="s">
        <v>11936</v>
      </c>
      <c r="B1700" s="0" t="s">
        <v>8042</v>
      </c>
      <c r="C1700" s="0" t="s">
        <v>10318</v>
      </c>
      <c r="D1700" s="0" t="s">
        <v>10772</v>
      </c>
      <c r="E1700" s="0" t="n">
        <v>20830</v>
      </c>
    </row>
    <row r="1701" customFormat="false" ht="12.8" hidden="false" customHeight="false" outlineLevel="0" collapsed="false">
      <c r="A1701" s="0" t="s">
        <v>11937</v>
      </c>
      <c r="B1701" s="0" t="s">
        <v>11938</v>
      </c>
      <c r="C1701" s="0" t="s">
        <v>10318</v>
      </c>
      <c r="D1701" s="0" t="s">
        <v>10772</v>
      </c>
      <c r="E1701" s="0" t="n">
        <v>27060</v>
      </c>
    </row>
    <row r="1702" customFormat="false" ht="12.8" hidden="false" customHeight="false" outlineLevel="0" collapsed="false">
      <c r="A1702" s="0" t="s">
        <v>11939</v>
      </c>
      <c r="B1702" s="0" t="s">
        <v>11940</v>
      </c>
      <c r="C1702" s="0" t="s">
        <v>10318</v>
      </c>
      <c r="D1702" s="0" t="s">
        <v>10772</v>
      </c>
      <c r="E1702" s="0" t="n">
        <v>32580</v>
      </c>
    </row>
    <row r="1703" customFormat="false" ht="12.8" hidden="false" customHeight="false" outlineLevel="0" collapsed="false">
      <c r="A1703" s="0" t="s">
        <v>11941</v>
      </c>
      <c r="B1703" s="0" t="s">
        <v>11942</v>
      </c>
      <c r="C1703" s="0" t="s">
        <v>10318</v>
      </c>
      <c r="D1703" s="0" t="s">
        <v>10772</v>
      </c>
      <c r="E1703" s="0" t="n">
        <v>23030</v>
      </c>
    </row>
    <row r="1704" customFormat="false" ht="12.8" hidden="false" customHeight="false" outlineLevel="0" collapsed="false">
      <c r="A1704" s="0" t="s">
        <v>11943</v>
      </c>
      <c r="B1704" s="0" t="s">
        <v>5886</v>
      </c>
      <c r="C1704" s="0" t="s">
        <v>10318</v>
      </c>
      <c r="D1704" s="0" t="s">
        <v>10772</v>
      </c>
      <c r="E1704" s="0" t="n">
        <v>27290</v>
      </c>
    </row>
    <row r="1705" customFormat="false" ht="12.8" hidden="false" customHeight="false" outlineLevel="0" collapsed="false">
      <c r="A1705" s="0" t="s">
        <v>11944</v>
      </c>
      <c r="B1705" s="0" t="s">
        <v>11945</v>
      </c>
      <c r="C1705" s="0" t="s">
        <v>10318</v>
      </c>
      <c r="D1705" s="0" t="s">
        <v>10765</v>
      </c>
      <c r="E1705" s="0" t="n">
        <v>45027.5</v>
      </c>
    </row>
    <row r="1706" customFormat="false" ht="12.8" hidden="false" customHeight="false" outlineLevel="0" collapsed="false">
      <c r="A1706" s="0" t="s">
        <v>11946</v>
      </c>
      <c r="B1706" s="0" t="s">
        <v>11947</v>
      </c>
      <c r="C1706" s="0" t="s">
        <v>10318</v>
      </c>
      <c r="D1706" s="0" t="s">
        <v>10474</v>
      </c>
      <c r="E1706" s="0" t="n">
        <v>73290</v>
      </c>
    </row>
    <row r="1707" customFormat="false" ht="12.8" hidden="false" customHeight="false" outlineLevel="0" collapsed="false">
      <c r="A1707" s="0" t="s">
        <v>11948</v>
      </c>
      <c r="B1707" s="0" t="s">
        <v>11949</v>
      </c>
      <c r="C1707" s="0" t="s">
        <v>10318</v>
      </c>
      <c r="D1707" s="0" t="s">
        <v>10474</v>
      </c>
      <c r="E1707" s="0" t="n">
        <v>112230</v>
      </c>
    </row>
    <row r="1708" customFormat="false" ht="12.8" hidden="false" customHeight="false" outlineLevel="0" collapsed="false">
      <c r="A1708" s="0" t="s">
        <v>11950</v>
      </c>
      <c r="B1708" s="0" t="s">
        <v>10805</v>
      </c>
      <c r="C1708" s="0" t="s">
        <v>10318</v>
      </c>
      <c r="D1708" s="0" t="s">
        <v>9543</v>
      </c>
      <c r="E1708" s="0" t="n">
        <v>6822.5</v>
      </c>
    </row>
    <row r="1709" customFormat="false" ht="12.8" hidden="false" customHeight="false" outlineLevel="0" collapsed="false">
      <c r="A1709" s="0" t="s">
        <v>11951</v>
      </c>
      <c r="B1709" s="0" t="s">
        <v>11952</v>
      </c>
      <c r="C1709" s="0" t="s">
        <v>10318</v>
      </c>
      <c r="D1709" s="0" t="s">
        <v>9543</v>
      </c>
      <c r="E1709" s="0" t="n">
        <v>4932.5</v>
      </c>
    </row>
    <row r="1710" customFormat="false" ht="12.8" hidden="false" customHeight="false" outlineLevel="0" collapsed="false">
      <c r="A1710" s="0" t="s">
        <v>11953</v>
      </c>
      <c r="B1710" s="0" t="s">
        <v>11954</v>
      </c>
      <c r="C1710" s="0" t="s">
        <v>10318</v>
      </c>
      <c r="D1710" s="0" t="s">
        <v>9543</v>
      </c>
      <c r="E1710" s="0" t="n">
        <v>7097.5</v>
      </c>
    </row>
    <row r="1711" customFormat="false" ht="12.8" hidden="false" customHeight="false" outlineLevel="0" collapsed="false">
      <c r="A1711" s="0" t="s">
        <v>11955</v>
      </c>
      <c r="B1711" s="0" t="s">
        <v>11956</v>
      </c>
      <c r="C1711" s="0" t="s">
        <v>10318</v>
      </c>
      <c r="D1711" s="0" t="s">
        <v>9543</v>
      </c>
      <c r="E1711" s="0" t="n">
        <v>6822.5</v>
      </c>
    </row>
    <row r="1712" customFormat="false" ht="12.8" hidden="false" customHeight="false" outlineLevel="0" collapsed="false">
      <c r="A1712" s="0" t="s">
        <v>11957</v>
      </c>
      <c r="B1712" s="0" t="s">
        <v>11778</v>
      </c>
      <c r="C1712" s="0" t="s">
        <v>10318</v>
      </c>
      <c r="D1712" s="0" t="s">
        <v>9543</v>
      </c>
      <c r="E1712" s="0" t="n">
        <v>7245</v>
      </c>
    </row>
    <row r="1713" customFormat="false" ht="12.8" hidden="false" customHeight="false" outlineLevel="0" collapsed="false">
      <c r="A1713" s="0" t="s">
        <v>11958</v>
      </c>
      <c r="B1713" s="0" t="s">
        <v>11776</v>
      </c>
      <c r="C1713" s="0" t="s">
        <v>10318</v>
      </c>
      <c r="D1713" s="0" t="s">
        <v>9543</v>
      </c>
      <c r="E1713" s="0" t="n">
        <v>6107.5</v>
      </c>
    </row>
    <row r="1714" customFormat="false" ht="12.8" hidden="false" customHeight="false" outlineLevel="0" collapsed="false">
      <c r="A1714" s="0" t="s">
        <v>11959</v>
      </c>
      <c r="B1714" s="0" t="s">
        <v>11899</v>
      </c>
      <c r="C1714" s="0" t="s">
        <v>10318</v>
      </c>
      <c r="D1714" s="0" t="s">
        <v>9543</v>
      </c>
      <c r="E1714" s="0" t="n">
        <v>5538.75</v>
      </c>
    </row>
    <row r="1715" customFormat="false" ht="12.8" hidden="false" customHeight="false" outlineLevel="0" collapsed="false">
      <c r="A1715" s="0" t="s">
        <v>11960</v>
      </c>
      <c r="B1715" s="0" t="s">
        <v>11961</v>
      </c>
      <c r="C1715" s="0" t="s">
        <v>10318</v>
      </c>
      <c r="D1715" s="0" t="s">
        <v>9543</v>
      </c>
      <c r="E1715" s="0" t="n">
        <v>5772.5</v>
      </c>
    </row>
    <row r="1716" customFormat="false" ht="12.8" hidden="false" customHeight="false" outlineLevel="0" collapsed="false">
      <c r="A1716" s="0" t="s">
        <v>11962</v>
      </c>
      <c r="B1716" s="0" t="s">
        <v>11963</v>
      </c>
      <c r="C1716" s="0" t="s">
        <v>10318</v>
      </c>
      <c r="D1716" s="0" t="s">
        <v>9543</v>
      </c>
      <c r="E1716" s="0" t="n">
        <v>5592.5</v>
      </c>
    </row>
    <row r="1717" customFormat="false" ht="12.8" hidden="false" customHeight="false" outlineLevel="0" collapsed="false">
      <c r="A1717" s="0" t="s">
        <v>11964</v>
      </c>
      <c r="B1717" s="0" t="s">
        <v>11965</v>
      </c>
      <c r="C1717" s="0" t="s">
        <v>10318</v>
      </c>
      <c r="D1717" s="0" t="s">
        <v>9543</v>
      </c>
      <c r="E1717" s="0" t="n">
        <v>4932.5</v>
      </c>
    </row>
    <row r="1718" customFormat="false" ht="12.8" hidden="false" customHeight="false" outlineLevel="0" collapsed="false">
      <c r="A1718" s="0" t="s">
        <v>11966</v>
      </c>
      <c r="B1718" s="0" t="s">
        <v>11967</v>
      </c>
      <c r="C1718" s="0" t="s">
        <v>10318</v>
      </c>
      <c r="D1718" s="0" t="s">
        <v>9543</v>
      </c>
      <c r="E1718" s="0" t="n">
        <v>5207.5</v>
      </c>
    </row>
    <row r="1719" customFormat="false" ht="12.8" hidden="false" customHeight="false" outlineLevel="0" collapsed="false">
      <c r="A1719" s="0" t="s">
        <v>11968</v>
      </c>
      <c r="B1719" s="0" t="s">
        <v>11969</v>
      </c>
      <c r="C1719" s="0" t="s">
        <v>10318</v>
      </c>
      <c r="D1719" s="0" t="s">
        <v>9543</v>
      </c>
      <c r="E1719" s="0" t="n">
        <v>4932.5</v>
      </c>
    </row>
    <row r="1720" customFormat="false" ht="12.8" hidden="false" customHeight="false" outlineLevel="0" collapsed="false">
      <c r="A1720" s="0" t="s">
        <v>11970</v>
      </c>
      <c r="B1720" s="0" t="s">
        <v>11971</v>
      </c>
      <c r="C1720" s="0" t="s">
        <v>10318</v>
      </c>
      <c r="D1720" s="0" t="s">
        <v>9543</v>
      </c>
      <c r="E1720" s="0" t="n">
        <v>4932.5</v>
      </c>
    </row>
    <row r="1721" customFormat="false" ht="12.8" hidden="false" customHeight="false" outlineLevel="0" collapsed="false">
      <c r="A1721" s="0" t="s">
        <v>11972</v>
      </c>
      <c r="B1721" s="0" t="s">
        <v>11973</v>
      </c>
      <c r="C1721" s="0" t="s">
        <v>10318</v>
      </c>
      <c r="D1721" s="0" t="s">
        <v>9543</v>
      </c>
      <c r="E1721" s="0" t="n">
        <v>4932.5</v>
      </c>
    </row>
    <row r="1722" customFormat="false" ht="12.8" hidden="false" customHeight="false" outlineLevel="0" collapsed="false">
      <c r="A1722" s="0" t="s">
        <v>11974</v>
      </c>
      <c r="B1722" s="0" t="s">
        <v>11975</v>
      </c>
      <c r="C1722" s="0" t="s">
        <v>10318</v>
      </c>
      <c r="D1722" s="0" t="s">
        <v>9543</v>
      </c>
      <c r="E1722" s="0" t="n">
        <v>4932.5</v>
      </c>
    </row>
    <row r="1723" customFormat="false" ht="12.8" hidden="false" customHeight="false" outlineLevel="0" collapsed="false">
      <c r="A1723" s="0" t="s">
        <v>11976</v>
      </c>
      <c r="B1723" s="0" t="s">
        <v>11977</v>
      </c>
      <c r="C1723" s="0" t="s">
        <v>10318</v>
      </c>
      <c r="D1723" s="0" t="s">
        <v>9543</v>
      </c>
      <c r="E1723" s="0" t="n">
        <v>6107.5</v>
      </c>
    </row>
    <row r="1724" customFormat="false" ht="12.8" hidden="false" customHeight="false" outlineLevel="0" collapsed="false">
      <c r="A1724" s="0" t="s">
        <v>11978</v>
      </c>
      <c r="B1724" s="0" t="s">
        <v>11979</v>
      </c>
      <c r="C1724" s="0" t="s">
        <v>10318</v>
      </c>
      <c r="D1724" s="0" t="s">
        <v>9543</v>
      </c>
      <c r="E1724" s="0" t="n">
        <v>4932.5</v>
      </c>
    </row>
    <row r="1725" customFormat="false" ht="12.8" hidden="false" customHeight="false" outlineLevel="0" collapsed="false">
      <c r="A1725" s="0" t="s">
        <v>11980</v>
      </c>
      <c r="B1725" s="0" t="s">
        <v>11981</v>
      </c>
      <c r="C1725" s="0" t="s">
        <v>10318</v>
      </c>
      <c r="D1725" s="0" t="s">
        <v>10046</v>
      </c>
      <c r="E1725" s="0" t="n">
        <v>9865</v>
      </c>
    </row>
    <row r="1726" customFormat="false" ht="12.8" hidden="false" customHeight="false" outlineLevel="0" collapsed="false">
      <c r="A1726" s="0" t="s">
        <v>11982</v>
      </c>
      <c r="B1726" s="0" t="s">
        <v>11983</v>
      </c>
      <c r="C1726" s="0" t="s">
        <v>10318</v>
      </c>
      <c r="D1726" s="0" t="s">
        <v>10046</v>
      </c>
      <c r="E1726" s="0" t="n">
        <v>11735</v>
      </c>
    </row>
    <row r="1727" customFormat="false" ht="12.8" hidden="false" customHeight="false" outlineLevel="0" collapsed="false">
      <c r="A1727" s="0" t="s">
        <v>11984</v>
      </c>
      <c r="B1727" s="0" t="s">
        <v>11985</v>
      </c>
      <c r="C1727" s="0" t="s">
        <v>10318</v>
      </c>
      <c r="D1727" s="0" t="s">
        <v>10046</v>
      </c>
      <c r="E1727" s="0" t="n">
        <v>9865</v>
      </c>
    </row>
    <row r="1728" customFormat="false" ht="12.8" hidden="false" customHeight="false" outlineLevel="0" collapsed="false">
      <c r="A1728" s="0" t="s">
        <v>11986</v>
      </c>
      <c r="B1728" s="0" t="s">
        <v>11987</v>
      </c>
      <c r="C1728" s="0" t="s">
        <v>10318</v>
      </c>
      <c r="D1728" s="0" t="s">
        <v>10046</v>
      </c>
      <c r="E1728" s="0" t="n">
        <v>19730</v>
      </c>
    </row>
    <row r="1729" customFormat="false" ht="12.8" hidden="false" customHeight="false" outlineLevel="0" collapsed="false">
      <c r="A1729" s="0" t="s">
        <v>11988</v>
      </c>
      <c r="B1729" s="0" t="s">
        <v>11989</v>
      </c>
      <c r="C1729" s="0" t="s">
        <v>10318</v>
      </c>
      <c r="D1729" s="0" t="s">
        <v>10046</v>
      </c>
      <c r="E1729" s="0" t="n">
        <v>24430</v>
      </c>
    </row>
    <row r="1730" customFormat="false" ht="12.8" hidden="false" customHeight="false" outlineLevel="0" collapsed="false">
      <c r="A1730" s="0" t="s">
        <v>11990</v>
      </c>
      <c r="B1730" s="0" t="s">
        <v>11991</v>
      </c>
      <c r="C1730" s="0" t="s">
        <v>10318</v>
      </c>
      <c r="D1730" s="0" t="s">
        <v>10046</v>
      </c>
      <c r="E1730" s="0" t="n">
        <v>11545</v>
      </c>
    </row>
    <row r="1731" customFormat="false" ht="12.8" hidden="false" customHeight="false" outlineLevel="0" collapsed="false">
      <c r="A1731" s="0" t="s">
        <v>11992</v>
      </c>
      <c r="B1731" s="0" t="s">
        <v>11993</v>
      </c>
      <c r="C1731" s="0" t="s">
        <v>10318</v>
      </c>
      <c r="D1731" s="0" t="s">
        <v>10046</v>
      </c>
      <c r="E1731" s="0" t="n">
        <v>36645</v>
      </c>
    </row>
    <row r="1732" customFormat="false" ht="12.8" hidden="false" customHeight="false" outlineLevel="0" collapsed="false">
      <c r="A1732" s="0" t="s">
        <v>11994</v>
      </c>
      <c r="B1732" s="0" t="s">
        <v>11995</v>
      </c>
      <c r="C1732" s="0" t="s">
        <v>10318</v>
      </c>
      <c r="D1732" s="0" t="s">
        <v>10046</v>
      </c>
      <c r="E1732" s="0" t="n">
        <v>10415</v>
      </c>
    </row>
    <row r="1733" customFormat="false" ht="12.8" hidden="false" customHeight="false" outlineLevel="0" collapsed="false">
      <c r="A1733" s="0" t="s">
        <v>11996</v>
      </c>
      <c r="B1733" s="0" t="s">
        <v>11997</v>
      </c>
      <c r="C1733" s="0" t="s">
        <v>10318</v>
      </c>
      <c r="D1733" s="0" t="s">
        <v>10046</v>
      </c>
      <c r="E1733" s="0" t="n">
        <v>9865</v>
      </c>
    </row>
    <row r="1734" customFormat="false" ht="12.8" hidden="false" customHeight="false" outlineLevel="0" collapsed="false">
      <c r="A1734" s="0" t="s">
        <v>11998</v>
      </c>
      <c r="B1734" s="0" t="s">
        <v>3349</v>
      </c>
      <c r="C1734" s="0" t="s">
        <v>10318</v>
      </c>
      <c r="D1734" s="0" t="s">
        <v>10046</v>
      </c>
      <c r="E1734" s="0" t="n">
        <v>9865</v>
      </c>
    </row>
    <row r="1735" customFormat="false" ht="12.8" hidden="false" customHeight="false" outlineLevel="0" collapsed="false">
      <c r="A1735" s="0" t="s">
        <v>11999</v>
      </c>
      <c r="B1735" s="0" t="s">
        <v>6727</v>
      </c>
      <c r="C1735" s="0" t="s">
        <v>10318</v>
      </c>
      <c r="D1735" s="0" t="s">
        <v>10046</v>
      </c>
      <c r="E1735" s="0" t="n">
        <v>9865</v>
      </c>
    </row>
    <row r="1736" customFormat="false" ht="12.8" hidden="false" customHeight="false" outlineLevel="0" collapsed="false">
      <c r="A1736" s="0" t="s">
        <v>12000</v>
      </c>
      <c r="B1736" s="0" t="s">
        <v>12001</v>
      </c>
      <c r="C1736" s="0" t="s">
        <v>10318</v>
      </c>
      <c r="D1736" s="0" t="s">
        <v>10046</v>
      </c>
      <c r="E1736" s="0" t="n">
        <v>28752.5</v>
      </c>
    </row>
    <row r="1737" customFormat="false" ht="12.8" hidden="false" customHeight="false" outlineLevel="0" collapsed="false">
      <c r="A1737" s="0" t="s">
        <v>12002</v>
      </c>
      <c r="B1737" s="0" t="s">
        <v>12003</v>
      </c>
      <c r="C1737" s="0" t="s">
        <v>10318</v>
      </c>
      <c r="D1737" s="0" t="s">
        <v>10046</v>
      </c>
      <c r="E1737" s="0" t="n">
        <v>11545</v>
      </c>
    </row>
    <row r="1738" customFormat="false" ht="12.8" hidden="false" customHeight="false" outlineLevel="0" collapsed="false">
      <c r="A1738" s="0" t="s">
        <v>12004</v>
      </c>
      <c r="B1738" s="0" t="s">
        <v>11547</v>
      </c>
      <c r="C1738" s="0" t="s">
        <v>10318</v>
      </c>
      <c r="D1738" s="0" t="s">
        <v>10046</v>
      </c>
      <c r="E1738" s="0" t="n">
        <v>9865</v>
      </c>
    </row>
    <row r="1739" customFormat="false" ht="12.8" hidden="false" customHeight="false" outlineLevel="0" collapsed="false">
      <c r="A1739" s="0" t="s">
        <v>12005</v>
      </c>
      <c r="B1739" s="0" t="s">
        <v>12006</v>
      </c>
      <c r="C1739" s="0" t="s">
        <v>10318</v>
      </c>
      <c r="D1739" s="0" t="s">
        <v>10046</v>
      </c>
      <c r="E1739" s="0" t="n">
        <v>12865</v>
      </c>
    </row>
    <row r="1740" customFormat="false" ht="12.8" hidden="false" customHeight="false" outlineLevel="0" collapsed="false">
      <c r="A1740" s="0" t="s">
        <v>12007</v>
      </c>
      <c r="B1740" s="0" t="s">
        <v>12008</v>
      </c>
      <c r="C1740" s="0" t="s">
        <v>10318</v>
      </c>
      <c r="D1740" s="0" t="s">
        <v>10783</v>
      </c>
      <c r="E1740" s="0" t="n">
        <v>15952.5</v>
      </c>
    </row>
    <row r="1741" customFormat="false" ht="12.8" hidden="false" customHeight="false" outlineLevel="0" collapsed="false">
      <c r="A1741" s="0" t="s">
        <v>12009</v>
      </c>
      <c r="B1741" s="0" t="s">
        <v>12010</v>
      </c>
      <c r="C1741" s="0" t="s">
        <v>10318</v>
      </c>
      <c r="D1741" s="0" t="s">
        <v>12011</v>
      </c>
      <c r="E1741" s="0" t="n">
        <v>105965</v>
      </c>
    </row>
    <row r="1742" customFormat="false" ht="12.8" hidden="false" customHeight="false" outlineLevel="0" collapsed="false">
      <c r="A1742" s="0" t="s">
        <v>12012</v>
      </c>
      <c r="B1742" s="0" t="s">
        <v>12013</v>
      </c>
      <c r="C1742" s="0" t="s">
        <v>10318</v>
      </c>
      <c r="D1742" s="0" t="s">
        <v>10479</v>
      </c>
      <c r="E1742" s="0" t="n">
        <v>24662.5</v>
      </c>
    </row>
    <row r="1743" customFormat="false" ht="12.8" hidden="false" customHeight="false" outlineLevel="0" collapsed="false">
      <c r="A1743" s="0" t="s">
        <v>12014</v>
      </c>
      <c r="B1743" s="0" t="s">
        <v>12015</v>
      </c>
      <c r="C1743" s="0" t="s">
        <v>10318</v>
      </c>
      <c r="D1743" s="0" t="s">
        <v>10474</v>
      </c>
      <c r="E1743" s="0" t="n">
        <v>69195</v>
      </c>
    </row>
    <row r="1744" customFormat="false" ht="12.8" hidden="false" customHeight="false" outlineLevel="0" collapsed="false">
      <c r="A1744" s="0" t="s">
        <v>12016</v>
      </c>
      <c r="B1744" s="0" t="s">
        <v>12017</v>
      </c>
      <c r="C1744" s="0" t="s">
        <v>10318</v>
      </c>
      <c r="D1744" s="0" t="s">
        <v>10046</v>
      </c>
      <c r="E1744" s="0" t="n">
        <v>21600</v>
      </c>
    </row>
    <row r="1745" customFormat="false" ht="12.8" hidden="false" customHeight="false" outlineLevel="0" collapsed="false">
      <c r="A1745" s="0" t="s">
        <v>12018</v>
      </c>
      <c r="B1745" s="0" t="s">
        <v>12019</v>
      </c>
      <c r="C1745" s="0" t="s">
        <v>10318</v>
      </c>
      <c r="D1745" s="0" t="s">
        <v>10783</v>
      </c>
      <c r="E1745" s="0" t="n">
        <v>21292.5</v>
      </c>
    </row>
    <row r="1746" customFormat="false" ht="12.8" hidden="false" customHeight="false" outlineLevel="0" collapsed="false">
      <c r="A1746" s="0" t="s">
        <v>12020</v>
      </c>
      <c r="B1746" s="0" t="s">
        <v>9649</v>
      </c>
      <c r="C1746" s="0" t="s">
        <v>10318</v>
      </c>
      <c r="D1746" s="0" t="s">
        <v>10783</v>
      </c>
      <c r="E1746" s="0" t="n">
        <v>15952.5</v>
      </c>
    </row>
    <row r="1747" customFormat="false" ht="12.8" hidden="false" customHeight="false" outlineLevel="0" collapsed="false">
      <c r="A1747" s="0" t="s">
        <v>12021</v>
      </c>
      <c r="B1747" s="0" t="s">
        <v>12022</v>
      </c>
      <c r="C1747" s="0" t="s">
        <v>10318</v>
      </c>
      <c r="D1747" s="0" t="s">
        <v>10783</v>
      </c>
      <c r="E1747" s="0" t="n">
        <v>15952.5</v>
      </c>
    </row>
    <row r="1748" customFormat="false" ht="12.8" hidden="false" customHeight="false" outlineLevel="0" collapsed="false">
      <c r="A1748" s="0" t="s">
        <v>12023</v>
      </c>
      <c r="B1748" s="0" t="s">
        <v>12024</v>
      </c>
      <c r="C1748" s="0" t="s">
        <v>10318</v>
      </c>
      <c r="D1748" s="0" t="s">
        <v>10783</v>
      </c>
      <c r="E1748" s="0" t="n">
        <v>21847.5</v>
      </c>
    </row>
    <row r="1749" customFormat="false" ht="12.8" hidden="false" customHeight="false" outlineLevel="0" collapsed="false">
      <c r="A1749" s="0" t="s">
        <v>12025</v>
      </c>
      <c r="B1749" s="0" t="s">
        <v>12026</v>
      </c>
      <c r="C1749" s="0" t="s">
        <v>10318</v>
      </c>
      <c r="D1749" s="0" t="s">
        <v>10783</v>
      </c>
      <c r="E1749" s="0" t="n">
        <v>14797.5</v>
      </c>
    </row>
    <row r="1750" customFormat="false" ht="12.8" hidden="false" customHeight="false" outlineLevel="0" collapsed="false">
      <c r="A1750" s="0" t="s">
        <v>12027</v>
      </c>
      <c r="B1750" s="0" t="s">
        <v>12028</v>
      </c>
      <c r="C1750" s="0" t="s">
        <v>10318</v>
      </c>
      <c r="D1750" s="0" t="s">
        <v>10783</v>
      </c>
      <c r="E1750" s="0" t="n">
        <v>14797.5</v>
      </c>
    </row>
    <row r="1751" customFormat="false" ht="12.8" hidden="false" customHeight="false" outlineLevel="0" collapsed="false">
      <c r="A1751" s="0" t="s">
        <v>12029</v>
      </c>
      <c r="B1751" s="0" t="s">
        <v>12030</v>
      </c>
      <c r="C1751" s="0" t="s">
        <v>10318</v>
      </c>
      <c r="D1751" s="0" t="s">
        <v>12031</v>
      </c>
      <c r="E1751" s="0" t="n">
        <v>138075</v>
      </c>
    </row>
    <row r="1752" customFormat="false" ht="12.8" hidden="false" customHeight="false" outlineLevel="0" collapsed="false">
      <c r="A1752" s="0" t="s">
        <v>12032</v>
      </c>
      <c r="B1752" s="0" t="s">
        <v>9459</v>
      </c>
      <c r="C1752" s="0" t="s">
        <v>10318</v>
      </c>
      <c r="D1752" s="0" t="s">
        <v>10479</v>
      </c>
      <c r="E1752" s="0" t="n">
        <v>27412.5</v>
      </c>
    </row>
    <row r="1753" customFormat="false" ht="12.8" hidden="false" customHeight="false" outlineLevel="0" collapsed="false">
      <c r="A1753" s="0" t="s">
        <v>12033</v>
      </c>
      <c r="B1753" s="0" t="s">
        <v>12034</v>
      </c>
      <c r="C1753" s="0" t="s">
        <v>10318</v>
      </c>
      <c r="D1753" s="0" t="s">
        <v>10783</v>
      </c>
      <c r="E1753" s="0" t="n">
        <v>20467.5</v>
      </c>
    </row>
    <row r="1754" customFormat="false" ht="12.8" hidden="false" customHeight="false" outlineLevel="0" collapsed="false">
      <c r="A1754" s="0" t="s">
        <v>12035</v>
      </c>
      <c r="B1754" s="0" t="s">
        <v>12036</v>
      </c>
      <c r="C1754" s="0" t="s">
        <v>10318</v>
      </c>
      <c r="D1754" s="0" t="s">
        <v>10479</v>
      </c>
      <c r="E1754" s="0" t="n">
        <v>38500</v>
      </c>
    </row>
    <row r="1755" customFormat="false" ht="12.8" hidden="false" customHeight="false" outlineLevel="0" collapsed="false">
      <c r="A1755" s="0" t="s">
        <v>12037</v>
      </c>
      <c r="B1755" s="0" t="s">
        <v>12038</v>
      </c>
      <c r="C1755" s="0" t="s">
        <v>10318</v>
      </c>
      <c r="D1755" s="0" t="s">
        <v>10479</v>
      </c>
      <c r="E1755" s="0" t="n">
        <v>33381.25</v>
      </c>
    </row>
    <row r="1756" customFormat="false" ht="12.8" hidden="false" customHeight="false" outlineLevel="0" collapsed="false">
      <c r="A1756" s="0" t="s">
        <v>12039</v>
      </c>
      <c r="B1756" s="0" t="s">
        <v>12040</v>
      </c>
      <c r="C1756" s="0" t="s">
        <v>10318</v>
      </c>
      <c r="D1756" s="0" t="s">
        <v>10765</v>
      </c>
      <c r="E1756" s="0" t="n">
        <v>33372.5</v>
      </c>
    </row>
    <row r="1757" customFormat="false" ht="12.8" hidden="false" customHeight="false" outlineLevel="0" collapsed="false">
      <c r="A1757" s="0" t="s">
        <v>12041</v>
      </c>
      <c r="B1757" s="0" t="s">
        <v>12042</v>
      </c>
      <c r="C1757" s="0" t="s">
        <v>10318</v>
      </c>
      <c r="D1757" s="0" t="s">
        <v>10786</v>
      </c>
      <c r="E1757" s="0" t="n">
        <v>48860</v>
      </c>
    </row>
    <row r="1758" customFormat="false" ht="12.8" hidden="false" customHeight="false" outlineLevel="0" collapsed="false">
      <c r="A1758" s="0" t="s">
        <v>12043</v>
      </c>
      <c r="B1758" s="0" t="s">
        <v>12044</v>
      </c>
      <c r="C1758" s="0" t="s">
        <v>10318</v>
      </c>
      <c r="D1758" s="0" t="s">
        <v>10786</v>
      </c>
      <c r="E1758" s="0" t="n">
        <v>48860</v>
      </c>
    </row>
    <row r="1759" customFormat="false" ht="12.8" hidden="false" customHeight="false" outlineLevel="0" collapsed="false">
      <c r="A1759" s="0" t="s">
        <v>12045</v>
      </c>
      <c r="B1759" s="0" t="s">
        <v>12046</v>
      </c>
      <c r="C1759" s="0" t="s">
        <v>10318</v>
      </c>
      <c r="D1759" s="0" t="s">
        <v>10772</v>
      </c>
      <c r="E1759" s="0" t="n">
        <v>21270</v>
      </c>
    </row>
    <row r="1760" customFormat="false" ht="12.8" hidden="false" customHeight="false" outlineLevel="0" collapsed="false">
      <c r="A1760" s="0" t="s">
        <v>12047</v>
      </c>
      <c r="B1760" s="0" t="s">
        <v>12048</v>
      </c>
      <c r="C1760" s="0" t="s">
        <v>10318</v>
      </c>
      <c r="D1760" s="0" t="s">
        <v>11293</v>
      </c>
      <c r="E1760" s="0" t="n">
        <v>61075</v>
      </c>
    </row>
    <row r="1761" customFormat="false" ht="12.8" hidden="false" customHeight="false" outlineLevel="0" collapsed="false">
      <c r="A1761" s="0" t="s">
        <v>12049</v>
      </c>
      <c r="B1761" s="0" t="s">
        <v>12050</v>
      </c>
      <c r="C1761" s="0" t="s">
        <v>10318</v>
      </c>
      <c r="D1761" s="0" t="s">
        <v>9543</v>
      </c>
      <c r="E1761" s="0" t="n">
        <v>6107.5</v>
      </c>
    </row>
    <row r="1762" customFormat="false" ht="12.8" hidden="false" customHeight="false" outlineLevel="0" collapsed="false">
      <c r="A1762" s="0" t="s">
        <v>12051</v>
      </c>
      <c r="B1762" s="0" t="s">
        <v>12052</v>
      </c>
      <c r="C1762" s="0" t="s">
        <v>10318</v>
      </c>
      <c r="D1762" s="0" t="s">
        <v>9543</v>
      </c>
      <c r="E1762" s="0" t="n">
        <v>4932.5</v>
      </c>
    </row>
    <row r="1763" customFormat="false" ht="12.8" hidden="false" customHeight="false" outlineLevel="0" collapsed="false">
      <c r="A1763" s="0" t="s">
        <v>12053</v>
      </c>
      <c r="B1763" s="0" t="s">
        <v>12054</v>
      </c>
      <c r="C1763" s="0" t="s">
        <v>10318</v>
      </c>
      <c r="D1763" s="0" t="s">
        <v>9543</v>
      </c>
      <c r="E1763" s="0" t="n">
        <v>4932.5</v>
      </c>
    </row>
    <row r="1764" customFormat="false" ht="12.8" hidden="false" customHeight="false" outlineLevel="0" collapsed="false">
      <c r="A1764" s="0" t="s">
        <v>12055</v>
      </c>
      <c r="B1764" s="0" t="s">
        <v>12056</v>
      </c>
      <c r="C1764" s="0" t="s">
        <v>10318</v>
      </c>
      <c r="D1764" s="0" t="s">
        <v>10046</v>
      </c>
      <c r="E1764" s="0" t="n">
        <v>46180</v>
      </c>
    </row>
    <row r="1765" customFormat="false" ht="12.8" hidden="false" customHeight="false" outlineLevel="0" collapsed="false">
      <c r="A1765" s="0" t="s">
        <v>12057</v>
      </c>
      <c r="B1765" s="0" t="s">
        <v>12058</v>
      </c>
      <c r="C1765" s="0" t="s">
        <v>10318</v>
      </c>
      <c r="D1765" s="0" t="s">
        <v>10046</v>
      </c>
      <c r="E1765" s="0" t="n">
        <v>9865</v>
      </c>
    </row>
    <row r="1766" customFormat="false" ht="12.8" hidden="false" customHeight="false" outlineLevel="0" collapsed="false">
      <c r="A1766" s="0" t="s">
        <v>12059</v>
      </c>
      <c r="B1766" s="0" t="s">
        <v>12060</v>
      </c>
      <c r="C1766" s="0" t="s">
        <v>10318</v>
      </c>
      <c r="D1766" s="0" t="s">
        <v>10046</v>
      </c>
      <c r="E1766" s="0" t="n">
        <v>10635</v>
      </c>
    </row>
    <row r="1767" customFormat="false" ht="12.8" hidden="false" customHeight="false" outlineLevel="0" collapsed="false">
      <c r="A1767" s="0" t="s">
        <v>12061</v>
      </c>
      <c r="B1767" s="0" t="s">
        <v>12062</v>
      </c>
      <c r="C1767" s="0" t="s">
        <v>10318</v>
      </c>
      <c r="D1767" s="0" t="s">
        <v>10783</v>
      </c>
      <c r="E1767" s="0" t="n">
        <v>20711.25</v>
      </c>
    </row>
    <row r="1768" customFormat="false" ht="12.8" hidden="false" customHeight="false" outlineLevel="0" collapsed="false">
      <c r="A1768" s="0" t="s">
        <v>12063</v>
      </c>
      <c r="B1768" s="0" t="s">
        <v>12064</v>
      </c>
      <c r="C1768" s="0" t="s">
        <v>10318</v>
      </c>
      <c r="D1768" s="0" t="s">
        <v>10479</v>
      </c>
      <c r="E1768" s="0" t="n">
        <v>39068.75</v>
      </c>
    </row>
    <row r="1769" customFormat="false" ht="12.8" hidden="false" customHeight="false" outlineLevel="0" collapsed="false">
      <c r="A1769" s="0" t="s">
        <v>12065</v>
      </c>
      <c r="B1769" s="0" t="s">
        <v>12066</v>
      </c>
      <c r="C1769" s="0" t="s">
        <v>10318</v>
      </c>
      <c r="D1769" s="0" t="s">
        <v>10474</v>
      </c>
      <c r="E1769" s="0" t="n">
        <v>81180</v>
      </c>
    </row>
    <row r="1770" customFormat="false" ht="12.8" hidden="false" customHeight="false" outlineLevel="0" collapsed="false">
      <c r="A1770" s="0" t="s">
        <v>12067</v>
      </c>
      <c r="B1770" s="0" t="s">
        <v>12068</v>
      </c>
      <c r="C1770" s="0" t="s">
        <v>10318</v>
      </c>
      <c r="D1770" s="0" t="s">
        <v>10783</v>
      </c>
      <c r="E1770" s="0" t="n">
        <v>15622.5</v>
      </c>
    </row>
    <row r="1771" customFormat="false" ht="12.8" hidden="false" customHeight="false" outlineLevel="0" collapsed="false">
      <c r="A1771" s="0" t="s">
        <v>12069</v>
      </c>
      <c r="B1771" s="0" t="s">
        <v>12070</v>
      </c>
      <c r="C1771" s="0" t="s">
        <v>10318</v>
      </c>
      <c r="D1771" s="0" t="s">
        <v>10693</v>
      </c>
      <c r="E1771" s="0" t="n">
        <v>46882.5</v>
      </c>
    </row>
    <row r="1772" customFormat="false" ht="12.8" hidden="false" customHeight="false" outlineLevel="0" collapsed="false">
      <c r="A1772" s="0" t="s">
        <v>12071</v>
      </c>
      <c r="B1772" s="0" t="s">
        <v>12072</v>
      </c>
      <c r="C1772" s="0" t="s">
        <v>10318</v>
      </c>
      <c r="D1772" s="0" t="s">
        <v>10765</v>
      </c>
      <c r="E1772" s="0" t="n">
        <v>42752.5</v>
      </c>
    </row>
    <row r="1773" customFormat="false" ht="12.8" hidden="false" customHeight="false" outlineLevel="0" collapsed="false">
      <c r="A1773" s="0" t="s">
        <v>12073</v>
      </c>
      <c r="B1773" s="0" t="s">
        <v>12074</v>
      </c>
      <c r="C1773" s="0" t="s">
        <v>10318</v>
      </c>
      <c r="D1773" s="0" t="s">
        <v>11392</v>
      </c>
      <c r="E1773" s="0" t="n">
        <v>58882.5</v>
      </c>
    </row>
    <row r="1774" customFormat="false" ht="12.8" hidden="false" customHeight="false" outlineLevel="0" collapsed="false">
      <c r="A1774" s="0" t="s">
        <v>12075</v>
      </c>
      <c r="B1774" s="0" t="s">
        <v>1038</v>
      </c>
      <c r="C1774" s="0" t="s">
        <v>10318</v>
      </c>
      <c r="D1774" s="0" t="s">
        <v>10693</v>
      </c>
      <c r="E1774" s="0" t="n">
        <v>43470</v>
      </c>
    </row>
    <row r="1775" customFormat="false" ht="12.8" hidden="false" customHeight="false" outlineLevel="0" collapsed="false">
      <c r="A1775" s="0" t="s">
        <v>12076</v>
      </c>
      <c r="B1775" s="0" t="s">
        <v>12077</v>
      </c>
      <c r="C1775" s="0" t="s">
        <v>9543</v>
      </c>
      <c r="D1775" s="0" t="s">
        <v>10772</v>
      </c>
      <c r="E1775" s="0" t="n">
        <v>21847.5</v>
      </c>
    </row>
    <row r="1776" customFormat="false" ht="12.8" hidden="false" customHeight="false" outlineLevel="0" collapsed="false">
      <c r="A1776" s="0" t="s">
        <v>12078</v>
      </c>
      <c r="B1776" s="0" t="s">
        <v>12079</v>
      </c>
      <c r="C1776" s="0" t="s">
        <v>9543</v>
      </c>
      <c r="D1776" s="0" t="s">
        <v>10772</v>
      </c>
      <c r="E1776" s="0" t="n">
        <v>29595</v>
      </c>
    </row>
    <row r="1777" customFormat="false" ht="12.8" hidden="false" customHeight="false" outlineLevel="0" collapsed="false">
      <c r="A1777" s="0" t="s">
        <v>12080</v>
      </c>
      <c r="B1777" s="0" t="s">
        <v>12081</v>
      </c>
      <c r="C1777" s="0" t="s">
        <v>9543</v>
      </c>
      <c r="D1777" s="0" t="s">
        <v>10772</v>
      </c>
      <c r="E1777" s="0" t="n">
        <v>14797.5</v>
      </c>
    </row>
    <row r="1778" customFormat="false" ht="12.8" hidden="false" customHeight="false" outlineLevel="0" collapsed="false">
      <c r="A1778" s="0" t="s">
        <v>12082</v>
      </c>
      <c r="B1778" s="0" t="s">
        <v>12083</v>
      </c>
      <c r="C1778" s="0" t="s">
        <v>9543</v>
      </c>
      <c r="D1778" s="0" t="s">
        <v>10772</v>
      </c>
      <c r="E1778" s="0" t="n">
        <v>16447.5</v>
      </c>
    </row>
    <row r="1779" customFormat="false" ht="12.8" hidden="false" customHeight="false" outlineLevel="0" collapsed="false">
      <c r="A1779" s="0" t="s">
        <v>12084</v>
      </c>
      <c r="B1779" s="0" t="s">
        <v>12085</v>
      </c>
      <c r="C1779" s="0" t="s">
        <v>9543</v>
      </c>
      <c r="D1779" s="0" t="s">
        <v>10772</v>
      </c>
      <c r="E1779" s="0" t="n">
        <v>14797.5</v>
      </c>
    </row>
    <row r="1780" customFormat="false" ht="12.8" hidden="false" customHeight="false" outlineLevel="0" collapsed="false">
      <c r="A1780" s="0" t="s">
        <v>12086</v>
      </c>
      <c r="B1780" s="0" t="s">
        <v>12087</v>
      </c>
      <c r="C1780" s="0" t="s">
        <v>9543</v>
      </c>
      <c r="D1780" s="0" t="s">
        <v>10772</v>
      </c>
      <c r="E1780" s="0" t="n">
        <v>21622.5</v>
      </c>
    </row>
    <row r="1781" customFormat="false" ht="12.8" hidden="false" customHeight="false" outlineLevel="0" collapsed="false">
      <c r="A1781" s="0" t="s">
        <v>12088</v>
      </c>
      <c r="B1781" s="0" t="s">
        <v>12089</v>
      </c>
      <c r="C1781" s="0" t="s">
        <v>9543</v>
      </c>
      <c r="D1781" s="0" t="s">
        <v>11392</v>
      </c>
      <c r="E1781" s="0" t="n">
        <v>41660</v>
      </c>
    </row>
    <row r="1782" customFormat="false" ht="12.8" hidden="false" customHeight="false" outlineLevel="0" collapsed="false">
      <c r="A1782" s="0" t="s">
        <v>12090</v>
      </c>
      <c r="B1782" s="0" t="s">
        <v>12091</v>
      </c>
      <c r="C1782" s="0" t="s">
        <v>9543</v>
      </c>
      <c r="D1782" s="0" t="s">
        <v>11392</v>
      </c>
      <c r="E1782" s="0" t="n">
        <v>48860</v>
      </c>
    </row>
    <row r="1783" customFormat="false" ht="12.8" hidden="false" customHeight="false" outlineLevel="0" collapsed="false">
      <c r="A1783" s="0" t="s">
        <v>12092</v>
      </c>
      <c r="B1783" s="0" t="s">
        <v>4297</v>
      </c>
      <c r="C1783" s="0" t="s">
        <v>9543</v>
      </c>
      <c r="D1783" s="0" t="s">
        <v>11392</v>
      </c>
      <c r="E1783" s="0" t="n">
        <v>58260</v>
      </c>
    </row>
    <row r="1784" customFormat="false" ht="12.8" hidden="false" customHeight="false" outlineLevel="0" collapsed="false">
      <c r="A1784" s="0" t="s">
        <v>12093</v>
      </c>
      <c r="B1784" s="0" t="s">
        <v>12094</v>
      </c>
      <c r="C1784" s="0" t="s">
        <v>9543</v>
      </c>
      <c r="D1784" s="0" t="s">
        <v>11293</v>
      </c>
      <c r="E1784" s="0" t="n">
        <v>54967.5</v>
      </c>
    </row>
    <row r="1785" customFormat="false" ht="12.8" hidden="false" customHeight="false" outlineLevel="0" collapsed="false">
      <c r="A1785" s="0" t="s">
        <v>12095</v>
      </c>
      <c r="B1785" s="0" t="s">
        <v>12096</v>
      </c>
      <c r="C1785" s="0" t="s">
        <v>9543</v>
      </c>
      <c r="D1785" s="0" t="s">
        <v>11293</v>
      </c>
      <c r="E1785" s="0" t="n">
        <v>51896.25</v>
      </c>
    </row>
    <row r="1786" customFormat="false" ht="12.8" hidden="false" customHeight="false" outlineLevel="0" collapsed="false">
      <c r="A1786" s="0" t="s">
        <v>12097</v>
      </c>
      <c r="B1786" s="0" t="s">
        <v>12098</v>
      </c>
      <c r="C1786" s="0" t="s">
        <v>9543</v>
      </c>
      <c r="D1786" s="0" t="s">
        <v>11000</v>
      </c>
      <c r="E1786" s="0" t="n">
        <v>69055</v>
      </c>
    </row>
    <row r="1787" customFormat="false" ht="12.8" hidden="false" customHeight="false" outlineLevel="0" collapsed="false">
      <c r="A1787" s="0" t="s">
        <v>12099</v>
      </c>
      <c r="B1787" s="0" t="s">
        <v>12100</v>
      </c>
      <c r="C1787" s="0" t="s">
        <v>9543</v>
      </c>
      <c r="D1787" s="0" t="s">
        <v>10474</v>
      </c>
      <c r="E1787" s="0" t="n">
        <v>54257.5</v>
      </c>
    </row>
    <row r="1788" customFormat="false" ht="12.8" hidden="false" customHeight="false" outlineLevel="0" collapsed="false">
      <c r="A1788" s="0" t="s">
        <v>12101</v>
      </c>
      <c r="B1788" s="0" t="s">
        <v>12102</v>
      </c>
      <c r="C1788" s="0" t="s">
        <v>9543</v>
      </c>
      <c r="D1788" s="0" t="s">
        <v>10046</v>
      </c>
      <c r="E1788" s="0" t="n">
        <v>4657.5</v>
      </c>
    </row>
    <row r="1789" customFormat="false" ht="12.8" hidden="false" customHeight="false" outlineLevel="0" collapsed="false">
      <c r="A1789" s="0" t="s">
        <v>12103</v>
      </c>
      <c r="B1789" s="0" t="s">
        <v>12104</v>
      </c>
      <c r="C1789" s="0" t="s">
        <v>9543</v>
      </c>
      <c r="D1789" s="0" t="s">
        <v>10046</v>
      </c>
      <c r="E1789" s="0" t="n">
        <v>5207.5</v>
      </c>
    </row>
    <row r="1790" customFormat="false" ht="12.8" hidden="false" customHeight="false" outlineLevel="0" collapsed="false">
      <c r="A1790" s="0" t="s">
        <v>12105</v>
      </c>
      <c r="B1790" s="0" t="s">
        <v>12106</v>
      </c>
      <c r="C1790" s="0" t="s">
        <v>9543</v>
      </c>
      <c r="D1790" s="0" t="s">
        <v>10046</v>
      </c>
      <c r="E1790" s="0" t="n">
        <v>6822.5</v>
      </c>
    </row>
    <row r="1791" customFormat="false" ht="12.8" hidden="false" customHeight="false" outlineLevel="0" collapsed="false">
      <c r="A1791" s="0" t="s">
        <v>12107</v>
      </c>
      <c r="B1791" s="0" t="s">
        <v>12108</v>
      </c>
      <c r="C1791" s="0" t="s">
        <v>9543</v>
      </c>
      <c r="D1791" s="0" t="s">
        <v>10479</v>
      </c>
      <c r="E1791" s="0" t="n">
        <v>20830</v>
      </c>
    </row>
    <row r="1792" customFormat="false" ht="12.8" hidden="false" customHeight="false" outlineLevel="0" collapsed="false">
      <c r="A1792" s="0" t="s">
        <v>12109</v>
      </c>
      <c r="B1792" s="0" t="s">
        <v>12110</v>
      </c>
      <c r="C1792" s="0" t="s">
        <v>9543</v>
      </c>
      <c r="D1792" s="0" t="s">
        <v>10693</v>
      </c>
      <c r="E1792" s="0" t="n">
        <v>24662.5</v>
      </c>
    </row>
    <row r="1793" customFormat="false" ht="12.8" hidden="false" customHeight="false" outlineLevel="0" collapsed="false">
      <c r="A1793" s="0" t="s">
        <v>12111</v>
      </c>
      <c r="B1793" s="0" t="s">
        <v>12112</v>
      </c>
      <c r="C1793" s="0" t="s">
        <v>9543</v>
      </c>
      <c r="D1793" s="0" t="s">
        <v>10783</v>
      </c>
      <c r="E1793" s="0" t="n">
        <v>9865</v>
      </c>
    </row>
    <row r="1794" customFormat="false" ht="12.8" hidden="false" customHeight="false" outlineLevel="0" collapsed="false">
      <c r="A1794" s="0" t="s">
        <v>12113</v>
      </c>
      <c r="B1794" s="0" t="s">
        <v>12114</v>
      </c>
      <c r="C1794" s="0" t="s">
        <v>9543</v>
      </c>
      <c r="D1794" s="0" t="s">
        <v>10783</v>
      </c>
      <c r="E1794" s="0" t="n">
        <v>14195</v>
      </c>
    </row>
    <row r="1795" customFormat="false" ht="12.8" hidden="false" customHeight="false" outlineLevel="0" collapsed="false">
      <c r="A1795" s="0" t="s">
        <v>12115</v>
      </c>
      <c r="B1795" s="0" t="s">
        <v>12116</v>
      </c>
      <c r="C1795" s="0" t="s">
        <v>9543</v>
      </c>
      <c r="D1795" s="0" t="s">
        <v>10783</v>
      </c>
      <c r="E1795" s="0" t="n">
        <v>9865</v>
      </c>
    </row>
    <row r="1796" customFormat="false" ht="12.8" hidden="false" customHeight="false" outlineLevel="0" collapsed="false">
      <c r="A1796" s="0" t="s">
        <v>12117</v>
      </c>
      <c r="B1796" s="0" t="s">
        <v>5048</v>
      </c>
      <c r="C1796" s="0" t="s">
        <v>9543</v>
      </c>
      <c r="D1796" s="0" t="s">
        <v>10783</v>
      </c>
      <c r="E1796" s="0" t="n">
        <v>10635</v>
      </c>
    </row>
    <row r="1797" customFormat="false" ht="12.8" hidden="false" customHeight="false" outlineLevel="0" collapsed="false">
      <c r="A1797" s="0" t="s">
        <v>12118</v>
      </c>
      <c r="B1797" s="0" t="s">
        <v>12119</v>
      </c>
      <c r="C1797" s="0" t="s">
        <v>9543</v>
      </c>
      <c r="D1797" s="0" t="s">
        <v>10783</v>
      </c>
      <c r="E1797" s="0" t="n">
        <v>9865</v>
      </c>
    </row>
    <row r="1798" customFormat="false" ht="12.8" hidden="false" customHeight="false" outlineLevel="0" collapsed="false">
      <c r="A1798" s="0" t="s">
        <v>12120</v>
      </c>
      <c r="B1798" s="0" t="s">
        <v>12121</v>
      </c>
      <c r="C1798" s="0" t="s">
        <v>9543</v>
      </c>
      <c r="D1798" s="0" t="s">
        <v>10783</v>
      </c>
      <c r="E1798" s="0" t="n">
        <v>13645</v>
      </c>
    </row>
    <row r="1799" customFormat="false" ht="12.8" hidden="false" customHeight="false" outlineLevel="0" collapsed="false">
      <c r="A1799" s="0" t="s">
        <v>12122</v>
      </c>
      <c r="B1799" s="0" t="s">
        <v>12123</v>
      </c>
      <c r="C1799" s="0" t="s">
        <v>9543</v>
      </c>
      <c r="D1799" s="0" t="s">
        <v>10783</v>
      </c>
      <c r="E1799" s="0" t="n">
        <v>10415</v>
      </c>
    </row>
    <row r="1800" customFormat="false" ht="12.8" hidden="false" customHeight="false" outlineLevel="0" collapsed="false">
      <c r="A1800" s="0" t="s">
        <v>12124</v>
      </c>
      <c r="B1800" s="0" t="s">
        <v>12125</v>
      </c>
      <c r="C1800" s="0" t="s">
        <v>9543</v>
      </c>
      <c r="D1800" s="0" t="s">
        <v>10783</v>
      </c>
      <c r="E1800" s="0" t="n">
        <v>9865</v>
      </c>
    </row>
    <row r="1801" customFormat="false" ht="12.8" hidden="false" customHeight="false" outlineLevel="0" collapsed="false">
      <c r="A1801" s="0" t="s">
        <v>12126</v>
      </c>
      <c r="B1801" s="0" t="s">
        <v>12127</v>
      </c>
      <c r="C1801" s="0" t="s">
        <v>9543</v>
      </c>
      <c r="D1801" s="0" t="s">
        <v>10783</v>
      </c>
      <c r="E1801" s="0" t="n">
        <v>29130</v>
      </c>
    </row>
    <row r="1802" customFormat="false" ht="12.8" hidden="false" customHeight="false" outlineLevel="0" collapsed="false">
      <c r="A1802" s="0" t="s">
        <v>12128</v>
      </c>
      <c r="B1802" s="0" t="s">
        <v>11733</v>
      </c>
      <c r="C1802" s="0" t="s">
        <v>9543</v>
      </c>
      <c r="D1802" s="0" t="s">
        <v>10783</v>
      </c>
      <c r="E1802" s="0" t="n">
        <v>12315</v>
      </c>
    </row>
    <row r="1803" customFormat="false" ht="12.8" hidden="false" customHeight="false" outlineLevel="0" collapsed="false">
      <c r="A1803" s="0" t="s">
        <v>12129</v>
      </c>
      <c r="B1803" s="0" t="s">
        <v>12130</v>
      </c>
      <c r="C1803" s="0" t="s">
        <v>9543</v>
      </c>
      <c r="D1803" s="0" t="s">
        <v>10772</v>
      </c>
      <c r="E1803" s="0" t="n">
        <v>21847.5</v>
      </c>
    </row>
    <row r="1804" customFormat="false" ht="12.8" hidden="false" customHeight="false" outlineLevel="0" collapsed="false">
      <c r="A1804" s="0" t="s">
        <v>12131</v>
      </c>
      <c r="B1804" s="0" t="s">
        <v>12132</v>
      </c>
      <c r="C1804" s="0" t="s">
        <v>9543</v>
      </c>
      <c r="D1804" s="0" t="s">
        <v>10479</v>
      </c>
      <c r="E1804" s="0" t="n">
        <v>24430</v>
      </c>
    </row>
    <row r="1805" customFormat="false" ht="12.8" hidden="false" customHeight="false" outlineLevel="0" collapsed="false">
      <c r="A1805" s="0" t="s">
        <v>12133</v>
      </c>
      <c r="B1805" s="0" t="s">
        <v>12134</v>
      </c>
      <c r="C1805" s="0" t="s">
        <v>9543</v>
      </c>
      <c r="D1805" s="0" t="s">
        <v>10479</v>
      </c>
      <c r="E1805" s="0" t="n">
        <v>39390</v>
      </c>
    </row>
    <row r="1806" customFormat="false" ht="12.8" hidden="false" customHeight="false" outlineLevel="0" collapsed="false">
      <c r="A1806" s="0" t="s">
        <v>12135</v>
      </c>
      <c r="B1806" s="0" t="s">
        <v>12136</v>
      </c>
      <c r="C1806" s="0" t="s">
        <v>9543</v>
      </c>
      <c r="D1806" s="0" t="s">
        <v>10786</v>
      </c>
      <c r="E1806" s="0" t="n">
        <v>34527.5</v>
      </c>
    </row>
    <row r="1807" customFormat="false" ht="12.8" hidden="false" customHeight="false" outlineLevel="0" collapsed="false">
      <c r="A1807" s="0" t="s">
        <v>12137</v>
      </c>
      <c r="B1807" s="0" t="s">
        <v>12138</v>
      </c>
      <c r="C1807" s="0" t="s">
        <v>9543</v>
      </c>
      <c r="D1807" s="0" t="s">
        <v>10786</v>
      </c>
      <c r="E1807" s="0" t="n">
        <v>50977.5</v>
      </c>
    </row>
    <row r="1808" customFormat="false" ht="12.8" hidden="false" customHeight="false" outlineLevel="0" collapsed="false">
      <c r="A1808" s="0" t="s">
        <v>12139</v>
      </c>
      <c r="B1808" s="0" t="s">
        <v>12140</v>
      </c>
      <c r="C1808" s="0" t="s">
        <v>9543</v>
      </c>
      <c r="D1808" s="0" t="s">
        <v>10786</v>
      </c>
      <c r="E1808" s="0" t="n">
        <v>46952.5</v>
      </c>
    </row>
    <row r="1809" customFormat="false" ht="12.8" hidden="false" customHeight="false" outlineLevel="0" collapsed="false">
      <c r="A1809" s="0" t="s">
        <v>12141</v>
      </c>
      <c r="B1809" s="0" t="s">
        <v>5115</v>
      </c>
      <c r="C1809" s="0" t="s">
        <v>9543</v>
      </c>
      <c r="D1809" s="0" t="s">
        <v>10786</v>
      </c>
      <c r="E1809" s="0" t="n">
        <v>40363.75</v>
      </c>
    </row>
    <row r="1810" customFormat="false" ht="12.8" hidden="false" customHeight="false" outlineLevel="0" collapsed="false">
      <c r="A1810" s="0" t="s">
        <v>12142</v>
      </c>
      <c r="B1810" s="0" t="s">
        <v>12143</v>
      </c>
      <c r="C1810" s="0" t="s">
        <v>9543</v>
      </c>
      <c r="D1810" s="0" t="s">
        <v>10772</v>
      </c>
      <c r="E1810" s="0" t="n">
        <v>41760</v>
      </c>
    </row>
    <row r="1811" customFormat="false" ht="12.8" hidden="false" customHeight="false" outlineLevel="0" collapsed="false">
      <c r="A1811" s="0" t="s">
        <v>12144</v>
      </c>
      <c r="B1811" s="0" t="s">
        <v>12145</v>
      </c>
      <c r="C1811" s="0" t="s">
        <v>9543</v>
      </c>
      <c r="D1811" s="0" t="s">
        <v>10693</v>
      </c>
      <c r="E1811" s="0" t="n">
        <v>24662.5</v>
      </c>
    </row>
    <row r="1812" customFormat="false" ht="12.8" hidden="false" customHeight="false" outlineLevel="0" collapsed="false">
      <c r="A1812" s="0" t="s">
        <v>12146</v>
      </c>
      <c r="B1812" s="0" t="s">
        <v>12147</v>
      </c>
      <c r="C1812" s="0" t="s">
        <v>9543</v>
      </c>
      <c r="D1812" s="0" t="s">
        <v>10783</v>
      </c>
      <c r="E1812" s="0" t="n">
        <v>13645</v>
      </c>
    </row>
    <row r="1813" customFormat="false" ht="12.8" hidden="false" customHeight="false" outlineLevel="0" collapsed="false">
      <c r="A1813" s="0" t="s">
        <v>12148</v>
      </c>
      <c r="B1813" s="0" t="s">
        <v>12149</v>
      </c>
      <c r="C1813" s="0" t="s">
        <v>9543</v>
      </c>
      <c r="D1813" s="0" t="s">
        <v>10783</v>
      </c>
      <c r="E1813" s="0" t="n">
        <v>13352.5</v>
      </c>
    </row>
    <row r="1814" customFormat="false" ht="12.8" hidden="false" customHeight="false" outlineLevel="0" collapsed="false">
      <c r="A1814" s="0" t="s">
        <v>12150</v>
      </c>
      <c r="B1814" s="0" t="s">
        <v>12151</v>
      </c>
      <c r="C1814" s="0" t="s">
        <v>9543</v>
      </c>
      <c r="D1814" s="0" t="s">
        <v>10479</v>
      </c>
      <c r="E1814" s="0" t="n">
        <v>45520</v>
      </c>
    </row>
    <row r="1815" customFormat="false" ht="12.8" hidden="false" customHeight="false" outlineLevel="0" collapsed="false">
      <c r="A1815" s="0" t="s">
        <v>12152</v>
      </c>
      <c r="B1815" s="0" t="s">
        <v>12153</v>
      </c>
      <c r="C1815" s="0" t="s">
        <v>9543</v>
      </c>
      <c r="D1815" s="0" t="s">
        <v>11000</v>
      </c>
      <c r="E1815" s="0" t="n">
        <v>74445</v>
      </c>
    </row>
    <row r="1816" customFormat="false" ht="12.8" hidden="false" customHeight="false" outlineLevel="0" collapsed="false">
      <c r="A1816" s="0" t="s">
        <v>12154</v>
      </c>
      <c r="B1816" s="0" t="s">
        <v>12155</v>
      </c>
      <c r="C1816" s="0" t="s">
        <v>9543</v>
      </c>
      <c r="D1816" s="0" t="s">
        <v>11861</v>
      </c>
      <c r="E1816" s="0" t="n">
        <v>53175</v>
      </c>
    </row>
    <row r="1817" customFormat="false" ht="12.8" hidden="false" customHeight="false" outlineLevel="0" collapsed="false">
      <c r="A1817" s="0" t="s">
        <v>12156</v>
      </c>
      <c r="B1817" s="0" t="s">
        <v>12157</v>
      </c>
      <c r="C1817" s="0" t="s">
        <v>9543</v>
      </c>
      <c r="D1817" s="0" t="s">
        <v>11861</v>
      </c>
      <c r="E1817" s="0" t="n">
        <v>81450</v>
      </c>
    </row>
    <row r="1818" customFormat="false" ht="12.8" hidden="false" customHeight="false" outlineLevel="0" collapsed="false">
      <c r="A1818" s="0" t="s">
        <v>12158</v>
      </c>
      <c r="B1818" s="0" t="s">
        <v>12159</v>
      </c>
      <c r="C1818" s="0" t="s">
        <v>9543</v>
      </c>
      <c r="D1818" s="0" t="s">
        <v>10046</v>
      </c>
      <c r="E1818" s="0" t="n">
        <v>5867.5</v>
      </c>
    </row>
    <row r="1819" customFormat="false" ht="12.8" hidden="false" customHeight="false" outlineLevel="0" collapsed="false">
      <c r="A1819" s="0" t="s">
        <v>12160</v>
      </c>
      <c r="B1819" s="0" t="s">
        <v>12161</v>
      </c>
      <c r="C1819" s="0" t="s">
        <v>9543</v>
      </c>
      <c r="D1819" s="0" t="s">
        <v>10772</v>
      </c>
      <c r="E1819" s="0" t="n">
        <v>20711.25</v>
      </c>
    </row>
    <row r="1820" customFormat="false" ht="12.8" hidden="false" customHeight="false" outlineLevel="0" collapsed="false">
      <c r="A1820" s="0" t="s">
        <v>12162</v>
      </c>
      <c r="B1820" s="0" t="s">
        <v>11141</v>
      </c>
      <c r="C1820" s="0" t="s">
        <v>9543</v>
      </c>
      <c r="D1820" s="0" t="s">
        <v>10693</v>
      </c>
      <c r="E1820" s="0" t="n">
        <v>24662.5</v>
      </c>
    </row>
    <row r="1821" customFormat="false" ht="12.8" hidden="false" customHeight="false" outlineLevel="0" collapsed="false">
      <c r="A1821" s="0" t="s">
        <v>12163</v>
      </c>
      <c r="B1821" s="0" t="s">
        <v>12164</v>
      </c>
      <c r="C1821" s="0" t="s">
        <v>9543</v>
      </c>
      <c r="D1821" s="0" t="s">
        <v>10693</v>
      </c>
      <c r="E1821" s="0" t="n">
        <v>24662.5</v>
      </c>
    </row>
    <row r="1822" customFormat="false" ht="12.8" hidden="false" customHeight="false" outlineLevel="0" collapsed="false">
      <c r="A1822" s="0" t="s">
        <v>12165</v>
      </c>
      <c r="B1822" s="0" t="s">
        <v>12166</v>
      </c>
      <c r="C1822" s="0" t="s">
        <v>9543</v>
      </c>
      <c r="D1822" s="0" t="s">
        <v>10693</v>
      </c>
      <c r="E1822" s="0" t="n">
        <v>30537.5</v>
      </c>
    </row>
    <row r="1823" customFormat="false" ht="12.8" hidden="false" customHeight="false" outlineLevel="0" collapsed="false">
      <c r="A1823" s="0" t="s">
        <v>12167</v>
      </c>
      <c r="B1823" s="0" t="s">
        <v>12168</v>
      </c>
      <c r="C1823" s="0" t="s">
        <v>9543</v>
      </c>
      <c r="D1823" s="0" t="s">
        <v>10693</v>
      </c>
      <c r="E1823" s="0" t="n">
        <v>91725</v>
      </c>
    </row>
    <row r="1824" customFormat="false" ht="12.8" hidden="false" customHeight="false" outlineLevel="0" collapsed="false">
      <c r="A1824" s="0" t="s">
        <v>12169</v>
      </c>
      <c r="B1824" s="0" t="s">
        <v>12170</v>
      </c>
      <c r="C1824" s="0" t="s">
        <v>9543</v>
      </c>
      <c r="D1824" s="0" t="s">
        <v>10693</v>
      </c>
      <c r="E1824" s="0" t="n">
        <v>27412.5</v>
      </c>
    </row>
    <row r="1825" customFormat="false" ht="12.8" hidden="false" customHeight="false" outlineLevel="0" collapsed="false">
      <c r="A1825" s="0" t="s">
        <v>12171</v>
      </c>
      <c r="B1825" s="0" t="s">
        <v>12172</v>
      </c>
      <c r="C1825" s="0" t="s">
        <v>9543</v>
      </c>
      <c r="D1825" s="0" t="s">
        <v>10765</v>
      </c>
      <c r="E1825" s="0" t="n">
        <v>28605</v>
      </c>
    </row>
    <row r="1826" customFormat="false" ht="12.8" hidden="false" customHeight="false" outlineLevel="0" collapsed="false">
      <c r="A1826" s="0" t="s">
        <v>12173</v>
      </c>
      <c r="B1826" s="0" t="s">
        <v>12174</v>
      </c>
      <c r="C1826" s="0" t="s">
        <v>9543</v>
      </c>
      <c r="D1826" s="0" t="s">
        <v>10765</v>
      </c>
      <c r="E1826" s="0" t="n">
        <v>31905</v>
      </c>
    </row>
    <row r="1827" customFormat="false" ht="12.8" hidden="false" customHeight="false" outlineLevel="0" collapsed="false">
      <c r="A1827" s="0" t="s">
        <v>12175</v>
      </c>
      <c r="B1827" s="0" t="s">
        <v>12176</v>
      </c>
      <c r="C1827" s="0" t="s">
        <v>9543</v>
      </c>
      <c r="D1827" s="0" t="s">
        <v>10765</v>
      </c>
      <c r="E1827" s="0" t="n">
        <v>61290</v>
      </c>
    </row>
    <row r="1828" customFormat="false" ht="12.8" hidden="false" customHeight="false" outlineLevel="0" collapsed="false">
      <c r="A1828" s="0" t="s">
        <v>12177</v>
      </c>
      <c r="B1828" s="0" t="s">
        <v>12178</v>
      </c>
      <c r="C1828" s="0" t="s">
        <v>9543</v>
      </c>
      <c r="D1828" s="0" t="s">
        <v>10786</v>
      </c>
      <c r="E1828" s="0" t="n">
        <v>46733.75</v>
      </c>
    </row>
    <row r="1829" customFormat="false" ht="12.8" hidden="false" customHeight="false" outlineLevel="0" collapsed="false">
      <c r="A1829" s="0" t="s">
        <v>12179</v>
      </c>
      <c r="B1829" s="0" t="s">
        <v>12180</v>
      </c>
      <c r="C1829" s="0" t="s">
        <v>9543</v>
      </c>
      <c r="D1829" s="0" t="s">
        <v>10765</v>
      </c>
      <c r="E1829" s="0" t="n">
        <v>29595</v>
      </c>
    </row>
    <row r="1830" customFormat="false" ht="12.8" hidden="false" customHeight="false" outlineLevel="0" collapsed="false">
      <c r="A1830" s="0" t="s">
        <v>12181</v>
      </c>
      <c r="B1830" s="0" t="s">
        <v>12182</v>
      </c>
      <c r="C1830" s="0" t="s">
        <v>9543</v>
      </c>
      <c r="D1830" s="0" t="s">
        <v>10786</v>
      </c>
      <c r="E1830" s="0" t="n">
        <v>59430</v>
      </c>
    </row>
    <row r="1831" customFormat="false" ht="12.8" hidden="false" customHeight="false" outlineLevel="0" collapsed="false">
      <c r="A1831" s="0" t="s">
        <v>12183</v>
      </c>
      <c r="B1831" s="0" t="s">
        <v>12184</v>
      </c>
      <c r="C1831" s="0" t="s">
        <v>9543</v>
      </c>
      <c r="D1831" s="0" t="s">
        <v>10786</v>
      </c>
      <c r="E1831" s="0" t="n">
        <v>46733.75</v>
      </c>
    </row>
    <row r="1832" customFormat="false" ht="12.8" hidden="false" customHeight="false" outlineLevel="0" collapsed="false">
      <c r="A1832" s="0" t="s">
        <v>12185</v>
      </c>
      <c r="B1832" s="0" t="s">
        <v>12186</v>
      </c>
      <c r="C1832" s="0" t="s">
        <v>9543</v>
      </c>
      <c r="D1832" s="0" t="s">
        <v>10783</v>
      </c>
      <c r="E1832" s="0" t="n">
        <v>16290</v>
      </c>
    </row>
    <row r="1833" customFormat="false" ht="12.8" hidden="false" customHeight="false" outlineLevel="0" collapsed="false">
      <c r="A1833" s="0" t="s">
        <v>12187</v>
      </c>
      <c r="B1833" s="0" t="s">
        <v>12188</v>
      </c>
      <c r="C1833" s="0" t="s">
        <v>10046</v>
      </c>
      <c r="D1833" s="0" t="s">
        <v>10772</v>
      </c>
      <c r="E1833" s="0" t="n">
        <v>10415</v>
      </c>
    </row>
    <row r="1834" customFormat="false" ht="12.8" hidden="false" customHeight="false" outlineLevel="0" collapsed="false">
      <c r="A1834" s="0" t="s">
        <v>12189</v>
      </c>
      <c r="B1834" s="0" t="s">
        <v>12190</v>
      </c>
      <c r="C1834" s="0" t="s">
        <v>10046</v>
      </c>
      <c r="D1834" s="0" t="s">
        <v>10772</v>
      </c>
      <c r="E1834" s="0" t="n">
        <v>9865</v>
      </c>
    </row>
    <row r="1835" customFormat="false" ht="12.8" hidden="false" customHeight="false" outlineLevel="0" collapsed="false">
      <c r="A1835" s="0" t="s">
        <v>12191</v>
      </c>
      <c r="B1835" s="0" t="s">
        <v>12192</v>
      </c>
      <c r="C1835" s="0" t="s">
        <v>10046</v>
      </c>
      <c r="D1835" s="0" t="s">
        <v>10772</v>
      </c>
      <c r="E1835" s="0" t="n">
        <v>19730</v>
      </c>
    </row>
    <row r="1836" customFormat="false" ht="12.8" hidden="false" customHeight="false" outlineLevel="0" collapsed="false">
      <c r="A1836" s="0" t="s">
        <v>12193</v>
      </c>
      <c r="B1836" s="0" t="s">
        <v>12194</v>
      </c>
      <c r="C1836" s="0" t="s">
        <v>10046</v>
      </c>
      <c r="D1836" s="0" t="s">
        <v>10772</v>
      </c>
      <c r="E1836" s="0" t="n">
        <v>19730</v>
      </c>
    </row>
    <row r="1837" customFormat="false" ht="12.8" hidden="false" customHeight="false" outlineLevel="0" collapsed="false">
      <c r="A1837" s="0" t="s">
        <v>12195</v>
      </c>
      <c r="B1837" s="0" t="s">
        <v>12196</v>
      </c>
      <c r="C1837" s="0" t="s">
        <v>10046</v>
      </c>
      <c r="D1837" s="0" t="s">
        <v>10772</v>
      </c>
      <c r="E1837" s="0" t="n">
        <v>10415</v>
      </c>
    </row>
    <row r="1838" customFormat="false" ht="12.8" hidden="false" customHeight="false" outlineLevel="0" collapsed="false">
      <c r="A1838" s="0" t="s">
        <v>12197</v>
      </c>
      <c r="B1838" s="0" t="s">
        <v>12198</v>
      </c>
      <c r="C1838" s="0" t="s">
        <v>10046</v>
      </c>
      <c r="D1838" s="0" t="s">
        <v>10772</v>
      </c>
      <c r="E1838" s="0" t="n">
        <v>20070</v>
      </c>
    </row>
    <row r="1839" customFormat="false" ht="12.8" hidden="false" customHeight="false" outlineLevel="0" collapsed="false">
      <c r="A1839" s="0" t="s">
        <v>12199</v>
      </c>
      <c r="B1839" s="0" t="s">
        <v>12200</v>
      </c>
      <c r="C1839" s="0" t="s">
        <v>10046</v>
      </c>
      <c r="D1839" s="0" t="s">
        <v>10772</v>
      </c>
      <c r="E1839" s="0" t="n">
        <v>9865</v>
      </c>
    </row>
    <row r="1840" customFormat="false" ht="12.8" hidden="false" customHeight="false" outlineLevel="0" collapsed="false">
      <c r="A1840" s="0" t="s">
        <v>12201</v>
      </c>
      <c r="B1840" s="0" t="s">
        <v>12202</v>
      </c>
      <c r="C1840" s="0" t="s">
        <v>10046</v>
      </c>
      <c r="D1840" s="0" t="s">
        <v>10772</v>
      </c>
      <c r="E1840" s="0" t="n">
        <v>9865</v>
      </c>
    </row>
    <row r="1841" customFormat="false" ht="12.8" hidden="false" customHeight="false" outlineLevel="0" collapsed="false">
      <c r="A1841" s="0" t="s">
        <v>12203</v>
      </c>
      <c r="B1841" s="0" t="s">
        <v>12204</v>
      </c>
      <c r="C1841" s="0" t="s">
        <v>10046</v>
      </c>
      <c r="D1841" s="0" t="s">
        <v>10772</v>
      </c>
      <c r="E1841" s="0" t="n">
        <v>10965</v>
      </c>
    </row>
    <row r="1842" customFormat="false" ht="12.8" hidden="false" customHeight="false" outlineLevel="0" collapsed="false">
      <c r="A1842" s="0" t="s">
        <v>12205</v>
      </c>
      <c r="B1842" s="0" t="s">
        <v>3349</v>
      </c>
      <c r="C1842" s="0" t="s">
        <v>10046</v>
      </c>
      <c r="D1842" s="0" t="s">
        <v>10772</v>
      </c>
      <c r="E1842" s="0" t="n">
        <v>13645</v>
      </c>
    </row>
    <row r="1843" customFormat="false" ht="12.8" hidden="false" customHeight="false" outlineLevel="0" collapsed="false">
      <c r="A1843" s="0" t="s">
        <v>12206</v>
      </c>
      <c r="B1843" s="0" t="s">
        <v>12207</v>
      </c>
      <c r="C1843" s="0" t="s">
        <v>10046</v>
      </c>
      <c r="D1843" s="0" t="s">
        <v>10772</v>
      </c>
      <c r="E1843" s="0" t="n">
        <v>9865</v>
      </c>
    </row>
    <row r="1844" customFormat="false" ht="12.8" hidden="false" customHeight="false" outlineLevel="0" collapsed="false">
      <c r="A1844" s="0" t="s">
        <v>12208</v>
      </c>
      <c r="B1844" s="0" t="s">
        <v>12209</v>
      </c>
      <c r="C1844" s="0" t="s">
        <v>10046</v>
      </c>
      <c r="D1844" s="0" t="s">
        <v>10772</v>
      </c>
      <c r="E1844" s="0" t="n">
        <v>20830</v>
      </c>
    </row>
    <row r="1845" customFormat="false" ht="12.8" hidden="false" customHeight="false" outlineLevel="0" collapsed="false">
      <c r="A1845" s="0" t="s">
        <v>12210</v>
      </c>
      <c r="B1845" s="0" t="s">
        <v>2109</v>
      </c>
      <c r="C1845" s="0" t="s">
        <v>10046</v>
      </c>
      <c r="D1845" s="0" t="s">
        <v>10772</v>
      </c>
      <c r="E1845" s="0" t="n">
        <v>9865</v>
      </c>
    </row>
    <row r="1846" customFormat="false" ht="12.8" hidden="false" customHeight="false" outlineLevel="0" collapsed="false">
      <c r="A1846" s="0" t="s">
        <v>12211</v>
      </c>
      <c r="B1846" s="0" t="s">
        <v>12212</v>
      </c>
      <c r="C1846" s="0" t="s">
        <v>10046</v>
      </c>
      <c r="D1846" s="0" t="s">
        <v>10772</v>
      </c>
      <c r="E1846" s="0" t="n">
        <v>12215</v>
      </c>
    </row>
    <row r="1847" customFormat="false" ht="12.8" hidden="false" customHeight="false" outlineLevel="0" collapsed="false">
      <c r="A1847" s="0" t="s">
        <v>12213</v>
      </c>
      <c r="B1847" s="0" t="s">
        <v>12214</v>
      </c>
      <c r="C1847" s="0" t="s">
        <v>10046</v>
      </c>
      <c r="D1847" s="0" t="s">
        <v>10786</v>
      </c>
      <c r="E1847" s="0" t="n">
        <v>53910</v>
      </c>
    </row>
    <row r="1848" customFormat="false" ht="12.8" hidden="false" customHeight="false" outlineLevel="0" collapsed="false">
      <c r="A1848" s="0" t="s">
        <v>12215</v>
      </c>
      <c r="B1848" s="0" t="s">
        <v>12216</v>
      </c>
      <c r="C1848" s="0" t="s">
        <v>10046</v>
      </c>
      <c r="D1848" s="0" t="s">
        <v>10786</v>
      </c>
      <c r="E1848" s="0" t="n">
        <v>56115</v>
      </c>
    </row>
    <row r="1849" customFormat="false" ht="12.8" hidden="false" customHeight="false" outlineLevel="0" collapsed="false">
      <c r="A1849" s="0" t="s">
        <v>12217</v>
      </c>
      <c r="B1849" s="0" t="s">
        <v>12218</v>
      </c>
      <c r="C1849" s="0" t="s">
        <v>10046</v>
      </c>
      <c r="D1849" s="0" t="s">
        <v>11392</v>
      </c>
      <c r="E1849" s="0" t="n">
        <v>39147.5</v>
      </c>
    </row>
    <row r="1850" customFormat="false" ht="12.8" hidden="false" customHeight="false" outlineLevel="0" collapsed="false">
      <c r="A1850" s="0" t="s">
        <v>12219</v>
      </c>
      <c r="B1850" s="0" t="s">
        <v>12220</v>
      </c>
      <c r="C1850" s="0" t="s">
        <v>10046</v>
      </c>
      <c r="D1850" s="0" t="s">
        <v>10786</v>
      </c>
      <c r="E1850" s="0" t="n">
        <v>26295</v>
      </c>
    </row>
    <row r="1851" customFormat="false" ht="12.8" hidden="false" customHeight="false" outlineLevel="0" collapsed="false">
      <c r="A1851" s="0" t="s">
        <v>12221</v>
      </c>
      <c r="B1851" s="0" t="s">
        <v>12222</v>
      </c>
      <c r="C1851" s="0" t="s">
        <v>10046</v>
      </c>
      <c r="D1851" s="0" t="s">
        <v>10786</v>
      </c>
      <c r="E1851" s="0" t="n">
        <v>27945</v>
      </c>
    </row>
    <row r="1852" customFormat="false" ht="12.8" hidden="false" customHeight="false" outlineLevel="0" collapsed="false">
      <c r="A1852" s="0" t="s">
        <v>12223</v>
      </c>
      <c r="B1852" s="0" t="s">
        <v>12224</v>
      </c>
      <c r="C1852" s="0" t="s">
        <v>10046</v>
      </c>
      <c r="D1852" s="0" t="s">
        <v>11392</v>
      </c>
      <c r="E1852" s="0" t="n">
        <v>39917.5</v>
      </c>
    </row>
    <row r="1853" customFormat="false" ht="12.8" hidden="false" customHeight="false" outlineLevel="0" collapsed="false">
      <c r="A1853" s="0" t="s">
        <v>12225</v>
      </c>
      <c r="B1853" s="0" t="s">
        <v>12226</v>
      </c>
      <c r="C1853" s="0" t="s">
        <v>10046</v>
      </c>
      <c r="D1853" s="0" t="s">
        <v>11392</v>
      </c>
      <c r="E1853" s="0" t="n">
        <v>42752.5</v>
      </c>
    </row>
    <row r="1854" customFormat="false" ht="12.8" hidden="false" customHeight="false" outlineLevel="0" collapsed="false">
      <c r="A1854" s="0" t="s">
        <v>12227</v>
      </c>
      <c r="B1854" s="0" t="s">
        <v>7580</v>
      </c>
      <c r="C1854" s="0" t="s">
        <v>10046</v>
      </c>
      <c r="D1854" s="0" t="s">
        <v>11861</v>
      </c>
      <c r="E1854" s="0" t="n">
        <v>44392.5</v>
      </c>
    </row>
    <row r="1855" customFormat="false" ht="12.8" hidden="false" customHeight="false" outlineLevel="0" collapsed="false">
      <c r="A1855" s="0" t="s">
        <v>12228</v>
      </c>
      <c r="B1855" s="0" t="s">
        <v>12229</v>
      </c>
      <c r="C1855" s="0" t="s">
        <v>10046</v>
      </c>
      <c r="D1855" s="0" t="s">
        <v>10474</v>
      </c>
      <c r="E1855" s="0" t="n">
        <v>138075</v>
      </c>
    </row>
    <row r="1856" customFormat="false" ht="12.8" hidden="false" customHeight="false" outlineLevel="0" collapsed="false">
      <c r="A1856" s="0" t="s">
        <v>12230</v>
      </c>
      <c r="B1856" s="0" t="s">
        <v>12231</v>
      </c>
      <c r="C1856" s="0" t="s">
        <v>10046</v>
      </c>
      <c r="D1856" s="0" t="s">
        <v>10783</v>
      </c>
      <c r="E1856" s="0" t="n">
        <v>5772.5</v>
      </c>
    </row>
    <row r="1857" customFormat="false" ht="12.8" hidden="false" customHeight="false" outlineLevel="0" collapsed="false">
      <c r="A1857" s="0" t="s">
        <v>12232</v>
      </c>
      <c r="B1857" s="0" t="s">
        <v>12233</v>
      </c>
      <c r="C1857" s="0" t="s">
        <v>10046</v>
      </c>
      <c r="D1857" s="0" t="s">
        <v>11109</v>
      </c>
      <c r="E1857" s="0" t="n">
        <v>61517.5</v>
      </c>
    </row>
    <row r="1858" customFormat="false" ht="12.8" hidden="false" customHeight="false" outlineLevel="0" collapsed="false">
      <c r="A1858" s="0" t="s">
        <v>12234</v>
      </c>
      <c r="B1858" s="0" t="s">
        <v>12235</v>
      </c>
      <c r="C1858" s="0" t="s">
        <v>10046</v>
      </c>
      <c r="D1858" s="0" t="s">
        <v>10479</v>
      </c>
      <c r="E1858" s="0" t="n">
        <v>13972.5</v>
      </c>
    </row>
    <row r="1859" customFormat="false" ht="12.8" hidden="false" customHeight="false" outlineLevel="0" collapsed="false">
      <c r="A1859" s="0" t="s">
        <v>12236</v>
      </c>
      <c r="B1859" s="0" t="s">
        <v>12237</v>
      </c>
      <c r="C1859" s="0" t="s">
        <v>10046</v>
      </c>
      <c r="D1859" s="0" t="s">
        <v>12238</v>
      </c>
      <c r="E1859" s="0" t="n">
        <v>187050</v>
      </c>
    </row>
    <row r="1860" customFormat="false" ht="12.8" hidden="false" customHeight="false" outlineLevel="0" collapsed="false">
      <c r="A1860" s="0" t="s">
        <v>12239</v>
      </c>
      <c r="B1860" s="0" t="s">
        <v>12240</v>
      </c>
      <c r="C1860" s="0" t="s">
        <v>10046</v>
      </c>
      <c r="D1860" s="0" t="s">
        <v>10479</v>
      </c>
      <c r="E1860" s="0" t="n">
        <v>29595</v>
      </c>
    </row>
    <row r="1861" customFormat="false" ht="12.8" hidden="false" customHeight="false" outlineLevel="0" collapsed="false">
      <c r="A1861" s="0" t="s">
        <v>12241</v>
      </c>
      <c r="B1861" s="0" t="s">
        <v>12242</v>
      </c>
      <c r="C1861" s="0" t="s">
        <v>10046</v>
      </c>
      <c r="D1861" s="0" t="s">
        <v>10479</v>
      </c>
      <c r="E1861" s="0" t="n">
        <v>50062.5</v>
      </c>
    </row>
    <row r="1862" customFormat="false" ht="12.8" hidden="false" customHeight="false" outlineLevel="0" collapsed="false">
      <c r="A1862" s="0" t="s">
        <v>12243</v>
      </c>
      <c r="B1862" s="0" t="s">
        <v>12244</v>
      </c>
      <c r="C1862" s="0" t="s">
        <v>10046</v>
      </c>
      <c r="D1862" s="0" t="s">
        <v>10693</v>
      </c>
      <c r="E1862" s="0" t="n">
        <v>21270</v>
      </c>
    </row>
    <row r="1863" customFormat="false" ht="12.8" hidden="false" customHeight="false" outlineLevel="0" collapsed="false">
      <c r="A1863" s="0" t="s">
        <v>12245</v>
      </c>
      <c r="B1863" s="0" t="s">
        <v>12246</v>
      </c>
      <c r="C1863" s="0" t="s">
        <v>10046</v>
      </c>
      <c r="D1863" s="0" t="s">
        <v>11861</v>
      </c>
      <c r="E1863" s="0" t="n">
        <v>51896.25</v>
      </c>
    </row>
    <row r="1864" customFormat="false" ht="12.8" hidden="false" customHeight="false" outlineLevel="0" collapsed="false">
      <c r="A1864" s="0" t="s">
        <v>12247</v>
      </c>
      <c r="B1864" s="0" t="s">
        <v>12248</v>
      </c>
      <c r="C1864" s="0" t="s">
        <v>10046</v>
      </c>
      <c r="D1864" s="0" t="s">
        <v>10783</v>
      </c>
      <c r="E1864" s="0" t="n">
        <v>5207.5</v>
      </c>
    </row>
    <row r="1865" customFormat="false" ht="12.8" hidden="false" customHeight="false" outlineLevel="0" collapsed="false">
      <c r="A1865" s="0" t="s">
        <v>12249</v>
      </c>
      <c r="B1865" s="0" t="s">
        <v>12250</v>
      </c>
      <c r="C1865" s="0" t="s">
        <v>10046</v>
      </c>
      <c r="D1865" s="0" t="s">
        <v>10783</v>
      </c>
      <c r="E1865" s="0" t="n">
        <v>5317.5</v>
      </c>
    </row>
    <row r="1866" customFormat="false" ht="12.8" hidden="false" customHeight="false" outlineLevel="0" collapsed="false">
      <c r="A1866" s="0" t="s">
        <v>12251</v>
      </c>
      <c r="B1866" s="0" t="s">
        <v>12252</v>
      </c>
      <c r="C1866" s="0" t="s">
        <v>10046</v>
      </c>
      <c r="D1866" s="0" t="s">
        <v>10783</v>
      </c>
      <c r="E1866" s="0" t="n">
        <v>5772.5</v>
      </c>
    </row>
    <row r="1867" customFormat="false" ht="12.8" hidden="false" customHeight="false" outlineLevel="0" collapsed="false">
      <c r="A1867" s="0" t="s">
        <v>12253</v>
      </c>
      <c r="B1867" s="0" t="s">
        <v>11582</v>
      </c>
      <c r="C1867" s="0" t="s">
        <v>10046</v>
      </c>
      <c r="D1867" s="0" t="s">
        <v>10783</v>
      </c>
      <c r="E1867" s="0" t="n">
        <v>5772.5</v>
      </c>
    </row>
    <row r="1868" customFormat="false" ht="12.8" hidden="false" customHeight="false" outlineLevel="0" collapsed="false">
      <c r="A1868" s="0" t="s">
        <v>12254</v>
      </c>
      <c r="B1868" s="0" t="s">
        <v>12255</v>
      </c>
      <c r="C1868" s="0" t="s">
        <v>10046</v>
      </c>
      <c r="D1868" s="0" t="s">
        <v>10783</v>
      </c>
      <c r="E1868" s="0" t="n">
        <v>5592.5</v>
      </c>
    </row>
    <row r="1869" customFormat="false" ht="12.8" hidden="false" customHeight="false" outlineLevel="0" collapsed="false">
      <c r="A1869" s="0" t="s">
        <v>12256</v>
      </c>
      <c r="B1869" s="0" t="s">
        <v>12257</v>
      </c>
      <c r="C1869" s="0" t="s">
        <v>10046</v>
      </c>
      <c r="D1869" s="0" t="s">
        <v>10783</v>
      </c>
      <c r="E1869" s="0" t="n">
        <v>6432.5</v>
      </c>
    </row>
    <row r="1870" customFormat="false" ht="12.8" hidden="false" customHeight="false" outlineLevel="0" collapsed="false">
      <c r="A1870" s="0" t="s">
        <v>12258</v>
      </c>
      <c r="B1870" s="0" t="s">
        <v>12259</v>
      </c>
      <c r="C1870" s="0" t="s">
        <v>10046</v>
      </c>
      <c r="D1870" s="0" t="s">
        <v>10783</v>
      </c>
      <c r="E1870" s="0" t="n">
        <v>5772.5</v>
      </c>
    </row>
    <row r="1871" customFormat="false" ht="12.8" hidden="false" customHeight="false" outlineLevel="0" collapsed="false">
      <c r="A1871" s="0" t="s">
        <v>12260</v>
      </c>
      <c r="B1871" s="0" t="s">
        <v>12261</v>
      </c>
      <c r="C1871" s="0" t="s">
        <v>10046</v>
      </c>
      <c r="D1871" s="0" t="s">
        <v>10479</v>
      </c>
      <c r="E1871" s="0" t="n">
        <v>18322.5</v>
      </c>
    </row>
    <row r="1872" customFormat="false" ht="12.8" hidden="false" customHeight="false" outlineLevel="0" collapsed="false">
      <c r="A1872" s="0" t="s">
        <v>12262</v>
      </c>
      <c r="B1872" s="0" t="s">
        <v>12263</v>
      </c>
      <c r="C1872" s="0" t="s">
        <v>10046</v>
      </c>
      <c r="D1872" s="0" t="s">
        <v>10479</v>
      </c>
      <c r="E1872" s="0" t="n">
        <v>20711.25</v>
      </c>
    </row>
    <row r="1873" customFormat="false" ht="12.8" hidden="false" customHeight="false" outlineLevel="0" collapsed="false">
      <c r="A1873" s="0" t="s">
        <v>12264</v>
      </c>
      <c r="B1873" s="0" t="s">
        <v>12265</v>
      </c>
      <c r="C1873" s="0" t="s">
        <v>10046</v>
      </c>
      <c r="D1873" s="0" t="s">
        <v>10765</v>
      </c>
      <c r="E1873" s="0" t="n">
        <v>28862.5</v>
      </c>
    </row>
    <row r="1874" customFormat="false" ht="12.8" hidden="false" customHeight="false" outlineLevel="0" collapsed="false">
      <c r="A1874" s="0" t="s">
        <v>12266</v>
      </c>
      <c r="B1874" s="0" t="s">
        <v>12267</v>
      </c>
      <c r="C1874" s="0" t="s">
        <v>10046</v>
      </c>
      <c r="D1874" s="0" t="s">
        <v>10765</v>
      </c>
      <c r="E1874" s="0" t="n">
        <v>30537.5</v>
      </c>
    </row>
    <row r="1875" customFormat="false" ht="12.8" hidden="false" customHeight="false" outlineLevel="0" collapsed="false">
      <c r="A1875" s="0" t="s">
        <v>12268</v>
      </c>
      <c r="B1875" s="0" t="s">
        <v>12269</v>
      </c>
      <c r="C1875" s="0" t="s">
        <v>10046</v>
      </c>
      <c r="D1875" s="0" t="s">
        <v>10772</v>
      </c>
      <c r="E1875" s="0" t="n">
        <v>10415</v>
      </c>
    </row>
    <row r="1876" customFormat="false" ht="12.8" hidden="false" customHeight="false" outlineLevel="0" collapsed="false">
      <c r="A1876" s="0" t="s">
        <v>12270</v>
      </c>
      <c r="B1876" s="0" t="s">
        <v>12271</v>
      </c>
      <c r="C1876" s="0" t="s">
        <v>10046</v>
      </c>
      <c r="D1876" s="0" t="s">
        <v>10772</v>
      </c>
      <c r="E1876" s="0" t="n">
        <v>10635</v>
      </c>
    </row>
    <row r="1877" customFormat="false" ht="12.8" hidden="false" customHeight="false" outlineLevel="0" collapsed="false">
      <c r="A1877" s="0" t="s">
        <v>12272</v>
      </c>
      <c r="B1877" s="0" t="s">
        <v>12273</v>
      </c>
      <c r="C1877" s="0" t="s">
        <v>10046</v>
      </c>
      <c r="D1877" s="0" t="s">
        <v>11392</v>
      </c>
      <c r="E1877" s="0" t="n">
        <v>34527.5</v>
      </c>
    </row>
    <row r="1878" customFormat="false" ht="12.8" hidden="false" customHeight="false" outlineLevel="0" collapsed="false">
      <c r="A1878" s="0" t="s">
        <v>12274</v>
      </c>
      <c r="B1878" s="0" t="s">
        <v>12275</v>
      </c>
      <c r="C1878" s="0" t="s">
        <v>10046</v>
      </c>
      <c r="D1878" s="0" t="s">
        <v>10772</v>
      </c>
      <c r="E1878" s="0" t="n">
        <v>14565</v>
      </c>
    </row>
    <row r="1879" customFormat="false" ht="12.8" hidden="false" customHeight="false" outlineLevel="0" collapsed="false">
      <c r="A1879" s="0" t="s">
        <v>12276</v>
      </c>
      <c r="B1879" s="0" t="s">
        <v>12277</v>
      </c>
      <c r="C1879" s="0" t="s">
        <v>10046</v>
      </c>
      <c r="D1879" s="0" t="s">
        <v>11293</v>
      </c>
      <c r="E1879" s="0" t="n">
        <v>41660</v>
      </c>
    </row>
    <row r="1880" customFormat="false" ht="12.8" hidden="false" customHeight="false" outlineLevel="0" collapsed="false">
      <c r="A1880" s="0" t="s">
        <v>12278</v>
      </c>
      <c r="B1880" s="0" t="s">
        <v>12279</v>
      </c>
      <c r="C1880" s="0" t="s">
        <v>10046</v>
      </c>
      <c r="D1880" s="0" t="s">
        <v>10783</v>
      </c>
      <c r="E1880" s="0" t="n">
        <v>5772.5</v>
      </c>
    </row>
    <row r="1881" customFormat="false" ht="12.8" hidden="false" customHeight="false" outlineLevel="0" collapsed="false">
      <c r="A1881" s="0" t="s">
        <v>12280</v>
      </c>
      <c r="B1881" s="0" t="s">
        <v>12281</v>
      </c>
      <c r="C1881" s="0" t="s">
        <v>10046</v>
      </c>
      <c r="D1881" s="0" t="s">
        <v>10783</v>
      </c>
      <c r="E1881" s="0" t="n">
        <v>5766.25</v>
      </c>
    </row>
    <row r="1882" customFormat="false" ht="12.8" hidden="false" customHeight="false" outlineLevel="0" collapsed="false">
      <c r="A1882" s="0" t="s">
        <v>12282</v>
      </c>
      <c r="B1882" s="0" t="s">
        <v>5162</v>
      </c>
      <c r="C1882" s="0" t="s">
        <v>10046</v>
      </c>
      <c r="D1882" s="0" t="s">
        <v>10772</v>
      </c>
      <c r="E1882" s="0" t="n">
        <v>9865</v>
      </c>
    </row>
    <row r="1883" customFormat="false" ht="12.8" hidden="false" customHeight="false" outlineLevel="0" collapsed="false">
      <c r="A1883" s="0" t="s">
        <v>12283</v>
      </c>
      <c r="B1883" s="0" t="s">
        <v>12284</v>
      </c>
      <c r="C1883" s="0" t="s">
        <v>10046</v>
      </c>
      <c r="D1883" s="0" t="s">
        <v>10772</v>
      </c>
      <c r="E1883" s="0" t="n">
        <v>13807.5</v>
      </c>
    </row>
    <row r="1884" customFormat="false" ht="12.8" hidden="false" customHeight="false" outlineLevel="0" collapsed="false">
      <c r="A1884" s="0" t="s">
        <v>12285</v>
      </c>
      <c r="B1884" s="0" t="s">
        <v>12286</v>
      </c>
      <c r="C1884" s="0" t="s">
        <v>10046</v>
      </c>
      <c r="D1884" s="0" t="s">
        <v>10479</v>
      </c>
      <c r="E1884" s="0" t="n">
        <v>15622.5</v>
      </c>
    </row>
    <row r="1885" customFormat="false" ht="12.8" hidden="false" customHeight="false" outlineLevel="0" collapsed="false">
      <c r="A1885" s="0" t="s">
        <v>12287</v>
      </c>
      <c r="B1885" s="0" t="s">
        <v>12288</v>
      </c>
      <c r="C1885" s="0" t="s">
        <v>10046</v>
      </c>
      <c r="D1885" s="0" t="s">
        <v>10693</v>
      </c>
      <c r="E1885" s="0" t="n">
        <v>24630</v>
      </c>
    </row>
    <row r="1886" customFormat="false" ht="12.8" hidden="false" customHeight="false" outlineLevel="0" collapsed="false">
      <c r="A1886" s="0" t="s">
        <v>12289</v>
      </c>
      <c r="B1886" s="0" t="s">
        <v>12290</v>
      </c>
      <c r="C1886" s="0" t="s">
        <v>10046</v>
      </c>
      <c r="D1886" s="0" t="s">
        <v>10786</v>
      </c>
      <c r="E1886" s="0" t="n">
        <v>28605</v>
      </c>
    </row>
    <row r="1887" customFormat="false" ht="12.8" hidden="false" customHeight="false" outlineLevel="0" collapsed="false">
      <c r="A1887" s="0" t="s">
        <v>12291</v>
      </c>
      <c r="B1887" s="0" t="s">
        <v>12292</v>
      </c>
      <c r="C1887" s="0" t="s">
        <v>10783</v>
      </c>
      <c r="D1887" s="0" t="s">
        <v>10772</v>
      </c>
      <c r="E1887" s="0" t="n">
        <v>4932.5</v>
      </c>
    </row>
    <row r="1888" customFormat="false" ht="12.8" hidden="false" customHeight="false" outlineLevel="0" collapsed="false">
      <c r="A1888" s="0" t="s">
        <v>12293</v>
      </c>
      <c r="B1888" s="0" t="s">
        <v>12294</v>
      </c>
      <c r="C1888" s="0" t="s">
        <v>10783</v>
      </c>
      <c r="D1888" s="0" t="s">
        <v>10772</v>
      </c>
      <c r="E1888" s="0" t="n">
        <v>4767.5</v>
      </c>
    </row>
    <row r="1889" customFormat="false" ht="12.8" hidden="false" customHeight="false" outlineLevel="0" collapsed="false">
      <c r="A1889" s="0" t="s">
        <v>12295</v>
      </c>
      <c r="B1889" s="0" t="s">
        <v>12296</v>
      </c>
      <c r="C1889" s="0" t="s">
        <v>10783</v>
      </c>
      <c r="D1889" s="0" t="s">
        <v>10772</v>
      </c>
      <c r="E1889" s="0" t="n">
        <v>6707.5</v>
      </c>
    </row>
    <row r="1890" customFormat="false" ht="12.8" hidden="false" customHeight="false" outlineLevel="0" collapsed="false">
      <c r="A1890" s="0" t="s">
        <v>12297</v>
      </c>
      <c r="B1890" s="0" t="s">
        <v>6566</v>
      </c>
      <c r="C1890" s="0" t="s">
        <v>10783</v>
      </c>
      <c r="D1890" s="0" t="s">
        <v>10772</v>
      </c>
      <c r="E1890" s="0" t="n">
        <v>4932.5</v>
      </c>
    </row>
    <row r="1891" customFormat="false" ht="12.8" hidden="false" customHeight="false" outlineLevel="0" collapsed="false">
      <c r="A1891" s="0" t="s">
        <v>12298</v>
      </c>
      <c r="B1891" s="0" t="s">
        <v>12299</v>
      </c>
      <c r="C1891" s="0" t="s">
        <v>10783</v>
      </c>
      <c r="D1891" s="0" t="s">
        <v>10772</v>
      </c>
      <c r="E1891" s="0" t="n">
        <v>5207.5</v>
      </c>
    </row>
    <row r="1892" customFormat="false" ht="12.8" hidden="false" customHeight="false" outlineLevel="0" collapsed="false">
      <c r="A1892" s="0" t="s">
        <v>12300</v>
      </c>
      <c r="B1892" s="0" t="s">
        <v>12301</v>
      </c>
      <c r="C1892" s="0" t="s">
        <v>10783</v>
      </c>
      <c r="D1892" s="0" t="s">
        <v>11293</v>
      </c>
      <c r="E1892" s="0" t="n">
        <v>57015</v>
      </c>
    </row>
    <row r="1893" customFormat="false" ht="12.8" hidden="false" customHeight="false" outlineLevel="0" collapsed="false">
      <c r="A1893" s="0" t="s">
        <v>12302</v>
      </c>
      <c r="B1893" s="0" t="s">
        <v>12303</v>
      </c>
      <c r="C1893" s="0" t="s">
        <v>10783</v>
      </c>
      <c r="D1893" s="0" t="s">
        <v>11861</v>
      </c>
      <c r="E1893" s="0" t="n">
        <v>124252.5</v>
      </c>
    </row>
    <row r="1894" customFormat="false" ht="12.8" hidden="false" customHeight="false" outlineLevel="0" collapsed="false">
      <c r="A1894" s="0" t="s">
        <v>12304</v>
      </c>
      <c r="B1894" s="0" t="s">
        <v>335</v>
      </c>
      <c r="C1894" s="0" t="s">
        <v>10783</v>
      </c>
      <c r="D1894" s="0" t="s">
        <v>10479</v>
      </c>
      <c r="E1894" s="0" t="n">
        <v>9865</v>
      </c>
    </row>
    <row r="1895" customFormat="false" ht="12.8" hidden="false" customHeight="false" outlineLevel="0" collapsed="false">
      <c r="A1895" s="0" t="s">
        <v>12305</v>
      </c>
      <c r="B1895" s="0" t="s">
        <v>12306</v>
      </c>
      <c r="C1895" s="0" t="s">
        <v>10783</v>
      </c>
      <c r="D1895" s="0" t="s">
        <v>10479</v>
      </c>
      <c r="E1895" s="0" t="n">
        <v>9865</v>
      </c>
    </row>
    <row r="1896" customFormat="false" ht="12.8" hidden="false" customHeight="false" outlineLevel="0" collapsed="false">
      <c r="A1896" s="0" t="s">
        <v>12307</v>
      </c>
      <c r="B1896" s="0" t="s">
        <v>12308</v>
      </c>
      <c r="C1896" s="0" t="s">
        <v>10783</v>
      </c>
      <c r="D1896" s="0" t="s">
        <v>10479</v>
      </c>
      <c r="E1896" s="0" t="n">
        <v>10415</v>
      </c>
    </row>
    <row r="1897" customFormat="false" ht="12.8" hidden="false" customHeight="false" outlineLevel="0" collapsed="false">
      <c r="A1897" s="0" t="s">
        <v>12309</v>
      </c>
      <c r="B1897" s="0" t="s">
        <v>12019</v>
      </c>
      <c r="C1897" s="0" t="s">
        <v>10783</v>
      </c>
      <c r="D1897" s="0" t="s">
        <v>10479</v>
      </c>
      <c r="E1897" s="0" t="n">
        <v>14195</v>
      </c>
    </row>
    <row r="1898" customFormat="false" ht="12.8" hidden="false" customHeight="false" outlineLevel="0" collapsed="false">
      <c r="A1898" s="0" t="s">
        <v>12310</v>
      </c>
      <c r="B1898" s="0" t="s">
        <v>12311</v>
      </c>
      <c r="C1898" s="0" t="s">
        <v>10783</v>
      </c>
      <c r="D1898" s="0" t="s">
        <v>10479</v>
      </c>
      <c r="E1898" s="0" t="n">
        <v>12215</v>
      </c>
    </row>
    <row r="1899" customFormat="false" ht="12.8" hidden="false" customHeight="false" outlineLevel="0" collapsed="false">
      <c r="A1899" s="0" t="s">
        <v>12312</v>
      </c>
      <c r="B1899" s="0" t="s">
        <v>12313</v>
      </c>
      <c r="C1899" s="0" t="s">
        <v>10783</v>
      </c>
      <c r="D1899" s="0" t="s">
        <v>10479</v>
      </c>
      <c r="E1899" s="0" t="n">
        <v>13645</v>
      </c>
    </row>
    <row r="1900" customFormat="false" ht="12.8" hidden="false" customHeight="false" outlineLevel="0" collapsed="false">
      <c r="A1900" s="0" t="s">
        <v>12314</v>
      </c>
      <c r="B1900" s="0" t="s">
        <v>12315</v>
      </c>
      <c r="C1900" s="0" t="s">
        <v>10783</v>
      </c>
      <c r="D1900" s="0" t="s">
        <v>10479</v>
      </c>
      <c r="E1900" s="0" t="n">
        <v>17132.5</v>
      </c>
    </row>
    <row r="1901" customFormat="false" ht="12.8" hidden="false" customHeight="false" outlineLevel="0" collapsed="false">
      <c r="A1901" s="0" t="s">
        <v>12316</v>
      </c>
      <c r="B1901" s="0" t="s">
        <v>12317</v>
      </c>
      <c r="C1901" s="0" t="s">
        <v>10783</v>
      </c>
      <c r="D1901" s="0" t="s">
        <v>12011</v>
      </c>
      <c r="E1901" s="0" t="n">
        <v>80107.5</v>
      </c>
    </row>
    <row r="1902" customFormat="false" ht="12.8" hidden="false" customHeight="false" outlineLevel="0" collapsed="false">
      <c r="A1902" s="0" t="s">
        <v>12318</v>
      </c>
      <c r="B1902" s="0" t="s">
        <v>12319</v>
      </c>
      <c r="C1902" s="0" t="s">
        <v>10783</v>
      </c>
      <c r="D1902" s="0" t="s">
        <v>11855</v>
      </c>
      <c r="E1902" s="0" t="n">
        <v>121582.5</v>
      </c>
    </row>
    <row r="1903" customFormat="false" ht="12.8" hidden="false" customHeight="false" outlineLevel="0" collapsed="false">
      <c r="A1903" s="0" t="s">
        <v>12320</v>
      </c>
      <c r="B1903" s="0" t="s">
        <v>12321</v>
      </c>
      <c r="C1903" s="0" t="s">
        <v>10783</v>
      </c>
      <c r="D1903" s="0" t="s">
        <v>10474</v>
      </c>
      <c r="E1903" s="0" t="n">
        <v>67252.5</v>
      </c>
    </row>
    <row r="1904" customFormat="false" ht="12.8" hidden="false" customHeight="false" outlineLevel="0" collapsed="false">
      <c r="A1904" s="0" t="s">
        <v>12322</v>
      </c>
      <c r="B1904" s="0" t="s">
        <v>12323</v>
      </c>
      <c r="C1904" s="0" t="s">
        <v>10783</v>
      </c>
      <c r="D1904" s="0" t="s">
        <v>10765</v>
      </c>
      <c r="E1904" s="0" t="n">
        <v>20830</v>
      </c>
    </row>
    <row r="1905" customFormat="false" ht="12.8" hidden="false" customHeight="false" outlineLevel="0" collapsed="false">
      <c r="A1905" s="0" t="s">
        <v>12324</v>
      </c>
      <c r="B1905" s="0" t="s">
        <v>12325</v>
      </c>
      <c r="C1905" s="0" t="s">
        <v>10783</v>
      </c>
      <c r="D1905" s="0" t="s">
        <v>10786</v>
      </c>
      <c r="E1905" s="0" t="n">
        <v>24662.5</v>
      </c>
    </row>
    <row r="1906" customFormat="false" ht="12.8" hidden="false" customHeight="false" outlineLevel="0" collapsed="false">
      <c r="A1906" s="0" t="s">
        <v>12326</v>
      </c>
      <c r="B1906" s="0" t="s">
        <v>12327</v>
      </c>
      <c r="C1906" s="0" t="s">
        <v>10783</v>
      </c>
      <c r="D1906" s="0" t="s">
        <v>10786</v>
      </c>
      <c r="E1906" s="0" t="n">
        <v>34518.75</v>
      </c>
    </row>
    <row r="1907" customFormat="false" ht="12.8" hidden="false" customHeight="false" outlineLevel="0" collapsed="false">
      <c r="A1907" s="0" t="s">
        <v>12328</v>
      </c>
      <c r="B1907" s="0" t="s">
        <v>12329</v>
      </c>
      <c r="C1907" s="0" t="s">
        <v>10783</v>
      </c>
      <c r="D1907" s="0" t="s">
        <v>11293</v>
      </c>
      <c r="E1907" s="0" t="n">
        <v>65467.5</v>
      </c>
    </row>
    <row r="1908" customFormat="false" ht="12.8" hidden="false" customHeight="false" outlineLevel="0" collapsed="false">
      <c r="A1908" s="0" t="s">
        <v>12330</v>
      </c>
      <c r="B1908" s="0" t="s">
        <v>12331</v>
      </c>
      <c r="C1908" s="0" t="s">
        <v>10783</v>
      </c>
      <c r="D1908" s="0" t="s">
        <v>11293</v>
      </c>
      <c r="E1908" s="0" t="n">
        <v>40407.5</v>
      </c>
    </row>
    <row r="1909" customFormat="false" ht="12.8" hidden="false" customHeight="false" outlineLevel="0" collapsed="false">
      <c r="A1909" s="0" t="s">
        <v>12332</v>
      </c>
      <c r="B1909" s="0" t="s">
        <v>12333</v>
      </c>
      <c r="C1909" s="0" t="s">
        <v>10783</v>
      </c>
      <c r="D1909" s="0" t="s">
        <v>11293</v>
      </c>
      <c r="E1909" s="0" t="n">
        <v>34527.5</v>
      </c>
    </row>
    <row r="1910" customFormat="false" ht="12.8" hidden="false" customHeight="false" outlineLevel="0" collapsed="false">
      <c r="A1910" s="0" t="s">
        <v>12334</v>
      </c>
      <c r="B1910" s="0" t="s">
        <v>12335</v>
      </c>
      <c r="C1910" s="0" t="s">
        <v>10783</v>
      </c>
      <c r="D1910" s="0" t="s">
        <v>11000</v>
      </c>
      <c r="E1910" s="0" t="n">
        <v>116400</v>
      </c>
    </row>
    <row r="1911" customFormat="false" ht="12.8" hidden="false" customHeight="false" outlineLevel="0" collapsed="false">
      <c r="A1911" s="0" t="s">
        <v>12336</v>
      </c>
      <c r="B1911" s="0" t="s">
        <v>12337</v>
      </c>
      <c r="C1911" s="0" t="s">
        <v>10783</v>
      </c>
      <c r="D1911" s="0" t="s">
        <v>10479</v>
      </c>
      <c r="E1911" s="0" t="n">
        <v>11545</v>
      </c>
    </row>
    <row r="1912" customFormat="false" ht="12.8" hidden="false" customHeight="false" outlineLevel="0" collapsed="false">
      <c r="A1912" s="0" t="s">
        <v>12338</v>
      </c>
      <c r="B1912" s="0" t="s">
        <v>12339</v>
      </c>
      <c r="C1912" s="0" t="s">
        <v>10783</v>
      </c>
      <c r="D1912" s="0" t="s">
        <v>10479</v>
      </c>
      <c r="E1912" s="0" t="n">
        <v>14745</v>
      </c>
    </row>
    <row r="1913" customFormat="false" ht="12.8" hidden="false" customHeight="false" outlineLevel="0" collapsed="false">
      <c r="A1913" s="0" t="s">
        <v>12340</v>
      </c>
      <c r="B1913" s="0" t="s">
        <v>12341</v>
      </c>
      <c r="C1913" s="0" t="s">
        <v>10783</v>
      </c>
      <c r="D1913" s="0" t="s">
        <v>10765</v>
      </c>
      <c r="E1913" s="0" t="n">
        <v>24430</v>
      </c>
    </row>
    <row r="1914" customFormat="false" ht="12.8" hidden="false" customHeight="false" outlineLevel="0" collapsed="false">
      <c r="A1914" s="0" t="s">
        <v>12342</v>
      </c>
      <c r="B1914" s="0" t="s">
        <v>12343</v>
      </c>
      <c r="C1914" s="0" t="s">
        <v>10783</v>
      </c>
      <c r="D1914" s="0" t="s">
        <v>10765</v>
      </c>
      <c r="E1914" s="0" t="n">
        <v>61830</v>
      </c>
    </row>
    <row r="1915" customFormat="false" ht="12.8" hidden="false" customHeight="false" outlineLevel="0" collapsed="false">
      <c r="A1915" s="0" t="s">
        <v>12344</v>
      </c>
      <c r="B1915" s="0" t="s">
        <v>12345</v>
      </c>
      <c r="C1915" s="0" t="s">
        <v>10783</v>
      </c>
      <c r="D1915" s="0" t="s">
        <v>10474</v>
      </c>
      <c r="E1915" s="0" t="n">
        <v>62133.75</v>
      </c>
    </row>
    <row r="1916" customFormat="false" ht="12.8" hidden="false" customHeight="false" outlineLevel="0" collapsed="false">
      <c r="A1916" s="0" t="s">
        <v>12346</v>
      </c>
      <c r="B1916" s="0" t="s">
        <v>12347</v>
      </c>
      <c r="C1916" s="0" t="s">
        <v>10783</v>
      </c>
      <c r="D1916" s="0" t="s">
        <v>10474</v>
      </c>
      <c r="E1916" s="0" t="n">
        <v>96390</v>
      </c>
    </row>
    <row r="1917" customFormat="false" ht="12.8" hidden="false" customHeight="false" outlineLevel="0" collapsed="false">
      <c r="A1917" s="0" t="s">
        <v>12348</v>
      </c>
      <c r="B1917" s="0" t="s">
        <v>12349</v>
      </c>
      <c r="C1917" s="0" t="s">
        <v>10783</v>
      </c>
      <c r="D1917" s="0" t="s">
        <v>11109</v>
      </c>
      <c r="E1917" s="0" t="n">
        <v>154050</v>
      </c>
    </row>
    <row r="1918" customFormat="false" ht="12.8" hidden="false" customHeight="false" outlineLevel="0" collapsed="false">
      <c r="A1918" s="0" t="s">
        <v>12350</v>
      </c>
      <c r="B1918" s="0" t="s">
        <v>12351</v>
      </c>
      <c r="C1918" s="0" t="s">
        <v>10783</v>
      </c>
      <c r="D1918" s="0" t="s">
        <v>12011</v>
      </c>
      <c r="E1918" s="0" t="n">
        <v>93390</v>
      </c>
    </row>
    <row r="1919" customFormat="false" ht="12.8" hidden="false" customHeight="false" outlineLevel="0" collapsed="false">
      <c r="A1919" s="0" t="s">
        <v>12352</v>
      </c>
      <c r="B1919" s="0" t="s">
        <v>5048</v>
      </c>
      <c r="C1919" s="0" t="s">
        <v>10783</v>
      </c>
      <c r="D1919" s="0" t="s">
        <v>10772</v>
      </c>
      <c r="E1919" s="0" t="n">
        <v>7207.5</v>
      </c>
    </row>
    <row r="1920" customFormat="false" ht="12.8" hidden="false" customHeight="false" outlineLevel="0" collapsed="false">
      <c r="A1920" s="0" t="s">
        <v>12353</v>
      </c>
      <c r="B1920" s="0" t="s">
        <v>12354</v>
      </c>
      <c r="C1920" s="0" t="s">
        <v>10783</v>
      </c>
      <c r="D1920" s="0" t="s">
        <v>10772</v>
      </c>
      <c r="E1920" s="0" t="n">
        <v>4932.5</v>
      </c>
    </row>
    <row r="1921" customFormat="false" ht="12.8" hidden="false" customHeight="false" outlineLevel="0" collapsed="false">
      <c r="A1921" s="0" t="s">
        <v>12355</v>
      </c>
      <c r="B1921" s="0" t="s">
        <v>12356</v>
      </c>
      <c r="C1921" s="0" t="s">
        <v>10783</v>
      </c>
      <c r="D1921" s="0" t="s">
        <v>10772</v>
      </c>
      <c r="E1921" s="0" t="n">
        <v>6822.5</v>
      </c>
    </row>
    <row r="1922" customFormat="false" ht="12.8" hidden="false" customHeight="false" outlineLevel="0" collapsed="false">
      <c r="A1922" s="0" t="s">
        <v>12357</v>
      </c>
      <c r="B1922" s="0" t="s">
        <v>656</v>
      </c>
      <c r="C1922" s="0" t="s">
        <v>10783</v>
      </c>
      <c r="D1922" s="0" t="s">
        <v>10693</v>
      </c>
      <c r="E1922" s="0" t="n">
        <v>20711.25</v>
      </c>
    </row>
    <row r="1923" customFormat="false" ht="12.8" hidden="false" customHeight="false" outlineLevel="0" collapsed="false">
      <c r="A1923" s="0" t="s">
        <v>12358</v>
      </c>
      <c r="B1923" s="0" t="s">
        <v>11733</v>
      </c>
      <c r="C1923" s="0" t="s">
        <v>10783</v>
      </c>
      <c r="D1923" s="0" t="s">
        <v>10693</v>
      </c>
      <c r="E1923" s="0" t="n">
        <v>15952.5</v>
      </c>
    </row>
    <row r="1924" customFormat="false" ht="12.8" hidden="false" customHeight="false" outlineLevel="0" collapsed="false">
      <c r="A1924" s="0" t="s">
        <v>12359</v>
      </c>
      <c r="B1924" s="0" t="s">
        <v>12360</v>
      </c>
      <c r="C1924" s="0" t="s">
        <v>10783</v>
      </c>
      <c r="D1924" s="0" t="s">
        <v>10693</v>
      </c>
      <c r="E1924" s="0" t="n">
        <v>36645</v>
      </c>
    </row>
    <row r="1925" customFormat="false" ht="12.8" hidden="false" customHeight="false" outlineLevel="0" collapsed="false">
      <c r="A1925" s="0" t="s">
        <v>12361</v>
      </c>
      <c r="B1925" s="0" t="s">
        <v>12362</v>
      </c>
      <c r="C1925" s="0" t="s">
        <v>10783</v>
      </c>
      <c r="D1925" s="0" t="s">
        <v>10765</v>
      </c>
      <c r="E1925" s="0" t="n">
        <v>20830</v>
      </c>
    </row>
    <row r="1926" customFormat="false" ht="12.8" hidden="false" customHeight="false" outlineLevel="0" collapsed="false">
      <c r="A1926" s="0" t="s">
        <v>12363</v>
      </c>
      <c r="B1926" s="0" t="s">
        <v>12364</v>
      </c>
      <c r="C1926" s="0" t="s">
        <v>10783</v>
      </c>
      <c r="D1926" s="0" t="s">
        <v>10765</v>
      </c>
      <c r="E1926" s="0" t="n">
        <v>26250</v>
      </c>
    </row>
    <row r="1927" customFormat="false" ht="12.8" hidden="false" customHeight="false" outlineLevel="0" collapsed="false">
      <c r="A1927" s="0" t="s">
        <v>12365</v>
      </c>
      <c r="B1927" s="0" t="s">
        <v>12366</v>
      </c>
      <c r="C1927" s="0" t="s">
        <v>10783</v>
      </c>
      <c r="D1927" s="0" t="s">
        <v>10765</v>
      </c>
      <c r="E1927" s="0" t="n">
        <v>23065</v>
      </c>
    </row>
    <row r="1928" customFormat="false" ht="12.8" hidden="false" customHeight="false" outlineLevel="0" collapsed="false">
      <c r="A1928" s="0" t="s">
        <v>12367</v>
      </c>
      <c r="B1928" s="0" t="s">
        <v>12368</v>
      </c>
      <c r="C1928" s="0" t="s">
        <v>10783</v>
      </c>
      <c r="D1928" s="0" t="s">
        <v>10786</v>
      </c>
      <c r="E1928" s="0" t="n">
        <v>26587.5</v>
      </c>
    </row>
    <row r="1929" customFormat="false" ht="12.8" hidden="false" customHeight="false" outlineLevel="0" collapsed="false">
      <c r="A1929" s="0" t="s">
        <v>12369</v>
      </c>
      <c r="B1929" s="0" t="s">
        <v>12370</v>
      </c>
      <c r="C1929" s="0" t="s">
        <v>10783</v>
      </c>
      <c r="D1929" s="0" t="s">
        <v>11293</v>
      </c>
      <c r="E1929" s="0" t="n">
        <v>46733.75</v>
      </c>
    </row>
    <row r="1930" customFormat="false" ht="12.8" hidden="false" customHeight="false" outlineLevel="0" collapsed="false">
      <c r="A1930" s="0" t="s">
        <v>12371</v>
      </c>
      <c r="B1930" s="0" t="s">
        <v>11582</v>
      </c>
      <c r="C1930" s="0" t="s">
        <v>10783</v>
      </c>
      <c r="D1930" s="0" t="s">
        <v>10772</v>
      </c>
      <c r="E1930" s="0" t="n">
        <v>4932.5</v>
      </c>
    </row>
    <row r="1931" customFormat="false" ht="12.8" hidden="false" customHeight="false" outlineLevel="0" collapsed="false">
      <c r="A1931" s="0" t="s">
        <v>12372</v>
      </c>
      <c r="B1931" s="0" t="s">
        <v>4154</v>
      </c>
      <c r="C1931" s="0" t="s">
        <v>10783</v>
      </c>
      <c r="D1931" s="0" t="s">
        <v>10693</v>
      </c>
      <c r="E1931" s="0" t="n">
        <v>14797.5</v>
      </c>
    </row>
    <row r="1932" customFormat="false" ht="12.8" hidden="false" customHeight="false" outlineLevel="0" collapsed="false">
      <c r="A1932" s="0" t="s">
        <v>12373</v>
      </c>
      <c r="B1932" s="0" t="s">
        <v>5840</v>
      </c>
      <c r="C1932" s="0" t="s">
        <v>10772</v>
      </c>
      <c r="D1932" s="0" t="s">
        <v>11293</v>
      </c>
      <c r="E1932" s="0" t="n">
        <v>29595</v>
      </c>
    </row>
    <row r="1933" customFormat="false" ht="12.8" hidden="false" customHeight="false" outlineLevel="0" collapsed="false">
      <c r="A1933" s="0" t="s">
        <v>12374</v>
      </c>
      <c r="B1933" s="0" t="s">
        <v>12375</v>
      </c>
      <c r="C1933" s="0" t="s">
        <v>10772</v>
      </c>
      <c r="D1933" s="0" t="s">
        <v>11593</v>
      </c>
      <c r="E1933" s="0" t="n">
        <v>69127.5</v>
      </c>
    </row>
    <row r="1934" customFormat="false" ht="12.8" hidden="false" customHeight="false" outlineLevel="0" collapsed="false">
      <c r="A1934" s="0" t="s">
        <v>12376</v>
      </c>
      <c r="B1934" s="0" t="s">
        <v>12377</v>
      </c>
      <c r="C1934" s="0" t="s">
        <v>10772</v>
      </c>
      <c r="D1934" s="0" t="s">
        <v>11593</v>
      </c>
      <c r="E1934" s="0" t="n">
        <v>130455</v>
      </c>
    </row>
    <row r="1935" customFormat="false" ht="12.8" hidden="false" customHeight="false" outlineLevel="0" collapsed="false">
      <c r="A1935" s="0" t="s">
        <v>12378</v>
      </c>
      <c r="B1935" s="0" t="s">
        <v>12379</v>
      </c>
      <c r="C1935" s="0" t="s">
        <v>10772</v>
      </c>
      <c r="D1935" s="0" t="s">
        <v>11861</v>
      </c>
      <c r="E1935" s="0" t="n">
        <v>37222.5</v>
      </c>
    </row>
    <row r="1936" customFormat="false" ht="12.8" hidden="false" customHeight="false" outlineLevel="0" collapsed="false">
      <c r="A1936" s="0" t="s">
        <v>12380</v>
      </c>
      <c r="B1936" s="0" t="s">
        <v>3427</v>
      </c>
      <c r="C1936" s="0" t="s">
        <v>10772</v>
      </c>
      <c r="D1936" s="0" t="s">
        <v>11861</v>
      </c>
      <c r="E1936" s="0" t="n">
        <v>34527.5</v>
      </c>
    </row>
    <row r="1937" customFormat="false" ht="12.8" hidden="false" customHeight="false" outlineLevel="0" collapsed="false">
      <c r="A1937" s="0" t="s">
        <v>12381</v>
      </c>
      <c r="B1937" s="0" t="s">
        <v>4367</v>
      </c>
      <c r="C1937" s="0" t="s">
        <v>10772</v>
      </c>
      <c r="D1937" s="0" t="s">
        <v>11861</v>
      </c>
      <c r="E1937" s="0" t="n">
        <v>53900</v>
      </c>
    </row>
    <row r="1938" customFormat="false" ht="12.8" hidden="false" customHeight="false" outlineLevel="0" collapsed="false">
      <c r="A1938" s="0" t="s">
        <v>12382</v>
      </c>
      <c r="B1938" s="0" t="s">
        <v>12383</v>
      </c>
      <c r="C1938" s="0" t="s">
        <v>10772</v>
      </c>
      <c r="D1938" s="0" t="s">
        <v>12011</v>
      </c>
      <c r="E1938" s="0" t="n">
        <v>152550</v>
      </c>
    </row>
    <row r="1939" customFormat="false" ht="12.8" hidden="false" customHeight="false" outlineLevel="0" collapsed="false">
      <c r="A1939" s="0" t="s">
        <v>12384</v>
      </c>
      <c r="B1939" s="0" t="s">
        <v>12385</v>
      </c>
      <c r="C1939" s="0" t="s">
        <v>10772</v>
      </c>
      <c r="D1939" s="0" t="s">
        <v>11855</v>
      </c>
      <c r="E1939" s="0" t="n">
        <v>63810</v>
      </c>
    </row>
    <row r="1940" customFormat="false" ht="12.8" hidden="false" customHeight="false" outlineLevel="0" collapsed="false">
      <c r="A1940" s="0" t="s">
        <v>12386</v>
      </c>
      <c r="B1940" s="0" t="s">
        <v>12387</v>
      </c>
      <c r="C1940" s="0" t="s">
        <v>10772</v>
      </c>
      <c r="D1940" s="0" t="s">
        <v>11855</v>
      </c>
      <c r="E1940" s="0" t="n">
        <v>63810</v>
      </c>
    </row>
    <row r="1941" customFormat="false" ht="12.8" hidden="false" customHeight="false" outlineLevel="0" collapsed="false">
      <c r="A1941" s="0" t="s">
        <v>12388</v>
      </c>
      <c r="B1941" s="0" t="s">
        <v>10923</v>
      </c>
      <c r="C1941" s="0" t="s">
        <v>10772</v>
      </c>
      <c r="D1941" s="0" t="s">
        <v>10479</v>
      </c>
      <c r="E1941" s="0" t="n">
        <v>4932.5</v>
      </c>
    </row>
    <row r="1942" customFormat="false" ht="12.8" hidden="false" customHeight="false" outlineLevel="0" collapsed="false">
      <c r="A1942" s="0" t="s">
        <v>12389</v>
      </c>
      <c r="B1942" s="0" t="s">
        <v>12390</v>
      </c>
      <c r="C1942" s="0" t="s">
        <v>10772</v>
      </c>
      <c r="D1942" s="0" t="s">
        <v>10479</v>
      </c>
      <c r="E1942" s="0" t="n">
        <v>4932.5</v>
      </c>
    </row>
    <row r="1943" customFormat="false" ht="12.8" hidden="false" customHeight="false" outlineLevel="0" collapsed="false">
      <c r="A1943" s="0" t="s">
        <v>12391</v>
      </c>
      <c r="B1943" s="0" t="s">
        <v>12392</v>
      </c>
      <c r="C1943" s="0" t="s">
        <v>10772</v>
      </c>
      <c r="D1943" s="0" t="s">
        <v>10479</v>
      </c>
      <c r="E1943" s="0" t="n">
        <v>6822.5</v>
      </c>
    </row>
    <row r="1944" customFormat="false" ht="12.8" hidden="false" customHeight="false" outlineLevel="0" collapsed="false">
      <c r="A1944" s="0" t="s">
        <v>12393</v>
      </c>
      <c r="B1944" s="0" t="s">
        <v>9423</v>
      </c>
      <c r="C1944" s="0" t="s">
        <v>10772</v>
      </c>
      <c r="D1944" s="0" t="s">
        <v>10479</v>
      </c>
      <c r="E1944" s="0" t="n">
        <v>4932.5</v>
      </c>
    </row>
    <row r="1945" customFormat="false" ht="12.8" hidden="false" customHeight="false" outlineLevel="0" collapsed="false">
      <c r="A1945" s="0" t="s">
        <v>12394</v>
      </c>
      <c r="B1945" s="0" t="s">
        <v>12395</v>
      </c>
      <c r="C1945" s="0" t="s">
        <v>10772</v>
      </c>
      <c r="D1945" s="0" t="s">
        <v>10479</v>
      </c>
      <c r="E1945" s="0" t="n">
        <v>4932.5</v>
      </c>
    </row>
    <row r="1946" customFormat="false" ht="12.8" hidden="false" customHeight="false" outlineLevel="0" collapsed="false">
      <c r="A1946" s="0" t="s">
        <v>12396</v>
      </c>
      <c r="B1946" s="0" t="s">
        <v>12397</v>
      </c>
      <c r="C1946" s="0" t="s">
        <v>10772</v>
      </c>
      <c r="D1946" s="0" t="s">
        <v>10479</v>
      </c>
      <c r="E1946" s="0" t="n">
        <v>5317.5</v>
      </c>
    </row>
    <row r="1947" customFormat="false" ht="12.8" hidden="false" customHeight="false" outlineLevel="0" collapsed="false">
      <c r="A1947" s="0" t="s">
        <v>12398</v>
      </c>
      <c r="B1947" s="0" t="s">
        <v>12399</v>
      </c>
      <c r="C1947" s="0" t="s">
        <v>10772</v>
      </c>
      <c r="D1947" s="0" t="s">
        <v>10479</v>
      </c>
      <c r="E1947" s="0" t="n">
        <v>4932.5</v>
      </c>
    </row>
    <row r="1948" customFormat="false" ht="12.8" hidden="false" customHeight="false" outlineLevel="0" collapsed="false">
      <c r="A1948" s="0" t="s">
        <v>12400</v>
      </c>
      <c r="B1948" s="0" t="s">
        <v>12401</v>
      </c>
      <c r="C1948" s="0" t="s">
        <v>10772</v>
      </c>
      <c r="D1948" s="0" t="s">
        <v>10479</v>
      </c>
      <c r="E1948" s="0" t="n">
        <v>4932.5</v>
      </c>
    </row>
    <row r="1949" customFormat="false" ht="12.8" hidden="false" customHeight="false" outlineLevel="0" collapsed="false">
      <c r="A1949" s="0" t="s">
        <v>12402</v>
      </c>
      <c r="B1949" s="0" t="s">
        <v>12403</v>
      </c>
      <c r="C1949" s="0" t="s">
        <v>10772</v>
      </c>
      <c r="D1949" s="0" t="s">
        <v>10479</v>
      </c>
      <c r="E1949" s="0" t="n">
        <v>6432.5</v>
      </c>
    </row>
    <row r="1950" customFormat="false" ht="12.8" hidden="false" customHeight="false" outlineLevel="0" collapsed="false">
      <c r="A1950" s="0" t="s">
        <v>12404</v>
      </c>
      <c r="B1950" s="0" t="s">
        <v>12405</v>
      </c>
      <c r="C1950" s="0" t="s">
        <v>10772</v>
      </c>
      <c r="D1950" s="0" t="s">
        <v>12406</v>
      </c>
      <c r="E1950" s="0" t="n">
        <v>114030</v>
      </c>
    </row>
    <row r="1951" customFormat="false" ht="12.8" hidden="false" customHeight="false" outlineLevel="0" collapsed="false">
      <c r="A1951" s="0" t="s">
        <v>12407</v>
      </c>
      <c r="B1951" s="0" t="s">
        <v>5727</v>
      </c>
      <c r="C1951" s="0" t="s">
        <v>10772</v>
      </c>
      <c r="D1951" s="0" t="s">
        <v>10474</v>
      </c>
      <c r="E1951" s="0" t="n">
        <v>55230</v>
      </c>
    </row>
    <row r="1952" customFormat="false" ht="12.8" hidden="false" customHeight="false" outlineLevel="0" collapsed="false">
      <c r="A1952" s="0" t="s">
        <v>12408</v>
      </c>
      <c r="B1952" s="0" t="s">
        <v>11731</v>
      </c>
      <c r="C1952" s="0" t="s">
        <v>10772</v>
      </c>
      <c r="D1952" s="0" t="s">
        <v>10479</v>
      </c>
      <c r="E1952" s="0" t="n">
        <v>4932.5</v>
      </c>
    </row>
    <row r="1953" customFormat="false" ht="12.8" hidden="false" customHeight="false" outlineLevel="0" collapsed="false">
      <c r="A1953" s="0" t="s">
        <v>12409</v>
      </c>
      <c r="B1953" s="0" t="s">
        <v>12410</v>
      </c>
      <c r="C1953" s="0" t="s">
        <v>10772</v>
      </c>
      <c r="D1953" s="0" t="s">
        <v>10479</v>
      </c>
      <c r="E1953" s="0" t="n">
        <v>9700</v>
      </c>
    </row>
    <row r="1954" customFormat="false" ht="12.8" hidden="false" customHeight="false" outlineLevel="0" collapsed="false">
      <c r="A1954" s="0" t="s">
        <v>12411</v>
      </c>
      <c r="B1954" s="0" t="s">
        <v>12412</v>
      </c>
      <c r="C1954" s="0" t="s">
        <v>10772</v>
      </c>
      <c r="D1954" s="0" t="s">
        <v>10693</v>
      </c>
      <c r="E1954" s="0" t="n">
        <v>13645</v>
      </c>
    </row>
    <row r="1955" customFormat="false" ht="12.8" hidden="false" customHeight="false" outlineLevel="0" collapsed="false">
      <c r="A1955" s="0" t="s">
        <v>12413</v>
      </c>
      <c r="B1955" s="0" t="s">
        <v>12414</v>
      </c>
      <c r="C1955" s="0" t="s">
        <v>10772</v>
      </c>
      <c r="D1955" s="0" t="s">
        <v>10765</v>
      </c>
      <c r="E1955" s="0" t="n">
        <v>16447.5</v>
      </c>
    </row>
    <row r="1956" customFormat="false" ht="12.8" hidden="false" customHeight="false" outlineLevel="0" collapsed="false">
      <c r="A1956" s="0" t="s">
        <v>12415</v>
      </c>
      <c r="B1956" s="0" t="s">
        <v>2526</v>
      </c>
      <c r="C1956" s="0" t="s">
        <v>10772</v>
      </c>
      <c r="D1956" s="0" t="s">
        <v>10765</v>
      </c>
      <c r="E1956" s="0" t="n">
        <v>29595</v>
      </c>
    </row>
    <row r="1957" customFormat="false" ht="12.8" hidden="false" customHeight="false" outlineLevel="0" collapsed="false">
      <c r="A1957" s="0" t="s">
        <v>12416</v>
      </c>
      <c r="B1957" s="0" t="s">
        <v>12417</v>
      </c>
      <c r="C1957" s="0" t="s">
        <v>10772</v>
      </c>
      <c r="D1957" s="0" t="s">
        <v>10765</v>
      </c>
      <c r="E1957" s="0" t="n">
        <v>22342.5</v>
      </c>
    </row>
    <row r="1958" customFormat="false" ht="12.8" hidden="false" customHeight="false" outlineLevel="0" collapsed="false">
      <c r="A1958" s="0" t="s">
        <v>12418</v>
      </c>
      <c r="B1958" s="0" t="s">
        <v>4603</v>
      </c>
      <c r="C1958" s="0" t="s">
        <v>10772</v>
      </c>
      <c r="D1958" s="0" t="s">
        <v>10765</v>
      </c>
      <c r="E1958" s="0" t="n">
        <v>14797.5</v>
      </c>
    </row>
    <row r="1959" customFormat="false" ht="12.8" hidden="false" customHeight="false" outlineLevel="0" collapsed="false">
      <c r="A1959" s="0" t="s">
        <v>12419</v>
      </c>
      <c r="B1959" s="0" t="s">
        <v>12420</v>
      </c>
      <c r="C1959" s="0" t="s">
        <v>10772</v>
      </c>
      <c r="D1959" s="0" t="s">
        <v>10765</v>
      </c>
      <c r="E1959" s="0" t="n">
        <v>14797.5</v>
      </c>
    </row>
    <row r="1960" customFormat="false" ht="12.8" hidden="false" customHeight="false" outlineLevel="0" collapsed="false">
      <c r="A1960" s="0" t="s">
        <v>12421</v>
      </c>
      <c r="B1960" s="0" t="s">
        <v>12422</v>
      </c>
      <c r="C1960" s="0" t="s">
        <v>10772</v>
      </c>
      <c r="D1960" s="0" t="s">
        <v>10765</v>
      </c>
      <c r="E1960" s="0" t="n">
        <v>14797.5</v>
      </c>
    </row>
    <row r="1961" customFormat="false" ht="12.8" hidden="false" customHeight="false" outlineLevel="0" collapsed="false">
      <c r="A1961" s="0" t="s">
        <v>12423</v>
      </c>
      <c r="B1961" s="0" t="s">
        <v>12424</v>
      </c>
      <c r="C1961" s="0" t="s">
        <v>10772</v>
      </c>
      <c r="D1961" s="0" t="s">
        <v>10765</v>
      </c>
      <c r="E1961" s="0" t="n">
        <v>14797.5</v>
      </c>
    </row>
    <row r="1962" customFormat="false" ht="12.8" hidden="false" customHeight="false" outlineLevel="0" collapsed="false">
      <c r="A1962" s="0" t="s">
        <v>12425</v>
      </c>
      <c r="B1962" s="0" t="s">
        <v>11814</v>
      </c>
      <c r="C1962" s="0" t="s">
        <v>10772</v>
      </c>
      <c r="D1962" s="0" t="s">
        <v>10786</v>
      </c>
      <c r="E1962" s="0" t="n">
        <v>20830</v>
      </c>
    </row>
    <row r="1963" customFormat="false" ht="12.8" hidden="false" customHeight="false" outlineLevel="0" collapsed="false">
      <c r="A1963" s="0" t="s">
        <v>12426</v>
      </c>
      <c r="B1963" s="0" t="s">
        <v>12427</v>
      </c>
      <c r="C1963" s="0" t="s">
        <v>10772</v>
      </c>
      <c r="D1963" s="0" t="s">
        <v>10786</v>
      </c>
      <c r="E1963" s="0" t="n">
        <v>20830</v>
      </c>
    </row>
    <row r="1964" customFormat="false" ht="12.8" hidden="false" customHeight="false" outlineLevel="0" collapsed="false">
      <c r="A1964" s="0" t="s">
        <v>12428</v>
      </c>
      <c r="B1964" s="0" t="s">
        <v>12429</v>
      </c>
      <c r="C1964" s="0" t="s">
        <v>10772</v>
      </c>
      <c r="D1964" s="0" t="s">
        <v>10786</v>
      </c>
      <c r="E1964" s="0" t="n">
        <v>19730</v>
      </c>
    </row>
    <row r="1965" customFormat="false" ht="12.8" hidden="false" customHeight="false" outlineLevel="0" collapsed="false">
      <c r="A1965" s="0" t="s">
        <v>12430</v>
      </c>
      <c r="B1965" s="0" t="s">
        <v>12431</v>
      </c>
      <c r="C1965" s="0" t="s">
        <v>10772</v>
      </c>
      <c r="D1965" s="0" t="s">
        <v>10786</v>
      </c>
      <c r="E1965" s="0" t="n">
        <v>19730</v>
      </c>
    </row>
    <row r="1966" customFormat="false" ht="12.8" hidden="false" customHeight="false" outlineLevel="0" collapsed="false">
      <c r="A1966" s="0" t="s">
        <v>12432</v>
      </c>
      <c r="B1966" s="0" t="s">
        <v>12433</v>
      </c>
      <c r="C1966" s="0" t="s">
        <v>10772</v>
      </c>
      <c r="D1966" s="0" t="s">
        <v>10786</v>
      </c>
      <c r="E1966" s="0" t="n">
        <v>19730</v>
      </c>
    </row>
    <row r="1967" customFormat="false" ht="12.8" hidden="false" customHeight="false" outlineLevel="0" collapsed="false">
      <c r="A1967" s="0" t="s">
        <v>12434</v>
      </c>
      <c r="B1967" s="0" t="s">
        <v>12435</v>
      </c>
      <c r="C1967" s="0" t="s">
        <v>10772</v>
      </c>
      <c r="D1967" s="0" t="s">
        <v>10786</v>
      </c>
      <c r="E1967" s="0" t="n">
        <v>26170</v>
      </c>
    </row>
    <row r="1968" customFormat="false" ht="12.8" hidden="false" customHeight="false" outlineLevel="0" collapsed="false">
      <c r="A1968" s="0" t="s">
        <v>12436</v>
      </c>
      <c r="B1968" s="0" t="s">
        <v>12437</v>
      </c>
      <c r="C1968" s="0" t="s">
        <v>10772</v>
      </c>
      <c r="D1968" s="0" t="s">
        <v>10786</v>
      </c>
      <c r="E1968" s="0" t="n">
        <v>28830</v>
      </c>
    </row>
    <row r="1969" customFormat="false" ht="12.8" hidden="false" customHeight="false" outlineLevel="0" collapsed="false">
      <c r="A1969" s="0" t="s">
        <v>12438</v>
      </c>
      <c r="B1969" s="0" t="s">
        <v>12439</v>
      </c>
      <c r="C1969" s="0" t="s">
        <v>10772</v>
      </c>
      <c r="D1969" s="0" t="s">
        <v>10786</v>
      </c>
      <c r="E1969" s="0" t="n">
        <v>21930</v>
      </c>
    </row>
    <row r="1970" customFormat="false" ht="12.8" hidden="false" customHeight="false" outlineLevel="0" collapsed="false">
      <c r="A1970" s="0" t="s">
        <v>12440</v>
      </c>
      <c r="B1970" s="0" t="s">
        <v>12441</v>
      </c>
      <c r="C1970" s="0" t="s">
        <v>10772</v>
      </c>
      <c r="D1970" s="0" t="s">
        <v>10786</v>
      </c>
      <c r="E1970" s="0" t="n">
        <v>26705</v>
      </c>
    </row>
    <row r="1971" customFormat="false" ht="12.8" hidden="false" customHeight="false" outlineLevel="0" collapsed="false">
      <c r="A1971" s="0" t="s">
        <v>12442</v>
      </c>
      <c r="B1971" s="0" t="s">
        <v>12443</v>
      </c>
      <c r="C1971" s="0" t="s">
        <v>10772</v>
      </c>
      <c r="D1971" s="0" t="s">
        <v>10479</v>
      </c>
      <c r="E1971" s="0" t="n">
        <v>4932.5</v>
      </c>
    </row>
    <row r="1972" customFormat="false" ht="12.8" hidden="false" customHeight="false" outlineLevel="0" collapsed="false">
      <c r="A1972" s="0" t="s">
        <v>12444</v>
      </c>
      <c r="B1972" s="0" t="s">
        <v>5162</v>
      </c>
      <c r="C1972" s="0" t="s">
        <v>10772</v>
      </c>
      <c r="D1972" s="0" t="s">
        <v>10479</v>
      </c>
      <c r="E1972" s="0" t="n">
        <v>4932.5</v>
      </c>
    </row>
    <row r="1973" customFormat="false" ht="12.8" hidden="false" customHeight="false" outlineLevel="0" collapsed="false">
      <c r="A1973" s="0" t="s">
        <v>12445</v>
      </c>
      <c r="B1973" s="0" t="s">
        <v>12446</v>
      </c>
      <c r="C1973" s="0" t="s">
        <v>10772</v>
      </c>
      <c r="D1973" s="0" t="s">
        <v>12031</v>
      </c>
      <c r="E1973" s="0" t="n">
        <v>135840</v>
      </c>
    </row>
    <row r="1974" customFormat="false" ht="12.8" hidden="false" customHeight="false" outlineLevel="0" collapsed="false">
      <c r="A1974" s="0" t="s">
        <v>12447</v>
      </c>
      <c r="B1974" s="0" t="s">
        <v>12448</v>
      </c>
      <c r="C1974" s="0" t="s">
        <v>10772</v>
      </c>
      <c r="D1974" s="0" t="s">
        <v>10765</v>
      </c>
      <c r="E1974" s="0" t="n">
        <v>14797.5</v>
      </c>
    </row>
    <row r="1975" customFormat="false" ht="12.8" hidden="false" customHeight="false" outlineLevel="0" collapsed="false">
      <c r="A1975" s="0" t="s">
        <v>12449</v>
      </c>
      <c r="B1975" s="0" t="s">
        <v>12450</v>
      </c>
      <c r="C1975" s="0" t="s">
        <v>10772</v>
      </c>
      <c r="D1975" s="0" t="s">
        <v>10765</v>
      </c>
      <c r="E1975" s="0" t="n">
        <v>13972.5</v>
      </c>
    </row>
    <row r="1976" customFormat="false" ht="12.8" hidden="false" customHeight="false" outlineLevel="0" collapsed="false">
      <c r="A1976" s="0" t="s">
        <v>12451</v>
      </c>
      <c r="B1976" s="0" t="s">
        <v>12452</v>
      </c>
      <c r="C1976" s="0" t="s">
        <v>10772</v>
      </c>
      <c r="D1976" s="0" t="s">
        <v>10765</v>
      </c>
      <c r="E1976" s="0" t="n">
        <v>20467.5</v>
      </c>
    </row>
    <row r="1977" customFormat="false" ht="12.8" hidden="false" customHeight="false" outlineLevel="0" collapsed="false">
      <c r="A1977" s="0" t="s">
        <v>12453</v>
      </c>
      <c r="B1977" s="0" t="s">
        <v>12296</v>
      </c>
      <c r="C1977" s="0" t="s">
        <v>10772</v>
      </c>
      <c r="D1977" s="0" t="s">
        <v>10786</v>
      </c>
      <c r="E1977" s="0" t="n">
        <v>27290</v>
      </c>
    </row>
    <row r="1978" customFormat="false" ht="12.8" hidden="false" customHeight="false" outlineLevel="0" collapsed="false">
      <c r="A1978" s="0" t="s">
        <v>12454</v>
      </c>
      <c r="B1978" s="0" t="s">
        <v>12455</v>
      </c>
      <c r="C1978" s="0" t="s">
        <v>10772</v>
      </c>
      <c r="D1978" s="0" t="s">
        <v>11593</v>
      </c>
      <c r="E1978" s="0" t="n">
        <v>64122.5</v>
      </c>
    </row>
    <row r="1979" customFormat="false" ht="12.8" hidden="false" customHeight="false" outlineLevel="0" collapsed="false">
      <c r="A1979" s="0" t="s">
        <v>12456</v>
      </c>
      <c r="B1979" s="0" t="s">
        <v>12457</v>
      </c>
      <c r="C1979" s="0" t="s">
        <v>10772</v>
      </c>
      <c r="D1979" s="0" t="s">
        <v>11593</v>
      </c>
      <c r="E1979" s="0" t="n">
        <v>95842.5</v>
      </c>
    </row>
    <row r="1980" customFormat="false" ht="12.8" hidden="false" customHeight="false" outlineLevel="0" collapsed="false">
      <c r="A1980" s="0" t="s">
        <v>12458</v>
      </c>
      <c r="B1980" s="0" t="s">
        <v>12459</v>
      </c>
      <c r="C1980" s="0" t="s">
        <v>10772</v>
      </c>
      <c r="D1980" s="0" t="s">
        <v>10479</v>
      </c>
      <c r="E1980" s="0" t="n">
        <v>4932.5</v>
      </c>
    </row>
    <row r="1981" customFormat="false" ht="12.8" hidden="false" customHeight="false" outlineLevel="0" collapsed="false">
      <c r="A1981" s="0" t="s">
        <v>12460</v>
      </c>
      <c r="B1981" s="0" t="s">
        <v>12461</v>
      </c>
      <c r="C1981" s="0" t="s">
        <v>10772</v>
      </c>
      <c r="D1981" s="0" t="s">
        <v>10479</v>
      </c>
      <c r="E1981" s="0" t="n">
        <v>4932.5</v>
      </c>
    </row>
    <row r="1982" customFormat="false" ht="12.8" hidden="false" customHeight="false" outlineLevel="0" collapsed="false">
      <c r="A1982" s="0" t="s">
        <v>12462</v>
      </c>
      <c r="B1982" s="0" t="s">
        <v>12463</v>
      </c>
      <c r="C1982" s="0" t="s">
        <v>10772</v>
      </c>
      <c r="D1982" s="0" t="s">
        <v>10693</v>
      </c>
      <c r="E1982" s="0" t="n">
        <v>29130</v>
      </c>
    </row>
    <row r="1983" customFormat="false" ht="12.8" hidden="false" customHeight="false" outlineLevel="0" collapsed="false">
      <c r="A1983" s="0" t="s">
        <v>12464</v>
      </c>
      <c r="B1983" s="0" t="s">
        <v>12465</v>
      </c>
      <c r="C1983" s="0" t="s">
        <v>10772</v>
      </c>
      <c r="D1983" s="0" t="s">
        <v>10693</v>
      </c>
      <c r="E1983" s="0" t="n">
        <v>10635</v>
      </c>
    </row>
    <row r="1984" customFormat="false" ht="12.8" hidden="false" customHeight="false" outlineLevel="0" collapsed="false">
      <c r="A1984" s="0" t="s">
        <v>12466</v>
      </c>
      <c r="B1984" s="0" t="s">
        <v>12467</v>
      </c>
      <c r="C1984" s="0" t="s">
        <v>10772</v>
      </c>
      <c r="D1984" s="0" t="s">
        <v>10693</v>
      </c>
      <c r="E1984" s="0" t="n">
        <v>9865</v>
      </c>
    </row>
    <row r="1985" customFormat="false" ht="12.8" hidden="false" customHeight="false" outlineLevel="0" collapsed="false">
      <c r="A1985" s="0" t="s">
        <v>12468</v>
      </c>
      <c r="B1985" s="0" t="s">
        <v>11270</v>
      </c>
      <c r="C1985" s="0" t="s">
        <v>10772</v>
      </c>
      <c r="D1985" s="0" t="s">
        <v>10693</v>
      </c>
      <c r="E1985" s="0" t="n">
        <v>9865</v>
      </c>
    </row>
    <row r="1986" customFormat="false" ht="12.8" hidden="false" customHeight="false" outlineLevel="0" collapsed="false">
      <c r="A1986" s="0" t="s">
        <v>12469</v>
      </c>
      <c r="B1986" s="0" t="s">
        <v>5048</v>
      </c>
      <c r="C1986" s="0" t="s">
        <v>10772</v>
      </c>
      <c r="D1986" s="0" t="s">
        <v>10693</v>
      </c>
      <c r="E1986" s="0" t="n">
        <v>10635</v>
      </c>
    </row>
    <row r="1987" customFormat="false" ht="12.8" hidden="false" customHeight="false" outlineLevel="0" collapsed="false">
      <c r="A1987" s="0" t="s">
        <v>12470</v>
      </c>
      <c r="B1987" s="0" t="s">
        <v>12471</v>
      </c>
      <c r="C1987" s="0" t="s">
        <v>10772</v>
      </c>
      <c r="D1987" s="0" t="s">
        <v>10765</v>
      </c>
      <c r="E1987" s="0" t="n">
        <v>15622.5</v>
      </c>
    </row>
    <row r="1988" customFormat="false" ht="12.8" hidden="false" customHeight="false" outlineLevel="0" collapsed="false">
      <c r="A1988" s="0" t="s">
        <v>12472</v>
      </c>
      <c r="B1988" s="0" t="s">
        <v>12473</v>
      </c>
      <c r="C1988" s="0" t="s">
        <v>10772</v>
      </c>
      <c r="D1988" s="0" t="s">
        <v>11392</v>
      </c>
      <c r="E1988" s="0" t="n">
        <v>24662.5</v>
      </c>
    </row>
    <row r="1989" customFormat="false" ht="12.8" hidden="false" customHeight="false" outlineLevel="0" collapsed="false">
      <c r="A1989" s="0" t="s">
        <v>12474</v>
      </c>
      <c r="B1989" s="0" t="s">
        <v>173</v>
      </c>
      <c r="C1989" s="0" t="s">
        <v>10772</v>
      </c>
      <c r="D1989" s="0" t="s">
        <v>11392</v>
      </c>
      <c r="E1989" s="0" t="n">
        <v>36412.5</v>
      </c>
    </row>
    <row r="1990" customFormat="false" ht="12.8" hidden="false" customHeight="false" outlineLevel="0" collapsed="false">
      <c r="A1990" s="0" t="s">
        <v>12475</v>
      </c>
      <c r="B1990" s="0" t="s">
        <v>12476</v>
      </c>
      <c r="C1990" s="0" t="s">
        <v>10772</v>
      </c>
      <c r="D1990" s="0" t="s">
        <v>10786</v>
      </c>
      <c r="E1990" s="0" t="n">
        <v>47495</v>
      </c>
    </row>
    <row r="1991" customFormat="false" ht="12.8" hidden="false" customHeight="false" outlineLevel="0" collapsed="false">
      <c r="A1991" s="0" t="s">
        <v>12477</v>
      </c>
      <c r="B1991" s="0" t="s">
        <v>12354</v>
      </c>
      <c r="C1991" s="0" t="s">
        <v>10772</v>
      </c>
      <c r="D1991" s="0" t="s">
        <v>10693</v>
      </c>
      <c r="E1991" s="0" t="n">
        <v>9865</v>
      </c>
    </row>
    <row r="1992" customFormat="false" ht="12.8" hidden="false" customHeight="false" outlineLevel="0" collapsed="false">
      <c r="A1992" s="0" t="s">
        <v>12478</v>
      </c>
      <c r="B1992" s="0" t="s">
        <v>12479</v>
      </c>
      <c r="C1992" s="0" t="s">
        <v>10772</v>
      </c>
      <c r="D1992" s="0" t="s">
        <v>11392</v>
      </c>
      <c r="E1992" s="0" t="n">
        <v>30537.5</v>
      </c>
    </row>
    <row r="1993" customFormat="false" ht="12.8" hidden="false" customHeight="false" outlineLevel="0" collapsed="false">
      <c r="A1993" s="0" t="s">
        <v>12480</v>
      </c>
      <c r="B1993" s="0" t="s">
        <v>12481</v>
      </c>
      <c r="C1993" s="0" t="s">
        <v>10479</v>
      </c>
      <c r="D1993" s="0" t="s">
        <v>11861</v>
      </c>
      <c r="E1993" s="0" t="n">
        <v>41685</v>
      </c>
    </row>
    <row r="1994" customFormat="false" ht="12.8" hidden="false" customHeight="false" outlineLevel="0" collapsed="false">
      <c r="A1994" s="0" t="s">
        <v>12482</v>
      </c>
      <c r="B1994" s="0" t="s">
        <v>12483</v>
      </c>
      <c r="C1994" s="0" t="s">
        <v>10479</v>
      </c>
      <c r="D1994" s="0" t="s">
        <v>11855</v>
      </c>
      <c r="E1994" s="0" t="n">
        <v>93390</v>
      </c>
    </row>
    <row r="1995" customFormat="false" ht="12.8" hidden="false" customHeight="false" outlineLevel="0" collapsed="false">
      <c r="A1995" s="0" t="s">
        <v>12484</v>
      </c>
      <c r="B1995" s="0" t="s">
        <v>12108</v>
      </c>
      <c r="C1995" s="0" t="s">
        <v>10479</v>
      </c>
      <c r="D1995" s="0" t="s">
        <v>10786</v>
      </c>
      <c r="E1995" s="0" t="n">
        <v>24435</v>
      </c>
    </row>
    <row r="1996" customFormat="false" ht="12.8" hidden="false" customHeight="false" outlineLevel="0" collapsed="false">
      <c r="A1996" s="0" t="s">
        <v>12485</v>
      </c>
      <c r="B1996" s="0" t="s">
        <v>12013</v>
      </c>
      <c r="C1996" s="0" t="s">
        <v>10479</v>
      </c>
      <c r="D1996" s="0" t="s">
        <v>10786</v>
      </c>
      <c r="E1996" s="0" t="n">
        <v>21847.5</v>
      </c>
    </row>
    <row r="1997" customFormat="false" ht="12.8" hidden="false" customHeight="false" outlineLevel="0" collapsed="false">
      <c r="A1997" s="0" t="s">
        <v>12486</v>
      </c>
      <c r="B1997" s="0" t="s">
        <v>12487</v>
      </c>
      <c r="C1997" s="0" t="s">
        <v>10479</v>
      </c>
      <c r="D1997" s="0" t="s">
        <v>11293</v>
      </c>
      <c r="E1997" s="0" t="n">
        <v>30537.5</v>
      </c>
    </row>
    <row r="1998" customFormat="false" ht="12.8" hidden="false" customHeight="false" outlineLevel="0" collapsed="false">
      <c r="A1998" s="0" t="s">
        <v>12488</v>
      </c>
      <c r="B1998" s="0" t="s">
        <v>12489</v>
      </c>
      <c r="C1998" s="0" t="s">
        <v>10479</v>
      </c>
      <c r="D1998" s="0" t="s">
        <v>11293</v>
      </c>
      <c r="E1998" s="0" t="n">
        <v>23837.5</v>
      </c>
    </row>
    <row r="1999" customFormat="false" ht="12.8" hidden="false" customHeight="false" outlineLevel="0" collapsed="false">
      <c r="A1999" s="0" t="s">
        <v>12490</v>
      </c>
      <c r="B1999" s="0" t="s">
        <v>12491</v>
      </c>
      <c r="C1999" s="0" t="s">
        <v>10479</v>
      </c>
      <c r="D1999" s="0" t="s">
        <v>10474</v>
      </c>
      <c r="E1999" s="0" t="n">
        <v>67900</v>
      </c>
    </row>
    <row r="2000" customFormat="false" ht="12.8" hidden="false" customHeight="false" outlineLevel="0" collapsed="false">
      <c r="A2000" s="0" t="s">
        <v>12492</v>
      </c>
      <c r="B2000" s="0" t="s">
        <v>12493</v>
      </c>
      <c r="C2000" s="0" t="s">
        <v>10479</v>
      </c>
      <c r="D2000" s="0" t="s">
        <v>10474</v>
      </c>
      <c r="E2000" s="0" t="n">
        <v>59430</v>
      </c>
    </row>
    <row r="2001" customFormat="false" ht="12.8" hidden="false" customHeight="false" outlineLevel="0" collapsed="false">
      <c r="A2001" s="0" t="s">
        <v>12494</v>
      </c>
      <c r="B2001" s="0" t="s">
        <v>204</v>
      </c>
      <c r="C2001" s="0" t="s">
        <v>10479</v>
      </c>
      <c r="D2001" s="0" t="s">
        <v>11000</v>
      </c>
      <c r="E2001" s="0" t="n">
        <v>74725</v>
      </c>
    </row>
    <row r="2002" customFormat="false" ht="12.8" hidden="false" customHeight="false" outlineLevel="0" collapsed="false">
      <c r="A2002" s="0" t="s">
        <v>12495</v>
      </c>
      <c r="B2002" s="0" t="s">
        <v>12496</v>
      </c>
      <c r="C2002" s="0" t="s">
        <v>10479</v>
      </c>
      <c r="D2002" s="0" t="s">
        <v>11392</v>
      </c>
      <c r="E2002" s="0" t="n">
        <v>21270</v>
      </c>
    </row>
    <row r="2003" customFormat="false" ht="12.8" hidden="false" customHeight="false" outlineLevel="0" collapsed="false">
      <c r="A2003" s="0" t="s">
        <v>12497</v>
      </c>
      <c r="B2003" s="0" t="s">
        <v>12498</v>
      </c>
      <c r="C2003" s="0" t="s">
        <v>10479</v>
      </c>
      <c r="D2003" s="0" t="s">
        <v>11293</v>
      </c>
      <c r="E2003" s="0" t="n">
        <v>42450</v>
      </c>
    </row>
    <row r="2004" customFormat="false" ht="12.8" hidden="false" customHeight="false" outlineLevel="0" collapsed="false">
      <c r="A2004" s="0" t="s">
        <v>12499</v>
      </c>
      <c r="B2004" s="0" t="s">
        <v>12500</v>
      </c>
      <c r="C2004" s="0" t="s">
        <v>10479</v>
      </c>
      <c r="D2004" s="0" t="s">
        <v>11000</v>
      </c>
      <c r="E2004" s="0" t="n">
        <v>57025</v>
      </c>
    </row>
    <row r="2005" customFormat="false" ht="12.8" hidden="false" customHeight="false" outlineLevel="0" collapsed="false">
      <c r="A2005" s="0" t="s">
        <v>12501</v>
      </c>
      <c r="B2005" s="0" t="s">
        <v>12502</v>
      </c>
      <c r="C2005" s="0" t="s">
        <v>10479</v>
      </c>
      <c r="D2005" s="0" t="s">
        <v>12406</v>
      </c>
      <c r="E2005" s="0" t="n">
        <v>97142.5</v>
      </c>
    </row>
    <row r="2006" customFormat="false" ht="12.8" hidden="false" customHeight="false" outlineLevel="0" collapsed="false">
      <c r="A2006" s="0" t="s">
        <v>12503</v>
      </c>
      <c r="B2006" s="0" t="s">
        <v>12504</v>
      </c>
      <c r="C2006" s="0" t="s">
        <v>10479</v>
      </c>
      <c r="D2006" s="0" t="s">
        <v>11293</v>
      </c>
      <c r="E2006" s="0" t="n">
        <v>44406.25</v>
      </c>
    </row>
    <row r="2007" customFormat="false" ht="12.8" hidden="false" customHeight="false" outlineLevel="0" collapsed="false">
      <c r="A2007" s="0" t="s">
        <v>12505</v>
      </c>
      <c r="B2007" s="0" t="s">
        <v>12506</v>
      </c>
      <c r="C2007" s="0" t="s">
        <v>10479</v>
      </c>
      <c r="D2007" s="0" t="s">
        <v>12406</v>
      </c>
      <c r="E2007" s="0" t="n">
        <v>182325</v>
      </c>
    </row>
    <row r="2008" customFormat="false" ht="12.8" hidden="false" customHeight="false" outlineLevel="0" collapsed="false">
      <c r="A2008" s="0" t="s">
        <v>12507</v>
      </c>
      <c r="B2008" s="0" t="s">
        <v>12508</v>
      </c>
      <c r="C2008" s="0" t="s">
        <v>10479</v>
      </c>
      <c r="D2008" s="0" t="s">
        <v>10693</v>
      </c>
      <c r="E2008" s="0" t="n">
        <v>6822.5</v>
      </c>
    </row>
    <row r="2009" customFormat="false" ht="12.8" hidden="false" customHeight="false" outlineLevel="0" collapsed="false">
      <c r="A2009" s="0" t="s">
        <v>12509</v>
      </c>
      <c r="B2009" s="0" t="s">
        <v>12510</v>
      </c>
      <c r="C2009" s="0" t="s">
        <v>10479</v>
      </c>
      <c r="D2009" s="0" t="s">
        <v>10693</v>
      </c>
      <c r="E2009" s="0" t="n">
        <v>8566.25</v>
      </c>
    </row>
    <row r="2010" customFormat="false" ht="12.8" hidden="false" customHeight="false" outlineLevel="0" collapsed="false">
      <c r="A2010" s="0" t="s">
        <v>12511</v>
      </c>
      <c r="B2010" s="0" t="s">
        <v>12512</v>
      </c>
      <c r="C2010" s="0" t="s">
        <v>10479</v>
      </c>
      <c r="D2010" s="0" t="s">
        <v>10693</v>
      </c>
      <c r="E2010" s="0" t="n">
        <v>5772.5</v>
      </c>
    </row>
    <row r="2011" customFormat="false" ht="12.8" hidden="false" customHeight="false" outlineLevel="0" collapsed="false">
      <c r="A2011" s="0" t="s">
        <v>12513</v>
      </c>
      <c r="B2011" s="0" t="s">
        <v>12403</v>
      </c>
      <c r="C2011" s="0" t="s">
        <v>10479</v>
      </c>
      <c r="D2011" s="0" t="s">
        <v>10693</v>
      </c>
      <c r="E2011" s="0" t="n">
        <v>5317.5</v>
      </c>
    </row>
    <row r="2012" customFormat="false" ht="12.8" hidden="false" customHeight="false" outlineLevel="0" collapsed="false">
      <c r="A2012" s="0" t="s">
        <v>12514</v>
      </c>
      <c r="B2012" s="0" t="s">
        <v>12515</v>
      </c>
      <c r="C2012" s="0" t="s">
        <v>10479</v>
      </c>
      <c r="D2012" s="0" t="s">
        <v>10765</v>
      </c>
      <c r="E2012" s="0" t="n">
        <v>10415</v>
      </c>
    </row>
    <row r="2013" customFormat="false" ht="12.8" hidden="false" customHeight="false" outlineLevel="0" collapsed="false">
      <c r="A2013" s="0" t="s">
        <v>12516</v>
      </c>
      <c r="B2013" s="0" t="s">
        <v>12517</v>
      </c>
      <c r="C2013" s="0" t="s">
        <v>10479</v>
      </c>
      <c r="D2013" s="0" t="s">
        <v>10693</v>
      </c>
      <c r="E2013" s="0" t="n">
        <v>5207.5</v>
      </c>
    </row>
    <row r="2014" customFormat="false" ht="12.8" hidden="false" customHeight="false" outlineLevel="0" collapsed="false">
      <c r="A2014" s="0" t="s">
        <v>12518</v>
      </c>
      <c r="B2014" s="0" t="s">
        <v>12519</v>
      </c>
      <c r="C2014" s="0" t="s">
        <v>10479</v>
      </c>
      <c r="D2014" s="0" t="s">
        <v>10765</v>
      </c>
      <c r="E2014" s="0" t="n">
        <v>9865</v>
      </c>
    </row>
    <row r="2015" customFormat="false" ht="12.8" hidden="false" customHeight="false" outlineLevel="0" collapsed="false">
      <c r="A2015" s="0" t="s">
        <v>12520</v>
      </c>
      <c r="B2015" s="0" t="s">
        <v>12521</v>
      </c>
      <c r="C2015" s="0" t="s">
        <v>10479</v>
      </c>
      <c r="D2015" s="0" t="s">
        <v>10765</v>
      </c>
      <c r="E2015" s="0" t="n">
        <v>9865</v>
      </c>
    </row>
    <row r="2016" customFormat="false" ht="12.8" hidden="false" customHeight="false" outlineLevel="0" collapsed="false">
      <c r="A2016" s="0" t="s">
        <v>12522</v>
      </c>
      <c r="B2016" s="0" t="s">
        <v>12437</v>
      </c>
      <c r="C2016" s="0" t="s">
        <v>10479</v>
      </c>
      <c r="D2016" s="0" t="s">
        <v>10765</v>
      </c>
      <c r="E2016" s="0" t="n">
        <v>9865</v>
      </c>
    </row>
    <row r="2017" customFormat="false" ht="12.8" hidden="false" customHeight="false" outlineLevel="0" collapsed="false">
      <c r="A2017" s="0" t="s">
        <v>12523</v>
      </c>
      <c r="B2017" s="0" t="s">
        <v>12524</v>
      </c>
      <c r="C2017" s="0" t="s">
        <v>10479</v>
      </c>
      <c r="D2017" s="0" t="s">
        <v>10765</v>
      </c>
      <c r="E2017" s="0" t="n">
        <v>14415</v>
      </c>
    </row>
    <row r="2018" customFormat="false" ht="12.8" hidden="false" customHeight="false" outlineLevel="0" collapsed="false">
      <c r="A2018" s="0" t="s">
        <v>12525</v>
      </c>
      <c r="B2018" s="0" t="s">
        <v>12526</v>
      </c>
      <c r="C2018" s="0" t="s">
        <v>10479</v>
      </c>
      <c r="D2018" s="0" t="s">
        <v>10765</v>
      </c>
      <c r="E2018" s="0" t="n">
        <v>13645</v>
      </c>
    </row>
    <row r="2019" customFormat="false" ht="12.8" hidden="false" customHeight="false" outlineLevel="0" collapsed="false">
      <c r="A2019" s="0" t="s">
        <v>12527</v>
      </c>
      <c r="B2019" s="0" t="s">
        <v>12528</v>
      </c>
      <c r="C2019" s="0" t="s">
        <v>10479</v>
      </c>
      <c r="D2019" s="0" t="s">
        <v>10765</v>
      </c>
      <c r="E2019" s="0" t="n">
        <v>23510</v>
      </c>
    </row>
    <row r="2020" customFormat="false" ht="12.8" hidden="false" customHeight="false" outlineLevel="0" collapsed="false">
      <c r="A2020" s="0" t="s">
        <v>12529</v>
      </c>
      <c r="B2020" s="0" t="s">
        <v>12530</v>
      </c>
      <c r="C2020" s="0" t="s">
        <v>10479</v>
      </c>
      <c r="D2020" s="0" t="s">
        <v>10765</v>
      </c>
      <c r="E2020" s="0" t="n">
        <v>18345</v>
      </c>
    </row>
    <row r="2021" customFormat="false" ht="12.8" hidden="false" customHeight="false" outlineLevel="0" collapsed="false">
      <c r="A2021" s="0" t="s">
        <v>12531</v>
      </c>
      <c r="B2021" s="0" t="s">
        <v>12532</v>
      </c>
      <c r="C2021" s="0" t="s">
        <v>10479</v>
      </c>
      <c r="D2021" s="0" t="s">
        <v>10786</v>
      </c>
      <c r="E2021" s="0" t="n">
        <v>60345</v>
      </c>
    </row>
    <row r="2022" customFormat="false" ht="12.8" hidden="false" customHeight="false" outlineLevel="0" collapsed="false">
      <c r="A2022" s="0" t="s">
        <v>12533</v>
      </c>
      <c r="B2022" s="0" t="s">
        <v>12534</v>
      </c>
      <c r="C2022" s="0" t="s">
        <v>10479</v>
      </c>
      <c r="D2022" s="0" t="s">
        <v>10786</v>
      </c>
      <c r="E2022" s="0" t="n">
        <v>14797.5</v>
      </c>
    </row>
    <row r="2023" customFormat="false" ht="12.8" hidden="false" customHeight="false" outlineLevel="0" collapsed="false">
      <c r="A2023" s="0" t="s">
        <v>12535</v>
      </c>
      <c r="B2023" s="0" t="s">
        <v>12536</v>
      </c>
      <c r="C2023" s="0" t="s">
        <v>10479</v>
      </c>
      <c r="D2023" s="0" t="s">
        <v>10786</v>
      </c>
      <c r="E2023" s="0" t="n">
        <v>18967.5</v>
      </c>
    </row>
    <row r="2024" customFormat="false" ht="12.8" hidden="false" customHeight="false" outlineLevel="0" collapsed="false">
      <c r="A2024" s="0" t="s">
        <v>12537</v>
      </c>
      <c r="B2024" s="0" t="s">
        <v>12538</v>
      </c>
      <c r="C2024" s="0" t="s">
        <v>10479</v>
      </c>
      <c r="D2024" s="0" t="s">
        <v>10786</v>
      </c>
      <c r="E2024" s="0" t="n">
        <v>14797.5</v>
      </c>
    </row>
    <row r="2025" customFormat="false" ht="12.8" hidden="false" customHeight="false" outlineLevel="0" collapsed="false">
      <c r="A2025" s="0" t="s">
        <v>12539</v>
      </c>
      <c r="B2025" s="0" t="s">
        <v>12540</v>
      </c>
      <c r="C2025" s="0" t="s">
        <v>10479</v>
      </c>
      <c r="D2025" s="0" t="s">
        <v>10786</v>
      </c>
      <c r="E2025" s="0" t="n">
        <v>20467.5</v>
      </c>
    </row>
    <row r="2026" customFormat="false" ht="12.8" hidden="false" customHeight="false" outlineLevel="0" collapsed="false">
      <c r="A2026" s="0" t="s">
        <v>12541</v>
      </c>
      <c r="B2026" s="0" t="s">
        <v>12542</v>
      </c>
      <c r="C2026" s="0" t="s">
        <v>10479</v>
      </c>
      <c r="D2026" s="0" t="s">
        <v>11293</v>
      </c>
      <c r="E2026" s="0" t="n">
        <v>23837.5</v>
      </c>
    </row>
    <row r="2027" customFormat="false" ht="12.8" hidden="false" customHeight="false" outlineLevel="0" collapsed="false">
      <c r="A2027" s="0" t="s">
        <v>12543</v>
      </c>
      <c r="B2027" s="0" t="s">
        <v>12544</v>
      </c>
      <c r="C2027" s="0" t="s">
        <v>10479</v>
      </c>
      <c r="D2027" s="0" t="s">
        <v>11293</v>
      </c>
      <c r="E2027" s="0" t="n">
        <v>27693.75</v>
      </c>
    </row>
    <row r="2028" customFormat="false" ht="12.8" hidden="false" customHeight="false" outlineLevel="0" collapsed="false">
      <c r="A2028" s="0" t="s">
        <v>12545</v>
      </c>
      <c r="B2028" s="0" t="s">
        <v>12546</v>
      </c>
      <c r="C2028" s="0" t="s">
        <v>10479</v>
      </c>
      <c r="D2028" s="0" t="s">
        <v>11293</v>
      </c>
      <c r="E2028" s="0" t="n">
        <v>40725</v>
      </c>
    </row>
    <row r="2029" customFormat="false" ht="12.8" hidden="false" customHeight="false" outlineLevel="0" collapsed="false">
      <c r="A2029" s="0" t="s">
        <v>12547</v>
      </c>
      <c r="B2029" s="0" t="s">
        <v>12548</v>
      </c>
      <c r="C2029" s="0" t="s">
        <v>10479</v>
      </c>
      <c r="D2029" s="0" t="s">
        <v>11293</v>
      </c>
      <c r="E2029" s="0" t="n">
        <v>36412.5</v>
      </c>
    </row>
    <row r="2030" customFormat="false" ht="12.8" hidden="false" customHeight="false" outlineLevel="0" collapsed="false">
      <c r="A2030" s="0" t="s">
        <v>12549</v>
      </c>
      <c r="B2030" s="0" t="s">
        <v>12550</v>
      </c>
      <c r="C2030" s="0" t="s">
        <v>10479</v>
      </c>
      <c r="D2030" s="0" t="s">
        <v>11293</v>
      </c>
      <c r="E2030" s="0" t="n">
        <v>23837.5</v>
      </c>
    </row>
    <row r="2031" customFormat="false" ht="12.8" hidden="false" customHeight="false" outlineLevel="0" collapsed="false">
      <c r="A2031" s="0" t="s">
        <v>12551</v>
      </c>
      <c r="B2031" s="0" t="s">
        <v>12552</v>
      </c>
      <c r="C2031" s="0" t="s">
        <v>10479</v>
      </c>
      <c r="D2031" s="0" t="s">
        <v>11109</v>
      </c>
      <c r="E2031" s="0" t="n">
        <v>77580</v>
      </c>
    </row>
    <row r="2032" customFormat="false" ht="12.8" hidden="false" customHeight="false" outlineLevel="0" collapsed="false">
      <c r="A2032" s="0" t="s">
        <v>12553</v>
      </c>
      <c r="B2032" s="0" t="s">
        <v>12554</v>
      </c>
      <c r="C2032" s="0" t="s">
        <v>10479</v>
      </c>
      <c r="D2032" s="0" t="s">
        <v>10765</v>
      </c>
      <c r="E2032" s="0" t="n">
        <v>10635</v>
      </c>
    </row>
    <row r="2033" customFormat="false" ht="12.8" hidden="false" customHeight="false" outlineLevel="0" collapsed="false">
      <c r="A2033" s="0" t="s">
        <v>12555</v>
      </c>
      <c r="B2033" s="0" t="s">
        <v>12556</v>
      </c>
      <c r="C2033" s="0" t="s">
        <v>10479</v>
      </c>
      <c r="D2033" s="0" t="s">
        <v>11000</v>
      </c>
      <c r="E2033" s="0" t="n">
        <v>72825</v>
      </c>
    </row>
    <row r="2034" customFormat="false" ht="12.8" hidden="false" customHeight="false" outlineLevel="0" collapsed="false">
      <c r="A2034" s="0" t="s">
        <v>12557</v>
      </c>
      <c r="B2034" s="0" t="s">
        <v>655</v>
      </c>
      <c r="C2034" s="0" t="s">
        <v>10479</v>
      </c>
      <c r="D2034" s="0" t="s">
        <v>10693</v>
      </c>
      <c r="E2034" s="0" t="n">
        <v>10965</v>
      </c>
    </row>
    <row r="2035" customFormat="false" ht="12.8" hidden="false" customHeight="false" outlineLevel="0" collapsed="false">
      <c r="A2035" s="0" t="s">
        <v>12558</v>
      </c>
      <c r="B2035" s="0" t="s">
        <v>12559</v>
      </c>
      <c r="C2035" s="0" t="s">
        <v>10479</v>
      </c>
      <c r="D2035" s="0" t="s">
        <v>10693</v>
      </c>
      <c r="E2035" s="0" t="n">
        <v>4932.5</v>
      </c>
    </row>
    <row r="2036" customFormat="false" ht="12.8" hidden="false" customHeight="false" outlineLevel="0" collapsed="false">
      <c r="A2036" s="0" t="s">
        <v>12560</v>
      </c>
      <c r="B2036" s="0" t="s">
        <v>12561</v>
      </c>
      <c r="C2036" s="0" t="s">
        <v>10479</v>
      </c>
      <c r="D2036" s="0" t="s">
        <v>10786</v>
      </c>
      <c r="E2036" s="0" t="n">
        <v>21847.5</v>
      </c>
    </row>
    <row r="2037" customFormat="false" ht="12.8" hidden="false" customHeight="false" outlineLevel="0" collapsed="false">
      <c r="A2037" s="0" t="s">
        <v>12562</v>
      </c>
      <c r="B2037" s="0" t="s">
        <v>12563</v>
      </c>
      <c r="C2037" s="0" t="s">
        <v>10479</v>
      </c>
      <c r="D2037" s="0" t="s">
        <v>10786</v>
      </c>
      <c r="E2037" s="0" t="n">
        <v>14302.5</v>
      </c>
    </row>
    <row r="2038" customFormat="false" ht="12.8" hidden="false" customHeight="false" outlineLevel="0" collapsed="false">
      <c r="A2038" s="0" t="s">
        <v>12564</v>
      </c>
      <c r="B2038" s="0" t="s">
        <v>12565</v>
      </c>
      <c r="C2038" s="0" t="s">
        <v>10479</v>
      </c>
      <c r="D2038" s="0" t="s">
        <v>10693</v>
      </c>
      <c r="E2038" s="0" t="n">
        <v>5207.5</v>
      </c>
    </row>
    <row r="2039" customFormat="false" ht="12.8" hidden="false" customHeight="false" outlineLevel="0" collapsed="false">
      <c r="A2039" s="0" t="s">
        <v>12566</v>
      </c>
      <c r="B2039" s="0" t="s">
        <v>12567</v>
      </c>
      <c r="C2039" s="0" t="s">
        <v>10479</v>
      </c>
      <c r="D2039" s="0" t="s">
        <v>12011</v>
      </c>
      <c r="E2039" s="0" t="n">
        <v>50332.5</v>
      </c>
    </row>
    <row r="2040" customFormat="false" ht="12.8" hidden="false" customHeight="false" outlineLevel="0" collapsed="false">
      <c r="A2040" s="0" t="s">
        <v>12568</v>
      </c>
      <c r="B2040" s="0" t="s">
        <v>12569</v>
      </c>
      <c r="C2040" s="0" t="s">
        <v>10479</v>
      </c>
      <c r="D2040" s="0" t="s">
        <v>10786</v>
      </c>
      <c r="E2040" s="0" t="n">
        <v>20295</v>
      </c>
    </row>
    <row r="2041" customFormat="false" ht="12.8" hidden="false" customHeight="false" outlineLevel="0" collapsed="false">
      <c r="A2041" s="0" t="s">
        <v>12570</v>
      </c>
      <c r="B2041" s="0" t="s">
        <v>12571</v>
      </c>
      <c r="C2041" s="0" t="s">
        <v>10479</v>
      </c>
      <c r="D2041" s="0" t="s">
        <v>10786</v>
      </c>
      <c r="E2041" s="0" t="n">
        <v>25470</v>
      </c>
    </row>
    <row r="2042" customFormat="false" ht="12.8" hidden="false" customHeight="false" outlineLevel="0" collapsed="false">
      <c r="A2042" s="0" t="s">
        <v>12572</v>
      </c>
      <c r="B2042" s="0" t="s">
        <v>12573</v>
      </c>
      <c r="C2042" s="0" t="s">
        <v>10479</v>
      </c>
      <c r="D2042" s="0" t="s">
        <v>11293</v>
      </c>
      <c r="E2042" s="0" t="n">
        <v>37581.25</v>
      </c>
    </row>
    <row r="2043" customFormat="false" ht="12.8" hidden="false" customHeight="false" outlineLevel="0" collapsed="false">
      <c r="A2043" s="0" t="s">
        <v>12574</v>
      </c>
      <c r="B2043" s="0" t="s">
        <v>12575</v>
      </c>
      <c r="C2043" s="0" t="s">
        <v>10693</v>
      </c>
      <c r="D2043" s="0" t="s">
        <v>11855</v>
      </c>
      <c r="E2043" s="0" t="n">
        <v>49325</v>
      </c>
    </row>
    <row r="2044" customFormat="false" ht="12.8" hidden="false" customHeight="false" outlineLevel="0" collapsed="false">
      <c r="A2044" s="0" t="s">
        <v>12576</v>
      </c>
      <c r="B2044" s="0" t="s">
        <v>12577</v>
      </c>
      <c r="C2044" s="0" t="s">
        <v>10693</v>
      </c>
      <c r="D2044" s="0" t="s">
        <v>10765</v>
      </c>
      <c r="E2044" s="0" t="n">
        <v>4932.5</v>
      </c>
    </row>
    <row r="2045" customFormat="false" ht="12.8" hidden="false" customHeight="false" outlineLevel="0" collapsed="false">
      <c r="A2045" s="0" t="s">
        <v>12578</v>
      </c>
      <c r="B2045" s="0" t="s">
        <v>12579</v>
      </c>
      <c r="C2045" s="0" t="s">
        <v>10693</v>
      </c>
      <c r="D2045" s="0" t="s">
        <v>11293</v>
      </c>
      <c r="E2045" s="0" t="n">
        <v>24430</v>
      </c>
    </row>
    <row r="2046" customFormat="false" ht="12.8" hidden="false" customHeight="false" outlineLevel="0" collapsed="false">
      <c r="A2046" s="0" t="s">
        <v>12580</v>
      </c>
      <c r="B2046" s="0" t="s">
        <v>12581</v>
      </c>
      <c r="C2046" s="0" t="s">
        <v>10693</v>
      </c>
      <c r="D2046" s="0" t="s">
        <v>12406</v>
      </c>
      <c r="E2046" s="0" t="n">
        <v>97740</v>
      </c>
    </row>
    <row r="2047" customFormat="false" ht="12.8" hidden="false" customHeight="false" outlineLevel="0" collapsed="false">
      <c r="A2047" s="0" t="s">
        <v>12582</v>
      </c>
      <c r="B2047" s="0" t="s">
        <v>12583</v>
      </c>
      <c r="C2047" s="0" t="s">
        <v>10693</v>
      </c>
      <c r="D2047" s="0" t="s">
        <v>10474</v>
      </c>
      <c r="E2047" s="0" t="n">
        <v>29595</v>
      </c>
    </row>
    <row r="2048" customFormat="false" ht="12.8" hidden="false" customHeight="false" outlineLevel="0" collapsed="false">
      <c r="A2048" s="0" t="s">
        <v>12584</v>
      </c>
      <c r="B2048" s="0" t="s">
        <v>12585</v>
      </c>
      <c r="C2048" s="0" t="s">
        <v>10693</v>
      </c>
      <c r="D2048" s="0" t="s">
        <v>11000</v>
      </c>
      <c r="E2048" s="0" t="n">
        <v>62133.75</v>
      </c>
    </row>
    <row r="2049" customFormat="false" ht="12.8" hidden="false" customHeight="false" outlineLevel="0" collapsed="false">
      <c r="A2049" s="0" t="s">
        <v>12586</v>
      </c>
      <c r="B2049" s="0" t="s">
        <v>12587</v>
      </c>
      <c r="C2049" s="0" t="s">
        <v>10693</v>
      </c>
      <c r="D2049" s="0" t="s">
        <v>10765</v>
      </c>
      <c r="E2049" s="0" t="n">
        <v>5772.5</v>
      </c>
    </row>
    <row r="2050" customFormat="false" ht="12.8" hidden="false" customHeight="false" outlineLevel="0" collapsed="false">
      <c r="A2050" s="0" t="s">
        <v>12588</v>
      </c>
      <c r="B2050" s="0" t="s">
        <v>12589</v>
      </c>
      <c r="C2050" s="0" t="s">
        <v>10693</v>
      </c>
      <c r="D2050" s="0" t="s">
        <v>12406</v>
      </c>
      <c r="E2050" s="0" t="n">
        <v>63810</v>
      </c>
    </row>
    <row r="2051" customFormat="false" ht="12.8" hidden="false" customHeight="false" outlineLevel="0" collapsed="false">
      <c r="A2051" s="0" t="s">
        <v>12590</v>
      </c>
      <c r="B2051" s="0" t="s">
        <v>12591</v>
      </c>
      <c r="C2051" s="0" t="s">
        <v>10693</v>
      </c>
      <c r="D2051" s="0" t="s">
        <v>10765</v>
      </c>
      <c r="E2051" s="0" t="n">
        <v>4932.5</v>
      </c>
    </row>
    <row r="2052" customFormat="false" ht="12.8" hidden="false" customHeight="false" outlineLevel="0" collapsed="false">
      <c r="A2052" s="0" t="s">
        <v>12592</v>
      </c>
      <c r="B2052" s="0" t="s">
        <v>12593</v>
      </c>
      <c r="C2052" s="0" t="s">
        <v>10693</v>
      </c>
      <c r="D2052" s="0" t="s">
        <v>10765</v>
      </c>
      <c r="E2052" s="0" t="n">
        <v>4932.5</v>
      </c>
    </row>
    <row r="2053" customFormat="false" ht="12.8" hidden="false" customHeight="false" outlineLevel="0" collapsed="false">
      <c r="A2053" s="0" t="s">
        <v>12594</v>
      </c>
      <c r="B2053" s="0" t="s">
        <v>12595</v>
      </c>
      <c r="C2053" s="0" t="s">
        <v>10693</v>
      </c>
      <c r="D2053" s="0" t="s">
        <v>10765</v>
      </c>
      <c r="E2053" s="0" t="n">
        <v>4932.5</v>
      </c>
    </row>
    <row r="2054" customFormat="false" ht="12.8" hidden="false" customHeight="false" outlineLevel="0" collapsed="false">
      <c r="A2054" s="0" t="s">
        <v>12596</v>
      </c>
      <c r="B2054" s="0" t="s">
        <v>2890</v>
      </c>
      <c r="C2054" s="0" t="s">
        <v>10693</v>
      </c>
      <c r="D2054" s="0" t="s">
        <v>10765</v>
      </c>
      <c r="E2054" s="0" t="n">
        <v>6822.5</v>
      </c>
    </row>
    <row r="2055" customFormat="false" ht="12.8" hidden="false" customHeight="false" outlineLevel="0" collapsed="false">
      <c r="A2055" s="0" t="s">
        <v>12597</v>
      </c>
      <c r="B2055" s="0" t="s">
        <v>10199</v>
      </c>
      <c r="C2055" s="0" t="s">
        <v>10693</v>
      </c>
      <c r="D2055" s="0" t="s">
        <v>10765</v>
      </c>
      <c r="E2055" s="0" t="n">
        <v>4932.5</v>
      </c>
    </row>
    <row r="2056" customFormat="false" ht="12.8" hidden="false" customHeight="false" outlineLevel="0" collapsed="false">
      <c r="A2056" s="0" t="s">
        <v>12598</v>
      </c>
      <c r="B2056" s="0" t="s">
        <v>12599</v>
      </c>
      <c r="C2056" s="0" t="s">
        <v>10693</v>
      </c>
      <c r="D2056" s="0" t="s">
        <v>10765</v>
      </c>
      <c r="E2056" s="0" t="n">
        <v>6822.5</v>
      </c>
    </row>
    <row r="2057" customFormat="false" ht="12.8" hidden="false" customHeight="false" outlineLevel="0" collapsed="false">
      <c r="A2057" s="0" t="s">
        <v>12600</v>
      </c>
      <c r="B2057" s="0" t="s">
        <v>12601</v>
      </c>
      <c r="C2057" s="0" t="s">
        <v>10693</v>
      </c>
      <c r="D2057" s="0" t="s">
        <v>10765</v>
      </c>
      <c r="E2057" s="0" t="n">
        <v>4932.5</v>
      </c>
    </row>
    <row r="2058" customFormat="false" ht="12.8" hidden="false" customHeight="false" outlineLevel="0" collapsed="false">
      <c r="A2058" s="0" t="s">
        <v>12602</v>
      </c>
      <c r="B2058" s="0" t="s">
        <v>12603</v>
      </c>
      <c r="C2058" s="0" t="s">
        <v>10693</v>
      </c>
      <c r="D2058" s="0" t="s">
        <v>10765</v>
      </c>
      <c r="E2058" s="0" t="n">
        <v>4932.5</v>
      </c>
    </row>
    <row r="2059" customFormat="false" ht="12.8" hidden="false" customHeight="false" outlineLevel="0" collapsed="false">
      <c r="A2059" s="0" t="s">
        <v>12604</v>
      </c>
      <c r="B2059" s="0" t="s">
        <v>12605</v>
      </c>
      <c r="C2059" s="0" t="s">
        <v>10693</v>
      </c>
      <c r="D2059" s="0" t="s">
        <v>10765</v>
      </c>
      <c r="E2059" s="0" t="n">
        <v>6707.5</v>
      </c>
    </row>
    <row r="2060" customFormat="false" ht="12.8" hidden="false" customHeight="false" outlineLevel="0" collapsed="false">
      <c r="A2060" s="0" t="s">
        <v>12606</v>
      </c>
      <c r="B2060" s="0" t="s">
        <v>12607</v>
      </c>
      <c r="C2060" s="0" t="s">
        <v>10693</v>
      </c>
      <c r="D2060" s="0" t="s">
        <v>10765</v>
      </c>
      <c r="E2060" s="0" t="n">
        <v>6107.5</v>
      </c>
    </row>
    <row r="2061" customFormat="false" ht="12.8" hidden="false" customHeight="false" outlineLevel="0" collapsed="false">
      <c r="A2061" s="0" t="s">
        <v>12608</v>
      </c>
      <c r="B2061" s="0" t="s">
        <v>7472</v>
      </c>
      <c r="C2061" s="0" t="s">
        <v>10693</v>
      </c>
      <c r="D2061" s="0" t="s">
        <v>10765</v>
      </c>
      <c r="E2061" s="0" t="n">
        <v>4932.5</v>
      </c>
    </row>
    <row r="2062" customFormat="false" ht="12.8" hidden="false" customHeight="false" outlineLevel="0" collapsed="false">
      <c r="A2062" s="0" t="s">
        <v>12609</v>
      </c>
      <c r="B2062" s="0" t="s">
        <v>12610</v>
      </c>
      <c r="C2062" s="0" t="s">
        <v>10693</v>
      </c>
      <c r="D2062" s="0" t="s">
        <v>10765</v>
      </c>
      <c r="E2062" s="0" t="n">
        <v>5207.5</v>
      </c>
    </row>
    <row r="2063" customFormat="false" ht="12.8" hidden="false" customHeight="false" outlineLevel="0" collapsed="false">
      <c r="A2063" s="0" t="s">
        <v>12611</v>
      </c>
      <c r="B2063" s="0" t="s">
        <v>11923</v>
      </c>
      <c r="C2063" s="0" t="s">
        <v>10693</v>
      </c>
      <c r="D2063" s="0" t="s">
        <v>10786</v>
      </c>
      <c r="E2063" s="0" t="n">
        <v>19730</v>
      </c>
    </row>
    <row r="2064" customFormat="false" ht="12.8" hidden="false" customHeight="false" outlineLevel="0" collapsed="false">
      <c r="A2064" s="0" t="s">
        <v>12612</v>
      </c>
      <c r="B2064" s="0" t="s">
        <v>12613</v>
      </c>
      <c r="C2064" s="0" t="s">
        <v>10693</v>
      </c>
      <c r="D2064" s="0" t="s">
        <v>10786</v>
      </c>
      <c r="E2064" s="0" t="n">
        <v>13645</v>
      </c>
    </row>
    <row r="2065" customFormat="false" ht="12.8" hidden="false" customHeight="false" outlineLevel="0" collapsed="false">
      <c r="A2065" s="0" t="s">
        <v>12614</v>
      </c>
      <c r="B2065" s="0" t="s">
        <v>12615</v>
      </c>
      <c r="C2065" s="0" t="s">
        <v>10693</v>
      </c>
      <c r="D2065" s="0" t="s">
        <v>10786</v>
      </c>
      <c r="E2065" s="0" t="n">
        <v>9865</v>
      </c>
    </row>
    <row r="2066" customFormat="false" ht="12.8" hidden="false" customHeight="false" outlineLevel="0" collapsed="false">
      <c r="A2066" s="0" t="s">
        <v>12616</v>
      </c>
      <c r="B2066" s="0" t="s">
        <v>12617</v>
      </c>
      <c r="C2066" s="0" t="s">
        <v>10693</v>
      </c>
      <c r="D2066" s="0" t="s">
        <v>10786</v>
      </c>
      <c r="E2066" s="0" t="n">
        <v>9865</v>
      </c>
    </row>
    <row r="2067" customFormat="false" ht="12.8" hidden="false" customHeight="false" outlineLevel="0" collapsed="false">
      <c r="A2067" s="0" t="s">
        <v>12618</v>
      </c>
      <c r="B2067" s="0" t="s">
        <v>12619</v>
      </c>
      <c r="C2067" s="0" t="s">
        <v>10693</v>
      </c>
      <c r="D2067" s="0" t="s">
        <v>10786</v>
      </c>
      <c r="E2067" s="0" t="n">
        <v>9865</v>
      </c>
    </row>
    <row r="2068" customFormat="false" ht="12.8" hidden="false" customHeight="false" outlineLevel="0" collapsed="false">
      <c r="A2068" s="0" t="s">
        <v>12620</v>
      </c>
      <c r="B2068" s="0" t="s">
        <v>12621</v>
      </c>
      <c r="C2068" s="0" t="s">
        <v>10693</v>
      </c>
      <c r="D2068" s="0" t="s">
        <v>10786</v>
      </c>
      <c r="E2068" s="0" t="n">
        <v>19950</v>
      </c>
    </row>
    <row r="2069" customFormat="false" ht="12.8" hidden="false" customHeight="false" outlineLevel="0" collapsed="false">
      <c r="A2069" s="0" t="s">
        <v>12622</v>
      </c>
      <c r="B2069" s="0" t="s">
        <v>4088</v>
      </c>
      <c r="C2069" s="0" t="s">
        <v>10693</v>
      </c>
      <c r="D2069" s="0" t="s">
        <v>10786</v>
      </c>
      <c r="E2069" s="0" t="n">
        <v>10415</v>
      </c>
    </row>
    <row r="2070" customFormat="false" ht="12.8" hidden="false" customHeight="false" outlineLevel="0" collapsed="false">
      <c r="A2070" s="0" t="s">
        <v>12623</v>
      </c>
      <c r="B2070" s="0" t="s">
        <v>12624</v>
      </c>
      <c r="C2070" s="0" t="s">
        <v>10693</v>
      </c>
      <c r="D2070" s="0" t="s">
        <v>10786</v>
      </c>
      <c r="E2070" s="0" t="n">
        <v>9865</v>
      </c>
    </row>
    <row r="2071" customFormat="false" ht="12.8" hidden="false" customHeight="false" outlineLevel="0" collapsed="false">
      <c r="A2071" s="0" t="s">
        <v>12625</v>
      </c>
      <c r="B2071" s="0" t="s">
        <v>12626</v>
      </c>
      <c r="C2071" s="0" t="s">
        <v>10693</v>
      </c>
      <c r="D2071" s="0" t="s">
        <v>10786</v>
      </c>
      <c r="E2071" s="0" t="n">
        <v>12095</v>
      </c>
    </row>
    <row r="2072" customFormat="false" ht="12.8" hidden="false" customHeight="false" outlineLevel="0" collapsed="false">
      <c r="A2072" s="0" t="s">
        <v>12627</v>
      </c>
      <c r="B2072" s="0" t="s">
        <v>12628</v>
      </c>
      <c r="C2072" s="0" t="s">
        <v>10693</v>
      </c>
      <c r="D2072" s="0" t="s">
        <v>11293</v>
      </c>
      <c r="E2072" s="0" t="n">
        <v>21270</v>
      </c>
    </row>
    <row r="2073" customFormat="false" ht="12.8" hidden="false" customHeight="false" outlineLevel="0" collapsed="false">
      <c r="A2073" s="0" t="s">
        <v>12629</v>
      </c>
      <c r="B2073" s="0" t="s">
        <v>12630</v>
      </c>
      <c r="C2073" s="0" t="s">
        <v>10693</v>
      </c>
      <c r="D2073" s="0" t="s">
        <v>10474</v>
      </c>
      <c r="E2073" s="0" t="n">
        <v>36645</v>
      </c>
    </row>
    <row r="2074" customFormat="false" ht="12.8" hidden="false" customHeight="false" outlineLevel="0" collapsed="false">
      <c r="A2074" s="0" t="s">
        <v>12631</v>
      </c>
      <c r="B2074" s="0" t="s">
        <v>12632</v>
      </c>
      <c r="C2074" s="0" t="s">
        <v>10693</v>
      </c>
      <c r="D2074" s="0" t="s">
        <v>11109</v>
      </c>
      <c r="E2074" s="0" t="n">
        <v>38377.5</v>
      </c>
    </row>
    <row r="2075" customFormat="false" ht="12.8" hidden="false" customHeight="false" outlineLevel="0" collapsed="false">
      <c r="A2075" s="0" t="s">
        <v>12633</v>
      </c>
      <c r="B2075" s="0" t="s">
        <v>12634</v>
      </c>
      <c r="C2075" s="0" t="s">
        <v>10693</v>
      </c>
      <c r="D2075" s="0" t="s">
        <v>11293</v>
      </c>
      <c r="E2075" s="0" t="n">
        <v>19730</v>
      </c>
    </row>
    <row r="2076" customFormat="false" ht="12.8" hidden="false" customHeight="false" outlineLevel="0" collapsed="false">
      <c r="A2076" s="0" t="s">
        <v>12635</v>
      </c>
      <c r="B2076" s="0" t="s">
        <v>3297</v>
      </c>
      <c r="C2076" s="0" t="s">
        <v>10693</v>
      </c>
      <c r="D2076" s="0" t="s">
        <v>11861</v>
      </c>
      <c r="E2076" s="0" t="n">
        <v>24662.5</v>
      </c>
    </row>
    <row r="2077" customFormat="false" ht="12.8" hidden="false" customHeight="false" outlineLevel="0" collapsed="false">
      <c r="A2077" s="0" t="s">
        <v>12636</v>
      </c>
      <c r="B2077" s="0" t="s">
        <v>12637</v>
      </c>
      <c r="C2077" s="0" t="s">
        <v>10693</v>
      </c>
      <c r="D2077" s="0" t="s">
        <v>11861</v>
      </c>
      <c r="E2077" s="0" t="n">
        <v>24662.5</v>
      </c>
    </row>
    <row r="2078" customFormat="false" ht="12.8" hidden="false" customHeight="false" outlineLevel="0" collapsed="false">
      <c r="A2078" s="0" t="s">
        <v>12638</v>
      </c>
      <c r="B2078" s="0" t="s">
        <v>12639</v>
      </c>
      <c r="C2078" s="0" t="s">
        <v>10693</v>
      </c>
      <c r="D2078" s="0" t="s">
        <v>10474</v>
      </c>
      <c r="E2078" s="0" t="n">
        <v>43470</v>
      </c>
    </row>
    <row r="2079" customFormat="false" ht="12.8" hidden="false" customHeight="false" outlineLevel="0" collapsed="false">
      <c r="A2079" s="0" t="s">
        <v>12640</v>
      </c>
      <c r="B2079" s="0" t="s">
        <v>12641</v>
      </c>
      <c r="C2079" s="0" t="s">
        <v>10693</v>
      </c>
      <c r="D2079" s="0" t="s">
        <v>10474</v>
      </c>
      <c r="E2079" s="0" t="n">
        <v>36645</v>
      </c>
    </row>
    <row r="2080" customFormat="false" ht="12.8" hidden="false" customHeight="false" outlineLevel="0" collapsed="false">
      <c r="A2080" s="0" t="s">
        <v>12642</v>
      </c>
      <c r="B2080" s="0" t="s">
        <v>12643</v>
      </c>
      <c r="C2080" s="0" t="s">
        <v>10693</v>
      </c>
      <c r="D2080" s="0" t="s">
        <v>11000</v>
      </c>
      <c r="E2080" s="0" t="n">
        <v>88785</v>
      </c>
    </row>
    <row r="2081" customFormat="false" ht="12.8" hidden="false" customHeight="false" outlineLevel="0" collapsed="false">
      <c r="A2081" s="0" t="s">
        <v>12644</v>
      </c>
      <c r="B2081" s="0" t="s">
        <v>12645</v>
      </c>
      <c r="C2081" s="0" t="s">
        <v>10693</v>
      </c>
      <c r="D2081" s="0" t="s">
        <v>10765</v>
      </c>
      <c r="E2081" s="0" t="n">
        <v>5317.5</v>
      </c>
    </row>
    <row r="2082" customFormat="false" ht="12.8" hidden="false" customHeight="false" outlineLevel="0" collapsed="false">
      <c r="A2082" s="0" t="s">
        <v>12646</v>
      </c>
      <c r="B2082" s="0" t="s">
        <v>12647</v>
      </c>
      <c r="C2082" s="0" t="s">
        <v>10693</v>
      </c>
      <c r="D2082" s="0" t="s">
        <v>10765</v>
      </c>
      <c r="E2082" s="0" t="n">
        <v>4932.5</v>
      </c>
    </row>
    <row r="2083" customFormat="false" ht="12.8" hidden="false" customHeight="false" outlineLevel="0" collapsed="false">
      <c r="A2083" s="0" t="s">
        <v>12648</v>
      </c>
      <c r="B2083" s="0" t="s">
        <v>12649</v>
      </c>
      <c r="C2083" s="0" t="s">
        <v>10693</v>
      </c>
      <c r="D2083" s="0" t="s">
        <v>10786</v>
      </c>
      <c r="E2083" s="0" t="n">
        <v>10415</v>
      </c>
    </row>
    <row r="2084" customFormat="false" ht="12.8" hidden="false" customHeight="false" outlineLevel="0" collapsed="false">
      <c r="A2084" s="0" t="s">
        <v>12650</v>
      </c>
      <c r="B2084" s="0" t="s">
        <v>12651</v>
      </c>
      <c r="C2084" s="0" t="s">
        <v>10693</v>
      </c>
      <c r="D2084" s="0" t="s">
        <v>11858</v>
      </c>
      <c r="E2084" s="0" t="n">
        <v>67697.5</v>
      </c>
    </row>
    <row r="2085" customFormat="false" ht="12.8" hidden="false" customHeight="false" outlineLevel="0" collapsed="false">
      <c r="A2085" s="0" t="s">
        <v>12652</v>
      </c>
      <c r="B2085" s="0" t="s">
        <v>10762</v>
      </c>
      <c r="C2085" s="0" t="s">
        <v>10693</v>
      </c>
      <c r="D2085" s="0" t="s">
        <v>10765</v>
      </c>
      <c r="E2085" s="0" t="n">
        <v>7207.5</v>
      </c>
    </row>
    <row r="2086" customFormat="false" ht="12.8" hidden="false" customHeight="false" outlineLevel="0" collapsed="false">
      <c r="A2086" s="0" t="s">
        <v>12653</v>
      </c>
      <c r="B2086" s="0" t="s">
        <v>12654</v>
      </c>
      <c r="C2086" s="0" t="s">
        <v>10693</v>
      </c>
      <c r="D2086" s="0" t="s">
        <v>10765</v>
      </c>
      <c r="E2086" s="0" t="n">
        <v>4932.5</v>
      </c>
    </row>
    <row r="2087" customFormat="false" ht="12.8" hidden="false" customHeight="false" outlineLevel="0" collapsed="false">
      <c r="A2087" s="0" t="s">
        <v>12655</v>
      </c>
      <c r="B2087" s="0" t="s">
        <v>12656</v>
      </c>
      <c r="C2087" s="0" t="s">
        <v>10693</v>
      </c>
      <c r="D2087" s="0" t="s">
        <v>10765</v>
      </c>
      <c r="E2087" s="0" t="n">
        <v>4932.5</v>
      </c>
    </row>
    <row r="2088" customFormat="false" ht="12.8" hidden="false" customHeight="false" outlineLevel="0" collapsed="false">
      <c r="A2088" s="0" t="s">
        <v>12657</v>
      </c>
      <c r="B2088" s="0" t="s">
        <v>12658</v>
      </c>
      <c r="C2088" s="0" t="s">
        <v>10693</v>
      </c>
      <c r="D2088" s="0" t="s">
        <v>10786</v>
      </c>
      <c r="E2088" s="0" t="n">
        <v>9865</v>
      </c>
    </row>
    <row r="2089" customFormat="false" ht="12.8" hidden="false" customHeight="false" outlineLevel="0" collapsed="false">
      <c r="A2089" s="0" t="s">
        <v>12659</v>
      </c>
      <c r="B2089" s="0" t="s">
        <v>12660</v>
      </c>
      <c r="C2089" s="0" t="s">
        <v>10693</v>
      </c>
      <c r="D2089" s="0" t="s">
        <v>11109</v>
      </c>
      <c r="E2089" s="0" t="n">
        <v>34527.5</v>
      </c>
    </row>
    <row r="2090" customFormat="false" ht="12.8" hidden="false" customHeight="false" outlineLevel="0" collapsed="false">
      <c r="A2090" s="0" t="s">
        <v>12661</v>
      </c>
      <c r="B2090" s="0" t="s">
        <v>12662</v>
      </c>
      <c r="C2090" s="0" t="s">
        <v>10693</v>
      </c>
      <c r="D2090" s="0" t="s">
        <v>11861</v>
      </c>
      <c r="E2090" s="0" t="n">
        <v>34518.75</v>
      </c>
    </row>
    <row r="2091" customFormat="false" ht="12.8" hidden="false" customHeight="false" outlineLevel="0" collapsed="false">
      <c r="A2091" s="0" t="s">
        <v>12663</v>
      </c>
      <c r="B2091" s="0" t="s">
        <v>12664</v>
      </c>
      <c r="C2091" s="0" t="s">
        <v>10693</v>
      </c>
      <c r="D2091" s="0" t="s">
        <v>12406</v>
      </c>
      <c r="E2091" s="0" t="n">
        <v>62490</v>
      </c>
    </row>
    <row r="2092" customFormat="false" ht="12.8" hidden="false" customHeight="false" outlineLevel="0" collapsed="false">
      <c r="A2092" s="0" t="s">
        <v>12665</v>
      </c>
      <c r="B2092" s="0" t="s">
        <v>12666</v>
      </c>
      <c r="C2092" s="0" t="s">
        <v>10693</v>
      </c>
      <c r="D2092" s="0" t="s">
        <v>12011</v>
      </c>
      <c r="E2092" s="0" t="n">
        <v>65160</v>
      </c>
    </row>
    <row r="2093" customFormat="false" ht="12.8" hidden="false" customHeight="false" outlineLevel="0" collapsed="false">
      <c r="A2093" s="0" t="s">
        <v>12667</v>
      </c>
      <c r="B2093" s="0" t="s">
        <v>12668</v>
      </c>
      <c r="C2093" s="0" t="s">
        <v>10693</v>
      </c>
      <c r="D2093" s="0" t="s">
        <v>12011</v>
      </c>
      <c r="E2093" s="0" t="n">
        <v>74820</v>
      </c>
    </row>
    <row r="2094" customFormat="false" ht="12.8" hidden="false" customHeight="false" outlineLevel="0" collapsed="false">
      <c r="A2094" s="0" t="s">
        <v>12669</v>
      </c>
      <c r="B2094" s="0" t="s">
        <v>1226</v>
      </c>
      <c r="C2094" s="0" t="s">
        <v>10693</v>
      </c>
      <c r="D2094" s="0" t="s">
        <v>10765</v>
      </c>
      <c r="E2094" s="0" t="n">
        <v>8881.25</v>
      </c>
    </row>
    <row r="2095" customFormat="false" ht="12.8" hidden="false" customHeight="false" outlineLevel="0" collapsed="false">
      <c r="A2095" s="0" t="s">
        <v>12670</v>
      </c>
      <c r="B2095" s="0" t="s">
        <v>12671</v>
      </c>
      <c r="C2095" s="0" t="s">
        <v>10693</v>
      </c>
      <c r="D2095" s="0" t="s">
        <v>10786</v>
      </c>
      <c r="E2095" s="0" t="n">
        <v>9865</v>
      </c>
    </row>
    <row r="2096" customFormat="false" ht="12.8" hidden="false" customHeight="false" outlineLevel="0" collapsed="false">
      <c r="A2096" s="0" t="s">
        <v>12672</v>
      </c>
      <c r="B2096" s="0" t="s">
        <v>11270</v>
      </c>
      <c r="C2096" s="0" t="s">
        <v>10693</v>
      </c>
      <c r="D2096" s="0" t="s">
        <v>11293</v>
      </c>
      <c r="E2096" s="0" t="n">
        <v>24430</v>
      </c>
    </row>
    <row r="2097" customFormat="false" ht="12.8" hidden="false" customHeight="false" outlineLevel="0" collapsed="false">
      <c r="A2097" s="0" t="s">
        <v>12673</v>
      </c>
      <c r="B2097" s="0" t="s">
        <v>1230</v>
      </c>
      <c r="C2097" s="0" t="s">
        <v>10765</v>
      </c>
      <c r="D2097" s="0" t="s">
        <v>10786</v>
      </c>
      <c r="E2097" s="0" t="n">
        <v>6822.5</v>
      </c>
    </row>
    <row r="2098" customFormat="false" ht="12.8" hidden="false" customHeight="false" outlineLevel="0" collapsed="false">
      <c r="A2098" s="0" t="s">
        <v>12674</v>
      </c>
      <c r="B2098" s="0" t="s">
        <v>12675</v>
      </c>
      <c r="C2098" s="0" t="s">
        <v>10765</v>
      </c>
      <c r="D2098" s="0" t="s">
        <v>10786</v>
      </c>
      <c r="E2098" s="0" t="n">
        <v>6822.5</v>
      </c>
    </row>
    <row r="2099" customFormat="false" ht="12.8" hidden="false" customHeight="false" outlineLevel="0" collapsed="false">
      <c r="A2099" s="0" t="s">
        <v>12676</v>
      </c>
      <c r="B2099" s="0" t="s">
        <v>12677</v>
      </c>
      <c r="C2099" s="0" t="s">
        <v>10765</v>
      </c>
      <c r="D2099" s="0" t="s">
        <v>10786</v>
      </c>
      <c r="E2099" s="0" t="n">
        <v>15995</v>
      </c>
    </row>
    <row r="2100" customFormat="false" ht="12.8" hidden="false" customHeight="false" outlineLevel="0" collapsed="false">
      <c r="A2100" s="0" t="s">
        <v>12678</v>
      </c>
      <c r="B2100" s="0" t="s">
        <v>12248</v>
      </c>
      <c r="C2100" s="0" t="s">
        <v>10765</v>
      </c>
      <c r="D2100" s="0" t="s">
        <v>10786</v>
      </c>
      <c r="E2100" s="0" t="n">
        <v>8566.25</v>
      </c>
    </row>
    <row r="2101" customFormat="false" ht="12.8" hidden="false" customHeight="false" outlineLevel="0" collapsed="false">
      <c r="A2101" s="0" t="s">
        <v>12679</v>
      </c>
      <c r="B2101" s="0" t="s">
        <v>12680</v>
      </c>
      <c r="C2101" s="0" t="s">
        <v>10765</v>
      </c>
      <c r="D2101" s="0" t="s">
        <v>10786</v>
      </c>
      <c r="E2101" s="0" t="n">
        <v>6822.5</v>
      </c>
    </row>
    <row r="2102" customFormat="false" ht="12.8" hidden="false" customHeight="false" outlineLevel="0" collapsed="false">
      <c r="A2102" s="0" t="s">
        <v>12681</v>
      </c>
      <c r="B2102" s="0" t="s">
        <v>12682</v>
      </c>
      <c r="C2102" s="0" t="s">
        <v>10765</v>
      </c>
      <c r="D2102" s="0" t="s">
        <v>11293</v>
      </c>
      <c r="E2102" s="0" t="n">
        <v>26643.75</v>
      </c>
    </row>
    <row r="2103" customFormat="false" ht="12.8" hidden="false" customHeight="false" outlineLevel="0" collapsed="false">
      <c r="A2103" s="0" t="s">
        <v>12683</v>
      </c>
      <c r="B2103" s="0" t="s">
        <v>12684</v>
      </c>
      <c r="C2103" s="0" t="s">
        <v>10765</v>
      </c>
      <c r="D2103" s="0" t="s">
        <v>11293</v>
      </c>
      <c r="E2103" s="0" t="n">
        <v>15622.5</v>
      </c>
    </row>
    <row r="2104" customFormat="false" ht="12.8" hidden="false" customHeight="false" outlineLevel="0" collapsed="false">
      <c r="A2104" s="0" t="s">
        <v>12685</v>
      </c>
      <c r="B2104" s="0" t="s">
        <v>12686</v>
      </c>
      <c r="C2104" s="0" t="s">
        <v>10765</v>
      </c>
      <c r="D2104" s="0" t="s">
        <v>11293</v>
      </c>
      <c r="E2104" s="0" t="n">
        <v>14302.5</v>
      </c>
    </row>
    <row r="2105" customFormat="false" ht="12.8" hidden="false" customHeight="false" outlineLevel="0" collapsed="false">
      <c r="A2105" s="0" t="s">
        <v>12687</v>
      </c>
      <c r="B2105" s="0" t="s">
        <v>12688</v>
      </c>
      <c r="C2105" s="0" t="s">
        <v>10765</v>
      </c>
      <c r="D2105" s="0" t="s">
        <v>11593</v>
      </c>
      <c r="E2105" s="0" t="n">
        <v>93525</v>
      </c>
    </row>
    <row r="2106" customFormat="false" ht="12.8" hidden="false" customHeight="false" outlineLevel="0" collapsed="false">
      <c r="A2106" s="0" t="s">
        <v>12689</v>
      </c>
      <c r="B2106" s="0" t="s">
        <v>12690</v>
      </c>
      <c r="C2106" s="0" t="s">
        <v>10765</v>
      </c>
      <c r="D2106" s="0" t="s">
        <v>11861</v>
      </c>
      <c r="E2106" s="0" t="n">
        <v>24430</v>
      </c>
    </row>
    <row r="2107" customFormat="false" ht="12.8" hidden="false" customHeight="false" outlineLevel="0" collapsed="false">
      <c r="A2107" s="0" t="s">
        <v>12691</v>
      </c>
      <c r="B2107" s="0" t="s">
        <v>292</v>
      </c>
      <c r="C2107" s="0" t="s">
        <v>10765</v>
      </c>
      <c r="D2107" s="0" t="s">
        <v>12406</v>
      </c>
      <c r="E2107" s="0" t="n">
        <v>50435</v>
      </c>
    </row>
    <row r="2108" customFormat="false" ht="12.8" hidden="false" customHeight="false" outlineLevel="0" collapsed="false">
      <c r="A2108" s="0" t="s">
        <v>12692</v>
      </c>
      <c r="B2108" s="0" t="s">
        <v>12693</v>
      </c>
      <c r="C2108" s="0" t="s">
        <v>10765</v>
      </c>
      <c r="D2108" s="0" t="s">
        <v>11861</v>
      </c>
      <c r="E2108" s="0" t="n">
        <v>240500</v>
      </c>
    </row>
    <row r="2109" customFormat="false" ht="12.8" hidden="false" customHeight="false" outlineLevel="0" collapsed="false">
      <c r="A2109" s="0" t="s">
        <v>12694</v>
      </c>
      <c r="B2109" s="0" t="s">
        <v>12695</v>
      </c>
      <c r="C2109" s="0" t="s">
        <v>10765</v>
      </c>
      <c r="D2109" s="0" t="s">
        <v>10474</v>
      </c>
      <c r="E2109" s="0" t="n">
        <v>24662.5</v>
      </c>
    </row>
    <row r="2110" customFormat="false" ht="12.8" hidden="false" customHeight="false" outlineLevel="0" collapsed="false">
      <c r="A2110" s="0" t="s">
        <v>12696</v>
      </c>
      <c r="B2110" s="0" t="s">
        <v>12697</v>
      </c>
      <c r="C2110" s="0" t="s">
        <v>10765</v>
      </c>
      <c r="D2110" s="0" t="s">
        <v>11000</v>
      </c>
      <c r="E2110" s="0" t="n">
        <v>68320</v>
      </c>
    </row>
    <row r="2111" customFormat="false" ht="12.8" hidden="false" customHeight="false" outlineLevel="0" collapsed="false">
      <c r="A2111" s="0" t="s">
        <v>12698</v>
      </c>
      <c r="B2111" s="0" t="s">
        <v>12699</v>
      </c>
      <c r="C2111" s="0" t="s">
        <v>10765</v>
      </c>
      <c r="D2111" s="0" t="s">
        <v>11593</v>
      </c>
      <c r="E2111" s="0" t="n">
        <v>55925</v>
      </c>
    </row>
    <row r="2112" customFormat="false" ht="12.8" hidden="false" customHeight="false" outlineLevel="0" collapsed="false">
      <c r="A2112" s="0" t="s">
        <v>12700</v>
      </c>
      <c r="B2112" s="0" t="s">
        <v>12701</v>
      </c>
      <c r="C2112" s="0" t="s">
        <v>10765</v>
      </c>
      <c r="D2112" s="0" t="s">
        <v>11593</v>
      </c>
      <c r="E2112" s="0" t="n">
        <v>47500</v>
      </c>
    </row>
    <row r="2113" customFormat="false" ht="12.8" hidden="false" customHeight="false" outlineLevel="0" collapsed="false">
      <c r="A2113" s="0" t="s">
        <v>12702</v>
      </c>
      <c r="B2113" s="0" t="s">
        <v>12703</v>
      </c>
      <c r="C2113" s="0" t="s">
        <v>10765</v>
      </c>
      <c r="D2113" s="0" t="s">
        <v>12406</v>
      </c>
      <c r="E2113" s="0" t="n">
        <v>54257.5</v>
      </c>
    </row>
    <row r="2114" customFormat="false" ht="12.8" hidden="false" customHeight="false" outlineLevel="0" collapsed="false">
      <c r="A2114" s="0" t="s">
        <v>12704</v>
      </c>
      <c r="B2114" s="0" t="s">
        <v>12705</v>
      </c>
      <c r="C2114" s="0" t="s">
        <v>10765</v>
      </c>
      <c r="D2114" s="0" t="s">
        <v>12011</v>
      </c>
      <c r="E2114" s="0" t="n">
        <v>34790</v>
      </c>
    </row>
    <row r="2115" customFormat="false" ht="12.8" hidden="false" customHeight="false" outlineLevel="0" collapsed="false">
      <c r="A2115" s="0" t="s">
        <v>12706</v>
      </c>
      <c r="B2115" s="0" t="s">
        <v>12707</v>
      </c>
      <c r="C2115" s="0" t="s">
        <v>10765</v>
      </c>
      <c r="D2115" s="0" t="s">
        <v>11855</v>
      </c>
      <c r="E2115" s="0" t="n">
        <v>57780</v>
      </c>
    </row>
    <row r="2116" customFormat="false" ht="12.8" hidden="false" customHeight="false" outlineLevel="0" collapsed="false">
      <c r="A2116" s="0" t="s">
        <v>12708</v>
      </c>
      <c r="B2116" s="0" t="s">
        <v>12709</v>
      </c>
      <c r="C2116" s="0" t="s">
        <v>10765</v>
      </c>
      <c r="D2116" s="0" t="s">
        <v>10786</v>
      </c>
      <c r="E2116" s="0" t="n">
        <v>5207.5</v>
      </c>
    </row>
    <row r="2117" customFormat="false" ht="12.8" hidden="false" customHeight="false" outlineLevel="0" collapsed="false">
      <c r="A2117" s="0" t="s">
        <v>12710</v>
      </c>
      <c r="B2117" s="0" t="s">
        <v>12711</v>
      </c>
      <c r="C2117" s="0" t="s">
        <v>10765</v>
      </c>
      <c r="D2117" s="0" t="s">
        <v>12011</v>
      </c>
      <c r="E2117" s="0" t="n">
        <v>34527.5</v>
      </c>
    </row>
    <row r="2118" customFormat="false" ht="12.8" hidden="false" customHeight="false" outlineLevel="0" collapsed="false">
      <c r="A2118" s="0" t="s">
        <v>12712</v>
      </c>
      <c r="B2118" s="0" t="s">
        <v>12713</v>
      </c>
      <c r="C2118" s="0" t="s">
        <v>10765</v>
      </c>
      <c r="D2118" s="0" t="s">
        <v>11109</v>
      </c>
      <c r="E2118" s="0" t="n">
        <v>29595</v>
      </c>
    </row>
    <row r="2119" customFormat="false" ht="12.8" hidden="false" customHeight="false" outlineLevel="0" collapsed="false">
      <c r="A2119" s="0" t="s">
        <v>12714</v>
      </c>
      <c r="B2119" s="0" t="s">
        <v>12715</v>
      </c>
      <c r="C2119" s="0" t="s">
        <v>10765</v>
      </c>
      <c r="D2119" s="0" t="s">
        <v>11109</v>
      </c>
      <c r="E2119" s="0" t="n">
        <v>50425</v>
      </c>
    </row>
    <row r="2120" customFormat="false" ht="12.8" hidden="false" customHeight="false" outlineLevel="0" collapsed="false">
      <c r="A2120" s="0" t="s">
        <v>12716</v>
      </c>
      <c r="B2120" s="0" t="s">
        <v>12717</v>
      </c>
      <c r="C2120" s="0" t="s">
        <v>10765</v>
      </c>
      <c r="D2120" s="0" t="s">
        <v>11109</v>
      </c>
      <c r="E2120" s="0" t="n">
        <v>64140</v>
      </c>
    </row>
    <row r="2121" customFormat="false" ht="12.8" hidden="false" customHeight="false" outlineLevel="0" collapsed="false">
      <c r="A2121" s="0" t="s">
        <v>12718</v>
      </c>
      <c r="B2121" s="0" t="s">
        <v>12719</v>
      </c>
      <c r="C2121" s="0" t="s">
        <v>10765</v>
      </c>
      <c r="D2121" s="0" t="s">
        <v>11109</v>
      </c>
      <c r="E2121" s="0" t="n">
        <v>34215</v>
      </c>
    </row>
    <row r="2122" customFormat="false" ht="12.8" hidden="false" customHeight="false" outlineLevel="0" collapsed="false">
      <c r="A2122" s="0" t="s">
        <v>12720</v>
      </c>
      <c r="B2122" s="0" t="s">
        <v>12721</v>
      </c>
      <c r="C2122" s="0" t="s">
        <v>10765</v>
      </c>
      <c r="D2122" s="0" t="s">
        <v>11109</v>
      </c>
      <c r="E2122" s="0" t="n">
        <v>34597.5</v>
      </c>
    </row>
    <row r="2123" customFormat="false" ht="12.8" hidden="false" customHeight="false" outlineLevel="0" collapsed="false">
      <c r="A2123" s="0" t="s">
        <v>12722</v>
      </c>
      <c r="B2123" s="0" t="s">
        <v>12723</v>
      </c>
      <c r="C2123" s="0" t="s">
        <v>10765</v>
      </c>
      <c r="D2123" s="0" t="s">
        <v>11855</v>
      </c>
      <c r="E2123" s="0" t="n">
        <v>76410</v>
      </c>
    </row>
    <row r="2124" customFormat="false" ht="12.8" hidden="false" customHeight="false" outlineLevel="0" collapsed="false">
      <c r="A2124" s="0" t="s">
        <v>12724</v>
      </c>
      <c r="B2124" s="0" t="s">
        <v>12725</v>
      </c>
      <c r="C2124" s="0" t="s">
        <v>10765</v>
      </c>
      <c r="D2124" s="0" t="s">
        <v>10786</v>
      </c>
      <c r="E2124" s="0" t="n">
        <v>4932.5</v>
      </c>
    </row>
    <row r="2125" customFormat="false" ht="12.8" hidden="false" customHeight="false" outlineLevel="0" collapsed="false">
      <c r="A2125" s="0" t="s">
        <v>12726</v>
      </c>
      <c r="B2125" s="0" t="s">
        <v>12727</v>
      </c>
      <c r="C2125" s="0" t="s">
        <v>10765</v>
      </c>
      <c r="D2125" s="0" t="s">
        <v>12728</v>
      </c>
      <c r="E2125" s="0" t="n">
        <v>101955</v>
      </c>
    </row>
    <row r="2126" customFormat="false" ht="12.8" hidden="false" customHeight="false" outlineLevel="0" collapsed="false">
      <c r="A2126" s="0" t="s">
        <v>12729</v>
      </c>
      <c r="B2126" s="0" t="s">
        <v>12730</v>
      </c>
      <c r="C2126" s="0" t="s">
        <v>10765</v>
      </c>
      <c r="D2126" s="0" t="s">
        <v>10786</v>
      </c>
      <c r="E2126" s="0" t="n">
        <v>4932.5</v>
      </c>
    </row>
    <row r="2127" customFormat="false" ht="12.8" hidden="false" customHeight="false" outlineLevel="0" collapsed="false">
      <c r="A2127" s="0" t="s">
        <v>12731</v>
      </c>
      <c r="B2127" s="0" t="s">
        <v>12732</v>
      </c>
      <c r="C2127" s="0" t="s">
        <v>10765</v>
      </c>
      <c r="D2127" s="0" t="s">
        <v>10786</v>
      </c>
      <c r="E2127" s="0" t="n">
        <v>4932.5</v>
      </c>
    </row>
    <row r="2128" customFormat="false" ht="12.8" hidden="false" customHeight="false" outlineLevel="0" collapsed="false">
      <c r="A2128" s="0" t="s">
        <v>12733</v>
      </c>
      <c r="B2128" s="0" t="s">
        <v>12734</v>
      </c>
      <c r="C2128" s="0" t="s">
        <v>10765</v>
      </c>
      <c r="D2128" s="0" t="s">
        <v>11109</v>
      </c>
      <c r="E2128" s="0" t="n">
        <v>32895</v>
      </c>
    </row>
    <row r="2129" customFormat="false" ht="12.8" hidden="false" customHeight="false" outlineLevel="0" collapsed="false">
      <c r="A2129" s="0" t="s">
        <v>12735</v>
      </c>
      <c r="B2129" s="0" t="s">
        <v>12736</v>
      </c>
      <c r="C2129" s="0" t="s">
        <v>10765</v>
      </c>
      <c r="D2129" s="0" t="s">
        <v>11109</v>
      </c>
      <c r="E2129" s="0" t="n">
        <v>29595</v>
      </c>
    </row>
    <row r="2130" customFormat="false" ht="12.8" hidden="false" customHeight="false" outlineLevel="0" collapsed="false">
      <c r="A2130" s="0" t="s">
        <v>12737</v>
      </c>
      <c r="B2130" s="0" t="s">
        <v>12738</v>
      </c>
      <c r="C2130" s="0" t="s">
        <v>10765</v>
      </c>
      <c r="D2130" s="0" t="s">
        <v>12011</v>
      </c>
      <c r="E2130" s="0" t="n">
        <v>71505</v>
      </c>
    </row>
    <row r="2131" customFormat="false" ht="12.8" hidden="false" customHeight="false" outlineLevel="0" collapsed="false">
      <c r="A2131" s="0" t="s">
        <v>12739</v>
      </c>
      <c r="B2131" s="0" t="s">
        <v>12740</v>
      </c>
      <c r="C2131" s="0" t="s">
        <v>10765</v>
      </c>
      <c r="D2131" s="0" t="s">
        <v>12728</v>
      </c>
      <c r="E2131" s="0" t="n">
        <v>96652.5</v>
      </c>
    </row>
    <row r="2132" customFormat="false" ht="12.8" hidden="false" customHeight="false" outlineLevel="0" collapsed="false">
      <c r="A2132" s="0" t="s">
        <v>12741</v>
      </c>
      <c r="B2132" s="0" t="s">
        <v>12742</v>
      </c>
      <c r="C2132" s="0" t="s">
        <v>10765</v>
      </c>
      <c r="D2132" s="0" t="s">
        <v>12011</v>
      </c>
      <c r="E2132" s="0" t="n">
        <v>56857.5</v>
      </c>
    </row>
    <row r="2133" customFormat="false" ht="12.8" hidden="false" customHeight="false" outlineLevel="0" collapsed="false">
      <c r="A2133" s="0" t="s">
        <v>12743</v>
      </c>
      <c r="B2133" s="0" t="s">
        <v>12744</v>
      </c>
      <c r="C2133" s="0" t="s">
        <v>10765</v>
      </c>
      <c r="D2133" s="0" t="s">
        <v>12011</v>
      </c>
      <c r="E2133" s="0" t="n">
        <v>34527.5</v>
      </c>
    </row>
    <row r="2134" customFormat="false" ht="12.8" hidden="false" customHeight="false" outlineLevel="0" collapsed="false">
      <c r="A2134" s="0" t="s">
        <v>12745</v>
      </c>
      <c r="B2134" s="0" t="s">
        <v>12746</v>
      </c>
      <c r="C2134" s="0" t="s">
        <v>10765</v>
      </c>
      <c r="D2134" s="0" t="s">
        <v>11392</v>
      </c>
      <c r="E2134" s="0" t="n">
        <v>13645</v>
      </c>
    </row>
    <row r="2135" customFormat="false" ht="12.8" hidden="false" customHeight="false" outlineLevel="0" collapsed="false">
      <c r="A2135" s="0" t="s">
        <v>12747</v>
      </c>
      <c r="B2135" s="0" t="s">
        <v>12748</v>
      </c>
      <c r="C2135" s="0" t="s">
        <v>10765</v>
      </c>
      <c r="D2135" s="0" t="s">
        <v>11392</v>
      </c>
      <c r="E2135" s="0" t="n">
        <v>9865</v>
      </c>
    </row>
    <row r="2136" customFormat="false" ht="12.8" hidden="false" customHeight="false" outlineLevel="0" collapsed="false">
      <c r="A2136" s="0" t="s">
        <v>12749</v>
      </c>
      <c r="B2136" s="0" t="s">
        <v>12750</v>
      </c>
      <c r="C2136" s="0" t="s">
        <v>10765</v>
      </c>
      <c r="D2136" s="0" t="s">
        <v>11392</v>
      </c>
      <c r="E2136" s="0" t="n">
        <v>10415</v>
      </c>
    </row>
    <row r="2137" customFormat="false" ht="12.8" hidden="false" customHeight="false" outlineLevel="0" collapsed="false">
      <c r="A2137" s="0" t="s">
        <v>12751</v>
      </c>
      <c r="B2137" s="0" t="s">
        <v>12752</v>
      </c>
      <c r="C2137" s="0" t="s">
        <v>10765</v>
      </c>
      <c r="D2137" s="0" t="s">
        <v>11392</v>
      </c>
      <c r="E2137" s="0" t="n">
        <v>13645</v>
      </c>
    </row>
    <row r="2138" customFormat="false" ht="12.8" hidden="false" customHeight="false" outlineLevel="0" collapsed="false">
      <c r="A2138" s="0" t="s">
        <v>12753</v>
      </c>
      <c r="B2138" s="0" t="s">
        <v>12754</v>
      </c>
      <c r="C2138" s="0" t="s">
        <v>10765</v>
      </c>
      <c r="D2138" s="0" t="s">
        <v>12728</v>
      </c>
      <c r="E2138" s="0" t="n">
        <v>101955</v>
      </c>
    </row>
    <row r="2139" customFormat="false" ht="12.8" hidden="false" customHeight="false" outlineLevel="0" collapsed="false">
      <c r="A2139" s="0" t="s">
        <v>12755</v>
      </c>
      <c r="B2139" s="0" t="s">
        <v>12756</v>
      </c>
      <c r="C2139" s="0" t="s">
        <v>10765</v>
      </c>
      <c r="D2139" s="0" t="s">
        <v>11293</v>
      </c>
      <c r="E2139" s="0" t="n">
        <v>18322.5</v>
      </c>
    </row>
    <row r="2140" customFormat="false" ht="12.8" hidden="false" customHeight="false" outlineLevel="0" collapsed="false">
      <c r="A2140" s="0" t="s">
        <v>12757</v>
      </c>
      <c r="B2140" s="0" t="s">
        <v>12758</v>
      </c>
      <c r="C2140" s="0" t="s">
        <v>10765</v>
      </c>
      <c r="D2140" s="0" t="s">
        <v>11293</v>
      </c>
      <c r="E2140" s="0" t="n">
        <v>29595</v>
      </c>
    </row>
    <row r="2141" customFormat="false" ht="12.8" hidden="false" customHeight="false" outlineLevel="0" collapsed="false">
      <c r="A2141" s="0" t="s">
        <v>12759</v>
      </c>
      <c r="B2141" s="0" t="s">
        <v>12760</v>
      </c>
      <c r="C2141" s="0" t="s">
        <v>10765</v>
      </c>
      <c r="D2141" s="0" t="s">
        <v>11293</v>
      </c>
      <c r="E2141" s="0" t="n">
        <v>54967.5</v>
      </c>
    </row>
    <row r="2142" customFormat="false" ht="12.8" hidden="false" customHeight="false" outlineLevel="0" collapsed="false">
      <c r="A2142" s="0" t="s">
        <v>12761</v>
      </c>
      <c r="B2142" s="0" t="s">
        <v>12762</v>
      </c>
      <c r="C2142" s="0" t="s">
        <v>10765</v>
      </c>
      <c r="D2142" s="0" t="s">
        <v>11293</v>
      </c>
      <c r="E2142" s="0" t="n">
        <v>23992.5</v>
      </c>
    </row>
    <row r="2143" customFormat="false" ht="12.8" hidden="false" customHeight="false" outlineLevel="0" collapsed="false">
      <c r="A2143" s="0" t="s">
        <v>12763</v>
      </c>
      <c r="B2143" s="0" t="s">
        <v>12764</v>
      </c>
      <c r="C2143" s="0" t="s">
        <v>10765</v>
      </c>
      <c r="D2143" s="0" t="s">
        <v>11293</v>
      </c>
      <c r="E2143" s="0" t="n">
        <v>25620</v>
      </c>
    </row>
    <row r="2144" customFormat="false" ht="12.8" hidden="false" customHeight="false" outlineLevel="0" collapsed="false">
      <c r="A2144" s="0" t="s">
        <v>12765</v>
      </c>
      <c r="B2144" s="0" t="s">
        <v>12766</v>
      </c>
      <c r="C2144" s="0" t="s">
        <v>10786</v>
      </c>
      <c r="D2144" s="0" t="s">
        <v>12728</v>
      </c>
      <c r="E2144" s="0" t="n">
        <v>110370</v>
      </c>
    </row>
    <row r="2145" customFormat="false" ht="12.8" hidden="false" customHeight="false" outlineLevel="0" collapsed="false">
      <c r="A2145" s="0" t="s">
        <v>12767</v>
      </c>
      <c r="B2145" s="0" t="s">
        <v>12768</v>
      </c>
      <c r="C2145" s="0" t="s">
        <v>10786</v>
      </c>
      <c r="D2145" s="0" t="s">
        <v>11392</v>
      </c>
      <c r="E2145" s="0" t="n">
        <v>5482.5</v>
      </c>
    </row>
    <row r="2146" customFormat="false" ht="12.8" hidden="false" customHeight="false" outlineLevel="0" collapsed="false">
      <c r="A2146" s="0" t="s">
        <v>12769</v>
      </c>
      <c r="B2146" s="0" t="s">
        <v>12770</v>
      </c>
      <c r="C2146" s="0" t="s">
        <v>10786</v>
      </c>
      <c r="D2146" s="0" t="s">
        <v>11293</v>
      </c>
      <c r="E2146" s="0" t="n">
        <v>12215</v>
      </c>
    </row>
    <row r="2147" customFormat="false" ht="12.8" hidden="false" customHeight="false" outlineLevel="0" collapsed="false">
      <c r="A2147" s="0" t="s">
        <v>12771</v>
      </c>
      <c r="B2147" s="0" t="s">
        <v>12772</v>
      </c>
      <c r="C2147" s="0" t="s">
        <v>10786</v>
      </c>
      <c r="D2147" s="0" t="s">
        <v>11861</v>
      </c>
      <c r="E2147" s="0" t="n">
        <v>14797.5</v>
      </c>
    </row>
    <row r="2148" customFormat="false" ht="12.8" hidden="false" customHeight="false" outlineLevel="0" collapsed="false">
      <c r="A2148" s="0" t="s">
        <v>12773</v>
      </c>
      <c r="B2148" s="0" t="s">
        <v>12774</v>
      </c>
      <c r="C2148" s="0" t="s">
        <v>10786</v>
      </c>
      <c r="D2148" s="0" t="s">
        <v>11861</v>
      </c>
      <c r="E2148" s="0" t="n">
        <v>15622.5</v>
      </c>
    </row>
    <row r="2149" customFormat="false" ht="12.8" hidden="false" customHeight="false" outlineLevel="0" collapsed="false">
      <c r="A2149" s="0" t="s">
        <v>12775</v>
      </c>
      <c r="B2149" s="0" t="s">
        <v>12776</v>
      </c>
      <c r="C2149" s="0" t="s">
        <v>10786</v>
      </c>
      <c r="D2149" s="0" t="s">
        <v>11861</v>
      </c>
      <c r="E2149" s="0" t="n">
        <v>14797.5</v>
      </c>
    </row>
    <row r="2150" customFormat="false" ht="12.8" hidden="false" customHeight="false" outlineLevel="0" collapsed="false">
      <c r="A2150" s="0" t="s">
        <v>12777</v>
      </c>
      <c r="B2150" s="0" t="s">
        <v>12778</v>
      </c>
      <c r="C2150" s="0" t="s">
        <v>10786</v>
      </c>
      <c r="D2150" s="0" t="s">
        <v>10474</v>
      </c>
      <c r="E2150" s="0" t="n">
        <v>24430</v>
      </c>
    </row>
    <row r="2151" customFormat="false" ht="12.8" hidden="false" customHeight="false" outlineLevel="0" collapsed="false">
      <c r="A2151" s="0" t="s">
        <v>12779</v>
      </c>
      <c r="B2151" s="0" t="s">
        <v>12563</v>
      </c>
      <c r="C2151" s="0" t="s">
        <v>10786</v>
      </c>
      <c r="D2151" s="0" t="s">
        <v>10474</v>
      </c>
      <c r="E2151" s="0" t="n">
        <v>19070</v>
      </c>
    </row>
    <row r="2152" customFormat="false" ht="12.8" hidden="false" customHeight="false" outlineLevel="0" collapsed="false">
      <c r="A2152" s="0" t="s">
        <v>12780</v>
      </c>
      <c r="B2152" s="0" t="s">
        <v>12781</v>
      </c>
      <c r="C2152" s="0" t="s">
        <v>10786</v>
      </c>
      <c r="D2152" s="0" t="s">
        <v>10474</v>
      </c>
      <c r="E2152" s="0" t="n">
        <v>31990</v>
      </c>
    </row>
    <row r="2153" customFormat="false" ht="12.8" hidden="false" customHeight="false" outlineLevel="0" collapsed="false">
      <c r="A2153" s="0" t="s">
        <v>12782</v>
      </c>
      <c r="B2153" s="0" t="s">
        <v>12783</v>
      </c>
      <c r="C2153" s="0" t="s">
        <v>10786</v>
      </c>
      <c r="D2153" s="0" t="s">
        <v>10474</v>
      </c>
      <c r="E2153" s="0" t="n">
        <v>29890</v>
      </c>
    </row>
    <row r="2154" customFormat="false" ht="12.8" hidden="false" customHeight="false" outlineLevel="0" collapsed="false">
      <c r="A2154" s="0" t="s">
        <v>12784</v>
      </c>
      <c r="B2154" s="0" t="s">
        <v>11814</v>
      </c>
      <c r="C2154" s="0" t="s">
        <v>10786</v>
      </c>
      <c r="D2154" s="0" t="s">
        <v>10474</v>
      </c>
      <c r="E2154" s="0" t="n">
        <v>20830</v>
      </c>
    </row>
    <row r="2155" customFormat="false" ht="12.8" hidden="false" customHeight="false" outlineLevel="0" collapsed="false">
      <c r="A2155" s="0" t="s">
        <v>12785</v>
      </c>
      <c r="B2155" s="0" t="s">
        <v>12786</v>
      </c>
      <c r="C2155" s="0" t="s">
        <v>10786</v>
      </c>
      <c r="D2155" s="0" t="s">
        <v>10474</v>
      </c>
      <c r="E2155" s="0" t="n">
        <v>27290</v>
      </c>
    </row>
    <row r="2156" customFormat="false" ht="12.8" hidden="false" customHeight="false" outlineLevel="0" collapsed="false">
      <c r="A2156" s="0" t="s">
        <v>12787</v>
      </c>
      <c r="B2156" s="0" t="s">
        <v>1202</v>
      </c>
      <c r="C2156" s="0" t="s">
        <v>10786</v>
      </c>
      <c r="D2156" s="0" t="s">
        <v>12406</v>
      </c>
      <c r="E2156" s="0" t="n">
        <v>49325</v>
      </c>
    </row>
    <row r="2157" customFormat="false" ht="12.8" hidden="false" customHeight="false" outlineLevel="0" collapsed="false">
      <c r="A2157" s="0" t="s">
        <v>12788</v>
      </c>
      <c r="B2157" s="0" t="s">
        <v>12789</v>
      </c>
      <c r="C2157" s="0" t="s">
        <v>10786</v>
      </c>
      <c r="D2157" s="0" t="s">
        <v>12406</v>
      </c>
      <c r="E2157" s="0" t="n">
        <v>49325</v>
      </c>
    </row>
    <row r="2158" customFormat="false" ht="12.8" hidden="false" customHeight="false" outlineLevel="0" collapsed="false">
      <c r="A2158" s="0" t="s">
        <v>12790</v>
      </c>
      <c r="B2158" s="0" t="s">
        <v>12791</v>
      </c>
      <c r="C2158" s="0" t="s">
        <v>10786</v>
      </c>
      <c r="D2158" s="0" t="s">
        <v>12406</v>
      </c>
      <c r="E2158" s="0" t="n">
        <v>57025</v>
      </c>
    </row>
    <row r="2159" customFormat="false" ht="12.8" hidden="false" customHeight="false" outlineLevel="0" collapsed="false">
      <c r="A2159" s="0" t="s">
        <v>12792</v>
      </c>
      <c r="B2159" s="0" t="s">
        <v>12793</v>
      </c>
      <c r="C2159" s="0" t="s">
        <v>10786</v>
      </c>
      <c r="D2159" s="0" t="s">
        <v>12406</v>
      </c>
      <c r="E2159" s="0" t="n">
        <v>80412.5</v>
      </c>
    </row>
    <row r="2160" customFormat="false" ht="12.8" hidden="false" customHeight="false" outlineLevel="0" collapsed="false">
      <c r="A2160" s="0" t="s">
        <v>12794</v>
      </c>
      <c r="B2160" s="0" t="s">
        <v>12795</v>
      </c>
      <c r="C2160" s="0" t="s">
        <v>10786</v>
      </c>
      <c r="D2160" s="0" t="s">
        <v>12728</v>
      </c>
      <c r="E2160" s="0" t="n">
        <v>97467.5</v>
      </c>
    </row>
    <row r="2161" customFormat="false" ht="12.8" hidden="false" customHeight="false" outlineLevel="0" collapsed="false">
      <c r="A2161" s="0" t="s">
        <v>12796</v>
      </c>
      <c r="B2161" s="0" t="s">
        <v>12797</v>
      </c>
      <c r="C2161" s="0" t="s">
        <v>10786</v>
      </c>
      <c r="D2161" s="0" t="s">
        <v>12011</v>
      </c>
      <c r="E2161" s="0" t="n">
        <v>48510</v>
      </c>
    </row>
    <row r="2162" customFormat="false" ht="12.8" hidden="false" customHeight="false" outlineLevel="0" collapsed="false">
      <c r="A2162" s="0" t="s">
        <v>12798</v>
      </c>
      <c r="B2162" s="0" t="s">
        <v>12799</v>
      </c>
      <c r="C2162" s="0" t="s">
        <v>10786</v>
      </c>
      <c r="D2162" s="0" t="s">
        <v>11855</v>
      </c>
      <c r="E2162" s="0" t="n">
        <v>51460</v>
      </c>
    </row>
    <row r="2163" customFormat="false" ht="12.8" hidden="false" customHeight="false" outlineLevel="0" collapsed="false">
      <c r="A2163" s="0" t="s">
        <v>12800</v>
      </c>
      <c r="B2163" s="0" t="s">
        <v>12801</v>
      </c>
      <c r="C2163" s="0" t="s">
        <v>10786</v>
      </c>
      <c r="D2163" s="0" t="s">
        <v>11855</v>
      </c>
      <c r="E2163" s="0" t="n">
        <v>48380</v>
      </c>
    </row>
    <row r="2164" customFormat="false" ht="12.8" hidden="false" customHeight="false" outlineLevel="0" collapsed="false">
      <c r="A2164" s="0" t="s">
        <v>12802</v>
      </c>
      <c r="B2164" s="0" t="s">
        <v>12803</v>
      </c>
      <c r="C2164" s="0" t="s">
        <v>10786</v>
      </c>
      <c r="D2164" s="0" t="s">
        <v>12406</v>
      </c>
      <c r="E2164" s="0" t="n">
        <v>77000</v>
      </c>
    </row>
    <row r="2165" customFormat="false" ht="12.8" hidden="false" customHeight="false" outlineLevel="0" collapsed="false">
      <c r="A2165" s="0" t="s">
        <v>12804</v>
      </c>
      <c r="B2165" s="0" t="s">
        <v>12805</v>
      </c>
      <c r="C2165" s="0" t="s">
        <v>10786</v>
      </c>
      <c r="D2165" s="0" t="s">
        <v>11858</v>
      </c>
      <c r="E2165" s="0" t="n">
        <v>67182.5</v>
      </c>
    </row>
    <row r="2166" customFormat="false" ht="12.8" hidden="false" customHeight="false" outlineLevel="0" collapsed="false">
      <c r="A2166" s="0" t="s">
        <v>12806</v>
      </c>
      <c r="B2166" s="0" t="s">
        <v>12807</v>
      </c>
      <c r="C2166" s="0" t="s">
        <v>10786</v>
      </c>
      <c r="D2166" s="0" t="s">
        <v>12011</v>
      </c>
      <c r="E2166" s="0" t="n">
        <v>40057.5</v>
      </c>
    </row>
    <row r="2167" customFormat="false" ht="12.8" hidden="false" customHeight="false" outlineLevel="0" collapsed="false">
      <c r="A2167" s="0" t="s">
        <v>12808</v>
      </c>
      <c r="B2167" s="0" t="s">
        <v>12809</v>
      </c>
      <c r="C2167" s="0" t="s">
        <v>10786</v>
      </c>
      <c r="D2167" s="0" t="s">
        <v>12011</v>
      </c>
      <c r="E2167" s="0" t="n">
        <v>36645</v>
      </c>
    </row>
    <row r="2168" customFormat="false" ht="12.8" hidden="false" customHeight="false" outlineLevel="0" collapsed="false">
      <c r="A2168" s="0" t="s">
        <v>12810</v>
      </c>
      <c r="B2168" s="0" t="s">
        <v>12811</v>
      </c>
      <c r="C2168" s="0" t="s">
        <v>10786</v>
      </c>
      <c r="D2168" s="0" t="s">
        <v>11109</v>
      </c>
      <c r="E2168" s="0" t="n">
        <v>27412.5</v>
      </c>
    </row>
    <row r="2169" customFormat="false" ht="12.8" hidden="false" customHeight="false" outlineLevel="0" collapsed="false">
      <c r="A2169" s="0" t="s">
        <v>12812</v>
      </c>
      <c r="B2169" s="0" t="s">
        <v>12813</v>
      </c>
      <c r="C2169" s="0" t="s">
        <v>10786</v>
      </c>
      <c r="D2169" s="0" t="s">
        <v>12728</v>
      </c>
      <c r="E2169" s="0" t="n">
        <v>64122.5</v>
      </c>
    </row>
    <row r="2170" customFormat="false" ht="12.8" hidden="false" customHeight="false" outlineLevel="0" collapsed="false">
      <c r="A2170" s="0" t="s">
        <v>12814</v>
      </c>
      <c r="B2170" s="0" t="s">
        <v>12815</v>
      </c>
      <c r="C2170" s="0" t="s">
        <v>10786</v>
      </c>
      <c r="D2170" s="0" t="s">
        <v>11861</v>
      </c>
      <c r="E2170" s="0" t="n">
        <v>15952.5</v>
      </c>
    </row>
    <row r="2171" customFormat="false" ht="12.8" hidden="false" customHeight="false" outlineLevel="0" collapsed="false">
      <c r="A2171" s="0" t="s">
        <v>12816</v>
      </c>
      <c r="B2171" s="0" t="s">
        <v>12817</v>
      </c>
      <c r="C2171" s="0" t="s">
        <v>10786</v>
      </c>
      <c r="D2171" s="0" t="s">
        <v>11858</v>
      </c>
      <c r="E2171" s="0" t="n">
        <v>62727.5</v>
      </c>
    </row>
    <row r="2172" customFormat="false" ht="12.8" hidden="false" customHeight="false" outlineLevel="0" collapsed="false">
      <c r="A2172" s="0" t="s">
        <v>12818</v>
      </c>
      <c r="B2172" s="0" t="s">
        <v>12819</v>
      </c>
      <c r="C2172" s="0" t="s">
        <v>10786</v>
      </c>
      <c r="D2172" s="0" t="s">
        <v>10474</v>
      </c>
      <c r="E2172" s="0" t="n">
        <v>27290</v>
      </c>
    </row>
    <row r="2173" customFormat="false" ht="12.8" hidden="false" customHeight="false" outlineLevel="0" collapsed="false">
      <c r="A2173" s="0" t="s">
        <v>12820</v>
      </c>
      <c r="B2173" s="0" t="s">
        <v>12821</v>
      </c>
      <c r="C2173" s="0" t="s">
        <v>10786</v>
      </c>
      <c r="D2173" s="0" t="s">
        <v>12406</v>
      </c>
      <c r="E2173" s="0" t="n">
        <v>49325</v>
      </c>
    </row>
    <row r="2174" customFormat="false" ht="12.8" hidden="false" customHeight="false" outlineLevel="0" collapsed="false">
      <c r="A2174" s="0" t="s">
        <v>12822</v>
      </c>
      <c r="B2174" s="0" t="s">
        <v>12823</v>
      </c>
      <c r="C2174" s="0" t="s">
        <v>10786</v>
      </c>
      <c r="D2174" s="0" t="s">
        <v>12406</v>
      </c>
      <c r="E2174" s="0" t="n">
        <v>73725</v>
      </c>
    </row>
    <row r="2175" customFormat="false" ht="12.8" hidden="false" customHeight="false" outlineLevel="0" collapsed="false">
      <c r="A2175" s="0" t="s">
        <v>12824</v>
      </c>
      <c r="B2175" s="0" t="s">
        <v>12825</v>
      </c>
      <c r="C2175" s="0" t="s">
        <v>10786</v>
      </c>
      <c r="D2175" s="0" t="s">
        <v>12406</v>
      </c>
      <c r="E2175" s="0" t="n">
        <v>68225</v>
      </c>
    </row>
    <row r="2176" customFormat="false" ht="12.8" hidden="false" customHeight="false" outlineLevel="0" collapsed="false">
      <c r="A2176" s="0" t="s">
        <v>12826</v>
      </c>
      <c r="B2176" s="0" t="s">
        <v>12827</v>
      </c>
      <c r="C2176" s="0" t="s">
        <v>10786</v>
      </c>
      <c r="D2176" s="0" t="s">
        <v>12011</v>
      </c>
      <c r="E2176" s="0" t="n">
        <v>73290</v>
      </c>
    </row>
    <row r="2177" customFormat="false" ht="12.8" hidden="false" customHeight="false" outlineLevel="0" collapsed="false">
      <c r="A2177" s="0" t="s">
        <v>12828</v>
      </c>
      <c r="B2177" s="0" t="s">
        <v>12829</v>
      </c>
      <c r="C2177" s="0" t="s">
        <v>10786</v>
      </c>
      <c r="D2177" s="0" t="s">
        <v>12238</v>
      </c>
      <c r="E2177" s="0" t="n">
        <v>118860</v>
      </c>
    </row>
    <row r="2178" customFormat="false" ht="12.8" hidden="false" customHeight="false" outlineLevel="0" collapsed="false">
      <c r="A2178" s="0" t="s">
        <v>12830</v>
      </c>
      <c r="B2178" s="0" t="s">
        <v>12831</v>
      </c>
      <c r="C2178" s="0" t="s">
        <v>10786</v>
      </c>
      <c r="D2178" s="0" t="s">
        <v>12832</v>
      </c>
      <c r="E2178" s="0" t="n">
        <v>149450</v>
      </c>
    </row>
    <row r="2179" customFormat="false" ht="12.8" hidden="false" customHeight="false" outlineLevel="0" collapsed="false">
      <c r="A2179" s="0" t="s">
        <v>12833</v>
      </c>
      <c r="B2179" s="0" t="s">
        <v>12834</v>
      </c>
      <c r="C2179" s="0" t="s">
        <v>10786</v>
      </c>
      <c r="D2179" s="0" t="s">
        <v>12835</v>
      </c>
      <c r="E2179" s="0" t="n">
        <v>160560</v>
      </c>
    </row>
    <row r="2180" customFormat="false" ht="12.8" hidden="false" customHeight="false" outlineLevel="0" collapsed="false">
      <c r="A2180" s="0" t="s">
        <v>12836</v>
      </c>
      <c r="B2180" s="0" t="s">
        <v>12837</v>
      </c>
      <c r="C2180" s="0" t="s">
        <v>10786</v>
      </c>
      <c r="D2180" s="0" t="s">
        <v>12835</v>
      </c>
      <c r="E2180" s="0" t="n">
        <v>110460</v>
      </c>
    </row>
    <row r="2181" customFormat="false" ht="12.8" hidden="false" customHeight="false" outlineLevel="0" collapsed="false">
      <c r="A2181" s="0" t="s">
        <v>12838</v>
      </c>
      <c r="B2181" s="0" t="s">
        <v>12839</v>
      </c>
      <c r="C2181" s="0" t="s">
        <v>10786</v>
      </c>
      <c r="D2181" s="0" t="s">
        <v>11593</v>
      </c>
      <c r="E2181" s="0" t="n">
        <v>73305</v>
      </c>
    </row>
    <row r="2182" customFormat="false" ht="12.8" hidden="false" customHeight="false" outlineLevel="0" collapsed="false">
      <c r="A2182" s="0" t="s">
        <v>12840</v>
      </c>
      <c r="B2182" s="0" t="s">
        <v>12368</v>
      </c>
      <c r="C2182" s="0" t="s">
        <v>10786</v>
      </c>
      <c r="D2182" s="0" t="s">
        <v>11593</v>
      </c>
      <c r="E2182" s="0" t="n">
        <v>47857.5</v>
      </c>
    </row>
    <row r="2183" customFormat="false" ht="12.8" hidden="false" customHeight="false" outlineLevel="0" collapsed="false">
      <c r="A2183" s="0" t="s">
        <v>12841</v>
      </c>
      <c r="B2183" s="0" t="s">
        <v>12842</v>
      </c>
      <c r="C2183" s="0" t="s">
        <v>10786</v>
      </c>
      <c r="D2183" s="0" t="s">
        <v>12238</v>
      </c>
      <c r="E2183" s="0" t="n">
        <v>261870</v>
      </c>
    </row>
    <row r="2184" customFormat="false" ht="12.8" hidden="false" customHeight="false" outlineLevel="0" collapsed="false">
      <c r="A2184" s="0" t="s">
        <v>12843</v>
      </c>
      <c r="B2184" s="0" t="s">
        <v>12844</v>
      </c>
      <c r="C2184" s="0" t="s">
        <v>10786</v>
      </c>
      <c r="D2184" s="0" t="s">
        <v>12011</v>
      </c>
      <c r="E2184" s="0" t="n">
        <v>30150</v>
      </c>
    </row>
    <row r="2185" customFormat="false" ht="12.8" hidden="false" customHeight="false" outlineLevel="0" collapsed="false">
      <c r="A2185" s="0" t="s">
        <v>12845</v>
      </c>
      <c r="B2185" s="0" t="s">
        <v>12846</v>
      </c>
      <c r="C2185" s="0" t="s">
        <v>10786</v>
      </c>
      <c r="D2185" s="0" t="s">
        <v>12031</v>
      </c>
      <c r="E2185" s="0" t="n">
        <v>65790</v>
      </c>
    </row>
    <row r="2186" customFormat="false" ht="12.8" hidden="false" customHeight="false" outlineLevel="0" collapsed="false">
      <c r="A2186" s="0" t="s">
        <v>12847</v>
      </c>
      <c r="B2186" s="0" t="s">
        <v>8336</v>
      </c>
      <c r="C2186" s="0" t="s">
        <v>10786</v>
      </c>
      <c r="D2186" s="0" t="s">
        <v>11392</v>
      </c>
      <c r="E2186" s="0" t="n">
        <v>14797.5</v>
      </c>
    </row>
    <row r="2187" customFormat="false" ht="12.8" hidden="false" customHeight="false" outlineLevel="0" collapsed="false">
      <c r="A2187" s="0" t="s">
        <v>12848</v>
      </c>
      <c r="B2187" s="0" t="s">
        <v>12182</v>
      </c>
      <c r="C2187" s="0" t="s">
        <v>10786</v>
      </c>
      <c r="D2187" s="0" t="s">
        <v>11392</v>
      </c>
      <c r="E2187" s="0" t="n">
        <v>4932.5</v>
      </c>
    </row>
    <row r="2188" customFormat="false" ht="12.8" hidden="false" customHeight="false" outlineLevel="0" collapsed="false">
      <c r="A2188" s="0" t="s">
        <v>12849</v>
      </c>
      <c r="B2188" s="0" t="s">
        <v>12220</v>
      </c>
      <c r="C2188" s="0" t="s">
        <v>10786</v>
      </c>
      <c r="D2188" s="0" t="s">
        <v>11392</v>
      </c>
      <c r="E2188" s="0" t="n">
        <v>4382.5</v>
      </c>
    </row>
    <row r="2189" customFormat="false" ht="12.8" hidden="false" customHeight="false" outlineLevel="0" collapsed="false">
      <c r="A2189" s="0" t="s">
        <v>12850</v>
      </c>
      <c r="B2189" s="0" t="s">
        <v>12851</v>
      </c>
      <c r="C2189" s="0" t="s">
        <v>10786</v>
      </c>
      <c r="D2189" s="0" t="s">
        <v>11392</v>
      </c>
      <c r="E2189" s="0" t="n">
        <v>4932.5</v>
      </c>
    </row>
    <row r="2190" customFormat="false" ht="12.8" hidden="false" customHeight="false" outlineLevel="0" collapsed="false">
      <c r="A2190" s="0" t="s">
        <v>12852</v>
      </c>
      <c r="B2190" s="0" t="s">
        <v>12853</v>
      </c>
      <c r="C2190" s="0" t="s">
        <v>10786</v>
      </c>
      <c r="D2190" s="0" t="s">
        <v>11392</v>
      </c>
      <c r="E2190" s="0" t="n">
        <v>4932.5</v>
      </c>
    </row>
    <row r="2191" customFormat="false" ht="12.8" hidden="false" customHeight="false" outlineLevel="0" collapsed="false">
      <c r="A2191" s="0" t="s">
        <v>12854</v>
      </c>
      <c r="B2191" s="0" t="s">
        <v>12855</v>
      </c>
      <c r="C2191" s="0" t="s">
        <v>10786</v>
      </c>
      <c r="D2191" s="0" t="s">
        <v>11392</v>
      </c>
      <c r="E2191" s="0" t="n">
        <v>4932.5</v>
      </c>
    </row>
    <row r="2192" customFormat="false" ht="12.8" hidden="false" customHeight="false" outlineLevel="0" collapsed="false">
      <c r="A2192" s="0" t="s">
        <v>12856</v>
      </c>
      <c r="B2192" s="0" t="s">
        <v>12857</v>
      </c>
      <c r="C2192" s="0" t="s">
        <v>10786</v>
      </c>
      <c r="D2192" s="0" t="s">
        <v>11392</v>
      </c>
      <c r="E2192" s="0" t="n">
        <v>4932.5</v>
      </c>
    </row>
    <row r="2193" customFormat="false" ht="12.8" hidden="false" customHeight="false" outlineLevel="0" collapsed="false">
      <c r="A2193" s="0" t="s">
        <v>12858</v>
      </c>
      <c r="B2193" s="0" t="s">
        <v>12859</v>
      </c>
      <c r="C2193" s="0" t="s">
        <v>10786</v>
      </c>
      <c r="D2193" s="0" t="s">
        <v>11293</v>
      </c>
      <c r="E2193" s="0" t="n">
        <v>9865</v>
      </c>
    </row>
    <row r="2194" customFormat="false" ht="12.8" hidden="false" customHeight="false" outlineLevel="0" collapsed="false">
      <c r="A2194" s="0" t="s">
        <v>12860</v>
      </c>
      <c r="B2194" s="0" t="s">
        <v>12861</v>
      </c>
      <c r="C2194" s="0" t="s">
        <v>10786</v>
      </c>
      <c r="D2194" s="0" t="s">
        <v>11293</v>
      </c>
      <c r="E2194" s="0" t="n">
        <v>13645</v>
      </c>
    </row>
    <row r="2195" customFormat="false" ht="12.8" hidden="false" customHeight="false" outlineLevel="0" collapsed="false">
      <c r="A2195" s="0" t="s">
        <v>12862</v>
      </c>
      <c r="B2195" s="0" t="s">
        <v>12863</v>
      </c>
      <c r="C2195" s="0" t="s">
        <v>10786</v>
      </c>
      <c r="D2195" s="0" t="s">
        <v>11293</v>
      </c>
      <c r="E2195" s="0" t="n">
        <v>9865</v>
      </c>
    </row>
    <row r="2196" customFormat="false" ht="12.8" hidden="false" customHeight="false" outlineLevel="0" collapsed="false">
      <c r="A2196" s="0" t="s">
        <v>12864</v>
      </c>
      <c r="B2196" s="0" t="s">
        <v>12865</v>
      </c>
      <c r="C2196" s="0" t="s">
        <v>10786</v>
      </c>
      <c r="D2196" s="0" t="s">
        <v>11293</v>
      </c>
      <c r="E2196" s="0" t="n">
        <v>10635</v>
      </c>
    </row>
    <row r="2197" customFormat="false" ht="12.8" hidden="false" customHeight="false" outlineLevel="0" collapsed="false">
      <c r="A2197" s="0" t="s">
        <v>12866</v>
      </c>
      <c r="B2197" s="0" t="s">
        <v>12441</v>
      </c>
      <c r="C2197" s="0" t="s">
        <v>10786</v>
      </c>
      <c r="D2197" s="0" t="s">
        <v>11293</v>
      </c>
      <c r="E2197" s="0" t="n">
        <v>10415</v>
      </c>
    </row>
    <row r="2198" customFormat="false" ht="12.8" hidden="false" customHeight="false" outlineLevel="0" collapsed="false">
      <c r="A2198" s="0" t="s">
        <v>12867</v>
      </c>
      <c r="B2198" s="0" t="s">
        <v>10724</v>
      </c>
      <c r="C2198" s="0" t="s">
        <v>10786</v>
      </c>
      <c r="D2198" s="0" t="s">
        <v>11293</v>
      </c>
      <c r="E2198" s="0" t="n">
        <v>13645</v>
      </c>
    </row>
    <row r="2199" customFormat="false" ht="12.8" hidden="false" customHeight="false" outlineLevel="0" collapsed="false">
      <c r="A2199" s="0" t="s">
        <v>12868</v>
      </c>
      <c r="B2199" s="0" t="s">
        <v>4648</v>
      </c>
      <c r="C2199" s="0" t="s">
        <v>10786</v>
      </c>
      <c r="D2199" s="0" t="s">
        <v>11293</v>
      </c>
      <c r="E2199" s="0" t="n">
        <v>13645</v>
      </c>
    </row>
    <row r="2200" customFormat="false" ht="12.8" hidden="false" customHeight="false" outlineLevel="0" collapsed="false">
      <c r="A2200" s="0" t="s">
        <v>12869</v>
      </c>
      <c r="B2200" s="0" t="s">
        <v>3942</v>
      </c>
      <c r="C2200" s="0" t="s">
        <v>10786</v>
      </c>
      <c r="D2200" s="0" t="s">
        <v>11293</v>
      </c>
      <c r="E2200" s="0" t="n">
        <v>9865</v>
      </c>
    </row>
    <row r="2201" customFormat="false" ht="12.8" hidden="false" customHeight="false" outlineLevel="0" collapsed="false">
      <c r="A2201" s="0" t="s">
        <v>12870</v>
      </c>
      <c r="B2201" s="0" t="s">
        <v>12871</v>
      </c>
      <c r="C2201" s="0" t="s">
        <v>10786</v>
      </c>
      <c r="D2201" s="0" t="s">
        <v>11293</v>
      </c>
      <c r="E2201" s="0" t="n">
        <v>9865</v>
      </c>
    </row>
    <row r="2202" customFormat="false" ht="12.8" hidden="false" customHeight="false" outlineLevel="0" collapsed="false">
      <c r="A2202" s="0" t="s">
        <v>12872</v>
      </c>
      <c r="B2202" s="0" t="s">
        <v>12873</v>
      </c>
      <c r="C2202" s="0" t="s">
        <v>10786</v>
      </c>
      <c r="D2202" s="0" t="s">
        <v>11293</v>
      </c>
      <c r="E2202" s="0" t="n">
        <v>10965</v>
      </c>
    </row>
    <row r="2203" customFormat="false" ht="12.8" hidden="false" customHeight="false" outlineLevel="0" collapsed="false">
      <c r="A2203" s="0" t="s">
        <v>12874</v>
      </c>
      <c r="B2203" s="0" t="s">
        <v>12875</v>
      </c>
      <c r="C2203" s="0" t="s">
        <v>10786</v>
      </c>
      <c r="D2203" s="0" t="s">
        <v>11293</v>
      </c>
      <c r="E2203" s="0" t="n">
        <v>12215</v>
      </c>
    </row>
    <row r="2204" customFormat="false" ht="12.8" hidden="false" customHeight="false" outlineLevel="0" collapsed="false">
      <c r="A2204" s="0" t="s">
        <v>12876</v>
      </c>
      <c r="B2204" s="0" t="s">
        <v>12877</v>
      </c>
      <c r="C2204" s="0" t="s">
        <v>10786</v>
      </c>
      <c r="D2204" s="0" t="s">
        <v>11293</v>
      </c>
      <c r="E2204" s="0" t="n">
        <v>9865</v>
      </c>
    </row>
    <row r="2205" customFormat="false" ht="12.8" hidden="false" customHeight="false" outlineLevel="0" collapsed="false">
      <c r="A2205" s="0" t="s">
        <v>12878</v>
      </c>
      <c r="B2205" s="0" t="s">
        <v>12879</v>
      </c>
      <c r="C2205" s="0" t="s">
        <v>10786</v>
      </c>
      <c r="D2205" s="0" t="s">
        <v>11293</v>
      </c>
      <c r="E2205" s="0" t="n">
        <v>9865</v>
      </c>
    </row>
    <row r="2206" customFormat="false" ht="12.8" hidden="false" customHeight="false" outlineLevel="0" collapsed="false">
      <c r="A2206" s="0" t="s">
        <v>12880</v>
      </c>
      <c r="B2206" s="0" t="s">
        <v>12881</v>
      </c>
      <c r="C2206" s="0" t="s">
        <v>10786</v>
      </c>
      <c r="D2206" s="0" t="s">
        <v>11293</v>
      </c>
      <c r="E2206" s="0" t="n">
        <v>13645</v>
      </c>
    </row>
    <row r="2207" customFormat="false" ht="12.8" hidden="false" customHeight="false" outlineLevel="0" collapsed="false">
      <c r="A2207" s="0" t="s">
        <v>12882</v>
      </c>
      <c r="B2207" s="0" t="s">
        <v>5215</v>
      </c>
      <c r="C2207" s="0" t="s">
        <v>10786</v>
      </c>
      <c r="D2207" s="0" t="s">
        <v>11293</v>
      </c>
      <c r="E2207" s="0" t="n">
        <v>13645</v>
      </c>
    </row>
    <row r="2208" customFormat="false" ht="12.8" hidden="false" customHeight="false" outlineLevel="0" collapsed="false">
      <c r="A2208" s="0" t="s">
        <v>12883</v>
      </c>
      <c r="B2208" s="0" t="s">
        <v>12884</v>
      </c>
      <c r="C2208" s="0" t="s">
        <v>10786</v>
      </c>
      <c r="D2208" s="0" t="s">
        <v>11293</v>
      </c>
      <c r="E2208" s="0" t="n">
        <v>10415</v>
      </c>
    </row>
    <row r="2209" customFormat="false" ht="12.8" hidden="false" customHeight="false" outlineLevel="0" collapsed="false">
      <c r="A2209" s="0" t="s">
        <v>12885</v>
      </c>
      <c r="B2209" s="0" t="s">
        <v>12886</v>
      </c>
      <c r="C2209" s="0" t="s">
        <v>11392</v>
      </c>
      <c r="D2209" s="0" t="s">
        <v>11000</v>
      </c>
      <c r="E2209" s="0" t="n">
        <v>41422.5</v>
      </c>
    </row>
    <row r="2210" customFormat="false" ht="12.8" hidden="false" customHeight="false" outlineLevel="0" collapsed="false">
      <c r="A2210" s="0" t="s">
        <v>12887</v>
      </c>
      <c r="B2210" s="0" t="s">
        <v>12888</v>
      </c>
      <c r="C2210" s="0" t="s">
        <v>11392</v>
      </c>
      <c r="D2210" s="0" t="s">
        <v>11855</v>
      </c>
      <c r="E2210" s="0" t="n">
        <v>34527.5</v>
      </c>
    </row>
    <row r="2211" customFormat="false" ht="12.8" hidden="false" customHeight="false" outlineLevel="0" collapsed="false">
      <c r="A2211" s="0" t="s">
        <v>12889</v>
      </c>
      <c r="B2211" s="0" t="s">
        <v>12890</v>
      </c>
      <c r="C2211" s="0" t="s">
        <v>11392</v>
      </c>
      <c r="D2211" s="0" t="s">
        <v>11855</v>
      </c>
      <c r="E2211" s="0" t="n">
        <v>38377.5</v>
      </c>
    </row>
    <row r="2212" customFormat="false" ht="12.8" hidden="false" customHeight="false" outlineLevel="0" collapsed="false">
      <c r="A2212" s="0" t="s">
        <v>12891</v>
      </c>
      <c r="B2212" s="0" t="s">
        <v>12892</v>
      </c>
      <c r="C2212" s="0" t="s">
        <v>11392</v>
      </c>
      <c r="D2212" s="0" t="s">
        <v>11293</v>
      </c>
      <c r="E2212" s="0" t="n">
        <v>4767.5</v>
      </c>
    </row>
    <row r="2213" customFormat="false" ht="12.8" hidden="false" customHeight="false" outlineLevel="0" collapsed="false">
      <c r="A2213" s="0" t="s">
        <v>12893</v>
      </c>
      <c r="B2213" s="0" t="s">
        <v>12894</v>
      </c>
      <c r="C2213" s="0" t="s">
        <v>11392</v>
      </c>
      <c r="D2213" s="0" t="s">
        <v>11861</v>
      </c>
      <c r="E2213" s="0" t="n">
        <v>9865</v>
      </c>
    </row>
    <row r="2214" customFormat="false" ht="12.8" hidden="false" customHeight="false" outlineLevel="0" collapsed="false">
      <c r="A2214" s="0" t="s">
        <v>12895</v>
      </c>
      <c r="B2214" s="0" t="s">
        <v>12896</v>
      </c>
      <c r="C2214" s="0" t="s">
        <v>11392</v>
      </c>
      <c r="D2214" s="0" t="s">
        <v>11861</v>
      </c>
      <c r="E2214" s="0" t="n">
        <v>13352.5</v>
      </c>
    </row>
    <row r="2215" customFormat="false" ht="12.8" hidden="false" customHeight="false" outlineLevel="0" collapsed="false">
      <c r="A2215" s="0" t="s">
        <v>12897</v>
      </c>
      <c r="B2215" s="0" t="s">
        <v>315</v>
      </c>
      <c r="C2215" s="0" t="s">
        <v>11392</v>
      </c>
      <c r="D2215" s="0" t="s">
        <v>11861</v>
      </c>
      <c r="E2215" s="0" t="n">
        <v>9865</v>
      </c>
    </row>
    <row r="2216" customFormat="false" ht="12.8" hidden="false" customHeight="false" outlineLevel="0" collapsed="false">
      <c r="A2216" s="0" t="s">
        <v>12898</v>
      </c>
      <c r="B2216" s="0" t="s">
        <v>12899</v>
      </c>
      <c r="C2216" s="0" t="s">
        <v>11392</v>
      </c>
      <c r="D2216" s="0" t="s">
        <v>11861</v>
      </c>
      <c r="E2216" s="0" t="n">
        <v>9865</v>
      </c>
    </row>
    <row r="2217" customFormat="false" ht="12.8" hidden="false" customHeight="false" outlineLevel="0" collapsed="false">
      <c r="A2217" s="0" t="s">
        <v>12900</v>
      </c>
      <c r="B2217" s="0" t="s">
        <v>12901</v>
      </c>
      <c r="C2217" s="0" t="s">
        <v>11392</v>
      </c>
      <c r="D2217" s="0" t="s">
        <v>11293</v>
      </c>
      <c r="E2217" s="0" t="n">
        <v>6765</v>
      </c>
    </row>
    <row r="2218" customFormat="false" ht="12.8" hidden="false" customHeight="false" outlineLevel="0" collapsed="false">
      <c r="A2218" s="0" t="s">
        <v>12902</v>
      </c>
      <c r="B2218" s="0" t="s">
        <v>10826</v>
      </c>
      <c r="C2218" s="0" t="s">
        <v>11392</v>
      </c>
      <c r="D2218" s="0" t="s">
        <v>11861</v>
      </c>
      <c r="E2218" s="0" t="n">
        <v>9865</v>
      </c>
    </row>
    <row r="2219" customFormat="false" ht="12.8" hidden="false" customHeight="false" outlineLevel="0" collapsed="false">
      <c r="A2219" s="0" t="s">
        <v>12903</v>
      </c>
      <c r="B2219" s="0" t="s">
        <v>12904</v>
      </c>
      <c r="C2219" s="0" t="s">
        <v>11392</v>
      </c>
      <c r="D2219" s="0" t="s">
        <v>11861</v>
      </c>
      <c r="E2219" s="0" t="n">
        <v>9865</v>
      </c>
    </row>
    <row r="2220" customFormat="false" ht="12.8" hidden="false" customHeight="false" outlineLevel="0" collapsed="false">
      <c r="A2220" s="0" t="s">
        <v>12905</v>
      </c>
      <c r="B2220" s="0" t="s">
        <v>12906</v>
      </c>
      <c r="C2220" s="0" t="s">
        <v>11392</v>
      </c>
      <c r="D2220" s="0" t="s">
        <v>11861</v>
      </c>
      <c r="E2220" s="0" t="n">
        <v>10415</v>
      </c>
    </row>
    <row r="2221" customFormat="false" ht="12.8" hidden="false" customHeight="false" outlineLevel="0" collapsed="false">
      <c r="A2221" s="0" t="s">
        <v>12907</v>
      </c>
      <c r="B2221" s="0" t="s">
        <v>10056</v>
      </c>
      <c r="C2221" s="0" t="s">
        <v>11392</v>
      </c>
      <c r="D2221" s="0" t="s">
        <v>11861</v>
      </c>
      <c r="E2221" s="0" t="n">
        <v>9865</v>
      </c>
    </row>
    <row r="2222" customFormat="false" ht="12.8" hidden="false" customHeight="false" outlineLevel="0" collapsed="false">
      <c r="A2222" s="0" t="s">
        <v>12908</v>
      </c>
      <c r="B2222" s="0" t="s">
        <v>12909</v>
      </c>
      <c r="C2222" s="0" t="s">
        <v>11392</v>
      </c>
      <c r="D2222" s="0" t="s">
        <v>11861</v>
      </c>
      <c r="E2222" s="0" t="n">
        <v>9865</v>
      </c>
    </row>
    <row r="2223" customFormat="false" ht="12.8" hidden="false" customHeight="false" outlineLevel="0" collapsed="false">
      <c r="A2223" s="0" t="s">
        <v>12910</v>
      </c>
      <c r="B2223" s="0" t="s">
        <v>12911</v>
      </c>
      <c r="C2223" s="0" t="s">
        <v>11392</v>
      </c>
      <c r="D2223" s="0" t="s">
        <v>11861</v>
      </c>
      <c r="E2223" s="0" t="n">
        <v>16290</v>
      </c>
    </row>
    <row r="2224" customFormat="false" ht="12.8" hidden="false" customHeight="false" outlineLevel="0" collapsed="false">
      <c r="A2224" s="0" t="s">
        <v>12912</v>
      </c>
      <c r="B2224" s="0" t="s">
        <v>12913</v>
      </c>
      <c r="C2224" s="0" t="s">
        <v>11392</v>
      </c>
      <c r="D2224" s="0" t="s">
        <v>11861</v>
      </c>
      <c r="E2224" s="0" t="n">
        <v>12315</v>
      </c>
    </row>
    <row r="2225" customFormat="false" ht="12.8" hidden="false" customHeight="false" outlineLevel="0" collapsed="false">
      <c r="A2225" s="0" t="s">
        <v>12914</v>
      </c>
      <c r="B2225" s="0" t="s">
        <v>12915</v>
      </c>
      <c r="C2225" s="0" t="s">
        <v>11392</v>
      </c>
      <c r="D2225" s="0" t="s">
        <v>10474</v>
      </c>
      <c r="E2225" s="0" t="n">
        <v>14797.5</v>
      </c>
    </row>
    <row r="2226" customFormat="false" ht="12.8" hidden="false" customHeight="false" outlineLevel="0" collapsed="false">
      <c r="A2226" s="0" t="s">
        <v>12916</v>
      </c>
      <c r="B2226" s="0" t="s">
        <v>12917</v>
      </c>
      <c r="C2226" s="0" t="s">
        <v>11392</v>
      </c>
      <c r="D2226" s="0" t="s">
        <v>10474</v>
      </c>
      <c r="E2226" s="0" t="n">
        <v>18322.5</v>
      </c>
    </row>
    <row r="2227" customFormat="false" ht="12.8" hidden="false" customHeight="false" outlineLevel="0" collapsed="false">
      <c r="A2227" s="0" t="s">
        <v>12918</v>
      </c>
      <c r="B2227" s="0" t="s">
        <v>12919</v>
      </c>
      <c r="C2227" s="0" t="s">
        <v>11392</v>
      </c>
      <c r="D2227" s="0" t="s">
        <v>10474</v>
      </c>
      <c r="E2227" s="0" t="n">
        <v>14797.5</v>
      </c>
    </row>
    <row r="2228" customFormat="false" ht="12.8" hidden="false" customHeight="false" outlineLevel="0" collapsed="false">
      <c r="A2228" s="0" t="s">
        <v>12920</v>
      </c>
      <c r="B2228" s="0" t="s">
        <v>12921</v>
      </c>
      <c r="C2228" s="0" t="s">
        <v>11392</v>
      </c>
      <c r="D2228" s="0" t="s">
        <v>10474</v>
      </c>
      <c r="E2228" s="0" t="n">
        <v>59745</v>
      </c>
    </row>
    <row r="2229" customFormat="false" ht="12.8" hidden="false" customHeight="false" outlineLevel="0" collapsed="false">
      <c r="A2229" s="0" t="s">
        <v>12922</v>
      </c>
      <c r="B2229" s="0" t="s">
        <v>5207</v>
      </c>
      <c r="C2229" s="0" t="s">
        <v>11392</v>
      </c>
      <c r="D2229" s="0" t="s">
        <v>11000</v>
      </c>
      <c r="E2229" s="0" t="n">
        <v>87390</v>
      </c>
    </row>
    <row r="2230" customFormat="false" ht="12.8" hidden="false" customHeight="false" outlineLevel="0" collapsed="false">
      <c r="A2230" s="0" t="s">
        <v>12923</v>
      </c>
      <c r="B2230" s="0" t="s">
        <v>12924</v>
      </c>
      <c r="C2230" s="0" t="s">
        <v>11392</v>
      </c>
      <c r="D2230" s="0" t="s">
        <v>10474</v>
      </c>
      <c r="E2230" s="0" t="n">
        <v>25620</v>
      </c>
    </row>
    <row r="2231" customFormat="false" ht="12.8" hidden="false" customHeight="false" outlineLevel="0" collapsed="false">
      <c r="A2231" s="0" t="s">
        <v>12925</v>
      </c>
      <c r="B2231" s="0" t="s">
        <v>12926</v>
      </c>
      <c r="C2231" s="0" t="s">
        <v>11392</v>
      </c>
      <c r="D2231" s="0" t="s">
        <v>11855</v>
      </c>
      <c r="E2231" s="0" t="n">
        <v>34527.5</v>
      </c>
    </row>
    <row r="2232" customFormat="false" ht="12.8" hidden="false" customHeight="false" outlineLevel="0" collapsed="false">
      <c r="A2232" s="0" t="s">
        <v>12927</v>
      </c>
      <c r="B2232" s="0" t="s">
        <v>12928</v>
      </c>
      <c r="C2232" s="0" t="s">
        <v>11392</v>
      </c>
      <c r="D2232" s="0" t="s">
        <v>11858</v>
      </c>
      <c r="E2232" s="0" t="n">
        <v>47675</v>
      </c>
    </row>
    <row r="2233" customFormat="false" ht="12.8" hidden="false" customHeight="false" outlineLevel="0" collapsed="false">
      <c r="A2233" s="0" t="s">
        <v>12929</v>
      </c>
      <c r="B2233" s="0" t="s">
        <v>12930</v>
      </c>
      <c r="C2233" s="0" t="s">
        <v>11392</v>
      </c>
      <c r="D2233" s="0" t="s">
        <v>11855</v>
      </c>
      <c r="E2233" s="0" t="n">
        <v>42752.5</v>
      </c>
    </row>
    <row r="2234" customFormat="false" ht="12.8" hidden="false" customHeight="false" outlineLevel="0" collapsed="false">
      <c r="A2234" s="0" t="s">
        <v>12931</v>
      </c>
      <c r="B2234" s="0" t="s">
        <v>12932</v>
      </c>
      <c r="C2234" s="0" t="s">
        <v>11392</v>
      </c>
      <c r="D2234" s="0" t="s">
        <v>11855</v>
      </c>
      <c r="E2234" s="0" t="n">
        <v>45797.5</v>
      </c>
    </row>
    <row r="2235" customFormat="false" ht="12.8" hidden="false" customHeight="false" outlineLevel="0" collapsed="false">
      <c r="A2235" s="0" t="s">
        <v>12933</v>
      </c>
      <c r="B2235" s="0" t="s">
        <v>12934</v>
      </c>
      <c r="C2235" s="0" t="s">
        <v>11392</v>
      </c>
      <c r="D2235" s="0" t="s">
        <v>12406</v>
      </c>
      <c r="E2235" s="0" t="n">
        <v>54967.5</v>
      </c>
    </row>
    <row r="2236" customFormat="false" ht="12.8" hidden="false" customHeight="false" outlineLevel="0" collapsed="false">
      <c r="A2236" s="0" t="s">
        <v>12935</v>
      </c>
      <c r="B2236" s="0" t="s">
        <v>12936</v>
      </c>
      <c r="C2236" s="0" t="s">
        <v>11392</v>
      </c>
      <c r="D2236" s="0" t="s">
        <v>11861</v>
      </c>
      <c r="E2236" s="0" t="n">
        <v>13352.5</v>
      </c>
    </row>
    <row r="2237" customFormat="false" ht="12.8" hidden="false" customHeight="false" outlineLevel="0" collapsed="false">
      <c r="A2237" s="0" t="s">
        <v>12937</v>
      </c>
      <c r="B2237" s="0" t="s">
        <v>12938</v>
      </c>
      <c r="C2237" s="0" t="s">
        <v>11392</v>
      </c>
      <c r="D2237" s="0" t="s">
        <v>11858</v>
      </c>
      <c r="E2237" s="0" t="n">
        <v>67650</v>
      </c>
    </row>
    <row r="2238" customFormat="false" ht="12.8" hidden="false" customHeight="false" outlineLevel="0" collapsed="false">
      <c r="A2238" s="0" t="s">
        <v>12939</v>
      </c>
      <c r="B2238" s="0" t="s">
        <v>12940</v>
      </c>
      <c r="C2238" s="0" t="s">
        <v>11392</v>
      </c>
      <c r="D2238" s="0" t="s">
        <v>11109</v>
      </c>
      <c r="E2238" s="0" t="n">
        <v>28980</v>
      </c>
    </row>
    <row r="2239" customFormat="false" ht="12.8" hidden="false" customHeight="false" outlineLevel="0" collapsed="false">
      <c r="A2239" s="0" t="s">
        <v>12941</v>
      </c>
      <c r="B2239" s="0" t="s">
        <v>12942</v>
      </c>
      <c r="C2239" s="0" t="s">
        <v>11392</v>
      </c>
      <c r="D2239" s="0" t="s">
        <v>11109</v>
      </c>
      <c r="E2239" s="0" t="n">
        <v>37320</v>
      </c>
    </row>
    <row r="2240" customFormat="false" ht="12.8" hidden="false" customHeight="false" outlineLevel="0" collapsed="false">
      <c r="A2240" s="0" t="s">
        <v>12943</v>
      </c>
      <c r="B2240" s="0" t="s">
        <v>12944</v>
      </c>
      <c r="C2240" s="0" t="s">
        <v>11392</v>
      </c>
      <c r="D2240" s="0" t="s">
        <v>11000</v>
      </c>
      <c r="E2240" s="0" t="n">
        <v>92565</v>
      </c>
    </row>
    <row r="2241" customFormat="false" ht="12.8" hidden="false" customHeight="false" outlineLevel="0" collapsed="false">
      <c r="A2241" s="0" t="s">
        <v>12945</v>
      </c>
      <c r="B2241" s="0" t="s">
        <v>12946</v>
      </c>
      <c r="C2241" s="0" t="s">
        <v>11392</v>
      </c>
      <c r="D2241" s="0" t="s">
        <v>11000</v>
      </c>
      <c r="E2241" s="0" t="n">
        <v>47985</v>
      </c>
    </row>
    <row r="2242" customFormat="false" ht="12.8" hidden="false" customHeight="false" outlineLevel="0" collapsed="false">
      <c r="A2242" s="0" t="s">
        <v>12947</v>
      </c>
      <c r="B2242" s="0" t="s">
        <v>10927</v>
      </c>
      <c r="C2242" s="0" t="s">
        <v>11392</v>
      </c>
      <c r="D2242" s="0" t="s">
        <v>11861</v>
      </c>
      <c r="E2242" s="0" t="n">
        <v>9865</v>
      </c>
    </row>
    <row r="2243" customFormat="false" ht="12.8" hidden="false" customHeight="false" outlineLevel="0" collapsed="false">
      <c r="A2243" s="0" t="s">
        <v>12948</v>
      </c>
      <c r="B2243" s="0" t="s">
        <v>12949</v>
      </c>
      <c r="C2243" s="0" t="s">
        <v>11392</v>
      </c>
      <c r="D2243" s="0" t="s">
        <v>11861</v>
      </c>
      <c r="E2243" s="0" t="n">
        <v>20760</v>
      </c>
    </row>
    <row r="2244" customFormat="false" ht="12.8" hidden="false" customHeight="false" outlineLevel="0" collapsed="false">
      <c r="A2244" s="0" t="s">
        <v>12950</v>
      </c>
      <c r="B2244" s="0" t="s">
        <v>12951</v>
      </c>
      <c r="C2244" s="0" t="s">
        <v>11392</v>
      </c>
      <c r="D2244" s="0" t="s">
        <v>11861</v>
      </c>
      <c r="E2244" s="0" t="n">
        <v>12215</v>
      </c>
    </row>
    <row r="2245" customFormat="false" ht="12.8" hidden="false" customHeight="false" outlineLevel="0" collapsed="false">
      <c r="A2245" s="0" t="s">
        <v>12952</v>
      </c>
      <c r="B2245" s="0" t="s">
        <v>12953</v>
      </c>
      <c r="C2245" s="0" t="s">
        <v>11392</v>
      </c>
      <c r="D2245" s="0" t="s">
        <v>11861</v>
      </c>
      <c r="E2245" s="0" t="n">
        <v>9865</v>
      </c>
    </row>
    <row r="2246" customFormat="false" ht="12.8" hidden="false" customHeight="false" outlineLevel="0" collapsed="false">
      <c r="A2246" s="0" t="s">
        <v>12954</v>
      </c>
      <c r="B2246" s="0" t="s">
        <v>12955</v>
      </c>
      <c r="C2246" s="0" t="s">
        <v>11392</v>
      </c>
      <c r="D2246" s="0" t="s">
        <v>10474</v>
      </c>
      <c r="E2246" s="0" t="n">
        <v>33060</v>
      </c>
    </row>
    <row r="2247" customFormat="false" ht="12.8" hidden="false" customHeight="false" outlineLevel="0" collapsed="false">
      <c r="A2247" s="0" t="s">
        <v>12956</v>
      </c>
      <c r="B2247" s="0" t="s">
        <v>12957</v>
      </c>
      <c r="C2247" s="0" t="s">
        <v>11392</v>
      </c>
      <c r="D2247" s="0" t="s">
        <v>11109</v>
      </c>
      <c r="E2247" s="0" t="n">
        <v>19730</v>
      </c>
    </row>
    <row r="2248" customFormat="false" ht="12.8" hidden="false" customHeight="false" outlineLevel="0" collapsed="false">
      <c r="A2248" s="0" t="s">
        <v>12958</v>
      </c>
      <c r="B2248" s="0" t="s">
        <v>291</v>
      </c>
      <c r="C2248" s="0" t="s">
        <v>11392</v>
      </c>
      <c r="D2248" s="0" t="s">
        <v>11593</v>
      </c>
      <c r="E2248" s="0" t="n">
        <v>41660</v>
      </c>
    </row>
    <row r="2249" customFormat="false" ht="12.8" hidden="false" customHeight="false" outlineLevel="0" collapsed="false">
      <c r="A2249" s="0" t="s">
        <v>12959</v>
      </c>
      <c r="B2249" s="0" t="s">
        <v>12960</v>
      </c>
      <c r="C2249" s="0" t="s">
        <v>11392</v>
      </c>
      <c r="D2249" s="0" t="s">
        <v>11593</v>
      </c>
      <c r="E2249" s="0" t="n">
        <v>42540</v>
      </c>
    </row>
    <row r="2250" customFormat="false" ht="12.8" hidden="false" customHeight="false" outlineLevel="0" collapsed="false">
      <c r="A2250" s="0" t="s">
        <v>12961</v>
      </c>
      <c r="B2250" s="0" t="s">
        <v>12962</v>
      </c>
      <c r="C2250" s="0" t="s">
        <v>11392</v>
      </c>
      <c r="D2250" s="0" t="s">
        <v>12011</v>
      </c>
      <c r="E2250" s="0" t="n">
        <v>26037.5</v>
      </c>
    </row>
    <row r="2251" customFormat="false" ht="12.8" hidden="false" customHeight="false" outlineLevel="0" collapsed="false">
      <c r="A2251" s="0" t="s">
        <v>12963</v>
      </c>
      <c r="B2251" s="0" t="s">
        <v>10494</v>
      </c>
      <c r="C2251" s="0" t="s">
        <v>11392</v>
      </c>
      <c r="D2251" s="0" t="s">
        <v>12031</v>
      </c>
      <c r="E2251" s="0" t="n">
        <v>63497.5</v>
      </c>
    </row>
    <row r="2252" customFormat="false" ht="12.8" hidden="false" customHeight="false" outlineLevel="0" collapsed="false">
      <c r="A2252" s="0" t="s">
        <v>12964</v>
      </c>
      <c r="B2252" s="0" t="s">
        <v>12965</v>
      </c>
      <c r="C2252" s="0" t="s">
        <v>11392</v>
      </c>
      <c r="D2252" s="0" t="s">
        <v>11858</v>
      </c>
      <c r="E2252" s="0" t="n">
        <v>54825</v>
      </c>
    </row>
    <row r="2253" customFormat="false" ht="12.8" hidden="false" customHeight="false" outlineLevel="0" collapsed="false">
      <c r="A2253" s="0" t="s">
        <v>12966</v>
      </c>
      <c r="B2253" s="0" t="s">
        <v>10022</v>
      </c>
      <c r="C2253" s="0" t="s">
        <v>11392</v>
      </c>
      <c r="D2253" s="0" t="s">
        <v>11293</v>
      </c>
      <c r="E2253" s="0" t="n">
        <v>6107.5</v>
      </c>
    </row>
    <row r="2254" customFormat="false" ht="12.8" hidden="false" customHeight="false" outlineLevel="0" collapsed="false">
      <c r="A2254" s="0" t="s">
        <v>12967</v>
      </c>
      <c r="B2254" s="0" t="s">
        <v>12968</v>
      </c>
      <c r="C2254" s="0" t="s">
        <v>11392</v>
      </c>
      <c r="D2254" s="0" t="s">
        <v>11293</v>
      </c>
      <c r="E2254" s="0" t="n">
        <v>4932.5</v>
      </c>
    </row>
    <row r="2255" customFormat="false" ht="12.8" hidden="false" customHeight="false" outlineLevel="0" collapsed="false">
      <c r="A2255" s="0" t="s">
        <v>12969</v>
      </c>
      <c r="B2255" s="0" t="s">
        <v>12970</v>
      </c>
      <c r="C2255" s="0" t="s">
        <v>11392</v>
      </c>
      <c r="D2255" s="0" t="s">
        <v>11293</v>
      </c>
      <c r="E2255" s="0" t="n">
        <v>6107.5</v>
      </c>
    </row>
    <row r="2256" customFormat="false" ht="12.8" hidden="false" customHeight="false" outlineLevel="0" collapsed="false">
      <c r="A2256" s="0" t="s">
        <v>12971</v>
      </c>
      <c r="B2256" s="0" t="s">
        <v>12972</v>
      </c>
      <c r="C2256" s="0" t="s">
        <v>11392</v>
      </c>
      <c r="D2256" s="0" t="s">
        <v>11293</v>
      </c>
      <c r="E2256" s="0" t="n">
        <v>5772.5</v>
      </c>
    </row>
    <row r="2257" customFormat="false" ht="12.8" hidden="false" customHeight="false" outlineLevel="0" collapsed="false">
      <c r="A2257" s="0" t="s">
        <v>12973</v>
      </c>
      <c r="B2257" s="0" t="s">
        <v>12974</v>
      </c>
      <c r="C2257" s="0" t="s">
        <v>11392</v>
      </c>
      <c r="D2257" s="0" t="s">
        <v>11293</v>
      </c>
      <c r="E2257" s="0" t="n">
        <v>4932.5</v>
      </c>
    </row>
    <row r="2258" customFormat="false" ht="12.8" hidden="false" customHeight="false" outlineLevel="0" collapsed="false">
      <c r="E2258" s="0" t="n">
        <f aca="false">SUM(E2:E2257)</f>
        <v>50945041.25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470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14" activeCellId="0" sqref="G14"/>
    </sheetView>
  </sheetViews>
  <sheetFormatPr defaultRowHeight="12.8"/>
  <cols>
    <col collapsed="false" hidden="false" max="1025" min="1" style="0" width="11.5204081632653"/>
  </cols>
  <sheetData>
    <row r="1" customFormat="false" ht="12.8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</row>
    <row r="2" customFormat="false" ht="12.8" hidden="false" customHeight="false" outlineLevel="0" collapsed="false">
      <c r="A2" s="0" t="s">
        <v>12975</v>
      </c>
      <c r="B2" s="0" t="s">
        <v>12976</v>
      </c>
      <c r="C2" s="0" t="s">
        <v>11293</v>
      </c>
      <c r="D2" s="0" t="s">
        <v>12835</v>
      </c>
      <c r="E2" s="0" t="n">
        <v>104615</v>
      </c>
    </row>
    <row r="3" customFormat="false" ht="12.8" hidden="false" customHeight="false" outlineLevel="0" collapsed="false">
      <c r="A3" s="0" t="s">
        <v>12977</v>
      </c>
      <c r="B3" s="0" t="s">
        <v>12978</v>
      </c>
      <c r="C3" s="0" t="s">
        <v>11293</v>
      </c>
      <c r="D3" s="0" t="s">
        <v>11861</v>
      </c>
      <c r="E3" s="0" t="n">
        <v>4932.5</v>
      </c>
    </row>
    <row r="4" customFormat="false" ht="12.8" hidden="false" customHeight="false" outlineLevel="0" collapsed="false">
      <c r="A4" s="0" t="s">
        <v>12979</v>
      </c>
      <c r="B4" s="0" t="s">
        <v>12980</v>
      </c>
      <c r="C4" s="0" t="s">
        <v>11293</v>
      </c>
      <c r="D4" s="0" t="s">
        <v>11861</v>
      </c>
      <c r="E4" s="0" t="n">
        <v>4932.5</v>
      </c>
    </row>
    <row r="5" customFormat="false" ht="12.8" hidden="false" customHeight="false" outlineLevel="0" collapsed="false">
      <c r="A5" s="0" t="s">
        <v>12981</v>
      </c>
      <c r="B5" s="0" t="s">
        <v>12982</v>
      </c>
      <c r="C5" s="0" t="s">
        <v>11293</v>
      </c>
      <c r="D5" s="0" t="s">
        <v>11861</v>
      </c>
      <c r="E5" s="0" t="n">
        <v>4932.5</v>
      </c>
    </row>
    <row r="6" customFormat="false" ht="12.8" hidden="false" customHeight="false" outlineLevel="0" collapsed="false">
      <c r="A6" s="0" t="s">
        <v>12983</v>
      </c>
      <c r="B6" s="0" t="s">
        <v>12984</v>
      </c>
      <c r="C6" s="0" t="s">
        <v>11293</v>
      </c>
      <c r="D6" s="0" t="s">
        <v>11861</v>
      </c>
      <c r="E6" s="0" t="n">
        <v>5207.5</v>
      </c>
    </row>
    <row r="7" customFormat="false" ht="12.8" hidden="false" customHeight="false" outlineLevel="0" collapsed="false">
      <c r="A7" s="0" t="s">
        <v>12985</v>
      </c>
      <c r="B7" s="0" t="s">
        <v>12986</v>
      </c>
      <c r="C7" s="0" t="s">
        <v>11293</v>
      </c>
      <c r="D7" s="0" t="s">
        <v>10474</v>
      </c>
      <c r="E7" s="0" t="n">
        <v>9865</v>
      </c>
    </row>
    <row r="8" customFormat="false" ht="12.8" hidden="false" customHeight="false" outlineLevel="0" collapsed="false">
      <c r="A8" s="0" t="s">
        <v>12987</v>
      </c>
      <c r="B8" s="0" t="s">
        <v>12988</v>
      </c>
      <c r="C8" s="0" t="s">
        <v>11293</v>
      </c>
      <c r="D8" s="0" t="s">
        <v>10474</v>
      </c>
      <c r="E8" s="0" t="n">
        <v>10965</v>
      </c>
    </row>
    <row r="9" customFormat="false" ht="12.8" hidden="false" customHeight="false" outlineLevel="0" collapsed="false">
      <c r="A9" s="0" t="s">
        <v>12989</v>
      </c>
      <c r="B9" s="0" t="s">
        <v>12990</v>
      </c>
      <c r="C9" s="0" t="s">
        <v>11293</v>
      </c>
      <c r="D9" s="0" t="s">
        <v>10474</v>
      </c>
      <c r="E9" s="0" t="n">
        <v>9865</v>
      </c>
    </row>
    <row r="10" customFormat="false" ht="12.8" hidden="false" customHeight="false" outlineLevel="0" collapsed="false">
      <c r="A10" s="0" t="s">
        <v>12991</v>
      </c>
      <c r="B10" s="0" t="s">
        <v>12992</v>
      </c>
      <c r="C10" s="0" t="s">
        <v>11293</v>
      </c>
      <c r="D10" s="0" t="s">
        <v>10474</v>
      </c>
      <c r="E10" s="0" t="n">
        <v>10635</v>
      </c>
    </row>
    <row r="11" customFormat="false" ht="12.8" hidden="false" customHeight="false" outlineLevel="0" collapsed="false">
      <c r="A11" s="0" t="s">
        <v>12993</v>
      </c>
      <c r="B11" s="0" t="s">
        <v>12994</v>
      </c>
      <c r="C11" s="0" t="s">
        <v>11293</v>
      </c>
      <c r="D11" s="0" t="s">
        <v>11855</v>
      </c>
      <c r="E11" s="0" t="n">
        <v>36645</v>
      </c>
    </row>
    <row r="12" customFormat="false" ht="12.8" hidden="false" customHeight="false" outlineLevel="0" collapsed="false">
      <c r="A12" s="0" t="s">
        <v>12995</v>
      </c>
      <c r="B12" s="0" t="s">
        <v>12996</v>
      </c>
      <c r="C12" s="0" t="s">
        <v>11293</v>
      </c>
      <c r="D12" s="0" t="s">
        <v>11855</v>
      </c>
      <c r="E12" s="0" t="n">
        <v>36945</v>
      </c>
    </row>
    <row r="13" customFormat="false" ht="12.8" hidden="false" customHeight="false" outlineLevel="0" collapsed="false">
      <c r="A13" s="0" t="s">
        <v>12997</v>
      </c>
      <c r="B13" s="0" t="s">
        <v>12998</v>
      </c>
      <c r="C13" s="0" t="s">
        <v>11293</v>
      </c>
      <c r="D13" s="0" t="s">
        <v>11855</v>
      </c>
      <c r="E13" s="0" t="n">
        <v>59190</v>
      </c>
    </row>
    <row r="14" customFormat="false" ht="12.8" hidden="false" customHeight="false" outlineLevel="0" collapsed="false">
      <c r="A14" s="0" t="s">
        <v>12999</v>
      </c>
      <c r="B14" s="0" t="s">
        <v>13000</v>
      </c>
      <c r="C14" s="0" t="s">
        <v>11293</v>
      </c>
      <c r="D14" s="0" t="s">
        <v>11855</v>
      </c>
      <c r="E14" s="0" t="n">
        <v>29595</v>
      </c>
    </row>
    <row r="15" customFormat="false" ht="12.8" hidden="false" customHeight="false" outlineLevel="0" collapsed="false">
      <c r="A15" s="0" t="s">
        <v>13001</v>
      </c>
      <c r="B15" s="0" t="s">
        <v>13002</v>
      </c>
      <c r="C15" s="0" t="s">
        <v>11293</v>
      </c>
      <c r="D15" s="0" t="s">
        <v>11855</v>
      </c>
      <c r="E15" s="0" t="n">
        <v>40935</v>
      </c>
    </row>
    <row r="16" customFormat="false" ht="12.8" hidden="false" customHeight="false" outlineLevel="0" collapsed="false">
      <c r="A16" s="0" t="s">
        <v>13003</v>
      </c>
      <c r="B16" s="0" t="s">
        <v>13004</v>
      </c>
      <c r="C16" s="0" t="s">
        <v>11293</v>
      </c>
      <c r="D16" s="0" t="s">
        <v>11109</v>
      </c>
      <c r="E16" s="0" t="n">
        <v>14797.5</v>
      </c>
    </row>
    <row r="17" customFormat="false" ht="12.8" hidden="false" customHeight="false" outlineLevel="0" collapsed="false">
      <c r="A17" s="0" t="s">
        <v>13005</v>
      </c>
      <c r="B17" s="0" t="s">
        <v>13006</v>
      </c>
      <c r="C17" s="0" t="s">
        <v>11293</v>
      </c>
      <c r="D17" s="0" t="s">
        <v>11109</v>
      </c>
      <c r="E17" s="0" t="n">
        <v>14797.5</v>
      </c>
    </row>
    <row r="18" customFormat="false" ht="12.8" hidden="false" customHeight="false" outlineLevel="0" collapsed="false">
      <c r="A18" s="0" t="s">
        <v>13007</v>
      </c>
      <c r="B18" s="0" t="s">
        <v>13008</v>
      </c>
      <c r="C18" s="0" t="s">
        <v>11293</v>
      </c>
      <c r="D18" s="0" t="s">
        <v>11861</v>
      </c>
      <c r="E18" s="0" t="n">
        <v>7997.5</v>
      </c>
    </row>
    <row r="19" customFormat="false" ht="12.8" hidden="false" customHeight="false" outlineLevel="0" collapsed="false">
      <c r="A19" s="0" t="s">
        <v>13009</v>
      </c>
      <c r="B19" s="0" t="s">
        <v>13010</v>
      </c>
      <c r="C19" s="0" t="s">
        <v>11293</v>
      </c>
      <c r="D19" s="0" t="s">
        <v>11861</v>
      </c>
      <c r="E19" s="0" t="n">
        <v>7516.25</v>
      </c>
    </row>
    <row r="20" customFormat="false" ht="12.8" hidden="false" customHeight="false" outlineLevel="0" collapsed="false">
      <c r="A20" s="0" t="s">
        <v>13011</v>
      </c>
      <c r="B20" s="0" t="s">
        <v>13012</v>
      </c>
      <c r="C20" s="0" t="s">
        <v>11293</v>
      </c>
      <c r="D20" s="0" t="s">
        <v>10474</v>
      </c>
      <c r="E20" s="0" t="n">
        <v>9865</v>
      </c>
    </row>
    <row r="21" customFormat="false" ht="12.8" hidden="false" customHeight="false" outlineLevel="0" collapsed="false">
      <c r="A21" s="0" t="s">
        <v>13013</v>
      </c>
      <c r="B21" s="0" t="s">
        <v>13014</v>
      </c>
      <c r="C21" s="0" t="s">
        <v>11293</v>
      </c>
      <c r="D21" s="0" t="s">
        <v>10474</v>
      </c>
      <c r="E21" s="0" t="n">
        <v>13645</v>
      </c>
    </row>
    <row r="22" customFormat="false" ht="12.8" hidden="false" customHeight="false" outlineLevel="0" collapsed="false">
      <c r="A22" s="0" t="s">
        <v>13015</v>
      </c>
      <c r="B22" s="0" t="s">
        <v>11270</v>
      </c>
      <c r="C22" s="0" t="s">
        <v>11293</v>
      </c>
      <c r="D22" s="0" t="s">
        <v>11000</v>
      </c>
      <c r="E22" s="0" t="n">
        <v>26552.5</v>
      </c>
    </row>
    <row r="23" customFormat="false" ht="12.8" hidden="false" customHeight="false" outlineLevel="0" collapsed="false">
      <c r="A23" s="0" t="s">
        <v>13016</v>
      </c>
      <c r="B23" s="0" t="s">
        <v>13017</v>
      </c>
      <c r="C23" s="0" t="s">
        <v>11293</v>
      </c>
      <c r="D23" s="0" t="s">
        <v>11109</v>
      </c>
      <c r="E23" s="0" t="n">
        <v>29092.5</v>
      </c>
    </row>
    <row r="24" customFormat="false" ht="12.8" hidden="false" customHeight="false" outlineLevel="0" collapsed="false">
      <c r="A24" s="0" t="s">
        <v>13018</v>
      </c>
      <c r="B24" s="0" t="s">
        <v>13019</v>
      </c>
      <c r="C24" s="0" t="s">
        <v>11293</v>
      </c>
      <c r="D24" s="0" t="s">
        <v>12011</v>
      </c>
      <c r="E24" s="0" t="n">
        <v>39460</v>
      </c>
    </row>
    <row r="25" customFormat="false" ht="12.8" hidden="false" customHeight="false" outlineLevel="0" collapsed="false">
      <c r="A25" s="0" t="s">
        <v>13020</v>
      </c>
      <c r="B25" s="0" t="s">
        <v>13021</v>
      </c>
      <c r="C25" s="0" t="s">
        <v>11293</v>
      </c>
      <c r="D25" s="0" t="s">
        <v>12011</v>
      </c>
      <c r="E25" s="0" t="n">
        <v>36690</v>
      </c>
    </row>
    <row r="26" customFormat="false" ht="12.8" hidden="false" customHeight="false" outlineLevel="0" collapsed="false">
      <c r="A26" s="0" t="s">
        <v>13022</v>
      </c>
      <c r="B26" s="0" t="s">
        <v>13023</v>
      </c>
      <c r="C26" s="0" t="s">
        <v>11293</v>
      </c>
      <c r="D26" s="0" t="s">
        <v>12011</v>
      </c>
      <c r="E26" s="0" t="n">
        <v>19730</v>
      </c>
    </row>
    <row r="27" customFormat="false" ht="12.8" hidden="false" customHeight="false" outlineLevel="0" collapsed="false">
      <c r="A27" s="0" t="s">
        <v>13024</v>
      </c>
      <c r="B27" s="0" t="s">
        <v>8023</v>
      </c>
      <c r="C27" s="0" t="s">
        <v>11293</v>
      </c>
      <c r="D27" s="0" t="s">
        <v>11858</v>
      </c>
      <c r="E27" s="0" t="n">
        <v>47857.5</v>
      </c>
    </row>
    <row r="28" customFormat="false" ht="12.8" hidden="false" customHeight="false" outlineLevel="0" collapsed="false">
      <c r="A28" s="0" t="s">
        <v>13025</v>
      </c>
      <c r="B28" s="0" t="s">
        <v>13026</v>
      </c>
      <c r="C28" s="0" t="s">
        <v>11293</v>
      </c>
      <c r="D28" s="0" t="s">
        <v>12031</v>
      </c>
      <c r="E28" s="0" t="n">
        <v>84900</v>
      </c>
    </row>
    <row r="29" customFormat="false" ht="12.8" hidden="false" customHeight="false" outlineLevel="0" collapsed="false">
      <c r="A29" s="0" t="s">
        <v>13027</v>
      </c>
      <c r="B29" s="0" t="s">
        <v>13028</v>
      </c>
      <c r="C29" s="0" t="s">
        <v>11293</v>
      </c>
      <c r="D29" s="0" t="s">
        <v>12238</v>
      </c>
      <c r="E29" s="0" t="n">
        <v>63810</v>
      </c>
    </row>
    <row r="30" customFormat="false" ht="12.8" hidden="false" customHeight="false" outlineLevel="0" collapsed="false">
      <c r="A30" s="0" t="s">
        <v>13029</v>
      </c>
      <c r="B30" s="0" t="s">
        <v>13030</v>
      </c>
      <c r="C30" s="0" t="s">
        <v>11293</v>
      </c>
      <c r="D30" s="0" t="s">
        <v>11000</v>
      </c>
      <c r="E30" s="0" t="n">
        <v>30537.5</v>
      </c>
    </row>
    <row r="31" customFormat="false" ht="12.8" hidden="false" customHeight="false" outlineLevel="0" collapsed="false">
      <c r="A31" s="0" t="s">
        <v>13031</v>
      </c>
      <c r="B31" s="0" t="s">
        <v>13032</v>
      </c>
      <c r="C31" s="0" t="s">
        <v>11293</v>
      </c>
      <c r="D31" s="0" t="s">
        <v>11000</v>
      </c>
      <c r="E31" s="0" t="n">
        <v>30537.5</v>
      </c>
    </row>
    <row r="32" customFormat="false" ht="12.8" hidden="false" customHeight="false" outlineLevel="0" collapsed="false">
      <c r="A32" s="0" t="s">
        <v>13033</v>
      </c>
      <c r="B32" s="0" t="s">
        <v>13034</v>
      </c>
      <c r="C32" s="0" t="s">
        <v>11293</v>
      </c>
      <c r="D32" s="0" t="s">
        <v>12835</v>
      </c>
      <c r="E32" s="0" t="n">
        <v>107800</v>
      </c>
    </row>
    <row r="33" customFormat="false" ht="12.8" hidden="false" customHeight="false" outlineLevel="0" collapsed="false">
      <c r="A33" s="0" t="s">
        <v>13035</v>
      </c>
      <c r="B33" s="0" t="s">
        <v>13036</v>
      </c>
      <c r="C33" s="0" t="s">
        <v>11293</v>
      </c>
      <c r="D33" s="0" t="s">
        <v>12835</v>
      </c>
      <c r="E33" s="0" t="n">
        <v>85505</v>
      </c>
    </row>
    <row r="34" customFormat="false" ht="12.8" hidden="false" customHeight="false" outlineLevel="0" collapsed="false">
      <c r="A34" s="0" t="s">
        <v>13037</v>
      </c>
      <c r="B34" s="0" t="s">
        <v>13038</v>
      </c>
      <c r="C34" s="0" t="s">
        <v>11293</v>
      </c>
      <c r="D34" s="0" t="s">
        <v>11593</v>
      </c>
      <c r="E34" s="0" t="n">
        <v>34527.5</v>
      </c>
    </row>
    <row r="35" customFormat="false" ht="12.8" hidden="false" customHeight="false" outlineLevel="0" collapsed="false">
      <c r="A35" s="0" t="s">
        <v>13039</v>
      </c>
      <c r="B35" s="0" t="s">
        <v>13040</v>
      </c>
      <c r="C35" s="0" t="s">
        <v>11293</v>
      </c>
      <c r="D35" s="0" t="s">
        <v>11593</v>
      </c>
      <c r="E35" s="0" t="n">
        <v>36452.5</v>
      </c>
    </row>
    <row r="36" customFormat="false" ht="12.8" hidden="false" customHeight="false" outlineLevel="0" collapsed="false">
      <c r="A36" s="0" t="s">
        <v>13041</v>
      </c>
      <c r="B36" s="0" t="s">
        <v>13042</v>
      </c>
      <c r="C36" s="0" t="s">
        <v>11293</v>
      </c>
      <c r="D36" s="0" t="s">
        <v>10474</v>
      </c>
      <c r="E36" s="0" t="n">
        <v>13807.5</v>
      </c>
    </row>
    <row r="37" customFormat="false" ht="12.8" hidden="false" customHeight="false" outlineLevel="0" collapsed="false">
      <c r="A37" s="0" t="s">
        <v>13043</v>
      </c>
      <c r="B37" s="0" t="s">
        <v>13044</v>
      </c>
      <c r="C37" s="0" t="s">
        <v>11293</v>
      </c>
      <c r="D37" s="0" t="s">
        <v>10474</v>
      </c>
      <c r="E37" s="0" t="n">
        <v>13645</v>
      </c>
    </row>
    <row r="38" customFormat="false" ht="12.8" hidden="false" customHeight="false" outlineLevel="0" collapsed="false">
      <c r="A38" s="0" t="s">
        <v>13045</v>
      </c>
      <c r="B38" s="0" t="s">
        <v>13046</v>
      </c>
      <c r="C38" s="0" t="s">
        <v>11293</v>
      </c>
      <c r="D38" s="0" t="s">
        <v>10474</v>
      </c>
      <c r="E38" s="0" t="n">
        <v>11185</v>
      </c>
    </row>
    <row r="39" customFormat="false" ht="12.8" hidden="false" customHeight="false" outlineLevel="0" collapsed="false">
      <c r="A39" s="0" t="s">
        <v>13047</v>
      </c>
      <c r="B39" s="0" t="s">
        <v>13048</v>
      </c>
      <c r="C39" s="0" t="s">
        <v>11293</v>
      </c>
      <c r="D39" s="0" t="s">
        <v>10474</v>
      </c>
      <c r="E39" s="0" t="n">
        <v>13807.5</v>
      </c>
    </row>
    <row r="40" customFormat="false" ht="12.8" hidden="false" customHeight="false" outlineLevel="0" collapsed="false">
      <c r="A40" s="0" t="s">
        <v>13049</v>
      </c>
      <c r="B40" s="0" t="s">
        <v>13050</v>
      </c>
      <c r="C40" s="0" t="s">
        <v>11293</v>
      </c>
      <c r="D40" s="0" t="s">
        <v>10474</v>
      </c>
      <c r="E40" s="0" t="n">
        <v>9865</v>
      </c>
    </row>
    <row r="41" customFormat="false" ht="12.8" hidden="false" customHeight="false" outlineLevel="0" collapsed="false">
      <c r="A41" s="0" t="s">
        <v>13051</v>
      </c>
      <c r="B41" s="0" t="s">
        <v>13052</v>
      </c>
      <c r="C41" s="0" t="s">
        <v>11293</v>
      </c>
      <c r="D41" s="0" t="s">
        <v>10474</v>
      </c>
      <c r="E41" s="0" t="n">
        <v>9865</v>
      </c>
    </row>
    <row r="42" customFormat="false" ht="12.8" hidden="false" customHeight="false" outlineLevel="0" collapsed="false">
      <c r="A42" s="0" t="s">
        <v>13053</v>
      </c>
      <c r="B42" s="0" t="s">
        <v>13054</v>
      </c>
      <c r="C42" s="0" t="s">
        <v>11293</v>
      </c>
      <c r="D42" s="0" t="s">
        <v>11858</v>
      </c>
      <c r="E42" s="0" t="n">
        <v>46867.5</v>
      </c>
    </row>
    <row r="43" customFormat="false" ht="12.8" hidden="false" customHeight="false" outlineLevel="0" collapsed="false">
      <c r="A43" s="0" t="s">
        <v>13055</v>
      </c>
      <c r="B43" s="0" t="s">
        <v>13056</v>
      </c>
      <c r="C43" s="0" t="s">
        <v>11293</v>
      </c>
      <c r="D43" s="0" t="s">
        <v>12728</v>
      </c>
      <c r="E43" s="0" t="n">
        <v>80107.5</v>
      </c>
    </row>
    <row r="44" customFormat="false" ht="12.8" hidden="false" customHeight="false" outlineLevel="0" collapsed="false">
      <c r="A44" s="0" t="s">
        <v>13057</v>
      </c>
      <c r="B44" s="0" t="s">
        <v>13058</v>
      </c>
      <c r="C44" s="0" t="s">
        <v>11293</v>
      </c>
      <c r="D44" s="0" t="s">
        <v>12011</v>
      </c>
      <c r="E44" s="0" t="n">
        <v>19730</v>
      </c>
    </row>
    <row r="45" customFormat="false" ht="12.8" hidden="false" customHeight="false" outlineLevel="0" collapsed="false">
      <c r="A45" s="0" t="s">
        <v>13059</v>
      </c>
      <c r="B45" s="0" t="s">
        <v>13060</v>
      </c>
      <c r="C45" s="0" t="s">
        <v>11293</v>
      </c>
      <c r="D45" s="0" t="s">
        <v>12011</v>
      </c>
      <c r="E45" s="0" t="n">
        <v>21930</v>
      </c>
    </row>
    <row r="46" customFormat="false" ht="12.8" hidden="false" customHeight="false" outlineLevel="0" collapsed="false">
      <c r="A46" s="0" t="s">
        <v>13061</v>
      </c>
      <c r="B46" s="0" t="s">
        <v>13062</v>
      </c>
      <c r="C46" s="0" t="s">
        <v>11293</v>
      </c>
      <c r="D46" s="0" t="s">
        <v>11861</v>
      </c>
      <c r="E46" s="0" t="n">
        <v>6047.5</v>
      </c>
    </row>
    <row r="47" customFormat="false" ht="12.8" hidden="false" customHeight="false" outlineLevel="0" collapsed="false">
      <c r="A47" s="0" t="s">
        <v>13063</v>
      </c>
      <c r="B47" s="0" t="s">
        <v>13064</v>
      </c>
      <c r="C47" s="0" t="s">
        <v>11293</v>
      </c>
      <c r="D47" s="0" t="s">
        <v>11855</v>
      </c>
      <c r="E47" s="0" t="n">
        <v>31905</v>
      </c>
    </row>
    <row r="48" customFormat="false" ht="12.8" hidden="false" customHeight="false" outlineLevel="0" collapsed="false">
      <c r="A48" s="0" t="s">
        <v>13065</v>
      </c>
      <c r="B48" s="0" t="s">
        <v>13066</v>
      </c>
      <c r="C48" s="0" t="s">
        <v>11293</v>
      </c>
      <c r="D48" s="0" t="s">
        <v>10474</v>
      </c>
      <c r="E48" s="0" t="n">
        <v>10415</v>
      </c>
    </row>
    <row r="49" customFormat="false" ht="12.8" hidden="false" customHeight="false" outlineLevel="0" collapsed="false">
      <c r="A49" s="0" t="s">
        <v>13067</v>
      </c>
      <c r="B49" s="0" t="s">
        <v>13068</v>
      </c>
      <c r="C49" s="0" t="s">
        <v>11293</v>
      </c>
      <c r="D49" s="0" t="s">
        <v>10474</v>
      </c>
      <c r="E49" s="0" t="n">
        <v>9865</v>
      </c>
    </row>
    <row r="50" customFormat="false" ht="12.8" hidden="false" customHeight="false" outlineLevel="0" collapsed="false">
      <c r="A50" s="0" t="s">
        <v>13069</v>
      </c>
      <c r="B50" s="0" t="s">
        <v>13070</v>
      </c>
      <c r="C50" s="0" t="s">
        <v>11293</v>
      </c>
      <c r="D50" s="0" t="s">
        <v>10474</v>
      </c>
      <c r="E50" s="0" t="n">
        <v>9865</v>
      </c>
    </row>
    <row r="51" customFormat="false" ht="12.8" hidden="false" customHeight="false" outlineLevel="0" collapsed="false">
      <c r="A51" s="0" t="s">
        <v>13071</v>
      </c>
      <c r="B51" s="0" t="s">
        <v>13072</v>
      </c>
      <c r="C51" s="0" t="s">
        <v>11293</v>
      </c>
      <c r="D51" s="0" t="s">
        <v>10474</v>
      </c>
      <c r="E51" s="0" t="n">
        <v>9865</v>
      </c>
    </row>
    <row r="52" customFormat="false" ht="12.8" hidden="false" customHeight="false" outlineLevel="0" collapsed="false">
      <c r="A52" s="0" t="s">
        <v>13073</v>
      </c>
      <c r="B52" s="0" t="s">
        <v>13074</v>
      </c>
      <c r="C52" s="0" t="s">
        <v>11293</v>
      </c>
      <c r="D52" s="0" t="s">
        <v>10474</v>
      </c>
      <c r="E52" s="0" t="n">
        <v>13895</v>
      </c>
    </row>
    <row r="53" customFormat="false" ht="12.8" hidden="false" customHeight="false" outlineLevel="0" collapsed="false">
      <c r="A53" s="0" t="s">
        <v>13075</v>
      </c>
      <c r="B53" s="0" t="s">
        <v>13076</v>
      </c>
      <c r="C53" s="0" t="s">
        <v>11293</v>
      </c>
      <c r="D53" s="0" t="s">
        <v>10474</v>
      </c>
      <c r="E53" s="0" t="n">
        <v>9865</v>
      </c>
    </row>
    <row r="54" customFormat="false" ht="12.8" hidden="false" customHeight="false" outlineLevel="0" collapsed="false">
      <c r="A54" s="0" t="s">
        <v>13077</v>
      </c>
      <c r="B54" s="0" t="s">
        <v>13078</v>
      </c>
      <c r="C54" s="0" t="s">
        <v>11293</v>
      </c>
      <c r="D54" s="0" t="s">
        <v>11109</v>
      </c>
      <c r="E54" s="0" t="n">
        <v>17317.5</v>
      </c>
    </row>
    <row r="55" customFormat="false" ht="12.8" hidden="false" customHeight="false" outlineLevel="0" collapsed="false">
      <c r="A55" s="0" t="s">
        <v>13079</v>
      </c>
      <c r="B55" s="0" t="s">
        <v>13080</v>
      </c>
      <c r="C55" s="0" t="s">
        <v>11293</v>
      </c>
      <c r="D55" s="0" t="s">
        <v>12835</v>
      </c>
      <c r="E55" s="0" t="n">
        <v>118860</v>
      </c>
    </row>
    <row r="56" customFormat="false" ht="12.8" hidden="false" customHeight="false" outlineLevel="0" collapsed="false">
      <c r="A56" s="0" t="s">
        <v>13081</v>
      </c>
      <c r="B56" s="0" t="s">
        <v>13082</v>
      </c>
      <c r="C56" s="0" t="s">
        <v>11293</v>
      </c>
      <c r="D56" s="0" t="s">
        <v>12011</v>
      </c>
      <c r="E56" s="0" t="n">
        <v>22370</v>
      </c>
    </row>
    <row r="57" customFormat="false" ht="12.8" hidden="false" customHeight="false" outlineLevel="0" collapsed="false">
      <c r="A57" s="0" t="s">
        <v>13083</v>
      </c>
      <c r="B57" s="0" t="s">
        <v>13084</v>
      </c>
      <c r="C57" s="0" t="s">
        <v>11293</v>
      </c>
      <c r="D57" s="0" t="s">
        <v>12011</v>
      </c>
      <c r="E57" s="0" t="n">
        <v>24430</v>
      </c>
    </row>
    <row r="58" customFormat="false" ht="12.8" hidden="false" customHeight="false" outlineLevel="0" collapsed="false">
      <c r="A58" s="0" t="s">
        <v>13085</v>
      </c>
      <c r="B58" s="0" t="s">
        <v>13086</v>
      </c>
      <c r="C58" s="0" t="s">
        <v>11293</v>
      </c>
      <c r="D58" s="0" t="s">
        <v>12011</v>
      </c>
      <c r="E58" s="0" t="n">
        <v>23090</v>
      </c>
    </row>
    <row r="59" customFormat="false" ht="12.8" hidden="false" customHeight="false" outlineLevel="0" collapsed="false">
      <c r="A59" s="0" t="s">
        <v>13087</v>
      </c>
      <c r="B59" s="0" t="s">
        <v>13088</v>
      </c>
      <c r="C59" s="0" t="s">
        <v>11293</v>
      </c>
      <c r="D59" s="0" t="s">
        <v>11858</v>
      </c>
      <c r="E59" s="0" t="n">
        <v>76410</v>
      </c>
    </row>
    <row r="60" customFormat="false" ht="12.8" hidden="false" customHeight="false" outlineLevel="0" collapsed="false">
      <c r="A60" s="0" t="s">
        <v>13089</v>
      </c>
      <c r="B60" s="0" t="s">
        <v>13090</v>
      </c>
      <c r="C60" s="0" t="s">
        <v>11293</v>
      </c>
      <c r="D60" s="0" t="s">
        <v>12031</v>
      </c>
      <c r="E60" s="0" t="n">
        <v>47675</v>
      </c>
    </row>
    <row r="61" customFormat="false" ht="12.8" hidden="false" customHeight="false" outlineLevel="0" collapsed="false">
      <c r="A61" s="0" t="s">
        <v>13091</v>
      </c>
      <c r="B61" s="0" t="s">
        <v>13092</v>
      </c>
      <c r="C61" s="0" t="s">
        <v>11293</v>
      </c>
      <c r="D61" s="0" t="s">
        <v>13093</v>
      </c>
      <c r="E61" s="0" t="n">
        <v>110880</v>
      </c>
    </row>
    <row r="62" customFormat="false" ht="12.8" hidden="false" customHeight="false" outlineLevel="0" collapsed="false">
      <c r="A62" s="0" t="s">
        <v>13094</v>
      </c>
      <c r="B62" s="0" t="s">
        <v>13095</v>
      </c>
      <c r="C62" s="0" t="s">
        <v>11293</v>
      </c>
      <c r="D62" s="0" t="s">
        <v>13093</v>
      </c>
      <c r="E62" s="0" t="n">
        <v>124635</v>
      </c>
    </row>
    <row r="63" customFormat="false" ht="12.8" hidden="false" customHeight="false" outlineLevel="0" collapsed="false">
      <c r="A63" s="0" t="s">
        <v>13096</v>
      </c>
      <c r="B63" s="0" t="s">
        <v>13097</v>
      </c>
      <c r="C63" s="0" t="s">
        <v>11293</v>
      </c>
      <c r="D63" s="0" t="s">
        <v>13098</v>
      </c>
      <c r="E63" s="0" t="n">
        <v>120047.5</v>
      </c>
    </row>
    <row r="64" customFormat="false" ht="12.8" hidden="false" customHeight="false" outlineLevel="0" collapsed="false">
      <c r="A64" s="0" t="s">
        <v>13099</v>
      </c>
      <c r="B64" s="0" t="s">
        <v>13100</v>
      </c>
      <c r="C64" s="0" t="s">
        <v>11861</v>
      </c>
      <c r="D64" s="0" t="s">
        <v>10474</v>
      </c>
      <c r="E64" s="0" t="n">
        <v>4932.5</v>
      </c>
    </row>
    <row r="65" customFormat="false" ht="12.8" hidden="false" customHeight="false" outlineLevel="0" collapsed="false">
      <c r="A65" s="0" t="s">
        <v>13101</v>
      </c>
      <c r="B65" s="0" t="s">
        <v>13102</v>
      </c>
      <c r="C65" s="0" t="s">
        <v>11861</v>
      </c>
      <c r="D65" s="0" t="s">
        <v>10474</v>
      </c>
      <c r="E65" s="0" t="n">
        <v>9865</v>
      </c>
    </row>
    <row r="66" customFormat="false" ht="12.8" hidden="false" customHeight="false" outlineLevel="0" collapsed="false">
      <c r="A66" s="0" t="s">
        <v>13103</v>
      </c>
      <c r="B66" s="0" t="s">
        <v>11461</v>
      </c>
      <c r="C66" s="0" t="s">
        <v>11861</v>
      </c>
      <c r="D66" s="0" t="s">
        <v>10474</v>
      </c>
      <c r="E66" s="0" t="n">
        <v>4932.5</v>
      </c>
    </row>
    <row r="67" customFormat="false" ht="12.8" hidden="false" customHeight="false" outlineLevel="0" collapsed="false">
      <c r="A67" s="0" t="s">
        <v>13104</v>
      </c>
      <c r="B67" s="0" t="s">
        <v>13105</v>
      </c>
      <c r="C67" s="0" t="s">
        <v>11861</v>
      </c>
      <c r="D67" s="0" t="s">
        <v>10474</v>
      </c>
      <c r="E67" s="0" t="n">
        <v>4932.5</v>
      </c>
    </row>
    <row r="68" customFormat="false" ht="12.8" hidden="false" customHeight="false" outlineLevel="0" collapsed="false">
      <c r="A68" s="0" t="s">
        <v>13106</v>
      </c>
      <c r="B68" s="0" t="s">
        <v>13107</v>
      </c>
      <c r="C68" s="0" t="s">
        <v>11861</v>
      </c>
      <c r="D68" s="0" t="s">
        <v>11855</v>
      </c>
      <c r="E68" s="0" t="n">
        <v>29337.5</v>
      </c>
    </row>
    <row r="69" customFormat="false" ht="12.8" hidden="false" customHeight="false" outlineLevel="0" collapsed="false">
      <c r="A69" s="0" t="s">
        <v>13108</v>
      </c>
      <c r="B69" s="0" t="s">
        <v>13109</v>
      </c>
      <c r="C69" s="0" t="s">
        <v>11861</v>
      </c>
      <c r="D69" s="0" t="s">
        <v>11109</v>
      </c>
      <c r="E69" s="0" t="n">
        <v>12215</v>
      </c>
    </row>
    <row r="70" customFormat="false" ht="12.8" hidden="false" customHeight="false" outlineLevel="0" collapsed="false">
      <c r="A70" s="0" t="s">
        <v>13110</v>
      </c>
      <c r="B70" s="0" t="s">
        <v>13111</v>
      </c>
      <c r="C70" s="0" t="s">
        <v>11861</v>
      </c>
      <c r="D70" s="0" t="s">
        <v>11109</v>
      </c>
      <c r="E70" s="0" t="n">
        <v>9865</v>
      </c>
    </row>
    <row r="71" customFormat="false" ht="12.8" hidden="false" customHeight="false" outlineLevel="0" collapsed="false">
      <c r="A71" s="0" t="s">
        <v>13112</v>
      </c>
      <c r="B71" s="0" t="s">
        <v>13113</v>
      </c>
      <c r="C71" s="0" t="s">
        <v>11861</v>
      </c>
      <c r="D71" s="0" t="s">
        <v>10474</v>
      </c>
      <c r="E71" s="0" t="n">
        <v>5317.5</v>
      </c>
    </row>
    <row r="72" customFormat="false" ht="12.8" hidden="false" customHeight="false" outlineLevel="0" collapsed="false">
      <c r="A72" s="0" t="s">
        <v>13114</v>
      </c>
      <c r="B72" s="0" t="s">
        <v>8311</v>
      </c>
      <c r="C72" s="0" t="s">
        <v>11861</v>
      </c>
      <c r="D72" s="0" t="s">
        <v>10474</v>
      </c>
      <c r="E72" s="0" t="n">
        <v>6822.5</v>
      </c>
    </row>
    <row r="73" customFormat="false" ht="12.8" hidden="false" customHeight="false" outlineLevel="0" collapsed="false">
      <c r="A73" s="0" t="s">
        <v>13115</v>
      </c>
      <c r="B73" s="0" t="s">
        <v>13116</v>
      </c>
      <c r="C73" s="0" t="s">
        <v>11861</v>
      </c>
      <c r="D73" s="0" t="s">
        <v>10474</v>
      </c>
      <c r="E73" s="0" t="n">
        <v>6822.5</v>
      </c>
    </row>
    <row r="74" customFormat="false" ht="12.8" hidden="false" customHeight="false" outlineLevel="0" collapsed="false">
      <c r="A74" s="0" t="s">
        <v>13117</v>
      </c>
      <c r="B74" s="0" t="s">
        <v>13118</v>
      </c>
      <c r="C74" s="0" t="s">
        <v>11861</v>
      </c>
      <c r="D74" s="0" t="s">
        <v>10474</v>
      </c>
      <c r="E74" s="0" t="n">
        <v>6822.5</v>
      </c>
    </row>
    <row r="75" customFormat="false" ht="12.8" hidden="false" customHeight="false" outlineLevel="0" collapsed="false">
      <c r="A75" s="0" t="s">
        <v>13119</v>
      </c>
      <c r="B75" s="0" t="s">
        <v>13120</v>
      </c>
      <c r="C75" s="0" t="s">
        <v>11861</v>
      </c>
      <c r="D75" s="0" t="s">
        <v>10474</v>
      </c>
      <c r="E75" s="0" t="n">
        <v>5757.5</v>
      </c>
    </row>
    <row r="76" customFormat="false" ht="12.8" hidden="false" customHeight="false" outlineLevel="0" collapsed="false">
      <c r="A76" s="0" t="s">
        <v>13121</v>
      </c>
      <c r="B76" s="0" t="s">
        <v>13122</v>
      </c>
      <c r="C76" s="0" t="s">
        <v>11861</v>
      </c>
      <c r="D76" s="0" t="s">
        <v>11109</v>
      </c>
      <c r="E76" s="0" t="n">
        <v>12215</v>
      </c>
    </row>
    <row r="77" customFormat="false" ht="12.8" hidden="false" customHeight="false" outlineLevel="0" collapsed="false">
      <c r="A77" s="0" t="s">
        <v>13123</v>
      </c>
      <c r="B77" s="0" t="s">
        <v>13124</v>
      </c>
      <c r="C77" s="0" t="s">
        <v>11861</v>
      </c>
      <c r="D77" s="0" t="s">
        <v>11000</v>
      </c>
      <c r="E77" s="0" t="n">
        <v>19730</v>
      </c>
    </row>
    <row r="78" customFormat="false" ht="12.8" hidden="false" customHeight="false" outlineLevel="0" collapsed="false">
      <c r="A78" s="0" t="s">
        <v>13125</v>
      </c>
      <c r="B78" s="0" t="s">
        <v>13126</v>
      </c>
      <c r="C78" s="0" t="s">
        <v>11861</v>
      </c>
      <c r="D78" s="0" t="s">
        <v>11000</v>
      </c>
      <c r="E78" s="0" t="n">
        <v>19730</v>
      </c>
    </row>
    <row r="79" customFormat="false" ht="12.8" hidden="false" customHeight="false" outlineLevel="0" collapsed="false">
      <c r="A79" s="0" t="s">
        <v>13127</v>
      </c>
      <c r="B79" s="0" t="s">
        <v>13128</v>
      </c>
      <c r="C79" s="0" t="s">
        <v>11861</v>
      </c>
      <c r="D79" s="0" t="s">
        <v>11109</v>
      </c>
      <c r="E79" s="0" t="n">
        <v>12215</v>
      </c>
    </row>
    <row r="80" customFormat="false" ht="12.8" hidden="false" customHeight="false" outlineLevel="0" collapsed="false">
      <c r="A80" s="0" t="s">
        <v>13129</v>
      </c>
      <c r="B80" s="0" t="s">
        <v>13130</v>
      </c>
      <c r="C80" s="0" t="s">
        <v>11861</v>
      </c>
      <c r="D80" s="0" t="s">
        <v>11109</v>
      </c>
      <c r="E80" s="0" t="n">
        <v>9865</v>
      </c>
    </row>
    <row r="81" customFormat="false" ht="12.8" hidden="false" customHeight="false" outlineLevel="0" collapsed="false">
      <c r="A81" s="0" t="s">
        <v>13131</v>
      </c>
      <c r="B81" s="0" t="s">
        <v>13132</v>
      </c>
      <c r="C81" s="0" t="s">
        <v>11861</v>
      </c>
      <c r="D81" s="0" t="s">
        <v>11855</v>
      </c>
      <c r="E81" s="0" t="n">
        <v>36225</v>
      </c>
    </row>
    <row r="82" customFormat="false" ht="12.8" hidden="false" customHeight="false" outlineLevel="0" collapsed="false">
      <c r="A82" s="0" t="s">
        <v>13133</v>
      </c>
      <c r="B82" s="0" t="s">
        <v>12913</v>
      </c>
      <c r="C82" s="0" t="s">
        <v>11861</v>
      </c>
      <c r="D82" s="0" t="s">
        <v>11593</v>
      </c>
      <c r="E82" s="0" t="n">
        <v>36945</v>
      </c>
    </row>
    <row r="83" customFormat="false" ht="12.8" hidden="false" customHeight="false" outlineLevel="0" collapsed="false">
      <c r="A83" s="0" t="s">
        <v>13134</v>
      </c>
      <c r="B83" s="0" t="s">
        <v>13135</v>
      </c>
      <c r="C83" s="0" t="s">
        <v>11861</v>
      </c>
      <c r="D83" s="0" t="s">
        <v>12406</v>
      </c>
      <c r="E83" s="0" t="n">
        <v>59430</v>
      </c>
    </row>
    <row r="84" customFormat="false" ht="12.8" hidden="false" customHeight="false" outlineLevel="0" collapsed="false">
      <c r="A84" s="0" t="s">
        <v>13136</v>
      </c>
      <c r="B84" s="0" t="s">
        <v>13137</v>
      </c>
      <c r="C84" s="0" t="s">
        <v>11861</v>
      </c>
      <c r="D84" s="0" t="s">
        <v>12406</v>
      </c>
      <c r="E84" s="0" t="n">
        <v>48326.25</v>
      </c>
    </row>
    <row r="85" customFormat="false" ht="12.8" hidden="false" customHeight="false" outlineLevel="0" collapsed="false">
      <c r="A85" s="0" t="s">
        <v>13138</v>
      </c>
      <c r="B85" s="0" t="s">
        <v>12855</v>
      </c>
      <c r="C85" s="0" t="s">
        <v>11861</v>
      </c>
      <c r="D85" s="0" t="s">
        <v>12406</v>
      </c>
      <c r="E85" s="0" t="n">
        <v>34527.5</v>
      </c>
    </row>
    <row r="86" customFormat="false" ht="12.8" hidden="false" customHeight="false" outlineLevel="0" collapsed="false">
      <c r="A86" s="0" t="s">
        <v>13139</v>
      </c>
      <c r="B86" s="0" t="s">
        <v>13140</v>
      </c>
      <c r="C86" s="0" t="s">
        <v>11861</v>
      </c>
      <c r="D86" s="0" t="s">
        <v>12406</v>
      </c>
      <c r="E86" s="0" t="n">
        <v>50977.5</v>
      </c>
    </row>
    <row r="87" customFormat="false" ht="12.8" hidden="false" customHeight="false" outlineLevel="0" collapsed="false">
      <c r="A87" s="0" t="s">
        <v>13141</v>
      </c>
      <c r="B87" s="0" t="s">
        <v>13142</v>
      </c>
      <c r="C87" s="0" t="s">
        <v>11861</v>
      </c>
      <c r="D87" s="0" t="s">
        <v>11855</v>
      </c>
      <c r="E87" s="0" t="n">
        <v>24662.5</v>
      </c>
    </row>
    <row r="88" customFormat="false" ht="12.8" hidden="false" customHeight="false" outlineLevel="0" collapsed="false">
      <c r="A88" s="0" t="s">
        <v>13143</v>
      </c>
      <c r="B88" s="0" t="s">
        <v>13144</v>
      </c>
      <c r="C88" s="0" t="s">
        <v>11861</v>
      </c>
      <c r="D88" s="0" t="s">
        <v>11855</v>
      </c>
      <c r="E88" s="0" t="n">
        <v>26037.5</v>
      </c>
    </row>
    <row r="89" customFormat="false" ht="12.8" hidden="false" customHeight="false" outlineLevel="0" collapsed="false">
      <c r="A89" s="0" t="s">
        <v>13145</v>
      </c>
      <c r="B89" s="0" t="s">
        <v>13146</v>
      </c>
      <c r="C89" s="0" t="s">
        <v>11861</v>
      </c>
      <c r="D89" s="0" t="s">
        <v>10474</v>
      </c>
      <c r="E89" s="0" t="n">
        <v>5772.5</v>
      </c>
    </row>
    <row r="90" customFormat="false" ht="12.8" hidden="false" customHeight="false" outlineLevel="0" collapsed="false">
      <c r="A90" s="0" t="s">
        <v>13147</v>
      </c>
      <c r="B90" s="0" t="s">
        <v>13148</v>
      </c>
      <c r="C90" s="0" t="s">
        <v>11861</v>
      </c>
      <c r="D90" s="0" t="s">
        <v>10474</v>
      </c>
      <c r="E90" s="0" t="n">
        <v>4932.5</v>
      </c>
    </row>
    <row r="91" customFormat="false" ht="12.8" hidden="false" customHeight="false" outlineLevel="0" collapsed="false">
      <c r="A91" s="0" t="s">
        <v>13149</v>
      </c>
      <c r="B91" s="0" t="s">
        <v>12155</v>
      </c>
      <c r="C91" s="0" t="s">
        <v>11861</v>
      </c>
      <c r="D91" s="0" t="s">
        <v>10474</v>
      </c>
      <c r="E91" s="0" t="n">
        <v>5317.5</v>
      </c>
    </row>
    <row r="92" customFormat="false" ht="12.8" hidden="false" customHeight="false" outlineLevel="0" collapsed="false">
      <c r="A92" s="0" t="s">
        <v>13150</v>
      </c>
      <c r="B92" s="0" t="s">
        <v>13151</v>
      </c>
      <c r="C92" s="0" t="s">
        <v>11861</v>
      </c>
      <c r="D92" s="0" t="s">
        <v>10474</v>
      </c>
      <c r="E92" s="0" t="n">
        <v>5482.5</v>
      </c>
    </row>
    <row r="93" customFormat="false" ht="12.8" hidden="false" customHeight="false" outlineLevel="0" collapsed="false">
      <c r="A93" s="0" t="s">
        <v>13152</v>
      </c>
      <c r="B93" s="0" t="s">
        <v>8733</v>
      </c>
      <c r="C93" s="0" t="s">
        <v>11861</v>
      </c>
      <c r="D93" s="0" t="s">
        <v>10474</v>
      </c>
      <c r="E93" s="0" t="n">
        <v>4932.5</v>
      </c>
    </row>
    <row r="94" customFormat="false" ht="12.8" hidden="false" customHeight="false" outlineLevel="0" collapsed="false">
      <c r="A94" s="0" t="s">
        <v>13153</v>
      </c>
      <c r="B94" s="0" t="s">
        <v>13154</v>
      </c>
      <c r="C94" s="0" t="s">
        <v>11861</v>
      </c>
      <c r="D94" s="0" t="s">
        <v>10474</v>
      </c>
      <c r="E94" s="0" t="n">
        <v>10415</v>
      </c>
    </row>
    <row r="95" customFormat="false" ht="12.8" hidden="false" customHeight="false" outlineLevel="0" collapsed="false">
      <c r="A95" s="0" t="s">
        <v>13155</v>
      </c>
      <c r="B95" s="0" t="s">
        <v>13156</v>
      </c>
      <c r="C95" s="0" t="s">
        <v>11861</v>
      </c>
      <c r="D95" s="0" t="s">
        <v>12835</v>
      </c>
      <c r="E95" s="0" t="n">
        <v>104536.25</v>
      </c>
    </row>
    <row r="96" customFormat="false" ht="12.8" hidden="false" customHeight="false" outlineLevel="0" collapsed="false">
      <c r="A96" s="0" t="s">
        <v>13157</v>
      </c>
      <c r="B96" s="0" t="s">
        <v>13158</v>
      </c>
      <c r="C96" s="0" t="s">
        <v>11861</v>
      </c>
      <c r="D96" s="0" t="s">
        <v>12031</v>
      </c>
      <c r="E96" s="0" t="n">
        <v>76410</v>
      </c>
    </row>
    <row r="97" customFormat="false" ht="12.8" hidden="false" customHeight="false" outlineLevel="0" collapsed="false">
      <c r="A97" s="0" t="s">
        <v>13159</v>
      </c>
      <c r="B97" s="0" t="s">
        <v>13160</v>
      </c>
      <c r="C97" s="0" t="s">
        <v>11861</v>
      </c>
      <c r="D97" s="0" t="s">
        <v>11109</v>
      </c>
      <c r="E97" s="0" t="n">
        <v>11185</v>
      </c>
    </row>
    <row r="98" customFormat="false" ht="12.8" hidden="false" customHeight="false" outlineLevel="0" collapsed="false">
      <c r="A98" s="0" t="s">
        <v>13161</v>
      </c>
      <c r="B98" s="0" t="s">
        <v>13162</v>
      </c>
      <c r="C98" s="0" t="s">
        <v>11861</v>
      </c>
      <c r="D98" s="0" t="s">
        <v>11109</v>
      </c>
      <c r="E98" s="0" t="n">
        <v>9865</v>
      </c>
    </row>
    <row r="99" customFormat="false" ht="12.8" hidden="false" customHeight="false" outlineLevel="0" collapsed="false">
      <c r="A99" s="0" t="s">
        <v>13163</v>
      </c>
      <c r="B99" s="0" t="s">
        <v>13164</v>
      </c>
      <c r="C99" s="0" t="s">
        <v>11861</v>
      </c>
      <c r="D99" s="0" t="s">
        <v>11109</v>
      </c>
      <c r="E99" s="0" t="n">
        <v>10415</v>
      </c>
    </row>
    <row r="100" customFormat="false" ht="12.8" hidden="false" customHeight="false" outlineLevel="0" collapsed="false">
      <c r="A100" s="0" t="s">
        <v>13165</v>
      </c>
      <c r="B100" s="0" t="s">
        <v>13166</v>
      </c>
      <c r="C100" s="0" t="s">
        <v>11861</v>
      </c>
      <c r="D100" s="0" t="s">
        <v>11109</v>
      </c>
      <c r="E100" s="0" t="n">
        <v>13807.5</v>
      </c>
    </row>
    <row r="101" customFormat="false" ht="12.8" hidden="false" customHeight="false" outlineLevel="0" collapsed="false">
      <c r="A101" s="0" t="s">
        <v>13167</v>
      </c>
      <c r="B101" s="0" t="s">
        <v>13168</v>
      </c>
      <c r="C101" s="0" t="s">
        <v>11861</v>
      </c>
      <c r="D101" s="0" t="s">
        <v>12238</v>
      </c>
      <c r="E101" s="0" t="n">
        <v>171795</v>
      </c>
    </row>
    <row r="102" customFormat="false" ht="12.8" hidden="false" customHeight="false" outlineLevel="0" collapsed="false">
      <c r="A102" s="0" t="s">
        <v>13169</v>
      </c>
      <c r="B102" s="0" t="s">
        <v>13170</v>
      </c>
      <c r="C102" s="0" t="s">
        <v>11861</v>
      </c>
      <c r="D102" s="0" t="s">
        <v>11000</v>
      </c>
      <c r="E102" s="0" t="n">
        <v>30065</v>
      </c>
    </row>
    <row r="103" customFormat="false" ht="12.8" hidden="false" customHeight="false" outlineLevel="0" collapsed="false">
      <c r="A103" s="0" t="s">
        <v>13171</v>
      </c>
      <c r="B103" s="0" t="s">
        <v>13172</v>
      </c>
      <c r="C103" s="0" t="s">
        <v>11861</v>
      </c>
      <c r="D103" s="0" t="s">
        <v>11855</v>
      </c>
      <c r="E103" s="0" t="n">
        <v>48487.5</v>
      </c>
    </row>
    <row r="104" customFormat="false" ht="12.8" hidden="false" customHeight="false" outlineLevel="0" collapsed="false">
      <c r="A104" s="0" t="s">
        <v>13173</v>
      </c>
      <c r="B104" s="0" t="s">
        <v>13174</v>
      </c>
      <c r="C104" s="0" t="s">
        <v>11861</v>
      </c>
      <c r="D104" s="0" t="s">
        <v>11855</v>
      </c>
      <c r="E104" s="0" t="n">
        <v>30537.5</v>
      </c>
    </row>
    <row r="105" customFormat="false" ht="12.8" hidden="false" customHeight="false" outlineLevel="0" collapsed="false">
      <c r="A105" s="0" t="s">
        <v>13175</v>
      </c>
      <c r="B105" s="0" t="s">
        <v>13176</v>
      </c>
      <c r="C105" s="0" t="s">
        <v>11861</v>
      </c>
      <c r="D105" s="0" t="s">
        <v>10474</v>
      </c>
      <c r="E105" s="0" t="n">
        <v>5317.5</v>
      </c>
    </row>
    <row r="106" customFormat="false" ht="12.8" hidden="false" customHeight="false" outlineLevel="0" collapsed="false">
      <c r="A106" s="0" t="s">
        <v>13177</v>
      </c>
      <c r="B106" s="0" t="s">
        <v>13178</v>
      </c>
      <c r="C106" s="0" t="s">
        <v>11861</v>
      </c>
      <c r="D106" s="0" t="s">
        <v>11593</v>
      </c>
      <c r="E106" s="0" t="n">
        <v>31245</v>
      </c>
    </row>
    <row r="107" customFormat="false" ht="12.8" hidden="false" customHeight="false" outlineLevel="0" collapsed="false">
      <c r="A107" s="0" t="s">
        <v>13179</v>
      </c>
      <c r="B107" s="0" t="s">
        <v>13180</v>
      </c>
      <c r="C107" s="0" t="s">
        <v>11861</v>
      </c>
      <c r="D107" s="0" t="s">
        <v>11109</v>
      </c>
      <c r="E107" s="0" t="n">
        <v>14565</v>
      </c>
    </row>
    <row r="108" customFormat="false" ht="12.8" hidden="false" customHeight="false" outlineLevel="0" collapsed="false">
      <c r="A108" s="0" t="s">
        <v>13181</v>
      </c>
      <c r="B108" s="0" t="s">
        <v>12715</v>
      </c>
      <c r="C108" s="0" t="s">
        <v>11861</v>
      </c>
      <c r="D108" s="0" t="s">
        <v>11109</v>
      </c>
      <c r="E108" s="0" t="n">
        <v>10415</v>
      </c>
    </row>
    <row r="109" customFormat="false" ht="12.8" hidden="false" customHeight="false" outlineLevel="0" collapsed="false">
      <c r="A109" s="0" t="s">
        <v>13182</v>
      </c>
      <c r="B109" s="0" t="s">
        <v>13183</v>
      </c>
      <c r="C109" s="0" t="s">
        <v>11861</v>
      </c>
      <c r="D109" s="0" t="s">
        <v>12011</v>
      </c>
      <c r="E109" s="0" t="n">
        <v>29595</v>
      </c>
    </row>
    <row r="110" customFormat="false" ht="12.8" hidden="false" customHeight="false" outlineLevel="0" collapsed="false">
      <c r="A110" s="0" t="s">
        <v>13184</v>
      </c>
      <c r="B110" s="0" t="s">
        <v>4035</v>
      </c>
      <c r="C110" s="0" t="s">
        <v>11861</v>
      </c>
      <c r="D110" s="0" t="s">
        <v>12728</v>
      </c>
      <c r="E110" s="0" t="n">
        <v>49325</v>
      </c>
    </row>
    <row r="111" customFormat="false" ht="12.8" hidden="false" customHeight="false" outlineLevel="0" collapsed="false">
      <c r="A111" s="0" t="s">
        <v>13185</v>
      </c>
      <c r="B111" s="0" t="s">
        <v>13186</v>
      </c>
      <c r="C111" s="0" t="s">
        <v>11861</v>
      </c>
      <c r="D111" s="0" t="s">
        <v>12728</v>
      </c>
      <c r="E111" s="0" t="n">
        <v>52075</v>
      </c>
    </row>
    <row r="112" customFormat="false" ht="12.8" hidden="false" customHeight="false" outlineLevel="0" collapsed="false">
      <c r="A112" s="0" t="s">
        <v>13187</v>
      </c>
      <c r="B112" s="0" t="s">
        <v>13188</v>
      </c>
      <c r="C112" s="0" t="s">
        <v>11861</v>
      </c>
      <c r="D112" s="0" t="s">
        <v>12728</v>
      </c>
      <c r="E112" s="0" t="n">
        <v>57725</v>
      </c>
    </row>
    <row r="113" customFormat="false" ht="12.8" hidden="false" customHeight="false" outlineLevel="0" collapsed="false">
      <c r="A113" s="0" t="s">
        <v>13189</v>
      </c>
      <c r="B113" s="0" t="s">
        <v>13190</v>
      </c>
      <c r="C113" s="0" t="s">
        <v>11861</v>
      </c>
      <c r="D113" s="0" t="s">
        <v>12728</v>
      </c>
      <c r="E113" s="0" t="n">
        <v>86537.5</v>
      </c>
    </row>
    <row r="114" customFormat="false" ht="12.8" hidden="false" customHeight="false" outlineLevel="0" collapsed="false">
      <c r="A114" s="0" t="s">
        <v>13191</v>
      </c>
      <c r="B114" s="0" t="s">
        <v>13192</v>
      </c>
      <c r="C114" s="0" t="s">
        <v>10474</v>
      </c>
      <c r="D114" s="0" t="s">
        <v>11000</v>
      </c>
      <c r="E114" s="0" t="n">
        <v>14797.5</v>
      </c>
    </row>
    <row r="115" customFormat="false" ht="12.8" hidden="false" customHeight="false" outlineLevel="0" collapsed="false">
      <c r="A115" s="0" t="s">
        <v>13193</v>
      </c>
      <c r="B115" s="0" t="s">
        <v>13194</v>
      </c>
      <c r="C115" s="0" t="s">
        <v>10474</v>
      </c>
      <c r="D115" s="0" t="s">
        <v>11000</v>
      </c>
      <c r="E115" s="0" t="n">
        <v>20295</v>
      </c>
    </row>
    <row r="116" customFormat="false" ht="12.8" hidden="false" customHeight="false" outlineLevel="0" collapsed="false">
      <c r="A116" s="0" t="s">
        <v>13195</v>
      </c>
      <c r="B116" s="0" t="s">
        <v>13196</v>
      </c>
      <c r="C116" s="0" t="s">
        <v>10474</v>
      </c>
      <c r="D116" s="0" t="s">
        <v>11109</v>
      </c>
      <c r="E116" s="0" t="n">
        <v>4932.5</v>
      </c>
    </row>
    <row r="117" customFormat="false" ht="12.8" hidden="false" customHeight="false" outlineLevel="0" collapsed="false">
      <c r="A117" s="0" t="s">
        <v>13197</v>
      </c>
      <c r="B117" s="0" t="s">
        <v>13198</v>
      </c>
      <c r="C117" s="0" t="s">
        <v>10474</v>
      </c>
      <c r="D117" s="0" t="s">
        <v>11109</v>
      </c>
      <c r="E117" s="0" t="n">
        <v>4932.5</v>
      </c>
    </row>
    <row r="118" customFormat="false" ht="12.8" hidden="false" customHeight="false" outlineLevel="0" collapsed="false">
      <c r="A118" s="0" t="s">
        <v>13199</v>
      </c>
      <c r="B118" s="0" t="s">
        <v>13200</v>
      </c>
      <c r="C118" s="0" t="s">
        <v>10474</v>
      </c>
      <c r="D118" s="0" t="s">
        <v>11109</v>
      </c>
      <c r="E118" s="0" t="n">
        <v>5207.5</v>
      </c>
    </row>
    <row r="119" customFormat="false" ht="12.8" hidden="false" customHeight="false" outlineLevel="0" collapsed="false">
      <c r="A119" s="0" t="s">
        <v>13201</v>
      </c>
      <c r="B119" s="0" t="s">
        <v>13202</v>
      </c>
      <c r="C119" s="0" t="s">
        <v>10474</v>
      </c>
      <c r="D119" s="0" t="s">
        <v>11109</v>
      </c>
      <c r="E119" s="0" t="n">
        <v>4932.5</v>
      </c>
    </row>
    <row r="120" customFormat="false" ht="12.8" hidden="false" customHeight="false" outlineLevel="0" collapsed="false">
      <c r="A120" s="0" t="s">
        <v>13203</v>
      </c>
      <c r="B120" s="0" t="s">
        <v>8733</v>
      </c>
      <c r="C120" s="0" t="s">
        <v>10474</v>
      </c>
      <c r="D120" s="0" t="s">
        <v>11109</v>
      </c>
      <c r="E120" s="0" t="n">
        <v>4932.5</v>
      </c>
    </row>
    <row r="121" customFormat="false" ht="12.8" hidden="false" customHeight="false" outlineLevel="0" collapsed="false">
      <c r="A121" s="0" t="s">
        <v>13204</v>
      </c>
      <c r="B121" s="0" t="s">
        <v>13205</v>
      </c>
      <c r="C121" s="0" t="s">
        <v>10474</v>
      </c>
      <c r="D121" s="0" t="s">
        <v>11000</v>
      </c>
      <c r="E121" s="0" t="n">
        <v>14797.5</v>
      </c>
    </row>
    <row r="122" customFormat="false" ht="12.8" hidden="false" customHeight="false" outlineLevel="0" collapsed="false">
      <c r="A122" s="0" t="s">
        <v>13206</v>
      </c>
      <c r="B122" s="0" t="s">
        <v>12786</v>
      </c>
      <c r="C122" s="0" t="s">
        <v>10474</v>
      </c>
      <c r="D122" s="0" t="s">
        <v>11000</v>
      </c>
      <c r="E122" s="0" t="n">
        <v>20467.5</v>
      </c>
    </row>
    <row r="123" customFormat="false" ht="12.8" hidden="false" customHeight="false" outlineLevel="0" collapsed="false">
      <c r="A123" s="0" t="s">
        <v>13207</v>
      </c>
      <c r="B123" s="0" t="s">
        <v>13208</v>
      </c>
      <c r="C123" s="0" t="s">
        <v>10474</v>
      </c>
      <c r="D123" s="0" t="s">
        <v>11109</v>
      </c>
      <c r="E123" s="0" t="n">
        <v>4932.5</v>
      </c>
    </row>
    <row r="124" customFormat="false" ht="12.8" hidden="false" customHeight="false" outlineLevel="0" collapsed="false">
      <c r="A124" s="0" t="s">
        <v>13209</v>
      </c>
      <c r="B124" s="0" t="s">
        <v>13210</v>
      </c>
      <c r="C124" s="0" t="s">
        <v>10474</v>
      </c>
      <c r="D124" s="0" t="s">
        <v>11855</v>
      </c>
      <c r="E124" s="0" t="n">
        <v>19150</v>
      </c>
    </row>
    <row r="125" customFormat="false" ht="12.8" hidden="false" customHeight="false" outlineLevel="0" collapsed="false">
      <c r="A125" s="0" t="s">
        <v>13211</v>
      </c>
      <c r="B125" s="0" t="s">
        <v>13212</v>
      </c>
      <c r="C125" s="0" t="s">
        <v>10474</v>
      </c>
      <c r="D125" s="0" t="s">
        <v>12011</v>
      </c>
      <c r="E125" s="0" t="n">
        <v>10415</v>
      </c>
    </row>
    <row r="126" customFormat="false" ht="12.8" hidden="false" customHeight="false" outlineLevel="0" collapsed="false">
      <c r="A126" s="0" t="s">
        <v>13213</v>
      </c>
      <c r="B126" s="0" t="s">
        <v>13214</v>
      </c>
      <c r="C126" s="0" t="s">
        <v>10474</v>
      </c>
      <c r="D126" s="0" t="s">
        <v>12011</v>
      </c>
      <c r="E126" s="0" t="n">
        <v>12215</v>
      </c>
    </row>
    <row r="127" customFormat="false" ht="12.8" hidden="false" customHeight="false" outlineLevel="0" collapsed="false">
      <c r="A127" s="0" t="s">
        <v>13215</v>
      </c>
      <c r="B127" s="0" t="s">
        <v>13216</v>
      </c>
      <c r="C127" s="0" t="s">
        <v>10474</v>
      </c>
      <c r="D127" s="0" t="s">
        <v>12011</v>
      </c>
      <c r="E127" s="0" t="n">
        <v>10415</v>
      </c>
    </row>
    <row r="128" customFormat="false" ht="12.8" hidden="false" customHeight="false" outlineLevel="0" collapsed="false">
      <c r="A128" s="0" t="s">
        <v>13217</v>
      </c>
      <c r="B128" s="0" t="s">
        <v>13218</v>
      </c>
      <c r="C128" s="0" t="s">
        <v>10474</v>
      </c>
      <c r="D128" s="0" t="s">
        <v>12011</v>
      </c>
      <c r="E128" s="0" t="n">
        <v>24430</v>
      </c>
    </row>
    <row r="129" customFormat="false" ht="12.8" hidden="false" customHeight="false" outlineLevel="0" collapsed="false">
      <c r="A129" s="0" t="s">
        <v>13219</v>
      </c>
      <c r="B129" s="0" t="s">
        <v>13220</v>
      </c>
      <c r="C129" s="0" t="s">
        <v>10474</v>
      </c>
      <c r="D129" s="0" t="s">
        <v>12406</v>
      </c>
      <c r="E129" s="0" t="n">
        <v>36645</v>
      </c>
    </row>
    <row r="130" customFormat="false" ht="12.8" hidden="false" customHeight="false" outlineLevel="0" collapsed="false">
      <c r="A130" s="0" t="s">
        <v>13221</v>
      </c>
      <c r="B130" s="0" t="s">
        <v>13222</v>
      </c>
      <c r="C130" s="0" t="s">
        <v>10474</v>
      </c>
      <c r="D130" s="0" t="s">
        <v>12406</v>
      </c>
      <c r="E130" s="0" t="n">
        <v>34215</v>
      </c>
    </row>
    <row r="131" customFormat="false" ht="12.8" hidden="false" customHeight="false" outlineLevel="0" collapsed="false">
      <c r="A131" s="0" t="s">
        <v>13223</v>
      </c>
      <c r="B131" s="0" t="s">
        <v>13224</v>
      </c>
      <c r="C131" s="0" t="s">
        <v>10474</v>
      </c>
      <c r="D131" s="0" t="s">
        <v>12406</v>
      </c>
      <c r="E131" s="0" t="n">
        <v>29595</v>
      </c>
    </row>
    <row r="132" customFormat="false" ht="12.8" hidden="false" customHeight="false" outlineLevel="0" collapsed="false">
      <c r="A132" s="0" t="s">
        <v>13225</v>
      </c>
      <c r="B132" s="0" t="s">
        <v>13226</v>
      </c>
      <c r="C132" s="0" t="s">
        <v>10474</v>
      </c>
      <c r="D132" s="0" t="s">
        <v>12406</v>
      </c>
      <c r="E132" s="0" t="n">
        <v>31905</v>
      </c>
    </row>
    <row r="133" customFormat="false" ht="12.8" hidden="false" customHeight="false" outlineLevel="0" collapsed="false">
      <c r="A133" s="0" t="s">
        <v>13227</v>
      </c>
      <c r="B133" s="0" t="s">
        <v>13228</v>
      </c>
      <c r="C133" s="0" t="s">
        <v>10474</v>
      </c>
      <c r="D133" s="0" t="s">
        <v>11858</v>
      </c>
      <c r="E133" s="0" t="n">
        <v>53900</v>
      </c>
    </row>
    <row r="134" customFormat="false" ht="12.8" hidden="false" customHeight="false" outlineLevel="0" collapsed="false">
      <c r="A134" s="0" t="s">
        <v>13229</v>
      </c>
      <c r="B134" s="0" t="s">
        <v>13230</v>
      </c>
      <c r="C134" s="0" t="s">
        <v>10474</v>
      </c>
      <c r="D134" s="0" t="s">
        <v>11858</v>
      </c>
      <c r="E134" s="0" t="n">
        <v>42752.5</v>
      </c>
    </row>
    <row r="135" customFormat="false" ht="12.8" hidden="false" customHeight="false" outlineLevel="0" collapsed="false">
      <c r="A135" s="0" t="s">
        <v>13231</v>
      </c>
      <c r="B135" s="0" t="s">
        <v>13232</v>
      </c>
      <c r="C135" s="0" t="s">
        <v>10474</v>
      </c>
      <c r="D135" s="0" t="s">
        <v>11858</v>
      </c>
      <c r="E135" s="0" t="n">
        <v>37222.5</v>
      </c>
    </row>
    <row r="136" customFormat="false" ht="12.8" hidden="false" customHeight="false" outlineLevel="0" collapsed="false">
      <c r="A136" s="0" t="s">
        <v>13233</v>
      </c>
      <c r="B136" s="0" t="s">
        <v>13234</v>
      </c>
      <c r="C136" s="0" t="s">
        <v>10474</v>
      </c>
      <c r="D136" s="0" t="s">
        <v>12406</v>
      </c>
      <c r="E136" s="0" t="n">
        <v>36645</v>
      </c>
    </row>
    <row r="137" customFormat="false" ht="12.8" hidden="false" customHeight="false" outlineLevel="0" collapsed="false">
      <c r="A137" s="0" t="s">
        <v>13235</v>
      </c>
      <c r="B137" s="0" t="s">
        <v>13236</v>
      </c>
      <c r="C137" s="0" t="s">
        <v>10474</v>
      </c>
      <c r="D137" s="0" t="s">
        <v>11858</v>
      </c>
      <c r="E137" s="0" t="n">
        <v>55982.5</v>
      </c>
    </row>
    <row r="138" customFormat="false" ht="12.8" hidden="false" customHeight="false" outlineLevel="0" collapsed="false">
      <c r="A138" s="0" t="s">
        <v>13237</v>
      </c>
      <c r="B138" s="0" t="s">
        <v>13238</v>
      </c>
      <c r="C138" s="0" t="s">
        <v>10474</v>
      </c>
      <c r="D138" s="0" t="s">
        <v>11858</v>
      </c>
      <c r="E138" s="0" t="n">
        <v>36452.5</v>
      </c>
    </row>
    <row r="139" customFormat="false" ht="12.8" hidden="false" customHeight="false" outlineLevel="0" collapsed="false">
      <c r="A139" s="0" t="s">
        <v>13239</v>
      </c>
      <c r="B139" s="0" t="s">
        <v>13240</v>
      </c>
      <c r="C139" s="0" t="s">
        <v>10474</v>
      </c>
      <c r="D139" s="0" t="s">
        <v>11858</v>
      </c>
      <c r="E139" s="0" t="n">
        <v>40363.75</v>
      </c>
    </row>
    <row r="140" customFormat="false" ht="12.8" hidden="false" customHeight="false" outlineLevel="0" collapsed="false">
      <c r="A140" s="0" t="s">
        <v>13241</v>
      </c>
      <c r="B140" s="0" t="s">
        <v>13242</v>
      </c>
      <c r="C140" s="0" t="s">
        <v>10474</v>
      </c>
      <c r="D140" s="0" t="s">
        <v>11858</v>
      </c>
      <c r="E140" s="0" t="n">
        <v>34527.5</v>
      </c>
    </row>
    <row r="141" customFormat="false" ht="12.8" hidden="false" customHeight="false" outlineLevel="0" collapsed="false">
      <c r="A141" s="0" t="s">
        <v>13243</v>
      </c>
      <c r="B141" s="0" t="s">
        <v>13244</v>
      </c>
      <c r="C141" s="0" t="s">
        <v>10474</v>
      </c>
      <c r="D141" s="0" t="s">
        <v>11858</v>
      </c>
      <c r="E141" s="0" t="n">
        <v>34527.5</v>
      </c>
    </row>
    <row r="142" customFormat="false" ht="12.8" hidden="false" customHeight="false" outlineLevel="0" collapsed="false">
      <c r="A142" s="0" t="s">
        <v>13245</v>
      </c>
      <c r="B142" s="0" t="s">
        <v>13246</v>
      </c>
      <c r="C142" s="0" t="s">
        <v>10474</v>
      </c>
      <c r="D142" s="0" t="s">
        <v>12238</v>
      </c>
      <c r="E142" s="0" t="n">
        <v>107100</v>
      </c>
    </row>
    <row r="143" customFormat="false" ht="12.8" hidden="false" customHeight="false" outlineLevel="0" collapsed="false">
      <c r="A143" s="0" t="s">
        <v>13247</v>
      </c>
      <c r="B143" s="0" t="s">
        <v>13248</v>
      </c>
      <c r="C143" s="0" t="s">
        <v>10474</v>
      </c>
      <c r="D143" s="0" t="s">
        <v>11000</v>
      </c>
      <c r="E143" s="0" t="n">
        <v>14797.5</v>
      </c>
    </row>
    <row r="144" customFormat="false" ht="12.8" hidden="false" customHeight="false" outlineLevel="0" collapsed="false">
      <c r="A144" s="0" t="s">
        <v>13249</v>
      </c>
      <c r="B144" s="0" t="s">
        <v>13250</v>
      </c>
      <c r="C144" s="0" t="s">
        <v>10474</v>
      </c>
      <c r="D144" s="0" t="s">
        <v>11593</v>
      </c>
      <c r="E144" s="0" t="n">
        <v>24662.5</v>
      </c>
    </row>
    <row r="145" customFormat="false" ht="12.8" hidden="false" customHeight="false" outlineLevel="0" collapsed="false">
      <c r="A145" s="0" t="s">
        <v>13251</v>
      </c>
      <c r="B145" s="0" t="s">
        <v>13252</v>
      </c>
      <c r="C145" s="0" t="s">
        <v>10474</v>
      </c>
      <c r="D145" s="0" t="s">
        <v>11858</v>
      </c>
      <c r="E145" s="0" t="n">
        <v>37222.5</v>
      </c>
    </row>
    <row r="146" customFormat="false" ht="12.8" hidden="false" customHeight="false" outlineLevel="0" collapsed="false">
      <c r="A146" s="0" t="s">
        <v>13253</v>
      </c>
      <c r="B146" s="0" t="s">
        <v>13254</v>
      </c>
      <c r="C146" s="0" t="s">
        <v>10474</v>
      </c>
      <c r="D146" s="0" t="s">
        <v>11858</v>
      </c>
      <c r="E146" s="0" t="n">
        <v>39147.5</v>
      </c>
    </row>
    <row r="147" customFormat="false" ht="12.8" hidden="false" customHeight="false" outlineLevel="0" collapsed="false">
      <c r="A147" s="0" t="s">
        <v>13255</v>
      </c>
      <c r="B147" s="0" t="s">
        <v>13256</v>
      </c>
      <c r="C147" s="0" t="s">
        <v>10474</v>
      </c>
      <c r="D147" s="0" t="s">
        <v>12728</v>
      </c>
      <c r="E147" s="0" t="n">
        <v>76410</v>
      </c>
    </row>
    <row r="148" customFormat="false" ht="12.8" hidden="false" customHeight="false" outlineLevel="0" collapsed="false">
      <c r="A148" s="0" t="s">
        <v>13257</v>
      </c>
      <c r="B148" s="0" t="s">
        <v>13258</v>
      </c>
      <c r="C148" s="0" t="s">
        <v>10474</v>
      </c>
      <c r="D148" s="0" t="s">
        <v>12728</v>
      </c>
      <c r="E148" s="0" t="n">
        <v>50017.5</v>
      </c>
    </row>
    <row r="149" customFormat="false" ht="12.8" hidden="false" customHeight="false" outlineLevel="0" collapsed="false">
      <c r="A149" s="0" t="s">
        <v>13259</v>
      </c>
      <c r="B149" s="0" t="s">
        <v>12641</v>
      </c>
      <c r="C149" s="0" t="s">
        <v>10474</v>
      </c>
      <c r="D149" s="0" t="s">
        <v>11109</v>
      </c>
      <c r="E149" s="0" t="n">
        <v>7997.5</v>
      </c>
    </row>
    <row r="150" customFormat="false" ht="12.8" hidden="false" customHeight="false" outlineLevel="0" collapsed="false">
      <c r="A150" s="0" t="s">
        <v>13260</v>
      </c>
      <c r="B150" s="0" t="s">
        <v>13074</v>
      </c>
      <c r="C150" s="0" t="s">
        <v>10474</v>
      </c>
      <c r="D150" s="0" t="s">
        <v>12011</v>
      </c>
      <c r="E150" s="0" t="n">
        <v>12215</v>
      </c>
    </row>
    <row r="151" customFormat="false" ht="12.8" hidden="false" customHeight="false" outlineLevel="0" collapsed="false">
      <c r="A151" s="0" t="s">
        <v>13261</v>
      </c>
      <c r="B151" s="0" t="s">
        <v>13262</v>
      </c>
      <c r="C151" s="0" t="s">
        <v>10474</v>
      </c>
      <c r="D151" s="0" t="s">
        <v>12011</v>
      </c>
      <c r="E151" s="0" t="n">
        <v>9865</v>
      </c>
    </row>
    <row r="152" customFormat="false" ht="12.8" hidden="false" customHeight="false" outlineLevel="0" collapsed="false">
      <c r="A152" s="0" t="s">
        <v>13263</v>
      </c>
      <c r="B152" s="0" t="s">
        <v>13264</v>
      </c>
      <c r="C152" s="0" t="s">
        <v>10474</v>
      </c>
      <c r="D152" s="0" t="s">
        <v>12011</v>
      </c>
      <c r="E152" s="0" t="n">
        <v>9865</v>
      </c>
    </row>
    <row r="153" customFormat="false" ht="12.8" hidden="false" customHeight="false" outlineLevel="0" collapsed="false">
      <c r="A153" s="0" t="s">
        <v>13265</v>
      </c>
      <c r="B153" s="0" t="s">
        <v>13266</v>
      </c>
      <c r="C153" s="0" t="s">
        <v>10474</v>
      </c>
      <c r="D153" s="0" t="s">
        <v>12011</v>
      </c>
      <c r="E153" s="0" t="n">
        <v>13645</v>
      </c>
    </row>
    <row r="154" customFormat="false" ht="12.8" hidden="false" customHeight="false" outlineLevel="0" collapsed="false">
      <c r="A154" s="0" t="s">
        <v>13267</v>
      </c>
      <c r="B154" s="0" t="s">
        <v>13268</v>
      </c>
      <c r="C154" s="0" t="s">
        <v>10474</v>
      </c>
      <c r="D154" s="0" t="s">
        <v>12011</v>
      </c>
      <c r="E154" s="0" t="n">
        <v>14415</v>
      </c>
    </row>
    <row r="155" customFormat="false" ht="12.8" hidden="false" customHeight="false" outlineLevel="0" collapsed="false">
      <c r="A155" s="0" t="s">
        <v>13269</v>
      </c>
      <c r="B155" s="0" t="s">
        <v>13270</v>
      </c>
      <c r="C155" s="0" t="s">
        <v>10474</v>
      </c>
      <c r="D155" s="0" t="s">
        <v>12011</v>
      </c>
      <c r="E155" s="0" t="n">
        <v>13645</v>
      </c>
    </row>
    <row r="156" customFormat="false" ht="12.8" hidden="false" customHeight="false" outlineLevel="0" collapsed="false">
      <c r="A156" s="0" t="s">
        <v>13271</v>
      </c>
      <c r="B156" s="0" t="s">
        <v>13272</v>
      </c>
      <c r="C156" s="0" t="s">
        <v>10474</v>
      </c>
      <c r="D156" s="0" t="s">
        <v>12011</v>
      </c>
      <c r="E156" s="0" t="n">
        <v>13352.5</v>
      </c>
    </row>
    <row r="157" customFormat="false" ht="12.8" hidden="false" customHeight="false" outlineLevel="0" collapsed="false">
      <c r="A157" s="0" t="s">
        <v>13273</v>
      </c>
      <c r="B157" s="0" t="s">
        <v>13274</v>
      </c>
      <c r="C157" s="0" t="s">
        <v>10474</v>
      </c>
      <c r="D157" s="0" t="s">
        <v>12011</v>
      </c>
      <c r="E157" s="0" t="n">
        <v>9865</v>
      </c>
    </row>
    <row r="158" customFormat="false" ht="12.8" hidden="false" customHeight="false" outlineLevel="0" collapsed="false">
      <c r="A158" s="0" t="s">
        <v>13275</v>
      </c>
      <c r="B158" s="0" t="s">
        <v>13276</v>
      </c>
      <c r="C158" s="0" t="s">
        <v>10474</v>
      </c>
      <c r="D158" s="0" t="s">
        <v>12011</v>
      </c>
      <c r="E158" s="0" t="n">
        <v>9865</v>
      </c>
    </row>
    <row r="159" customFormat="false" ht="12.8" hidden="false" customHeight="false" outlineLevel="0" collapsed="false">
      <c r="A159" s="0" t="s">
        <v>13277</v>
      </c>
      <c r="B159" s="0" t="s">
        <v>13278</v>
      </c>
      <c r="C159" s="0" t="s">
        <v>10474</v>
      </c>
      <c r="D159" s="0" t="s">
        <v>12011</v>
      </c>
      <c r="E159" s="0" t="n">
        <v>11405</v>
      </c>
    </row>
    <row r="160" customFormat="false" ht="12.8" hidden="false" customHeight="false" outlineLevel="0" collapsed="false">
      <c r="A160" s="0" t="s">
        <v>13279</v>
      </c>
      <c r="B160" s="0" t="s">
        <v>13280</v>
      </c>
      <c r="C160" s="0" t="s">
        <v>10474</v>
      </c>
      <c r="D160" s="0" t="s">
        <v>12011</v>
      </c>
      <c r="E160" s="0" t="n">
        <v>13807.5</v>
      </c>
    </row>
    <row r="161" customFormat="false" ht="12.8" hidden="false" customHeight="false" outlineLevel="0" collapsed="false">
      <c r="A161" s="0" t="s">
        <v>13281</v>
      </c>
      <c r="B161" s="0" t="s">
        <v>13282</v>
      </c>
      <c r="C161" s="0" t="s">
        <v>10474</v>
      </c>
      <c r="D161" s="0" t="s">
        <v>12011</v>
      </c>
      <c r="E161" s="0" t="n">
        <v>9865</v>
      </c>
    </row>
    <row r="162" customFormat="false" ht="12.8" hidden="false" customHeight="false" outlineLevel="0" collapsed="false">
      <c r="A162" s="0" t="s">
        <v>13283</v>
      </c>
      <c r="B162" s="0" t="s">
        <v>13284</v>
      </c>
      <c r="C162" s="0" t="s">
        <v>10474</v>
      </c>
      <c r="D162" s="0" t="s">
        <v>12011</v>
      </c>
      <c r="E162" s="0" t="n">
        <v>9865</v>
      </c>
    </row>
    <row r="163" customFormat="false" ht="12.8" hidden="false" customHeight="false" outlineLevel="0" collapsed="false">
      <c r="A163" s="0" t="s">
        <v>13285</v>
      </c>
      <c r="B163" s="0" t="s">
        <v>13286</v>
      </c>
      <c r="C163" s="0" t="s">
        <v>10474</v>
      </c>
      <c r="D163" s="0" t="s">
        <v>13287</v>
      </c>
      <c r="E163" s="0" t="n">
        <v>105105</v>
      </c>
    </row>
    <row r="164" customFormat="false" ht="12.8" hidden="false" customHeight="false" outlineLevel="0" collapsed="false">
      <c r="A164" s="0" t="s">
        <v>13288</v>
      </c>
      <c r="B164" s="0" t="s">
        <v>13289</v>
      </c>
      <c r="C164" s="0" t="s">
        <v>10474</v>
      </c>
      <c r="D164" s="0" t="s">
        <v>11000</v>
      </c>
      <c r="E164" s="0" t="n">
        <v>16777.5</v>
      </c>
    </row>
    <row r="165" customFormat="false" ht="12.8" hidden="false" customHeight="false" outlineLevel="0" collapsed="false">
      <c r="A165" s="0" t="s">
        <v>13290</v>
      </c>
      <c r="B165" s="0" t="s">
        <v>13291</v>
      </c>
      <c r="C165" s="0" t="s">
        <v>10474</v>
      </c>
      <c r="D165" s="0" t="s">
        <v>11000</v>
      </c>
      <c r="E165" s="0" t="n">
        <v>15622.5</v>
      </c>
    </row>
    <row r="166" customFormat="false" ht="12.8" hidden="false" customHeight="false" outlineLevel="0" collapsed="false">
      <c r="A166" s="0" t="s">
        <v>13292</v>
      </c>
      <c r="B166" s="0" t="s">
        <v>13293</v>
      </c>
      <c r="C166" s="0" t="s">
        <v>10474</v>
      </c>
      <c r="D166" s="0" t="s">
        <v>13294</v>
      </c>
      <c r="E166" s="0" t="n">
        <v>71431.25</v>
      </c>
    </row>
    <row r="167" customFormat="false" ht="12.8" hidden="false" customHeight="false" outlineLevel="0" collapsed="false">
      <c r="A167" s="0" t="s">
        <v>13295</v>
      </c>
      <c r="B167" s="0" t="s">
        <v>13296</v>
      </c>
      <c r="C167" s="0" t="s">
        <v>10474</v>
      </c>
      <c r="D167" s="0" t="s">
        <v>11855</v>
      </c>
      <c r="E167" s="0" t="n">
        <v>19730</v>
      </c>
    </row>
    <row r="168" customFormat="false" ht="12.8" hidden="false" customHeight="false" outlineLevel="0" collapsed="false">
      <c r="A168" s="0" t="s">
        <v>13297</v>
      </c>
      <c r="B168" s="0" t="s">
        <v>13298</v>
      </c>
      <c r="C168" s="0" t="s">
        <v>10474</v>
      </c>
      <c r="D168" s="0" t="s">
        <v>11109</v>
      </c>
      <c r="E168" s="0" t="n">
        <v>4932.5</v>
      </c>
    </row>
    <row r="169" customFormat="false" ht="12.8" hidden="false" customHeight="false" outlineLevel="0" collapsed="false">
      <c r="A169" s="0" t="s">
        <v>13299</v>
      </c>
      <c r="B169" s="0" t="s">
        <v>13300</v>
      </c>
      <c r="C169" s="0" t="s">
        <v>10474</v>
      </c>
      <c r="D169" s="0" t="s">
        <v>11109</v>
      </c>
      <c r="E169" s="0" t="n">
        <v>4932.5</v>
      </c>
    </row>
    <row r="170" customFormat="false" ht="12.8" hidden="false" customHeight="false" outlineLevel="0" collapsed="false">
      <c r="A170" s="0" t="s">
        <v>13301</v>
      </c>
      <c r="B170" s="0" t="s">
        <v>13302</v>
      </c>
      <c r="C170" s="0" t="s">
        <v>10474</v>
      </c>
      <c r="D170" s="0" t="s">
        <v>12011</v>
      </c>
      <c r="E170" s="0" t="n">
        <v>13645</v>
      </c>
    </row>
    <row r="171" customFormat="false" ht="12.8" hidden="false" customHeight="false" outlineLevel="0" collapsed="false">
      <c r="A171" s="0" t="s">
        <v>13303</v>
      </c>
      <c r="B171" s="0" t="s">
        <v>12992</v>
      </c>
      <c r="C171" s="0" t="s">
        <v>10474</v>
      </c>
      <c r="D171" s="0" t="s">
        <v>12011</v>
      </c>
      <c r="E171" s="0" t="n">
        <v>10635</v>
      </c>
    </row>
    <row r="172" customFormat="false" ht="12.8" hidden="false" customHeight="false" outlineLevel="0" collapsed="false">
      <c r="A172" s="0" t="s">
        <v>13304</v>
      </c>
      <c r="B172" s="0" t="s">
        <v>162</v>
      </c>
      <c r="C172" s="0" t="s">
        <v>10474</v>
      </c>
      <c r="D172" s="0" t="s">
        <v>12011</v>
      </c>
      <c r="E172" s="0" t="n">
        <v>9865</v>
      </c>
    </row>
    <row r="173" customFormat="false" ht="12.8" hidden="false" customHeight="false" outlineLevel="0" collapsed="false">
      <c r="A173" s="0" t="s">
        <v>13305</v>
      </c>
      <c r="B173" s="0" t="s">
        <v>11895</v>
      </c>
      <c r="C173" s="0" t="s">
        <v>10474</v>
      </c>
      <c r="D173" s="0" t="s">
        <v>12011</v>
      </c>
      <c r="E173" s="0" t="n">
        <v>9865</v>
      </c>
    </row>
    <row r="174" customFormat="false" ht="12.8" hidden="false" customHeight="false" outlineLevel="0" collapsed="false">
      <c r="A174" s="0" t="s">
        <v>13306</v>
      </c>
      <c r="B174" s="0" t="s">
        <v>12491</v>
      </c>
      <c r="C174" s="0" t="s">
        <v>10474</v>
      </c>
      <c r="D174" s="0" t="s">
        <v>12011</v>
      </c>
      <c r="E174" s="0" t="n">
        <v>9865</v>
      </c>
    </row>
    <row r="175" customFormat="false" ht="12.8" hidden="false" customHeight="false" outlineLevel="0" collapsed="false">
      <c r="A175" s="0" t="s">
        <v>13307</v>
      </c>
      <c r="B175" s="0" t="s">
        <v>13308</v>
      </c>
      <c r="C175" s="0" t="s">
        <v>10474</v>
      </c>
      <c r="D175" s="0" t="s">
        <v>12011</v>
      </c>
      <c r="E175" s="0" t="n">
        <v>9865</v>
      </c>
    </row>
    <row r="176" customFormat="false" ht="12.8" hidden="false" customHeight="false" outlineLevel="0" collapsed="false">
      <c r="A176" s="0" t="s">
        <v>13309</v>
      </c>
      <c r="B176" s="0" t="s">
        <v>13310</v>
      </c>
      <c r="C176" s="0" t="s">
        <v>10474</v>
      </c>
      <c r="D176" s="0" t="s">
        <v>12011</v>
      </c>
      <c r="E176" s="0" t="n">
        <v>11545</v>
      </c>
    </row>
    <row r="177" customFormat="false" ht="12.8" hidden="false" customHeight="false" outlineLevel="0" collapsed="false">
      <c r="A177" s="0" t="s">
        <v>13311</v>
      </c>
      <c r="B177" s="0" t="s">
        <v>13312</v>
      </c>
      <c r="C177" s="0" t="s">
        <v>10474</v>
      </c>
      <c r="D177" s="0" t="s">
        <v>12728</v>
      </c>
      <c r="E177" s="0" t="n">
        <v>44392.5</v>
      </c>
    </row>
    <row r="178" customFormat="false" ht="12.8" hidden="false" customHeight="false" outlineLevel="0" collapsed="false">
      <c r="A178" s="0" t="s">
        <v>13313</v>
      </c>
      <c r="B178" s="0" t="s">
        <v>13314</v>
      </c>
      <c r="C178" s="0" t="s">
        <v>10474</v>
      </c>
      <c r="D178" s="0" t="s">
        <v>13287</v>
      </c>
      <c r="E178" s="0" t="n">
        <v>215962.5</v>
      </c>
    </row>
    <row r="179" customFormat="false" ht="12.8" hidden="false" customHeight="false" outlineLevel="0" collapsed="false">
      <c r="A179" s="0" t="s">
        <v>13315</v>
      </c>
      <c r="B179" s="0" t="s">
        <v>13316</v>
      </c>
      <c r="C179" s="0" t="s">
        <v>10474</v>
      </c>
      <c r="D179" s="0" t="s">
        <v>12238</v>
      </c>
      <c r="E179" s="0" t="n">
        <v>49325</v>
      </c>
    </row>
    <row r="180" customFormat="false" ht="12.8" hidden="false" customHeight="false" outlineLevel="0" collapsed="false">
      <c r="A180" s="0" t="s">
        <v>13317</v>
      </c>
      <c r="B180" s="0" t="s">
        <v>13318</v>
      </c>
      <c r="C180" s="0" t="s">
        <v>10474</v>
      </c>
      <c r="D180" s="0" t="s">
        <v>13294</v>
      </c>
      <c r="E180" s="0" t="n">
        <v>61517.5</v>
      </c>
    </row>
    <row r="181" customFormat="false" ht="12.8" hidden="false" customHeight="false" outlineLevel="0" collapsed="false">
      <c r="A181" s="0" t="s">
        <v>13319</v>
      </c>
      <c r="B181" s="0" t="s">
        <v>13320</v>
      </c>
      <c r="C181" s="0" t="s">
        <v>10474</v>
      </c>
      <c r="D181" s="0" t="s">
        <v>13321</v>
      </c>
      <c r="E181" s="0" t="n">
        <v>69055</v>
      </c>
    </row>
    <row r="182" customFormat="false" ht="12.8" hidden="false" customHeight="false" outlineLevel="0" collapsed="false">
      <c r="A182" s="0" t="s">
        <v>13322</v>
      </c>
      <c r="B182" s="0" t="s">
        <v>13323</v>
      </c>
      <c r="C182" s="0" t="s">
        <v>10474</v>
      </c>
      <c r="D182" s="0" t="s">
        <v>13098</v>
      </c>
      <c r="E182" s="0" t="n">
        <v>202490</v>
      </c>
    </row>
    <row r="183" customFormat="false" ht="12.8" hidden="false" customHeight="false" outlineLevel="0" collapsed="false">
      <c r="A183" s="0" t="s">
        <v>13324</v>
      </c>
      <c r="B183" s="0" t="s">
        <v>13325</v>
      </c>
      <c r="C183" s="0" t="s">
        <v>10474</v>
      </c>
      <c r="D183" s="0" t="s">
        <v>13326</v>
      </c>
      <c r="E183" s="0" t="n">
        <v>197023.75</v>
      </c>
    </row>
    <row r="184" customFormat="false" ht="12.8" hidden="false" customHeight="false" outlineLevel="0" collapsed="false">
      <c r="A184" s="0" t="s">
        <v>13327</v>
      </c>
      <c r="B184" s="0" t="s">
        <v>13328</v>
      </c>
      <c r="C184" s="0" t="s">
        <v>11109</v>
      </c>
      <c r="D184" s="0" t="s">
        <v>11855</v>
      </c>
      <c r="E184" s="0" t="n">
        <v>14797.5</v>
      </c>
    </row>
    <row r="185" customFormat="false" ht="12.8" hidden="false" customHeight="false" outlineLevel="0" collapsed="false">
      <c r="A185" s="0" t="s">
        <v>13329</v>
      </c>
      <c r="B185" s="0" t="s">
        <v>13330</v>
      </c>
      <c r="C185" s="0" t="s">
        <v>11109</v>
      </c>
      <c r="D185" s="0" t="s">
        <v>13294</v>
      </c>
      <c r="E185" s="0" t="n">
        <v>74975</v>
      </c>
    </row>
    <row r="186" customFormat="false" ht="12.8" hidden="false" customHeight="false" outlineLevel="0" collapsed="false">
      <c r="A186" s="0" t="s">
        <v>13331</v>
      </c>
      <c r="B186" s="0" t="s">
        <v>13332</v>
      </c>
      <c r="C186" s="0" t="s">
        <v>11109</v>
      </c>
      <c r="D186" s="0" t="s">
        <v>11000</v>
      </c>
      <c r="E186" s="0" t="n">
        <v>13645</v>
      </c>
    </row>
    <row r="187" customFormat="false" ht="12.8" hidden="false" customHeight="false" outlineLevel="0" collapsed="false">
      <c r="A187" s="0" t="s">
        <v>13333</v>
      </c>
      <c r="B187" s="0" t="s">
        <v>13334</v>
      </c>
      <c r="C187" s="0" t="s">
        <v>11109</v>
      </c>
      <c r="D187" s="0" t="s">
        <v>12011</v>
      </c>
      <c r="E187" s="0" t="n">
        <v>4932.5</v>
      </c>
    </row>
    <row r="188" customFormat="false" ht="12.8" hidden="false" customHeight="false" outlineLevel="0" collapsed="false">
      <c r="A188" s="0" t="s">
        <v>13335</v>
      </c>
      <c r="B188" s="0" t="s">
        <v>13336</v>
      </c>
      <c r="C188" s="0" t="s">
        <v>11109</v>
      </c>
      <c r="D188" s="0" t="s">
        <v>12011</v>
      </c>
      <c r="E188" s="0" t="n">
        <v>6903.75</v>
      </c>
    </row>
    <row r="189" customFormat="false" ht="12.8" hidden="false" customHeight="false" outlineLevel="0" collapsed="false">
      <c r="A189" s="0" t="s">
        <v>13337</v>
      </c>
      <c r="B189" s="0" t="s">
        <v>13338</v>
      </c>
      <c r="C189" s="0" t="s">
        <v>11109</v>
      </c>
      <c r="D189" s="0" t="s">
        <v>12011</v>
      </c>
      <c r="E189" s="0" t="n">
        <v>4932.5</v>
      </c>
    </row>
    <row r="190" customFormat="false" ht="12.8" hidden="false" customHeight="false" outlineLevel="0" collapsed="false">
      <c r="A190" s="0" t="s">
        <v>13339</v>
      </c>
      <c r="B190" s="0" t="s">
        <v>13340</v>
      </c>
      <c r="C190" s="0" t="s">
        <v>11109</v>
      </c>
      <c r="D190" s="0" t="s">
        <v>12406</v>
      </c>
      <c r="E190" s="0" t="n">
        <v>24662.5</v>
      </c>
    </row>
    <row r="191" customFormat="false" ht="12.8" hidden="false" customHeight="false" outlineLevel="0" collapsed="false">
      <c r="A191" s="0" t="s">
        <v>13341</v>
      </c>
      <c r="B191" s="0" t="s">
        <v>8188</v>
      </c>
      <c r="C191" s="0" t="s">
        <v>11109</v>
      </c>
      <c r="D191" s="0" t="s">
        <v>12406</v>
      </c>
      <c r="E191" s="0" t="n">
        <v>26587.5</v>
      </c>
    </row>
    <row r="192" customFormat="false" ht="12.8" hidden="false" customHeight="false" outlineLevel="0" collapsed="false">
      <c r="A192" s="0" t="s">
        <v>13342</v>
      </c>
      <c r="B192" s="0" t="s">
        <v>13343</v>
      </c>
      <c r="C192" s="0" t="s">
        <v>11109</v>
      </c>
      <c r="D192" s="0" t="s">
        <v>12406</v>
      </c>
      <c r="E192" s="0" t="n">
        <v>24662.5</v>
      </c>
    </row>
    <row r="193" customFormat="false" ht="12.8" hidden="false" customHeight="false" outlineLevel="0" collapsed="false">
      <c r="A193" s="0" t="s">
        <v>13344</v>
      </c>
      <c r="B193" s="0" t="s">
        <v>13345</v>
      </c>
      <c r="C193" s="0" t="s">
        <v>11109</v>
      </c>
      <c r="D193" s="0" t="s">
        <v>12238</v>
      </c>
      <c r="E193" s="0" t="n">
        <v>87277.5</v>
      </c>
    </row>
    <row r="194" customFormat="false" ht="12.8" hidden="false" customHeight="false" outlineLevel="0" collapsed="false">
      <c r="A194" s="0" t="s">
        <v>13346</v>
      </c>
      <c r="B194" s="0" t="s">
        <v>13347</v>
      </c>
      <c r="C194" s="0" t="s">
        <v>11109</v>
      </c>
      <c r="D194" s="0" t="s">
        <v>11000</v>
      </c>
      <c r="E194" s="0" t="n">
        <v>48995</v>
      </c>
    </row>
    <row r="195" customFormat="false" ht="12.8" hidden="false" customHeight="false" outlineLevel="0" collapsed="false">
      <c r="A195" s="0" t="s">
        <v>13348</v>
      </c>
      <c r="B195" s="0" t="s">
        <v>13349</v>
      </c>
      <c r="C195" s="0" t="s">
        <v>11109</v>
      </c>
      <c r="D195" s="0" t="s">
        <v>11000</v>
      </c>
      <c r="E195" s="0" t="n">
        <v>9865</v>
      </c>
    </row>
    <row r="196" customFormat="false" ht="12.8" hidden="false" customHeight="false" outlineLevel="0" collapsed="false">
      <c r="A196" s="0" t="s">
        <v>13350</v>
      </c>
      <c r="B196" s="0" t="s">
        <v>104</v>
      </c>
      <c r="C196" s="0" t="s">
        <v>11109</v>
      </c>
      <c r="D196" s="0" t="s">
        <v>11000</v>
      </c>
      <c r="E196" s="0" t="n">
        <v>9865</v>
      </c>
    </row>
    <row r="197" customFormat="false" ht="12.8" hidden="false" customHeight="false" outlineLevel="0" collapsed="false">
      <c r="A197" s="0" t="s">
        <v>13351</v>
      </c>
      <c r="B197" s="0" t="s">
        <v>13352</v>
      </c>
      <c r="C197" s="0" t="s">
        <v>11109</v>
      </c>
      <c r="D197" s="0" t="s">
        <v>11000</v>
      </c>
      <c r="E197" s="0" t="n">
        <v>19730</v>
      </c>
    </row>
    <row r="198" customFormat="false" ht="12.8" hidden="false" customHeight="false" outlineLevel="0" collapsed="false">
      <c r="A198" s="0" t="s">
        <v>13353</v>
      </c>
      <c r="B198" s="0" t="s">
        <v>13354</v>
      </c>
      <c r="C198" s="0" t="s">
        <v>11109</v>
      </c>
      <c r="D198" s="0" t="s">
        <v>11855</v>
      </c>
      <c r="E198" s="0" t="n">
        <v>22548.75</v>
      </c>
    </row>
    <row r="199" customFormat="false" ht="12.8" hidden="false" customHeight="false" outlineLevel="0" collapsed="false">
      <c r="A199" s="0" t="s">
        <v>13355</v>
      </c>
      <c r="B199" s="0" t="s">
        <v>13356</v>
      </c>
      <c r="C199" s="0" t="s">
        <v>11109</v>
      </c>
      <c r="D199" s="0" t="s">
        <v>12031</v>
      </c>
      <c r="E199" s="0" t="n">
        <v>39147.5</v>
      </c>
    </row>
    <row r="200" customFormat="false" ht="12.8" hidden="false" customHeight="false" outlineLevel="0" collapsed="false">
      <c r="A200" s="0" t="s">
        <v>13357</v>
      </c>
      <c r="B200" s="0" t="s">
        <v>13358</v>
      </c>
      <c r="C200" s="0" t="s">
        <v>11109</v>
      </c>
      <c r="D200" s="0" t="s">
        <v>12031</v>
      </c>
      <c r="E200" s="0" t="n">
        <v>34527.5</v>
      </c>
    </row>
    <row r="201" customFormat="false" ht="12.8" hidden="false" customHeight="false" outlineLevel="0" collapsed="false">
      <c r="A201" s="0" t="s">
        <v>13359</v>
      </c>
      <c r="B201" s="0" t="s">
        <v>13360</v>
      </c>
      <c r="C201" s="0" t="s">
        <v>11109</v>
      </c>
      <c r="D201" s="0" t="s">
        <v>12031</v>
      </c>
      <c r="E201" s="0" t="n">
        <v>56288.75</v>
      </c>
    </row>
    <row r="202" customFormat="false" ht="12.8" hidden="false" customHeight="false" outlineLevel="0" collapsed="false">
      <c r="A202" s="0" t="s">
        <v>13361</v>
      </c>
      <c r="B202" s="0" t="s">
        <v>13362</v>
      </c>
      <c r="C202" s="0" t="s">
        <v>11109</v>
      </c>
      <c r="D202" s="0" t="s">
        <v>12031</v>
      </c>
      <c r="E202" s="0" t="n">
        <v>34527.5</v>
      </c>
    </row>
    <row r="203" customFormat="false" ht="12.8" hidden="false" customHeight="false" outlineLevel="0" collapsed="false">
      <c r="A203" s="0" t="s">
        <v>13363</v>
      </c>
      <c r="B203" s="0" t="s">
        <v>13364</v>
      </c>
      <c r="C203" s="0" t="s">
        <v>11109</v>
      </c>
      <c r="D203" s="0" t="s">
        <v>12031</v>
      </c>
      <c r="E203" s="0" t="n">
        <v>50977.5</v>
      </c>
    </row>
    <row r="204" customFormat="false" ht="12.8" hidden="false" customHeight="false" outlineLevel="0" collapsed="false">
      <c r="A204" s="0" t="s">
        <v>13365</v>
      </c>
      <c r="B204" s="0" t="s">
        <v>13366</v>
      </c>
      <c r="C204" s="0" t="s">
        <v>11109</v>
      </c>
      <c r="D204" s="0" t="s">
        <v>12031</v>
      </c>
      <c r="E204" s="0" t="n">
        <v>42752.5</v>
      </c>
    </row>
    <row r="205" customFormat="false" ht="12.8" hidden="false" customHeight="false" outlineLevel="0" collapsed="false">
      <c r="A205" s="0" t="s">
        <v>13367</v>
      </c>
      <c r="B205" s="0" t="s">
        <v>13368</v>
      </c>
      <c r="C205" s="0" t="s">
        <v>11109</v>
      </c>
      <c r="D205" s="0" t="s">
        <v>12031</v>
      </c>
      <c r="E205" s="0" t="n">
        <v>50977.5</v>
      </c>
    </row>
    <row r="206" customFormat="false" ht="12.8" hidden="false" customHeight="false" outlineLevel="0" collapsed="false">
      <c r="A206" s="0" t="s">
        <v>13369</v>
      </c>
      <c r="B206" s="0" t="s">
        <v>13370</v>
      </c>
      <c r="C206" s="0" t="s">
        <v>11109</v>
      </c>
      <c r="D206" s="0" t="s">
        <v>12031</v>
      </c>
      <c r="E206" s="0" t="n">
        <v>46733.75</v>
      </c>
    </row>
    <row r="207" customFormat="false" ht="12.8" hidden="false" customHeight="false" outlineLevel="0" collapsed="false">
      <c r="A207" s="0" t="s">
        <v>13371</v>
      </c>
      <c r="B207" s="0" t="s">
        <v>13372</v>
      </c>
      <c r="C207" s="0" t="s">
        <v>11109</v>
      </c>
      <c r="D207" s="0" t="s">
        <v>12011</v>
      </c>
      <c r="E207" s="0" t="n">
        <v>5772.5</v>
      </c>
    </row>
    <row r="208" customFormat="false" ht="12.8" hidden="false" customHeight="false" outlineLevel="0" collapsed="false">
      <c r="A208" s="0" t="s">
        <v>13373</v>
      </c>
      <c r="B208" s="0" t="s">
        <v>13374</v>
      </c>
      <c r="C208" s="0" t="s">
        <v>11109</v>
      </c>
      <c r="D208" s="0" t="s">
        <v>12011</v>
      </c>
      <c r="E208" s="0" t="n">
        <v>5207.5</v>
      </c>
    </row>
    <row r="209" customFormat="false" ht="12.8" hidden="false" customHeight="false" outlineLevel="0" collapsed="false">
      <c r="A209" s="0" t="s">
        <v>13375</v>
      </c>
      <c r="B209" s="0" t="s">
        <v>13376</v>
      </c>
      <c r="C209" s="0" t="s">
        <v>11109</v>
      </c>
      <c r="D209" s="0" t="s">
        <v>12011</v>
      </c>
      <c r="E209" s="0" t="n">
        <v>5317.5</v>
      </c>
    </row>
    <row r="210" customFormat="false" ht="12.8" hidden="false" customHeight="false" outlineLevel="0" collapsed="false">
      <c r="A210" s="0" t="s">
        <v>13377</v>
      </c>
      <c r="B210" s="0" t="s">
        <v>13378</v>
      </c>
      <c r="C210" s="0" t="s">
        <v>11109</v>
      </c>
      <c r="D210" s="0" t="s">
        <v>13294</v>
      </c>
      <c r="E210" s="0" t="n">
        <v>81225</v>
      </c>
    </row>
    <row r="211" customFormat="false" ht="12.8" hidden="false" customHeight="false" outlineLevel="0" collapsed="false">
      <c r="A211" s="0" t="s">
        <v>13379</v>
      </c>
      <c r="B211" s="0" t="s">
        <v>13380</v>
      </c>
      <c r="C211" s="0" t="s">
        <v>11109</v>
      </c>
      <c r="D211" s="0" t="s">
        <v>11000</v>
      </c>
      <c r="E211" s="0" t="n">
        <v>9865</v>
      </c>
    </row>
    <row r="212" customFormat="false" ht="12.8" hidden="false" customHeight="false" outlineLevel="0" collapsed="false">
      <c r="A212" s="0" t="s">
        <v>13381</v>
      </c>
      <c r="B212" s="0" t="s">
        <v>13382</v>
      </c>
      <c r="C212" s="0" t="s">
        <v>11109</v>
      </c>
      <c r="D212" s="0" t="s">
        <v>11000</v>
      </c>
      <c r="E212" s="0" t="n">
        <v>12215</v>
      </c>
    </row>
    <row r="213" customFormat="false" ht="12.8" hidden="false" customHeight="false" outlineLevel="0" collapsed="false">
      <c r="A213" s="0" t="s">
        <v>13383</v>
      </c>
      <c r="B213" s="0" t="s">
        <v>13384</v>
      </c>
      <c r="C213" s="0" t="s">
        <v>11109</v>
      </c>
      <c r="D213" s="0" t="s">
        <v>11593</v>
      </c>
      <c r="E213" s="0" t="n">
        <v>27615</v>
      </c>
    </row>
    <row r="214" customFormat="false" ht="12.8" hidden="false" customHeight="false" outlineLevel="0" collapsed="false">
      <c r="A214" s="0" t="s">
        <v>13385</v>
      </c>
      <c r="B214" s="0" t="s">
        <v>13386</v>
      </c>
      <c r="C214" s="0" t="s">
        <v>11109</v>
      </c>
      <c r="D214" s="0" t="s">
        <v>12011</v>
      </c>
      <c r="E214" s="0" t="n">
        <v>4932.5</v>
      </c>
    </row>
    <row r="215" customFormat="false" ht="12.8" hidden="false" customHeight="false" outlineLevel="0" collapsed="false">
      <c r="A215" s="0" t="s">
        <v>13387</v>
      </c>
      <c r="B215" s="0" t="s">
        <v>13388</v>
      </c>
      <c r="C215" s="0" t="s">
        <v>11109</v>
      </c>
      <c r="D215" s="0" t="s">
        <v>12011</v>
      </c>
      <c r="E215" s="0" t="n">
        <v>4932.5</v>
      </c>
    </row>
    <row r="216" customFormat="false" ht="12.8" hidden="false" customHeight="false" outlineLevel="0" collapsed="false">
      <c r="A216" s="0" t="s">
        <v>13389</v>
      </c>
      <c r="B216" s="0" t="s">
        <v>13390</v>
      </c>
      <c r="C216" s="0" t="s">
        <v>11109</v>
      </c>
      <c r="D216" s="0" t="s">
        <v>12011</v>
      </c>
      <c r="E216" s="0" t="n">
        <v>9135</v>
      </c>
    </row>
    <row r="217" customFormat="false" ht="12.8" hidden="false" customHeight="false" outlineLevel="0" collapsed="false">
      <c r="A217" s="0" t="s">
        <v>13391</v>
      </c>
      <c r="B217" s="0" t="s">
        <v>13392</v>
      </c>
      <c r="C217" s="0" t="s">
        <v>11109</v>
      </c>
      <c r="D217" s="0" t="s">
        <v>11858</v>
      </c>
      <c r="E217" s="0" t="n">
        <v>36645</v>
      </c>
    </row>
    <row r="218" customFormat="false" ht="12.8" hidden="false" customHeight="false" outlineLevel="0" collapsed="false">
      <c r="A218" s="0" t="s">
        <v>13393</v>
      </c>
      <c r="B218" s="0" t="s">
        <v>13394</v>
      </c>
      <c r="C218" s="0" t="s">
        <v>11109</v>
      </c>
      <c r="D218" s="0" t="s">
        <v>12031</v>
      </c>
      <c r="E218" s="0" t="n">
        <v>38377.5</v>
      </c>
    </row>
    <row r="219" customFormat="false" ht="12.8" hidden="false" customHeight="false" outlineLevel="0" collapsed="false">
      <c r="A219" s="0" t="s">
        <v>13395</v>
      </c>
      <c r="B219" s="0" t="s">
        <v>13396</v>
      </c>
      <c r="C219" s="0" t="s">
        <v>11109</v>
      </c>
      <c r="D219" s="0" t="s">
        <v>12238</v>
      </c>
      <c r="E219" s="0" t="n">
        <v>65542.5</v>
      </c>
    </row>
    <row r="220" customFormat="false" ht="12.8" hidden="false" customHeight="false" outlineLevel="0" collapsed="false">
      <c r="A220" s="0" t="s">
        <v>13397</v>
      </c>
      <c r="B220" s="0" t="s">
        <v>13398</v>
      </c>
      <c r="C220" s="0" t="s">
        <v>11109</v>
      </c>
      <c r="D220" s="0" t="s">
        <v>12728</v>
      </c>
      <c r="E220" s="0" t="n">
        <v>65160</v>
      </c>
    </row>
    <row r="221" customFormat="false" ht="12.8" hidden="false" customHeight="false" outlineLevel="0" collapsed="false">
      <c r="A221" s="0" t="s">
        <v>13399</v>
      </c>
      <c r="B221" s="0" t="s">
        <v>13400</v>
      </c>
      <c r="C221" s="0" t="s">
        <v>11109</v>
      </c>
      <c r="D221" s="0" t="s">
        <v>13321</v>
      </c>
      <c r="E221" s="0" t="n">
        <v>86791.25</v>
      </c>
    </row>
    <row r="222" customFormat="false" ht="12.8" hidden="false" customHeight="false" outlineLevel="0" collapsed="false">
      <c r="A222" s="0" t="s">
        <v>13401</v>
      </c>
      <c r="B222" s="0" t="s">
        <v>13402</v>
      </c>
      <c r="C222" s="0" t="s">
        <v>11109</v>
      </c>
      <c r="D222" s="0" t="s">
        <v>13321</v>
      </c>
      <c r="E222" s="0" t="n">
        <v>79397.5</v>
      </c>
    </row>
    <row r="223" customFormat="false" ht="12.8" hidden="false" customHeight="false" outlineLevel="0" collapsed="false">
      <c r="A223" s="0" t="s">
        <v>13403</v>
      </c>
      <c r="B223" s="0" t="s">
        <v>13404</v>
      </c>
      <c r="C223" s="0" t="s">
        <v>11109</v>
      </c>
      <c r="D223" s="0" t="s">
        <v>11913</v>
      </c>
      <c r="E223" s="0" t="n">
        <v>69055</v>
      </c>
    </row>
    <row r="224" customFormat="false" ht="12.8" hidden="false" customHeight="false" outlineLevel="0" collapsed="false">
      <c r="A224" s="0" t="s">
        <v>13405</v>
      </c>
      <c r="B224" s="0" t="s">
        <v>8364</v>
      </c>
      <c r="C224" s="0" t="s">
        <v>12011</v>
      </c>
      <c r="D224" s="0" t="s">
        <v>11000</v>
      </c>
      <c r="E224" s="0" t="n">
        <v>4932.5</v>
      </c>
    </row>
    <row r="225" customFormat="false" ht="12.8" hidden="false" customHeight="false" outlineLevel="0" collapsed="false">
      <c r="A225" s="0" t="s">
        <v>13406</v>
      </c>
      <c r="B225" s="0" t="s">
        <v>13208</v>
      </c>
      <c r="C225" s="0" t="s">
        <v>12011</v>
      </c>
      <c r="D225" s="0" t="s">
        <v>11000</v>
      </c>
      <c r="E225" s="0" t="n">
        <v>4932.5</v>
      </c>
    </row>
    <row r="226" customFormat="false" ht="12.8" hidden="false" customHeight="false" outlineLevel="0" collapsed="false">
      <c r="A226" s="0" t="s">
        <v>13407</v>
      </c>
      <c r="B226" s="0" t="s">
        <v>13408</v>
      </c>
      <c r="C226" s="0" t="s">
        <v>12011</v>
      </c>
      <c r="D226" s="0" t="s">
        <v>11000</v>
      </c>
      <c r="E226" s="0" t="n">
        <v>4932.5</v>
      </c>
    </row>
    <row r="227" customFormat="false" ht="12.8" hidden="false" customHeight="false" outlineLevel="0" collapsed="false">
      <c r="A227" s="0" t="s">
        <v>13409</v>
      </c>
      <c r="B227" s="0" t="s">
        <v>13410</v>
      </c>
      <c r="C227" s="0" t="s">
        <v>12011</v>
      </c>
      <c r="D227" s="0" t="s">
        <v>11855</v>
      </c>
      <c r="E227" s="0" t="n">
        <v>13645</v>
      </c>
    </row>
    <row r="228" customFormat="false" ht="12.8" hidden="false" customHeight="false" outlineLevel="0" collapsed="false">
      <c r="A228" s="0" t="s">
        <v>13411</v>
      </c>
      <c r="B228" s="0" t="s">
        <v>12911</v>
      </c>
      <c r="C228" s="0" t="s">
        <v>12011</v>
      </c>
      <c r="D228" s="0" t="s">
        <v>11855</v>
      </c>
      <c r="E228" s="0" t="n">
        <v>16290</v>
      </c>
    </row>
    <row r="229" customFormat="false" ht="12.8" hidden="false" customHeight="false" outlineLevel="0" collapsed="false">
      <c r="A229" s="0" t="s">
        <v>13412</v>
      </c>
      <c r="B229" s="0" t="s">
        <v>13413</v>
      </c>
      <c r="C229" s="0" t="s">
        <v>12011</v>
      </c>
      <c r="D229" s="0" t="s">
        <v>11855</v>
      </c>
      <c r="E229" s="0" t="n">
        <v>12315</v>
      </c>
    </row>
    <row r="230" customFormat="false" ht="12.8" hidden="false" customHeight="false" outlineLevel="0" collapsed="false">
      <c r="A230" s="0" t="s">
        <v>13414</v>
      </c>
      <c r="B230" s="0" t="s">
        <v>7272</v>
      </c>
      <c r="C230" s="0" t="s">
        <v>12011</v>
      </c>
      <c r="D230" s="0" t="s">
        <v>11000</v>
      </c>
      <c r="E230" s="0" t="n">
        <v>4932.5</v>
      </c>
    </row>
    <row r="231" customFormat="false" ht="12.8" hidden="false" customHeight="false" outlineLevel="0" collapsed="false">
      <c r="A231" s="0" t="s">
        <v>13415</v>
      </c>
      <c r="B231" s="0" t="s">
        <v>13416</v>
      </c>
      <c r="C231" s="0" t="s">
        <v>12011</v>
      </c>
      <c r="D231" s="0" t="s">
        <v>11000</v>
      </c>
      <c r="E231" s="0" t="n">
        <v>5772.5</v>
      </c>
    </row>
    <row r="232" customFormat="false" ht="12.8" hidden="false" customHeight="false" outlineLevel="0" collapsed="false">
      <c r="A232" s="0" t="s">
        <v>13417</v>
      </c>
      <c r="B232" s="0" t="s">
        <v>13418</v>
      </c>
      <c r="C232" s="0" t="s">
        <v>12011</v>
      </c>
      <c r="D232" s="0" t="s">
        <v>11855</v>
      </c>
      <c r="E232" s="0" t="n">
        <v>9865</v>
      </c>
    </row>
    <row r="233" customFormat="false" ht="12.8" hidden="false" customHeight="false" outlineLevel="0" collapsed="false">
      <c r="A233" s="0" t="s">
        <v>13419</v>
      </c>
      <c r="B233" s="0" t="s">
        <v>13420</v>
      </c>
      <c r="C233" s="0" t="s">
        <v>12011</v>
      </c>
      <c r="D233" s="0" t="s">
        <v>11855</v>
      </c>
      <c r="E233" s="0" t="n">
        <v>10415</v>
      </c>
    </row>
    <row r="234" customFormat="false" ht="12.8" hidden="false" customHeight="false" outlineLevel="0" collapsed="false">
      <c r="A234" s="0" t="s">
        <v>13421</v>
      </c>
      <c r="B234" s="0" t="s">
        <v>13422</v>
      </c>
      <c r="C234" s="0" t="s">
        <v>12011</v>
      </c>
      <c r="D234" s="0" t="s">
        <v>11855</v>
      </c>
      <c r="E234" s="0" t="n">
        <v>9865</v>
      </c>
    </row>
    <row r="235" customFormat="false" ht="12.8" hidden="false" customHeight="false" outlineLevel="0" collapsed="false">
      <c r="A235" s="0" t="s">
        <v>13423</v>
      </c>
      <c r="B235" s="0" t="s">
        <v>2109</v>
      </c>
      <c r="C235" s="0" t="s">
        <v>12011</v>
      </c>
      <c r="D235" s="0" t="s">
        <v>11855</v>
      </c>
      <c r="E235" s="0" t="n">
        <v>9865</v>
      </c>
    </row>
    <row r="236" customFormat="false" ht="12.8" hidden="false" customHeight="false" outlineLevel="0" collapsed="false">
      <c r="A236" s="0" t="s">
        <v>13424</v>
      </c>
      <c r="B236" s="0" t="s">
        <v>13425</v>
      </c>
      <c r="C236" s="0" t="s">
        <v>12011</v>
      </c>
      <c r="D236" s="0" t="s">
        <v>11855</v>
      </c>
      <c r="E236" s="0" t="n">
        <v>10635</v>
      </c>
    </row>
    <row r="237" customFormat="false" ht="12.8" hidden="false" customHeight="false" outlineLevel="0" collapsed="false">
      <c r="A237" s="0" t="s">
        <v>13426</v>
      </c>
      <c r="B237" s="0" t="s">
        <v>13427</v>
      </c>
      <c r="C237" s="0" t="s">
        <v>12011</v>
      </c>
      <c r="D237" s="0" t="s">
        <v>11855</v>
      </c>
      <c r="E237" s="0" t="n">
        <v>9865</v>
      </c>
    </row>
    <row r="238" customFormat="false" ht="12.8" hidden="false" customHeight="false" outlineLevel="0" collapsed="false">
      <c r="A238" s="0" t="s">
        <v>13428</v>
      </c>
      <c r="B238" s="0" t="s">
        <v>13429</v>
      </c>
      <c r="C238" s="0" t="s">
        <v>12011</v>
      </c>
      <c r="D238" s="0" t="s">
        <v>11855</v>
      </c>
      <c r="E238" s="0" t="n">
        <v>9865</v>
      </c>
    </row>
    <row r="239" customFormat="false" ht="12.8" hidden="false" customHeight="false" outlineLevel="0" collapsed="false">
      <c r="A239" s="0" t="s">
        <v>13430</v>
      </c>
      <c r="B239" s="0" t="s">
        <v>13431</v>
      </c>
      <c r="C239" s="0" t="s">
        <v>12011</v>
      </c>
      <c r="D239" s="0" t="s">
        <v>11855</v>
      </c>
      <c r="E239" s="0" t="n">
        <v>13645</v>
      </c>
    </row>
    <row r="240" customFormat="false" ht="12.8" hidden="false" customHeight="false" outlineLevel="0" collapsed="false">
      <c r="A240" s="0" t="s">
        <v>13432</v>
      </c>
      <c r="B240" s="0" t="s">
        <v>13433</v>
      </c>
      <c r="C240" s="0" t="s">
        <v>12011</v>
      </c>
      <c r="D240" s="0" t="s">
        <v>12406</v>
      </c>
      <c r="E240" s="0" t="n">
        <v>27615</v>
      </c>
    </row>
    <row r="241" customFormat="false" ht="12.8" hidden="false" customHeight="false" outlineLevel="0" collapsed="false">
      <c r="A241" s="0" t="s">
        <v>13434</v>
      </c>
      <c r="B241" s="0" t="s">
        <v>13435</v>
      </c>
      <c r="C241" s="0" t="s">
        <v>12011</v>
      </c>
      <c r="D241" s="0" t="s">
        <v>12031</v>
      </c>
      <c r="E241" s="0" t="n">
        <v>32895</v>
      </c>
    </row>
    <row r="242" customFormat="false" ht="12.8" hidden="false" customHeight="false" outlineLevel="0" collapsed="false">
      <c r="A242" s="0" t="s">
        <v>13436</v>
      </c>
      <c r="B242" s="0" t="s">
        <v>13437</v>
      </c>
      <c r="C242" s="0" t="s">
        <v>12011</v>
      </c>
      <c r="D242" s="0" t="s">
        <v>12031</v>
      </c>
      <c r="E242" s="0" t="n">
        <v>59190</v>
      </c>
    </row>
    <row r="243" customFormat="false" ht="12.8" hidden="false" customHeight="false" outlineLevel="0" collapsed="false">
      <c r="A243" s="0" t="s">
        <v>13438</v>
      </c>
      <c r="B243" s="0" t="s">
        <v>13439</v>
      </c>
      <c r="C243" s="0" t="s">
        <v>12011</v>
      </c>
      <c r="D243" s="0" t="s">
        <v>12031</v>
      </c>
      <c r="E243" s="0" t="n">
        <v>40935</v>
      </c>
    </row>
    <row r="244" customFormat="false" ht="12.8" hidden="false" customHeight="false" outlineLevel="0" collapsed="false">
      <c r="A244" s="0" t="s">
        <v>13440</v>
      </c>
      <c r="B244" s="0" t="s">
        <v>3460</v>
      </c>
      <c r="C244" s="0" t="s">
        <v>12011</v>
      </c>
      <c r="D244" s="0" t="s">
        <v>13287</v>
      </c>
      <c r="E244" s="0" t="n">
        <v>54257.5</v>
      </c>
    </row>
    <row r="245" customFormat="false" ht="12.8" hidden="false" customHeight="false" outlineLevel="0" collapsed="false">
      <c r="A245" s="0" t="s">
        <v>13441</v>
      </c>
      <c r="B245" s="0" t="s">
        <v>13442</v>
      </c>
      <c r="C245" s="0" t="s">
        <v>12011</v>
      </c>
      <c r="D245" s="0" t="s">
        <v>12728</v>
      </c>
      <c r="E245" s="0" t="n">
        <v>49682.5</v>
      </c>
    </row>
    <row r="246" customFormat="false" ht="12.8" hidden="false" customHeight="false" outlineLevel="0" collapsed="false">
      <c r="A246" s="0" t="s">
        <v>13443</v>
      </c>
      <c r="B246" s="0" t="s">
        <v>13444</v>
      </c>
      <c r="C246" s="0" t="s">
        <v>12011</v>
      </c>
      <c r="D246" s="0" t="s">
        <v>13294</v>
      </c>
      <c r="E246" s="0" t="n">
        <v>51322.5</v>
      </c>
    </row>
    <row r="247" customFormat="false" ht="12.8" hidden="false" customHeight="false" outlineLevel="0" collapsed="false">
      <c r="A247" s="0" t="s">
        <v>13445</v>
      </c>
      <c r="B247" s="0" t="s">
        <v>13446</v>
      </c>
      <c r="C247" s="0" t="s">
        <v>12011</v>
      </c>
      <c r="D247" s="0" t="s">
        <v>13321</v>
      </c>
      <c r="E247" s="0" t="n">
        <v>64690</v>
      </c>
    </row>
    <row r="248" customFormat="false" ht="12.8" hidden="false" customHeight="false" outlineLevel="0" collapsed="false">
      <c r="A248" s="0" t="s">
        <v>13447</v>
      </c>
      <c r="B248" s="0" t="s">
        <v>13448</v>
      </c>
      <c r="C248" s="0" t="s">
        <v>12011</v>
      </c>
      <c r="D248" s="0" t="s">
        <v>11000</v>
      </c>
      <c r="E248" s="0" t="n">
        <v>7743.75</v>
      </c>
    </row>
    <row r="249" customFormat="false" ht="12.8" hidden="false" customHeight="false" outlineLevel="0" collapsed="false">
      <c r="A249" s="0" t="s">
        <v>13449</v>
      </c>
      <c r="B249" s="0" t="s">
        <v>13450</v>
      </c>
      <c r="C249" s="0" t="s">
        <v>12011</v>
      </c>
      <c r="D249" s="0" t="s">
        <v>11000</v>
      </c>
      <c r="E249" s="0" t="n">
        <v>4932.5</v>
      </c>
    </row>
    <row r="250" customFormat="false" ht="12.8" hidden="false" customHeight="false" outlineLevel="0" collapsed="false">
      <c r="A250" s="0" t="s">
        <v>13451</v>
      </c>
      <c r="B250" s="0" t="s">
        <v>13452</v>
      </c>
      <c r="C250" s="0" t="s">
        <v>12011</v>
      </c>
      <c r="D250" s="0" t="s">
        <v>11000</v>
      </c>
      <c r="E250" s="0" t="n">
        <v>6822.5</v>
      </c>
    </row>
    <row r="251" customFormat="false" ht="12.8" hidden="false" customHeight="false" outlineLevel="0" collapsed="false">
      <c r="A251" s="0" t="s">
        <v>13453</v>
      </c>
      <c r="B251" s="0" t="s">
        <v>13454</v>
      </c>
      <c r="C251" s="0" t="s">
        <v>12011</v>
      </c>
      <c r="D251" s="0" t="s">
        <v>11855</v>
      </c>
      <c r="E251" s="0" t="n">
        <v>9865</v>
      </c>
    </row>
    <row r="252" customFormat="false" ht="12.8" hidden="false" customHeight="false" outlineLevel="0" collapsed="false">
      <c r="A252" s="0" t="s">
        <v>13455</v>
      </c>
      <c r="B252" s="0" t="s">
        <v>12108</v>
      </c>
      <c r="C252" s="0" t="s">
        <v>12011</v>
      </c>
      <c r="D252" s="0" t="s">
        <v>11855</v>
      </c>
      <c r="E252" s="0" t="n">
        <v>30855</v>
      </c>
    </row>
    <row r="253" customFormat="false" ht="12.8" hidden="false" customHeight="false" outlineLevel="0" collapsed="false">
      <c r="A253" s="0" t="s">
        <v>13456</v>
      </c>
      <c r="B253" s="0" t="s">
        <v>13457</v>
      </c>
      <c r="C253" s="0" t="s">
        <v>12011</v>
      </c>
      <c r="D253" s="0" t="s">
        <v>11855</v>
      </c>
      <c r="E253" s="0" t="n">
        <v>9865</v>
      </c>
    </row>
    <row r="254" customFormat="false" ht="12.8" hidden="false" customHeight="false" outlineLevel="0" collapsed="false">
      <c r="A254" s="0" t="s">
        <v>13458</v>
      </c>
      <c r="B254" s="0" t="s">
        <v>13459</v>
      </c>
      <c r="C254" s="0" t="s">
        <v>12011</v>
      </c>
      <c r="D254" s="0" t="s">
        <v>11855</v>
      </c>
      <c r="E254" s="0" t="n">
        <v>10415</v>
      </c>
    </row>
    <row r="255" customFormat="false" ht="12.8" hidden="false" customHeight="false" outlineLevel="0" collapsed="false">
      <c r="A255" s="0" t="s">
        <v>13460</v>
      </c>
      <c r="B255" s="0" t="s">
        <v>13461</v>
      </c>
      <c r="C255" s="0" t="s">
        <v>12011</v>
      </c>
      <c r="D255" s="0" t="s">
        <v>11855</v>
      </c>
      <c r="E255" s="0" t="n">
        <v>12215</v>
      </c>
    </row>
    <row r="256" customFormat="false" ht="12.8" hidden="false" customHeight="false" outlineLevel="0" collapsed="false">
      <c r="A256" s="0" t="s">
        <v>13462</v>
      </c>
      <c r="B256" s="0" t="s">
        <v>13463</v>
      </c>
      <c r="C256" s="0" t="s">
        <v>12011</v>
      </c>
      <c r="D256" s="0" t="s">
        <v>11855</v>
      </c>
      <c r="E256" s="0" t="n">
        <v>10415</v>
      </c>
    </row>
    <row r="257" customFormat="false" ht="12.8" hidden="false" customHeight="false" outlineLevel="0" collapsed="false">
      <c r="A257" s="0" t="s">
        <v>13464</v>
      </c>
      <c r="B257" s="0" t="s">
        <v>13465</v>
      </c>
      <c r="C257" s="0" t="s">
        <v>12011</v>
      </c>
      <c r="D257" s="0" t="s">
        <v>11855</v>
      </c>
      <c r="E257" s="0" t="n">
        <v>10635</v>
      </c>
    </row>
    <row r="258" customFormat="false" ht="12.8" hidden="false" customHeight="false" outlineLevel="0" collapsed="false">
      <c r="A258" s="0" t="s">
        <v>13466</v>
      </c>
      <c r="B258" s="0" t="s">
        <v>13467</v>
      </c>
      <c r="C258" s="0" t="s">
        <v>12011</v>
      </c>
      <c r="D258" s="0" t="s">
        <v>12031</v>
      </c>
      <c r="E258" s="0" t="n">
        <v>29595</v>
      </c>
    </row>
    <row r="259" customFormat="false" ht="12.8" hidden="false" customHeight="false" outlineLevel="0" collapsed="false">
      <c r="A259" s="0" t="s">
        <v>13468</v>
      </c>
      <c r="B259" s="0" t="s">
        <v>13469</v>
      </c>
      <c r="C259" s="0" t="s">
        <v>12011</v>
      </c>
      <c r="D259" s="0" t="s">
        <v>12031</v>
      </c>
      <c r="E259" s="0" t="n">
        <v>29595</v>
      </c>
    </row>
    <row r="260" customFormat="false" ht="12.8" hidden="false" customHeight="false" outlineLevel="0" collapsed="false">
      <c r="A260" s="0" t="s">
        <v>13470</v>
      </c>
      <c r="B260" s="0" t="s">
        <v>13471</v>
      </c>
      <c r="C260" s="0" t="s">
        <v>12011</v>
      </c>
      <c r="D260" s="0" t="s">
        <v>12031</v>
      </c>
      <c r="E260" s="0" t="n">
        <v>29595</v>
      </c>
    </row>
    <row r="261" customFormat="false" ht="12.8" hidden="false" customHeight="false" outlineLevel="0" collapsed="false">
      <c r="A261" s="0" t="s">
        <v>13472</v>
      </c>
      <c r="B261" s="0" t="s">
        <v>13473</v>
      </c>
      <c r="C261" s="0" t="s">
        <v>12011</v>
      </c>
      <c r="D261" s="0" t="s">
        <v>12728</v>
      </c>
      <c r="E261" s="0" t="n">
        <v>40363.75</v>
      </c>
    </row>
    <row r="262" customFormat="false" ht="12.8" hidden="false" customHeight="false" outlineLevel="0" collapsed="false">
      <c r="A262" s="0" t="s">
        <v>13474</v>
      </c>
      <c r="B262" s="0" t="s">
        <v>13475</v>
      </c>
      <c r="C262" s="0" t="s">
        <v>12011</v>
      </c>
      <c r="D262" s="0" t="s">
        <v>13321</v>
      </c>
      <c r="E262" s="0" t="n">
        <v>73290</v>
      </c>
    </row>
    <row r="263" customFormat="false" ht="12.8" hidden="false" customHeight="false" outlineLevel="0" collapsed="false">
      <c r="A263" s="0" t="s">
        <v>13476</v>
      </c>
      <c r="B263" s="0" t="s">
        <v>13477</v>
      </c>
      <c r="C263" s="0" t="s">
        <v>12011</v>
      </c>
      <c r="D263" s="0" t="s">
        <v>12238</v>
      </c>
      <c r="E263" s="0" t="n">
        <v>74820</v>
      </c>
    </row>
    <row r="264" customFormat="false" ht="12.8" hidden="false" customHeight="false" outlineLevel="0" collapsed="false">
      <c r="A264" s="0" t="s">
        <v>13478</v>
      </c>
      <c r="B264" s="0" t="s">
        <v>11560</v>
      </c>
      <c r="C264" s="0" t="s">
        <v>12011</v>
      </c>
      <c r="D264" s="0" t="s">
        <v>11913</v>
      </c>
      <c r="E264" s="0" t="n">
        <v>94185</v>
      </c>
    </row>
    <row r="265" customFormat="false" ht="12.8" hidden="false" customHeight="false" outlineLevel="0" collapsed="false">
      <c r="A265" s="0" t="s">
        <v>13479</v>
      </c>
      <c r="B265" s="0" t="s">
        <v>13480</v>
      </c>
      <c r="C265" s="0" t="s">
        <v>12011</v>
      </c>
      <c r="D265" s="0" t="s">
        <v>12832</v>
      </c>
      <c r="E265" s="0" t="n">
        <v>101430</v>
      </c>
    </row>
    <row r="266" customFormat="false" ht="12.8" hidden="false" customHeight="false" outlineLevel="0" collapsed="false">
      <c r="A266" s="0" t="s">
        <v>13481</v>
      </c>
      <c r="B266" s="0" t="s">
        <v>13482</v>
      </c>
      <c r="C266" s="0" t="s">
        <v>12011</v>
      </c>
      <c r="D266" s="0" t="s">
        <v>11913</v>
      </c>
      <c r="E266" s="0" t="n">
        <v>64122.5</v>
      </c>
    </row>
    <row r="267" customFormat="false" ht="12.8" hidden="false" customHeight="false" outlineLevel="0" collapsed="false">
      <c r="A267" s="0" t="s">
        <v>13483</v>
      </c>
      <c r="B267" s="0" t="s">
        <v>13484</v>
      </c>
      <c r="C267" s="0" t="s">
        <v>12011</v>
      </c>
      <c r="D267" s="0" t="s">
        <v>12835</v>
      </c>
      <c r="E267" s="0" t="n">
        <v>53175</v>
      </c>
    </row>
    <row r="268" customFormat="false" ht="12.8" hidden="false" customHeight="false" outlineLevel="0" collapsed="false">
      <c r="A268" s="0" t="s">
        <v>13485</v>
      </c>
      <c r="B268" s="0" t="s">
        <v>13486</v>
      </c>
      <c r="C268" s="0" t="s">
        <v>12011</v>
      </c>
      <c r="D268" s="0" t="s">
        <v>11000</v>
      </c>
      <c r="E268" s="0" t="n">
        <v>16612.5</v>
      </c>
    </row>
    <row r="269" customFormat="false" ht="12.8" hidden="false" customHeight="false" outlineLevel="0" collapsed="false">
      <c r="A269" s="0" t="s">
        <v>13487</v>
      </c>
      <c r="B269" s="0" t="s">
        <v>13488</v>
      </c>
      <c r="C269" s="0" t="s">
        <v>12011</v>
      </c>
      <c r="D269" s="0" t="s">
        <v>11000</v>
      </c>
      <c r="E269" s="0" t="n">
        <v>4932.5</v>
      </c>
    </row>
    <row r="270" customFormat="false" ht="12.8" hidden="false" customHeight="false" outlineLevel="0" collapsed="false">
      <c r="A270" s="0" t="s">
        <v>13489</v>
      </c>
      <c r="B270" s="0" t="s">
        <v>13490</v>
      </c>
      <c r="C270" s="0" t="s">
        <v>12011</v>
      </c>
      <c r="D270" s="0" t="s">
        <v>11000</v>
      </c>
      <c r="E270" s="0" t="n">
        <v>5702.5</v>
      </c>
    </row>
    <row r="271" customFormat="false" ht="12.8" hidden="false" customHeight="false" outlineLevel="0" collapsed="false">
      <c r="A271" s="0" t="s">
        <v>13491</v>
      </c>
      <c r="B271" s="0" t="s">
        <v>13492</v>
      </c>
      <c r="C271" s="0" t="s">
        <v>12011</v>
      </c>
      <c r="D271" s="0" t="s">
        <v>11855</v>
      </c>
      <c r="E271" s="0" t="n">
        <v>11185</v>
      </c>
    </row>
    <row r="272" customFormat="false" ht="12.8" hidden="false" customHeight="false" outlineLevel="0" collapsed="false">
      <c r="A272" s="0" t="s">
        <v>13493</v>
      </c>
      <c r="B272" s="0" t="s">
        <v>13494</v>
      </c>
      <c r="C272" s="0" t="s">
        <v>12011</v>
      </c>
      <c r="D272" s="0" t="s">
        <v>11855</v>
      </c>
      <c r="E272" s="0" t="n">
        <v>9865</v>
      </c>
    </row>
    <row r="273" customFormat="false" ht="12.8" hidden="false" customHeight="false" outlineLevel="0" collapsed="false">
      <c r="A273" s="0" t="s">
        <v>13495</v>
      </c>
      <c r="B273" s="0" t="s">
        <v>13496</v>
      </c>
      <c r="C273" s="0" t="s">
        <v>12011</v>
      </c>
      <c r="D273" s="0" t="s">
        <v>11855</v>
      </c>
      <c r="E273" s="0" t="n">
        <v>10415</v>
      </c>
    </row>
    <row r="274" customFormat="false" ht="12.8" hidden="false" customHeight="false" outlineLevel="0" collapsed="false">
      <c r="A274" s="0" t="s">
        <v>13497</v>
      </c>
      <c r="B274" s="0" t="s">
        <v>13498</v>
      </c>
      <c r="C274" s="0" t="s">
        <v>12011</v>
      </c>
      <c r="D274" s="0" t="s">
        <v>11855</v>
      </c>
      <c r="E274" s="0" t="n">
        <v>9535</v>
      </c>
    </row>
    <row r="275" customFormat="false" ht="12.8" hidden="false" customHeight="false" outlineLevel="0" collapsed="false">
      <c r="A275" s="0" t="s">
        <v>13499</v>
      </c>
      <c r="B275" s="0" t="s">
        <v>13500</v>
      </c>
      <c r="C275" s="0" t="s">
        <v>12011</v>
      </c>
      <c r="D275" s="0" t="s">
        <v>11593</v>
      </c>
      <c r="E275" s="0" t="n">
        <v>14797.5</v>
      </c>
    </row>
    <row r="276" customFormat="false" ht="12.8" hidden="false" customHeight="false" outlineLevel="0" collapsed="false">
      <c r="A276" s="0" t="s">
        <v>13501</v>
      </c>
      <c r="B276" s="0" t="s">
        <v>13502</v>
      </c>
      <c r="C276" s="0" t="s">
        <v>12011</v>
      </c>
      <c r="D276" s="0" t="s">
        <v>11593</v>
      </c>
      <c r="E276" s="0" t="n">
        <v>16447.5</v>
      </c>
    </row>
    <row r="277" customFormat="false" ht="12.8" hidden="false" customHeight="false" outlineLevel="0" collapsed="false">
      <c r="A277" s="0" t="s">
        <v>13503</v>
      </c>
      <c r="B277" s="0" t="s">
        <v>13504</v>
      </c>
      <c r="C277" s="0" t="s">
        <v>12011</v>
      </c>
      <c r="D277" s="0" t="s">
        <v>12031</v>
      </c>
      <c r="E277" s="0" t="n">
        <v>31245</v>
      </c>
    </row>
    <row r="278" customFormat="false" ht="12.8" hidden="false" customHeight="false" outlineLevel="0" collapsed="false">
      <c r="A278" s="0" t="s">
        <v>13505</v>
      </c>
      <c r="B278" s="0" t="s">
        <v>3763</v>
      </c>
      <c r="C278" s="0" t="s">
        <v>12011</v>
      </c>
      <c r="D278" s="0" t="s">
        <v>12728</v>
      </c>
      <c r="E278" s="0" t="n">
        <v>49682.5</v>
      </c>
    </row>
    <row r="279" customFormat="false" ht="12.8" hidden="false" customHeight="false" outlineLevel="0" collapsed="false">
      <c r="A279" s="0" t="s">
        <v>13506</v>
      </c>
      <c r="B279" s="0" t="s">
        <v>13507</v>
      </c>
      <c r="C279" s="0" t="s">
        <v>12011</v>
      </c>
      <c r="D279" s="0" t="s">
        <v>12728</v>
      </c>
      <c r="E279" s="0" t="n">
        <v>61635</v>
      </c>
    </row>
    <row r="280" customFormat="false" ht="12.8" hidden="false" customHeight="false" outlineLevel="0" collapsed="false">
      <c r="A280" s="0" t="s">
        <v>13508</v>
      </c>
      <c r="B280" s="0" t="s">
        <v>13509</v>
      </c>
      <c r="C280" s="0" t="s">
        <v>12011</v>
      </c>
      <c r="D280" s="0" t="s">
        <v>12728</v>
      </c>
      <c r="E280" s="0" t="n">
        <v>49700</v>
      </c>
    </row>
    <row r="281" customFormat="false" ht="12.8" hidden="false" customHeight="false" outlineLevel="0" collapsed="false">
      <c r="A281" s="0" t="s">
        <v>13510</v>
      </c>
      <c r="B281" s="0" t="s">
        <v>13511</v>
      </c>
      <c r="C281" s="0" t="s">
        <v>12011</v>
      </c>
      <c r="D281" s="0" t="s">
        <v>12832</v>
      </c>
      <c r="E281" s="0" t="n">
        <v>130620</v>
      </c>
    </row>
    <row r="282" customFormat="false" ht="12.8" hidden="false" customHeight="false" outlineLevel="0" collapsed="false">
      <c r="A282" s="0" t="s">
        <v>13512</v>
      </c>
      <c r="B282" s="0" t="s">
        <v>13513</v>
      </c>
      <c r="C282" s="0" t="s">
        <v>12011</v>
      </c>
      <c r="D282" s="0" t="s">
        <v>12832</v>
      </c>
      <c r="E282" s="0" t="n">
        <v>75460</v>
      </c>
    </row>
    <row r="283" customFormat="false" ht="12.8" hidden="false" customHeight="false" outlineLevel="0" collapsed="false">
      <c r="A283" s="0" t="s">
        <v>13514</v>
      </c>
      <c r="B283" s="0" t="s">
        <v>13515</v>
      </c>
      <c r="C283" s="0" t="s">
        <v>12011</v>
      </c>
      <c r="D283" s="0" t="s">
        <v>12832</v>
      </c>
      <c r="E283" s="0" t="n">
        <v>85505</v>
      </c>
    </row>
    <row r="284" customFormat="false" ht="12.8" hidden="false" customHeight="false" outlineLevel="0" collapsed="false">
      <c r="A284" s="0" t="s">
        <v>13516</v>
      </c>
      <c r="B284" s="0" t="s">
        <v>13517</v>
      </c>
      <c r="C284" s="0" t="s">
        <v>12011</v>
      </c>
      <c r="D284" s="0" t="s">
        <v>13518</v>
      </c>
      <c r="E284" s="0" t="n">
        <v>78112.5</v>
      </c>
    </row>
    <row r="285" customFormat="false" ht="12.8" hidden="false" customHeight="false" outlineLevel="0" collapsed="false">
      <c r="A285" s="0" t="s">
        <v>13519</v>
      </c>
      <c r="B285" s="0" t="s">
        <v>13520</v>
      </c>
      <c r="C285" s="0" t="s">
        <v>11000</v>
      </c>
      <c r="D285" s="0" t="s">
        <v>11593</v>
      </c>
      <c r="E285" s="0" t="n">
        <v>9865</v>
      </c>
    </row>
    <row r="286" customFormat="false" ht="12.8" hidden="false" customHeight="false" outlineLevel="0" collapsed="false">
      <c r="A286" s="0" t="s">
        <v>13521</v>
      </c>
      <c r="B286" s="0" t="s">
        <v>2801</v>
      </c>
      <c r="C286" s="0" t="s">
        <v>11000</v>
      </c>
      <c r="D286" s="0" t="s">
        <v>11593</v>
      </c>
      <c r="E286" s="0" t="n">
        <v>9865</v>
      </c>
    </row>
    <row r="287" customFormat="false" ht="12.8" hidden="false" customHeight="false" outlineLevel="0" collapsed="false">
      <c r="A287" s="0" t="s">
        <v>13522</v>
      </c>
      <c r="B287" s="0" t="s">
        <v>13523</v>
      </c>
      <c r="C287" s="0" t="s">
        <v>11000</v>
      </c>
      <c r="D287" s="0" t="s">
        <v>11593</v>
      </c>
      <c r="E287" s="0" t="n">
        <v>13807.5</v>
      </c>
    </row>
    <row r="288" customFormat="false" ht="12.8" hidden="false" customHeight="false" outlineLevel="0" collapsed="false">
      <c r="A288" s="0" t="s">
        <v>13524</v>
      </c>
      <c r="B288" s="0" t="s">
        <v>13525</v>
      </c>
      <c r="C288" s="0" t="s">
        <v>11000</v>
      </c>
      <c r="D288" s="0" t="s">
        <v>11593</v>
      </c>
      <c r="E288" s="0" t="n">
        <v>9865</v>
      </c>
    </row>
    <row r="289" customFormat="false" ht="12.8" hidden="false" customHeight="false" outlineLevel="0" collapsed="false">
      <c r="A289" s="0" t="s">
        <v>13526</v>
      </c>
      <c r="B289" s="0" t="s">
        <v>13527</v>
      </c>
      <c r="C289" s="0" t="s">
        <v>11000</v>
      </c>
      <c r="D289" s="0" t="s">
        <v>11593</v>
      </c>
      <c r="E289" s="0" t="n">
        <v>13352.5</v>
      </c>
    </row>
    <row r="290" customFormat="false" ht="12.8" hidden="false" customHeight="false" outlineLevel="0" collapsed="false">
      <c r="A290" s="0" t="s">
        <v>13528</v>
      </c>
      <c r="B290" s="0" t="s">
        <v>13529</v>
      </c>
      <c r="C290" s="0" t="s">
        <v>11000</v>
      </c>
      <c r="D290" s="0" t="s">
        <v>11593</v>
      </c>
      <c r="E290" s="0" t="n">
        <v>8765</v>
      </c>
    </row>
    <row r="291" customFormat="false" ht="12.8" hidden="false" customHeight="false" outlineLevel="0" collapsed="false">
      <c r="A291" s="0" t="s">
        <v>13530</v>
      </c>
      <c r="B291" s="0" t="s">
        <v>13531</v>
      </c>
      <c r="C291" s="0" t="s">
        <v>11000</v>
      </c>
      <c r="D291" s="0" t="s">
        <v>11593</v>
      </c>
      <c r="E291" s="0" t="n">
        <v>11545</v>
      </c>
    </row>
    <row r="292" customFormat="false" ht="12.8" hidden="false" customHeight="false" outlineLevel="0" collapsed="false">
      <c r="A292" s="0" t="s">
        <v>13532</v>
      </c>
      <c r="B292" s="0" t="s">
        <v>13533</v>
      </c>
      <c r="C292" s="0" t="s">
        <v>11000</v>
      </c>
      <c r="D292" s="0" t="s">
        <v>11593</v>
      </c>
      <c r="E292" s="0" t="n">
        <v>11405</v>
      </c>
    </row>
    <row r="293" customFormat="false" ht="12.8" hidden="false" customHeight="false" outlineLevel="0" collapsed="false">
      <c r="A293" s="0" t="s">
        <v>13534</v>
      </c>
      <c r="B293" s="0" t="s">
        <v>13535</v>
      </c>
      <c r="C293" s="0" t="s">
        <v>11000</v>
      </c>
      <c r="D293" s="0" t="s">
        <v>12406</v>
      </c>
      <c r="E293" s="0" t="n">
        <v>16777.5</v>
      </c>
    </row>
    <row r="294" customFormat="false" ht="12.8" hidden="false" customHeight="false" outlineLevel="0" collapsed="false">
      <c r="A294" s="0" t="s">
        <v>13536</v>
      </c>
      <c r="B294" s="0" t="s">
        <v>13537</v>
      </c>
      <c r="C294" s="0" t="s">
        <v>11000</v>
      </c>
      <c r="D294" s="0" t="s">
        <v>12406</v>
      </c>
      <c r="E294" s="0" t="n">
        <v>13972.5</v>
      </c>
    </row>
    <row r="295" customFormat="false" ht="12.8" hidden="false" customHeight="false" outlineLevel="0" collapsed="false">
      <c r="A295" s="0" t="s">
        <v>13538</v>
      </c>
      <c r="B295" s="0" t="s">
        <v>13539</v>
      </c>
      <c r="C295" s="0" t="s">
        <v>11000</v>
      </c>
      <c r="D295" s="0" t="s">
        <v>12406</v>
      </c>
      <c r="E295" s="0" t="n">
        <v>26955</v>
      </c>
    </row>
    <row r="296" customFormat="false" ht="12.8" hidden="false" customHeight="false" outlineLevel="0" collapsed="false">
      <c r="A296" s="0" t="s">
        <v>13540</v>
      </c>
      <c r="B296" s="0" t="s">
        <v>13541</v>
      </c>
      <c r="C296" s="0" t="s">
        <v>11000</v>
      </c>
      <c r="D296" s="0" t="s">
        <v>12406</v>
      </c>
      <c r="E296" s="0" t="n">
        <v>20028.75</v>
      </c>
    </row>
    <row r="297" customFormat="false" ht="12.8" hidden="false" customHeight="false" outlineLevel="0" collapsed="false">
      <c r="A297" s="0" t="s">
        <v>13542</v>
      </c>
      <c r="B297" s="0" t="s">
        <v>13543</v>
      </c>
      <c r="C297" s="0" t="s">
        <v>11000</v>
      </c>
      <c r="D297" s="0" t="s">
        <v>11858</v>
      </c>
      <c r="E297" s="0" t="n">
        <v>19730</v>
      </c>
    </row>
    <row r="298" customFormat="false" ht="12.8" hidden="false" customHeight="false" outlineLevel="0" collapsed="false">
      <c r="A298" s="0" t="s">
        <v>13544</v>
      </c>
      <c r="B298" s="0" t="s">
        <v>13545</v>
      </c>
      <c r="C298" s="0" t="s">
        <v>11000</v>
      </c>
      <c r="D298" s="0" t="s">
        <v>11858</v>
      </c>
      <c r="E298" s="0" t="n">
        <v>19730</v>
      </c>
    </row>
    <row r="299" customFormat="false" ht="12.8" hidden="false" customHeight="false" outlineLevel="0" collapsed="false">
      <c r="A299" s="0" t="s">
        <v>13546</v>
      </c>
      <c r="B299" s="0" t="s">
        <v>1910</v>
      </c>
      <c r="C299" s="0" t="s">
        <v>11000</v>
      </c>
      <c r="D299" s="0" t="s">
        <v>11858</v>
      </c>
      <c r="E299" s="0" t="n">
        <v>78920</v>
      </c>
    </row>
    <row r="300" customFormat="false" ht="12.8" hidden="false" customHeight="false" outlineLevel="0" collapsed="false">
      <c r="A300" s="0" t="s">
        <v>13547</v>
      </c>
      <c r="B300" s="0" t="s">
        <v>13548</v>
      </c>
      <c r="C300" s="0" t="s">
        <v>11000</v>
      </c>
      <c r="D300" s="0" t="s">
        <v>12031</v>
      </c>
      <c r="E300" s="0" t="n">
        <v>55275</v>
      </c>
    </row>
    <row r="301" customFormat="false" ht="12.8" hidden="false" customHeight="false" outlineLevel="0" collapsed="false">
      <c r="A301" s="0" t="s">
        <v>13549</v>
      </c>
      <c r="B301" s="0" t="s">
        <v>4220</v>
      </c>
      <c r="C301" s="0" t="s">
        <v>11000</v>
      </c>
      <c r="D301" s="0" t="s">
        <v>11855</v>
      </c>
      <c r="E301" s="0" t="n">
        <v>4932.5</v>
      </c>
    </row>
    <row r="302" customFormat="false" ht="12.8" hidden="false" customHeight="false" outlineLevel="0" collapsed="false">
      <c r="A302" s="0" t="s">
        <v>13550</v>
      </c>
      <c r="B302" s="0" t="s">
        <v>13551</v>
      </c>
      <c r="C302" s="0" t="s">
        <v>11000</v>
      </c>
      <c r="D302" s="0" t="s">
        <v>12835</v>
      </c>
      <c r="E302" s="0" t="n">
        <v>82552.5</v>
      </c>
    </row>
    <row r="303" customFormat="false" ht="12.8" hidden="false" customHeight="false" outlineLevel="0" collapsed="false">
      <c r="A303" s="0" t="s">
        <v>13552</v>
      </c>
      <c r="B303" s="0" t="s">
        <v>13553</v>
      </c>
      <c r="C303" s="0" t="s">
        <v>11000</v>
      </c>
      <c r="D303" s="0" t="s">
        <v>12031</v>
      </c>
      <c r="E303" s="0" t="n">
        <v>30537.5</v>
      </c>
    </row>
    <row r="304" customFormat="false" ht="12.8" hidden="false" customHeight="false" outlineLevel="0" collapsed="false">
      <c r="A304" s="0" t="s">
        <v>13554</v>
      </c>
      <c r="B304" s="0" t="s">
        <v>13555</v>
      </c>
      <c r="C304" s="0" t="s">
        <v>11000</v>
      </c>
      <c r="D304" s="0" t="s">
        <v>12031</v>
      </c>
      <c r="E304" s="0" t="n">
        <v>50700</v>
      </c>
    </row>
    <row r="305" customFormat="false" ht="12.8" hidden="false" customHeight="false" outlineLevel="0" collapsed="false">
      <c r="A305" s="0" t="s">
        <v>13556</v>
      </c>
      <c r="B305" s="0" t="s">
        <v>8947</v>
      </c>
      <c r="C305" s="0" t="s">
        <v>11000</v>
      </c>
      <c r="D305" s="0" t="s">
        <v>12835</v>
      </c>
      <c r="E305" s="0" t="n">
        <v>71752.5</v>
      </c>
    </row>
    <row r="306" customFormat="false" ht="12.8" hidden="false" customHeight="false" outlineLevel="0" collapsed="false">
      <c r="A306" s="0" t="s">
        <v>13557</v>
      </c>
      <c r="B306" s="0" t="s">
        <v>13558</v>
      </c>
      <c r="C306" s="0" t="s">
        <v>11000</v>
      </c>
      <c r="D306" s="0" t="s">
        <v>13287</v>
      </c>
      <c r="E306" s="0" t="n">
        <v>76275</v>
      </c>
    </row>
    <row r="307" customFormat="false" ht="12.8" hidden="false" customHeight="false" outlineLevel="0" collapsed="false">
      <c r="A307" s="0" t="s">
        <v>13559</v>
      </c>
      <c r="B307" s="0" t="s">
        <v>3363</v>
      </c>
      <c r="C307" s="0" t="s">
        <v>11000</v>
      </c>
      <c r="D307" s="0" t="s">
        <v>12728</v>
      </c>
      <c r="E307" s="0" t="n">
        <v>36645</v>
      </c>
    </row>
    <row r="308" customFormat="false" ht="12.8" hidden="false" customHeight="false" outlineLevel="0" collapsed="false">
      <c r="A308" s="0" t="s">
        <v>13560</v>
      </c>
      <c r="B308" s="0" t="s">
        <v>13561</v>
      </c>
      <c r="C308" s="0" t="s">
        <v>11000</v>
      </c>
      <c r="D308" s="0" t="s">
        <v>12238</v>
      </c>
      <c r="E308" s="0" t="n">
        <v>119927.5</v>
      </c>
    </row>
    <row r="309" customFormat="false" ht="12.8" hidden="false" customHeight="false" outlineLevel="0" collapsed="false">
      <c r="A309" s="0" t="s">
        <v>13562</v>
      </c>
      <c r="B309" s="0" t="s">
        <v>13563</v>
      </c>
      <c r="C309" s="0" t="s">
        <v>11000</v>
      </c>
      <c r="D309" s="0" t="s">
        <v>12238</v>
      </c>
      <c r="E309" s="0" t="n">
        <v>50977.5</v>
      </c>
    </row>
    <row r="310" customFormat="false" ht="12.8" hidden="false" customHeight="false" outlineLevel="0" collapsed="false">
      <c r="A310" s="0" t="s">
        <v>13564</v>
      </c>
      <c r="B310" s="0" t="s">
        <v>13565</v>
      </c>
      <c r="C310" s="0" t="s">
        <v>11000</v>
      </c>
      <c r="D310" s="0" t="s">
        <v>12238</v>
      </c>
      <c r="E310" s="0" t="n">
        <v>50977.5</v>
      </c>
    </row>
    <row r="311" customFormat="false" ht="12.8" hidden="false" customHeight="false" outlineLevel="0" collapsed="false">
      <c r="A311" s="0" t="s">
        <v>13566</v>
      </c>
      <c r="B311" s="0" t="s">
        <v>13567</v>
      </c>
      <c r="C311" s="0" t="s">
        <v>11000</v>
      </c>
      <c r="D311" s="0" t="s">
        <v>12238</v>
      </c>
      <c r="E311" s="0" t="n">
        <v>65467.5</v>
      </c>
    </row>
    <row r="312" customFormat="false" ht="12.8" hidden="false" customHeight="false" outlineLevel="0" collapsed="false">
      <c r="A312" s="0" t="s">
        <v>13568</v>
      </c>
      <c r="B312" s="0" t="s">
        <v>13569</v>
      </c>
      <c r="C312" s="0" t="s">
        <v>11000</v>
      </c>
      <c r="D312" s="0" t="s">
        <v>13287</v>
      </c>
      <c r="E312" s="0" t="n">
        <v>118737.5</v>
      </c>
    </row>
    <row r="313" customFormat="false" ht="12.8" hidden="false" customHeight="false" outlineLevel="0" collapsed="false">
      <c r="A313" s="0" t="s">
        <v>13570</v>
      </c>
      <c r="B313" s="0" t="s">
        <v>13571</v>
      </c>
      <c r="C313" s="0" t="s">
        <v>11000</v>
      </c>
      <c r="D313" s="0" t="s">
        <v>13518</v>
      </c>
      <c r="E313" s="0" t="n">
        <v>80815</v>
      </c>
    </row>
    <row r="314" customFormat="false" ht="12.8" hidden="false" customHeight="false" outlineLevel="0" collapsed="false">
      <c r="A314" s="0" t="s">
        <v>13572</v>
      </c>
      <c r="B314" s="0" t="s">
        <v>13573</v>
      </c>
      <c r="C314" s="0" t="s">
        <v>11000</v>
      </c>
      <c r="D314" s="0" t="s">
        <v>13098</v>
      </c>
      <c r="E314" s="0" t="n">
        <v>131085</v>
      </c>
    </row>
    <row r="315" customFormat="false" ht="12.8" hidden="false" customHeight="false" outlineLevel="0" collapsed="false">
      <c r="A315" s="0" t="s">
        <v>13574</v>
      </c>
      <c r="B315" s="0" t="s">
        <v>13575</v>
      </c>
      <c r="C315" s="0" t="s">
        <v>11000</v>
      </c>
      <c r="D315" s="0" t="s">
        <v>12835</v>
      </c>
      <c r="E315" s="0" t="n">
        <v>44392.5</v>
      </c>
    </row>
    <row r="316" customFormat="false" ht="12.8" hidden="false" customHeight="false" outlineLevel="0" collapsed="false">
      <c r="A316" s="0" t="s">
        <v>13576</v>
      </c>
      <c r="B316" s="0" t="s">
        <v>2335</v>
      </c>
      <c r="C316" s="0" t="s">
        <v>11000</v>
      </c>
      <c r="D316" s="0" t="s">
        <v>11855</v>
      </c>
      <c r="E316" s="0" t="n">
        <v>5702.5</v>
      </c>
    </row>
    <row r="317" customFormat="false" ht="12.8" hidden="false" customHeight="false" outlineLevel="0" collapsed="false">
      <c r="A317" s="0" t="s">
        <v>13577</v>
      </c>
      <c r="B317" s="0" t="s">
        <v>13578</v>
      </c>
      <c r="C317" s="0" t="s">
        <v>11000</v>
      </c>
      <c r="D317" s="0" t="s">
        <v>11593</v>
      </c>
      <c r="E317" s="0" t="n">
        <v>11185</v>
      </c>
    </row>
    <row r="318" customFormat="false" ht="12.8" hidden="false" customHeight="false" outlineLevel="0" collapsed="false">
      <c r="A318" s="0" t="s">
        <v>13579</v>
      </c>
      <c r="B318" s="0" t="s">
        <v>13580</v>
      </c>
      <c r="C318" s="0" t="s">
        <v>11000</v>
      </c>
      <c r="D318" s="0" t="s">
        <v>11593</v>
      </c>
      <c r="E318" s="0" t="n">
        <v>9535</v>
      </c>
    </row>
    <row r="319" customFormat="false" ht="12.8" hidden="false" customHeight="false" outlineLevel="0" collapsed="false">
      <c r="A319" s="0" t="s">
        <v>13581</v>
      </c>
      <c r="B319" s="0" t="s">
        <v>13582</v>
      </c>
      <c r="C319" s="0" t="s">
        <v>11000</v>
      </c>
      <c r="D319" s="0" t="s">
        <v>12406</v>
      </c>
      <c r="E319" s="0" t="n">
        <v>27022.5</v>
      </c>
    </row>
    <row r="320" customFormat="false" ht="12.8" hidden="false" customHeight="false" outlineLevel="0" collapsed="false">
      <c r="A320" s="0" t="s">
        <v>13583</v>
      </c>
      <c r="B320" s="0" t="s">
        <v>13584</v>
      </c>
      <c r="C320" s="0" t="s">
        <v>11000</v>
      </c>
      <c r="D320" s="0" t="s">
        <v>12406</v>
      </c>
      <c r="E320" s="0" t="n">
        <v>26381.25</v>
      </c>
    </row>
    <row r="321" customFormat="false" ht="12.8" hidden="false" customHeight="false" outlineLevel="0" collapsed="false">
      <c r="A321" s="0" t="s">
        <v>13585</v>
      </c>
      <c r="B321" s="0" t="s">
        <v>13586</v>
      </c>
      <c r="C321" s="0" t="s">
        <v>11000</v>
      </c>
      <c r="D321" s="0" t="s">
        <v>11858</v>
      </c>
      <c r="E321" s="0" t="n">
        <v>25280</v>
      </c>
    </row>
    <row r="322" customFormat="false" ht="12.8" hidden="false" customHeight="false" outlineLevel="0" collapsed="false">
      <c r="A322" s="0" t="s">
        <v>13587</v>
      </c>
      <c r="B322" s="0" t="s">
        <v>13588</v>
      </c>
      <c r="C322" s="0" t="s">
        <v>11000</v>
      </c>
      <c r="D322" s="0" t="s">
        <v>12031</v>
      </c>
      <c r="E322" s="0" t="n">
        <v>23287.5</v>
      </c>
    </row>
    <row r="323" customFormat="false" ht="12.8" hidden="false" customHeight="false" outlineLevel="0" collapsed="false">
      <c r="A323" s="0" t="s">
        <v>13589</v>
      </c>
      <c r="B323" s="0" t="s">
        <v>13590</v>
      </c>
      <c r="C323" s="0" t="s">
        <v>11000</v>
      </c>
      <c r="D323" s="0" t="s">
        <v>12031</v>
      </c>
      <c r="E323" s="0" t="n">
        <v>23287.5</v>
      </c>
    </row>
    <row r="324" customFormat="false" ht="12.8" hidden="false" customHeight="false" outlineLevel="0" collapsed="false">
      <c r="A324" s="0" t="s">
        <v>13591</v>
      </c>
      <c r="B324" s="0" t="s">
        <v>12628</v>
      </c>
      <c r="C324" s="0" t="s">
        <v>11000</v>
      </c>
      <c r="D324" s="0" t="s">
        <v>12728</v>
      </c>
      <c r="E324" s="0" t="n">
        <v>31905</v>
      </c>
    </row>
    <row r="325" customFormat="false" ht="12.8" hidden="false" customHeight="false" outlineLevel="0" collapsed="false">
      <c r="A325" s="0" t="s">
        <v>13592</v>
      </c>
      <c r="B325" s="0" t="s">
        <v>13593</v>
      </c>
      <c r="C325" s="0" t="s">
        <v>11000</v>
      </c>
      <c r="D325" s="0" t="s">
        <v>12728</v>
      </c>
      <c r="E325" s="0" t="n">
        <v>32895</v>
      </c>
    </row>
    <row r="326" customFormat="false" ht="12.8" hidden="false" customHeight="false" outlineLevel="0" collapsed="false">
      <c r="A326" s="0" t="s">
        <v>13594</v>
      </c>
      <c r="B326" s="0" t="s">
        <v>13595</v>
      </c>
      <c r="C326" s="0" t="s">
        <v>11000</v>
      </c>
      <c r="D326" s="0" t="s">
        <v>12728</v>
      </c>
      <c r="E326" s="0" t="n">
        <v>36645</v>
      </c>
    </row>
    <row r="327" customFormat="false" ht="12.8" hidden="false" customHeight="false" outlineLevel="0" collapsed="false">
      <c r="A327" s="0" t="s">
        <v>13596</v>
      </c>
      <c r="B327" s="0" t="s">
        <v>13597</v>
      </c>
      <c r="C327" s="0" t="s">
        <v>11000</v>
      </c>
      <c r="D327" s="0" t="s">
        <v>13287</v>
      </c>
      <c r="E327" s="0" t="n">
        <v>102150</v>
      </c>
    </row>
    <row r="328" customFormat="false" ht="12.8" hidden="false" customHeight="false" outlineLevel="0" collapsed="false">
      <c r="A328" s="0" t="s">
        <v>13598</v>
      </c>
      <c r="B328" s="0" t="s">
        <v>13599</v>
      </c>
      <c r="C328" s="0" t="s">
        <v>11000</v>
      </c>
      <c r="D328" s="0" t="s">
        <v>12406</v>
      </c>
      <c r="E328" s="0" t="n">
        <v>18322.5</v>
      </c>
    </row>
    <row r="329" customFormat="false" ht="12.8" hidden="false" customHeight="false" outlineLevel="0" collapsed="false">
      <c r="A329" s="0" t="s">
        <v>13600</v>
      </c>
      <c r="B329" s="0" t="s">
        <v>13601</v>
      </c>
      <c r="C329" s="0" t="s">
        <v>11000</v>
      </c>
      <c r="D329" s="0" t="s">
        <v>12728</v>
      </c>
      <c r="E329" s="0" t="n">
        <v>33555</v>
      </c>
    </row>
    <row r="330" customFormat="false" ht="12.8" hidden="false" customHeight="false" outlineLevel="0" collapsed="false">
      <c r="A330" s="0" t="s">
        <v>13602</v>
      </c>
      <c r="B330" s="0" t="s">
        <v>13603</v>
      </c>
      <c r="C330" s="0" t="s">
        <v>11000</v>
      </c>
      <c r="D330" s="0" t="s">
        <v>13294</v>
      </c>
      <c r="E330" s="0" t="n">
        <v>44740</v>
      </c>
    </row>
    <row r="331" customFormat="false" ht="12.8" hidden="false" customHeight="false" outlineLevel="0" collapsed="false">
      <c r="A331" s="0" t="s">
        <v>13604</v>
      </c>
      <c r="B331" s="0" t="s">
        <v>13605</v>
      </c>
      <c r="C331" s="0" t="s">
        <v>11000</v>
      </c>
      <c r="D331" s="0" t="s">
        <v>13321</v>
      </c>
      <c r="E331" s="0" t="n">
        <v>75941.25</v>
      </c>
    </row>
    <row r="332" customFormat="false" ht="12.8" hidden="false" customHeight="false" outlineLevel="0" collapsed="false">
      <c r="A332" s="0" t="s">
        <v>13606</v>
      </c>
      <c r="B332" s="0" t="s">
        <v>13607</v>
      </c>
      <c r="C332" s="0" t="s">
        <v>11000</v>
      </c>
      <c r="D332" s="0" t="s">
        <v>13093</v>
      </c>
      <c r="E332" s="0" t="n">
        <v>130320</v>
      </c>
    </row>
    <row r="333" customFormat="false" ht="12.8" hidden="false" customHeight="false" outlineLevel="0" collapsed="false">
      <c r="A333" s="0" t="s">
        <v>13608</v>
      </c>
      <c r="B333" s="0" t="s">
        <v>13609</v>
      </c>
      <c r="C333" s="0" t="s">
        <v>11855</v>
      </c>
      <c r="D333" s="0" t="s">
        <v>11593</v>
      </c>
      <c r="E333" s="0" t="n">
        <v>4932.5</v>
      </c>
    </row>
    <row r="334" customFormat="false" ht="12.8" hidden="false" customHeight="false" outlineLevel="0" collapsed="false">
      <c r="A334" s="0" t="s">
        <v>13610</v>
      </c>
      <c r="B334" s="0" t="s">
        <v>13611</v>
      </c>
      <c r="C334" s="0" t="s">
        <v>11855</v>
      </c>
      <c r="D334" s="0" t="s">
        <v>11593</v>
      </c>
      <c r="E334" s="0" t="n">
        <v>4932.5</v>
      </c>
    </row>
    <row r="335" customFormat="false" ht="12.8" hidden="false" customHeight="false" outlineLevel="0" collapsed="false">
      <c r="A335" s="0" t="s">
        <v>13612</v>
      </c>
      <c r="B335" s="0" t="s">
        <v>13613</v>
      </c>
      <c r="C335" s="0" t="s">
        <v>11855</v>
      </c>
      <c r="D335" s="0" t="s">
        <v>11593</v>
      </c>
      <c r="E335" s="0" t="n">
        <v>5482.5</v>
      </c>
    </row>
    <row r="336" customFormat="false" ht="12.8" hidden="false" customHeight="false" outlineLevel="0" collapsed="false">
      <c r="A336" s="0" t="s">
        <v>13614</v>
      </c>
      <c r="B336" s="0" t="s">
        <v>13615</v>
      </c>
      <c r="C336" s="0" t="s">
        <v>11855</v>
      </c>
      <c r="D336" s="0" t="s">
        <v>12406</v>
      </c>
      <c r="E336" s="0" t="n">
        <v>9865</v>
      </c>
    </row>
    <row r="337" customFormat="false" ht="12.8" hidden="false" customHeight="false" outlineLevel="0" collapsed="false">
      <c r="A337" s="0" t="s">
        <v>13616</v>
      </c>
      <c r="B337" s="0" t="s">
        <v>13617</v>
      </c>
      <c r="C337" s="0" t="s">
        <v>11855</v>
      </c>
      <c r="D337" s="0" t="s">
        <v>12406</v>
      </c>
      <c r="E337" s="0" t="n">
        <v>13645</v>
      </c>
    </row>
    <row r="338" customFormat="false" ht="12.8" hidden="false" customHeight="false" outlineLevel="0" collapsed="false">
      <c r="A338" s="0" t="s">
        <v>13618</v>
      </c>
      <c r="B338" s="0" t="s">
        <v>13619</v>
      </c>
      <c r="C338" s="0" t="s">
        <v>11855</v>
      </c>
      <c r="D338" s="0" t="s">
        <v>11593</v>
      </c>
      <c r="E338" s="0" t="n">
        <v>6107.5</v>
      </c>
    </row>
    <row r="339" customFormat="false" ht="12.8" hidden="false" customHeight="false" outlineLevel="0" collapsed="false">
      <c r="A339" s="0" t="s">
        <v>13620</v>
      </c>
      <c r="B339" s="0" t="s">
        <v>13621</v>
      </c>
      <c r="C339" s="0" t="s">
        <v>11855</v>
      </c>
      <c r="D339" s="0" t="s">
        <v>12406</v>
      </c>
      <c r="E339" s="0" t="n">
        <v>9865</v>
      </c>
    </row>
    <row r="340" customFormat="false" ht="12.8" hidden="false" customHeight="false" outlineLevel="0" collapsed="false">
      <c r="A340" s="0" t="s">
        <v>13622</v>
      </c>
      <c r="B340" s="0" t="s">
        <v>13623</v>
      </c>
      <c r="C340" s="0" t="s">
        <v>11855</v>
      </c>
      <c r="D340" s="0" t="s">
        <v>12406</v>
      </c>
      <c r="E340" s="0" t="n">
        <v>10635</v>
      </c>
    </row>
    <row r="341" customFormat="false" ht="12.8" hidden="false" customHeight="false" outlineLevel="0" collapsed="false">
      <c r="A341" s="0" t="s">
        <v>13624</v>
      </c>
      <c r="B341" s="0" t="s">
        <v>13625</v>
      </c>
      <c r="C341" s="0" t="s">
        <v>11855</v>
      </c>
      <c r="D341" s="0" t="s">
        <v>12406</v>
      </c>
      <c r="E341" s="0" t="n">
        <v>19730</v>
      </c>
    </row>
    <row r="342" customFormat="false" ht="12.8" hidden="false" customHeight="false" outlineLevel="0" collapsed="false">
      <c r="A342" s="0" t="s">
        <v>13626</v>
      </c>
      <c r="B342" s="0" t="s">
        <v>13627</v>
      </c>
      <c r="C342" s="0" t="s">
        <v>11855</v>
      </c>
      <c r="D342" s="0" t="s">
        <v>12406</v>
      </c>
      <c r="E342" s="0" t="n">
        <v>11735</v>
      </c>
    </row>
    <row r="343" customFormat="false" ht="12.8" hidden="false" customHeight="false" outlineLevel="0" collapsed="false">
      <c r="A343" s="0" t="s">
        <v>13628</v>
      </c>
      <c r="B343" s="0" t="s">
        <v>13629</v>
      </c>
      <c r="C343" s="0" t="s">
        <v>11855</v>
      </c>
      <c r="D343" s="0" t="s">
        <v>12406</v>
      </c>
      <c r="E343" s="0" t="n">
        <v>13645</v>
      </c>
    </row>
    <row r="344" customFormat="false" ht="12.8" hidden="false" customHeight="false" outlineLevel="0" collapsed="false">
      <c r="A344" s="0" t="s">
        <v>13630</v>
      </c>
      <c r="B344" s="0" t="s">
        <v>13631</v>
      </c>
      <c r="C344" s="0" t="s">
        <v>11855</v>
      </c>
      <c r="D344" s="0" t="s">
        <v>11858</v>
      </c>
      <c r="E344" s="0" t="n">
        <v>27517.5</v>
      </c>
    </row>
    <row r="345" customFormat="false" ht="12.8" hidden="false" customHeight="false" outlineLevel="0" collapsed="false">
      <c r="A345" s="0" t="s">
        <v>13632</v>
      </c>
      <c r="B345" s="0" t="s">
        <v>13633</v>
      </c>
      <c r="C345" s="0" t="s">
        <v>11855</v>
      </c>
      <c r="D345" s="0" t="s">
        <v>11858</v>
      </c>
      <c r="E345" s="0" t="n">
        <v>14797.5</v>
      </c>
    </row>
    <row r="346" customFormat="false" ht="12.8" hidden="false" customHeight="false" outlineLevel="0" collapsed="false">
      <c r="A346" s="0" t="s">
        <v>13634</v>
      </c>
      <c r="B346" s="0" t="s">
        <v>13635</v>
      </c>
      <c r="C346" s="0" t="s">
        <v>11855</v>
      </c>
      <c r="D346" s="0" t="s">
        <v>11858</v>
      </c>
      <c r="E346" s="0" t="n">
        <v>15952.5</v>
      </c>
    </row>
    <row r="347" customFormat="false" ht="12.8" hidden="false" customHeight="false" outlineLevel="0" collapsed="false">
      <c r="A347" s="0" t="s">
        <v>13636</v>
      </c>
      <c r="B347" s="0" t="s">
        <v>2054</v>
      </c>
      <c r="C347" s="0" t="s">
        <v>11855</v>
      </c>
      <c r="D347" s="0" t="s">
        <v>12031</v>
      </c>
      <c r="E347" s="0" t="n">
        <v>29890</v>
      </c>
    </row>
    <row r="348" customFormat="false" ht="12.8" hidden="false" customHeight="false" outlineLevel="0" collapsed="false">
      <c r="A348" s="0" t="s">
        <v>13637</v>
      </c>
      <c r="B348" s="0" t="s">
        <v>13638</v>
      </c>
      <c r="C348" s="0" t="s">
        <v>11855</v>
      </c>
      <c r="D348" s="0" t="s">
        <v>12031</v>
      </c>
      <c r="E348" s="0" t="n">
        <v>19730</v>
      </c>
    </row>
    <row r="349" customFormat="false" ht="12.8" hidden="false" customHeight="false" outlineLevel="0" collapsed="false">
      <c r="A349" s="0" t="s">
        <v>13639</v>
      </c>
      <c r="B349" s="0" t="s">
        <v>13640</v>
      </c>
      <c r="C349" s="0" t="s">
        <v>11855</v>
      </c>
      <c r="D349" s="0" t="s">
        <v>12031</v>
      </c>
      <c r="E349" s="0" t="n">
        <v>24430</v>
      </c>
    </row>
    <row r="350" customFormat="false" ht="12.8" hidden="false" customHeight="false" outlineLevel="0" collapsed="false">
      <c r="A350" s="0" t="s">
        <v>13641</v>
      </c>
      <c r="B350" s="0" t="s">
        <v>13642</v>
      </c>
      <c r="C350" s="0" t="s">
        <v>11855</v>
      </c>
      <c r="D350" s="0" t="s">
        <v>12031</v>
      </c>
      <c r="E350" s="0" t="n">
        <v>21270</v>
      </c>
    </row>
    <row r="351" customFormat="false" ht="12.8" hidden="false" customHeight="false" outlineLevel="0" collapsed="false">
      <c r="A351" s="0" t="s">
        <v>13643</v>
      </c>
      <c r="B351" s="0" t="s">
        <v>13644</v>
      </c>
      <c r="C351" s="0" t="s">
        <v>11855</v>
      </c>
      <c r="D351" s="0" t="s">
        <v>13287</v>
      </c>
      <c r="E351" s="0" t="n">
        <v>81067.5</v>
      </c>
    </row>
    <row r="352" customFormat="false" ht="12.8" hidden="false" customHeight="false" outlineLevel="0" collapsed="false">
      <c r="A352" s="0" t="s">
        <v>13645</v>
      </c>
      <c r="B352" s="0" t="s">
        <v>13646</v>
      </c>
      <c r="C352" s="0" t="s">
        <v>11855</v>
      </c>
      <c r="D352" s="0" t="s">
        <v>12031</v>
      </c>
      <c r="E352" s="0" t="n">
        <v>25290</v>
      </c>
    </row>
    <row r="353" customFormat="false" ht="12.8" hidden="false" customHeight="false" outlineLevel="0" collapsed="false">
      <c r="A353" s="0" t="s">
        <v>13647</v>
      </c>
      <c r="B353" s="0" t="s">
        <v>13648</v>
      </c>
      <c r="C353" s="0" t="s">
        <v>11855</v>
      </c>
      <c r="D353" s="0" t="s">
        <v>11913</v>
      </c>
      <c r="E353" s="0" t="n">
        <v>102630</v>
      </c>
    </row>
    <row r="354" customFormat="false" ht="12.8" hidden="false" customHeight="false" outlineLevel="0" collapsed="false">
      <c r="A354" s="0" t="s">
        <v>13649</v>
      </c>
      <c r="B354" s="0" t="s">
        <v>13650</v>
      </c>
      <c r="C354" s="0" t="s">
        <v>11855</v>
      </c>
      <c r="D354" s="0" t="s">
        <v>13294</v>
      </c>
      <c r="E354" s="0" t="n">
        <v>65467.5</v>
      </c>
    </row>
    <row r="355" customFormat="false" ht="12.8" hidden="false" customHeight="false" outlineLevel="0" collapsed="false">
      <c r="A355" s="0" t="s">
        <v>13651</v>
      </c>
      <c r="B355" s="0" t="s">
        <v>13413</v>
      </c>
      <c r="C355" s="0" t="s">
        <v>11855</v>
      </c>
      <c r="D355" s="0" t="s">
        <v>13294</v>
      </c>
      <c r="E355" s="0" t="n">
        <v>43102.5</v>
      </c>
    </row>
    <row r="356" customFormat="false" ht="12.8" hidden="false" customHeight="false" outlineLevel="0" collapsed="false">
      <c r="A356" s="0" t="s">
        <v>13652</v>
      </c>
      <c r="B356" s="0" t="s">
        <v>13653</v>
      </c>
      <c r="C356" s="0" t="s">
        <v>11855</v>
      </c>
      <c r="D356" s="0" t="s">
        <v>13294</v>
      </c>
      <c r="E356" s="0" t="n">
        <v>59430</v>
      </c>
    </row>
    <row r="357" customFormat="false" ht="12.8" hidden="false" customHeight="false" outlineLevel="0" collapsed="false">
      <c r="A357" s="0" t="s">
        <v>13654</v>
      </c>
      <c r="B357" s="0" t="s">
        <v>13655</v>
      </c>
      <c r="C357" s="0" t="s">
        <v>11855</v>
      </c>
      <c r="D357" s="0" t="s">
        <v>11593</v>
      </c>
      <c r="E357" s="0" t="n">
        <v>6157.5</v>
      </c>
    </row>
    <row r="358" customFormat="false" ht="12.8" hidden="false" customHeight="false" outlineLevel="0" collapsed="false">
      <c r="A358" s="0" t="s">
        <v>13656</v>
      </c>
      <c r="B358" s="0" t="s">
        <v>13657</v>
      </c>
      <c r="C358" s="0" t="s">
        <v>11855</v>
      </c>
      <c r="D358" s="0" t="s">
        <v>11593</v>
      </c>
      <c r="E358" s="0" t="n">
        <v>5772.5</v>
      </c>
    </row>
    <row r="359" customFormat="false" ht="12.8" hidden="false" customHeight="false" outlineLevel="0" collapsed="false">
      <c r="A359" s="0" t="s">
        <v>13658</v>
      </c>
      <c r="B359" s="0" t="s">
        <v>13659</v>
      </c>
      <c r="C359" s="0" t="s">
        <v>11855</v>
      </c>
      <c r="D359" s="0" t="s">
        <v>12031</v>
      </c>
      <c r="E359" s="0" t="n">
        <v>19730</v>
      </c>
    </row>
    <row r="360" customFormat="false" ht="12.8" hidden="false" customHeight="false" outlineLevel="0" collapsed="false">
      <c r="A360" s="0" t="s">
        <v>13660</v>
      </c>
      <c r="B360" s="0" t="s">
        <v>13661</v>
      </c>
      <c r="C360" s="0" t="s">
        <v>11855</v>
      </c>
      <c r="D360" s="0" t="s">
        <v>12031</v>
      </c>
      <c r="E360" s="0" t="n">
        <v>19730</v>
      </c>
    </row>
    <row r="361" customFormat="false" ht="12.8" hidden="false" customHeight="false" outlineLevel="0" collapsed="false">
      <c r="A361" s="0" t="s">
        <v>13662</v>
      </c>
      <c r="B361" s="0" t="s">
        <v>13663</v>
      </c>
      <c r="C361" s="0" t="s">
        <v>11855</v>
      </c>
      <c r="D361" s="0" t="s">
        <v>13287</v>
      </c>
      <c r="E361" s="0" t="n">
        <v>80865</v>
      </c>
    </row>
    <row r="362" customFormat="false" ht="12.8" hidden="false" customHeight="false" outlineLevel="0" collapsed="false">
      <c r="A362" s="0" t="s">
        <v>13664</v>
      </c>
      <c r="B362" s="0" t="s">
        <v>13665</v>
      </c>
      <c r="C362" s="0" t="s">
        <v>11855</v>
      </c>
      <c r="D362" s="0" t="s">
        <v>13287</v>
      </c>
      <c r="E362" s="0" t="n">
        <v>49342.5</v>
      </c>
    </row>
    <row r="363" customFormat="false" ht="12.8" hidden="false" customHeight="false" outlineLevel="0" collapsed="false">
      <c r="A363" s="0" t="s">
        <v>13666</v>
      </c>
      <c r="B363" s="0" t="s">
        <v>13667</v>
      </c>
      <c r="C363" s="0" t="s">
        <v>11855</v>
      </c>
      <c r="D363" s="0" t="s">
        <v>13287</v>
      </c>
      <c r="E363" s="0" t="n">
        <v>52807.5</v>
      </c>
    </row>
    <row r="364" customFormat="false" ht="12.8" hidden="false" customHeight="false" outlineLevel="0" collapsed="false">
      <c r="A364" s="0" t="s">
        <v>13668</v>
      </c>
      <c r="B364" s="0" t="s">
        <v>13669</v>
      </c>
      <c r="C364" s="0" t="s">
        <v>11855</v>
      </c>
      <c r="D364" s="0" t="s">
        <v>13294</v>
      </c>
      <c r="E364" s="0" t="n">
        <v>50977.5</v>
      </c>
    </row>
    <row r="365" customFormat="false" ht="12.8" hidden="false" customHeight="false" outlineLevel="0" collapsed="false">
      <c r="A365" s="0" t="s">
        <v>13670</v>
      </c>
      <c r="B365" s="0" t="s">
        <v>13671</v>
      </c>
      <c r="C365" s="0" t="s">
        <v>11855</v>
      </c>
      <c r="D365" s="0" t="s">
        <v>13294</v>
      </c>
      <c r="E365" s="0" t="n">
        <v>42752.5</v>
      </c>
    </row>
    <row r="366" customFormat="false" ht="12.8" hidden="false" customHeight="false" outlineLevel="0" collapsed="false">
      <c r="A366" s="0" t="s">
        <v>13672</v>
      </c>
      <c r="B366" s="0" t="s">
        <v>13673</v>
      </c>
      <c r="C366" s="0" t="s">
        <v>11855</v>
      </c>
      <c r="D366" s="0" t="s">
        <v>12238</v>
      </c>
      <c r="E366" s="0" t="n">
        <v>41422.5</v>
      </c>
    </row>
    <row r="367" customFormat="false" ht="12.8" hidden="false" customHeight="false" outlineLevel="0" collapsed="false">
      <c r="A367" s="0" t="s">
        <v>13674</v>
      </c>
      <c r="B367" s="0" t="s">
        <v>13675</v>
      </c>
      <c r="C367" s="0" t="s">
        <v>11855</v>
      </c>
      <c r="D367" s="0" t="s">
        <v>12238</v>
      </c>
      <c r="E367" s="0" t="n">
        <v>71242.5</v>
      </c>
    </row>
    <row r="368" customFormat="false" ht="12.8" hidden="false" customHeight="false" outlineLevel="0" collapsed="false">
      <c r="A368" s="0" t="s">
        <v>13676</v>
      </c>
      <c r="B368" s="0" t="s">
        <v>13677</v>
      </c>
      <c r="C368" s="0" t="s">
        <v>11855</v>
      </c>
      <c r="D368" s="0" t="s">
        <v>12238</v>
      </c>
      <c r="E368" s="0" t="n">
        <v>31245</v>
      </c>
    </row>
    <row r="369" customFormat="false" ht="12.8" hidden="false" customHeight="false" outlineLevel="0" collapsed="false">
      <c r="A369" s="0" t="s">
        <v>13678</v>
      </c>
      <c r="B369" s="0" t="s">
        <v>13679</v>
      </c>
      <c r="C369" s="0" t="s">
        <v>11855</v>
      </c>
      <c r="D369" s="0" t="s">
        <v>12238</v>
      </c>
      <c r="E369" s="0" t="n">
        <v>62490</v>
      </c>
    </row>
    <row r="370" customFormat="false" ht="12.8" hidden="false" customHeight="false" outlineLevel="0" collapsed="false">
      <c r="A370" s="0" t="s">
        <v>13680</v>
      </c>
      <c r="B370" s="0" t="s">
        <v>13681</v>
      </c>
      <c r="C370" s="0" t="s">
        <v>11855</v>
      </c>
      <c r="D370" s="0" t="s">
        <v>12238</v>
      </c>
      <c r="E370" s="0" t="n">
        <v>40057.5</v>
      </c>
    </row>
    <row r="371" customFormat="false" ht="12.8" hidden="false" customHeight="false" outlineLevel="0" collapsed="false">
      <c r="A371" s="0" t="s">
        <v>13682</v>
      </c>
      <c r="B371" s="0" t="s">
        <v>13683</v>
      </c>
      <c r="C371" s="0" t="s">
        <v>11855</v>
      </c>
      <c r="D371" s="0" t="s">
        <v>11858</v>
      </c>
      <c r="E371" s="0" t="n">
        <v>14797.5</v>
      </c>
    </row>
    <row r="372" customFormat="false" ht="12.8" hidden="false" customHeight="false" outlineLevel="0" collapsed="false">
      <c r="A372" s="0" t="s">
        <v>13684</v>
      </c>
      <c r="B372" s="0" t="s">
        <v>13685</v>
      </c>
      <c r="C372" s="0" t="s">
        <v>11855</v>
      </c>
      <c r="D372" s="0" t="s">
        <v>11858</v>
      </c>
      <c r="E372" s="0" t="n">
        <v>15622.5</v>
      </c>
    </row>
    <row r="373" customFormat="false" ht="12.8" hidden="false" customHeight="false" outlineLevel="0" collapsed="false">
      <c r="A373" s="0" t="s">
        <v>13686</v>
      </c>
      <c r="B373" s="0" t="s">
        <v>13687</v>
      </c>
      <c r="C373" s="0" t="s">
        <v>11855</v>
      </c>
      <c r="D373" s="0" t="s">
        <v>11858</v>
      </c>
      <c r="E373" s="0" t="n">
        <v>14797.5</v>
      </c>
    </row>
    <row r="374" customFormat="false" ht="12.8" hidden="false" customHeight="false" outlineLevel="0" collapsed="false">
      <c r="A374" s="0" t="s">
        <v>13688</v>
      </c>
      <c r="B374" s="0" t="s">
        <v>4912</v>
      </c>
      <c r="C374" s="0" t="s">
        <v>11855</v>
      </c>
      <c r="D374" s="0" t="s">
        <v>12031</v>
      </c>
      <c r="E374" s="0" t="n">
        <v>22370</v>
      </c>
    </row>
    <row r="375" customFormat="false" ht="12.8" hidden="false" customHeight="false" outlineLevel="0" collapsed="false">
      <c r="A375" s="0" t="s">
        <v>13689</v>
      </c>
      <c r="B375" s="0" t="s">
        <v>13690</v>
      </c>
      <c r="C375" s="0" t="s">
        <v>11855</v>
      </c>
      <c r="D375" s="0" t="s">
        <v>12238</v>
      </c>
      <c r="E375" s="0" t="n">
        <v>39375</v>
      </c>
    </row>
    <row r="376" customFormat="false" ht="12.8" hidden="false" customHeight="false" outlineLevel="0" collapsed="false">
      <c r="A376" s="0" t="s">
        <v>13691</v>
      </c>
      <c r="B376" s="0" t="s">
        <v>13692</v>
      </c>
      <c r="C376" s="0" t="s">
        <v>11855</v>
      </c>
      <c r="D376" s="0" t="s">
        <v>12238</v>
      </c>
      <c r="E376" s="0" t="n">
        <v>35205</v>
      </c>
    </row>
    <row r="377" customFormat="false" ht="12.8" hidden="false" customHeight="false" outlineLevel="0" collapsed="false">
      <c r="A377" s="0" t="s">
        <v>13693</v>
      </c>
      <c r="B377" s="0" t="s">
        <v>13694</v>
      </c>
      <c r="C377" s="0" t="s">
        <v>11855</v>
      </c>
      <c r="D377" s="0" t="s">
        <v>12728</v>
      </c>
      <c r="E377" s="0" t="n">
        <v>30537.5</v>
      </c>
    </row>
    <row r="378" customFormat="false" ht="12.8" hidden="false" customHeight="false" outlineLevel="0" collapsed="false">
      <c r="A378" s="0" t="s">
        <v>13695</v>
      </c>
      <c r="B378" s="0" t="s">
        <v>13696</v>
      </c>
      <c r="C378" s="0" t="s">
        <v>11855</v>
      </c>
      <c r="D378" s="0" t="s">
        <v>12728</v>
      </c>
      <c r="E378" s="0" t="n">
        <v>27787.5</v>
      </c>
    </row>
    <row r="379" customFormat="false" ht="12.8" hidden="false" customHeight="false" outlineLevel="0" collapsed="false">
      <c r="A379" s="0" t="s">
        <v>13697</v>
      </c>
      <c r="B379" s="0" t="s">
        <v>13698</v>
      </c>
      <c r="C379" s="0" t="s">
        <v>11855</v>
      </c>
      <c r="D379" s="0" t="s">
        <v>12728</v>
      </c>
      <c r="E379" s="0" t="n">
        <v>30537.5</v>
      </c>
    </row>
    <row r="380" customFormat="false" ht="12.8" hidden="false" customHeight="false" outlineLevel="0" collapsed="false">
      <c r="A380" s="0" t="s">
        <v>13699</v>
      </c>
      <c r="B380" s="0" t="s">
        <v>13700</v>
      </c>
      <c r="C380" s="0" t="s">
        <v>11855</v>
      </c>
      <c r="D380" s="0" t="s">
        <v>12728</v>
      </c>
      <c r="E380" s="0" t="n">
        <v>30537.5</v>
      </c>
    </row>
    <row r="381" customFormat="false" ht="12.8" hidden="false" customHeight="false" outlineLevel="0" collapsed="false">
      <c r="A381" s="0" t="s">
        <v>13701</v>
      </c>
      <c r="B381" s="0" t="s">
        <v>13702</v>
      </c>
      <c r="C381" s="0" t="s">
        <v>11855</v>
      </c>
      <c r="D381" s="0" t="s">
        <v>12728</v>
      </c>
      <c r="E381" s="0" t="n">
        <v>24662.5</v>
      </c>
    </row>
    <row r="382" customFormat="false" ht="12.8" hidden="false" customHeight="false" outlineLevel="0" collapsed="false">
      <c r="A382" s="0" t="s">
        <v>13703</v>
      </c>
      <c r="B382" s="0" t="s">
        <v>13704</v>
      </c>
      <c r="C382" s="0" t="s">
        <v>11855</v>
      </c>
      <c r="D382" s="0" t="s">
        <v>13294</v>
      </c>
      <c r="E382" s="0" t="n">
        <v>50977.5</v>
      </c>
    </row>
    <row r="383" customFormat="false" ht="12.8" hidden="false" customHeight="false" outlineLevel="0" collapsed="false">
      <c r="A383" s="0" t="s">
        <v>13705</v>
      </c>
      <c r="B383" s="0" t="s">
        <v>13706</v>
      </c>
      <c r="C383" s="0" t="s">
        <v>11855</v>
      </c>
      <c r="D383" s="0" t="s">
        <v>13294</v>
      </c>
      <c r="E383" s="0" t="n">
        <v>52307.5</v>
      </c>
    </row>
    <row r="384" customFormat="false" ht="12.8" hidden="false" customHeight="false" outlineLevel="0" collapsed="false">
      <c r="A384" s="0" t="s">
        <v>13707</v>
      </c>
      <c r="B384" s="0" t="s">
        <v>13708</v>
      </c>
      <c r="C384" s="0" t="s">
        <v>11855</v>
      </c>
      <c r="D384" s="0" t="s">
        <v>13321</v>
      </c>
      <c r="E384" s="0" t="n">
        <v>57662.5</v>
      </c>
    </row>
    <row r="385" customFormat="false" ht="12.8" hidden="false" customHeight="false" outlineLevel="0" collapsed="false">
      <c r="A385" s="0" t="s">
        <v>13709</v>
      </c>
      <c r="B385" s="0" t="s">
        <v>9074</v>
      </c>
      <c r="C385" s="0" t="s">
        <v>11855</v>
      </c>
      <c r="D385" s="0" t="s">
        <v>13518</v>
      </c>
      <c r="E385" s="0" t="n">
        <v>94185</v>
      </c>
    </row>
    <row r="386" customFormat="false" ht="12.8" hidden="false" customHeight="false" outlineLevel="0" collapsed="false">
      <c r="A386" s="0" t="s">
        <v>13710</v>
      </c>
      <c r="B386" s="0" t="s">
        <v>13711</v>
      </c>
      <c r="C386" s="0" t="s">
        <v>11855</v>
      </c>
      <c r="D386" s="0" t="s">
        <v>13518</v>
      </c>
      <c r="E386" s="0" t="n">
        <v>89748.75</v>
      </c>
    </row>
    <row r="387" customFormat="false" ht="12.8" hidden="false" customHeight="false" outlineLevel="0" collapsed="false">
      <c r="A387" s="0" t="s">
        <v>13712</v>
      </c>
      <c r="B387" s="0" t="s">
        <v>10788</v>
      </c>
      <c r="C387" s="0" t="s">
        <v>11593</v>
      </c>
      <c r="D387" s="0" t="s">
        <v>13294</v>
      </c>
      <c r="E387" s="0" t="n">
        <v>29595</v>
      </c>
    </row>
    <row r="388" customFormat="false" ht="12.8" hidden="false" customHeight="false" outlineLevel="0" collapsed="false">
      <c r="A388" s="0" t="s">
        <v>13713</v>
      </c>
      <c r="B388" s="0" t="s">
        <v>13714</v>
      </c>
      <c r="C388" s="0" t="s">
        <v>11593</v>
      </c>
      <c r="D388" s="0" t="s">
        <v>12835</v>
      </c>
      <c r="E388" s="0" t="n">
        <v>34527.5</v>
      </c>
    </row>
    <row r="389" customFormat="false" ht="12.8" hidden="false" customHeight="false" outlineLevel="0" collapsed="false">
      <c r="A389" s="0" t="s">
        <v>13715</v>
      </c>
      <c r="B389" s="0" t="s">
        <v>12675</v>
      </c>
      <c r="C389" s="0" t="s">
        <v>11593</v>
      </c>
      <c r="D389" s="0" t="s">
        <v>12406</v>
      </c>
      <c r="E389" s="0" t="n">
        <v>4932.5</v>
      </c>
    </row>
    <row r="390" customFormat="false" ht="12.8" hidden="false" customHeight="false" outlineLevel="0" collapsed="false">
      <c r="A390" s="0" t="s">
        <v>13716</v>
      </c>
      <c r="B390" s="0" t="s">
        <v>13717</v>
      </c>
      <c r="C390" s="0" t="s">
        <v>11593</v>
      </c>
      <c r="D390" s="0" t="s">
        <v>12406</v>
      </c>
      <c r="E390" s="0" t="n">
        <v>5772.5</v>
      </c>
    </row>
    <row r="391" customFormat="false" ht="12.8" hidden="false" customHeight="false" outlineLevel="0" collapsed="false">
      <c r="A391" s="0" t="s">
        <v>13718</v>
      </c>
      <c r="B391" s="0" t="s">
        <v>13719</v>
      </c>
      <c r="C391" s="0" t="s">
        <v>11593</v>
      </c>
      <c r="D391" s="0" t="s">
        <v>12406</v>
      </c>
      <c r="E391" s="0" t="n">
        <v>5042.5</v>
      </c>
    </row>
    <row r="392" customFormat="false" ht="12.8" hidden="false" customHeight="false" outlineLevel="0" collapsed="false">
      <c r="A392" s="0" t="s">
        <v>13720</v>
      </c>
      <c r="B392" s="0" t="s">
        <v>13721</v>
      </c>
      <c r="C392" s="0" t="s">
        <v>11593</v>
      </c>
      <c r="D392" s="0" t="s">
        <v>12406</v>
      </c>
      <c r="E392" s="0" t="n">
        <v>4932.5</v>
      </c>
    </row>
    <row r="393" customFormat="false" ht="12.8" hidden="false" customHeight="false" outlineLevel="0" collapsed="false">
      <c r="A393" s="0" t="s">
        <v>13722</v>
      </c>
      <c r="B393" s="0" t="s">
        <v>13723</v>
      </c>
      <c r="C393" s="0" t="s">
        <v>11593</v>
      </c>
      <c r="D393" s="0" t="s">
        <v>11858</v>
      </c>
      <c r="E393" s="0" t="n">
        <v>9865</v>
      </c>
    </row>
    <row r="394" customFormat="false" ht="12.8" hidden="false" customHeight="false" outlineLevel="0" collapsed="false">
      <c r="A394" s="0" t="s">
        <v>13724</v>
      </c>
      <c r="B394" s="0" t="s">
        <v>13038</v>
      </c>
      <c r="C394" s="0" t="s">
        <v>11593</v>
      </c>
      <c r="D394" s="0" t="s">
        <v>11858</v>
      </c>
      <c r="E394" s="0" t="n">
        <v>11405</v>
      </c>
    </row>
    <row r="395" customFormat="false" ht="12.8" hidden="false" customHeight="false" outlineLevel="0" collapsed="false">
      <c r="A395" s="0" t="s">
        <v>13725</v>
      </c>
      <c r="B395" s="0" t="s">
        <v>13726</v>
      </c>
      <c r="C395" s="0" t="s">
        <v>11593</v>
      </c>
      <c r="D395" s="0" t="s">
        <v>11858</v>
      </c>
      <c r="E395" s="0" t="n">
        <v>17307.5</v>
      </c>
    </row>
    <row r="396" customFormat="false" ht="12.8" hidden="false" customHeight="false" outlineLevel="0" collapsed="false">
      <c r="A396" s="0" t="s">
        <v>13727</v>
      </c>
      <c r="B396" s="0" t="s">
        <v>13728</v>
      </c>
      <c r="C396" s="0" t="s">
        <v>11593</v>
      </c>
      <c r="D396" s="0" t="s">
        <v>12031</v>
      </c>
      <c r="E396" s="0" t="n">
        <v>17317.5</v>
      </c>
    </row>
    <row r="397" customFormat="false" ht="12.8" hidden="false" customHeight="false" outlineLevel="0" collapsed="false">
      <c r="A397" s="0" t="s">
        <v>13729</v>
      </c>
      <c r="B397" s="0" t="s">
        <v>13730</v>
      </c>
      <c r="C397" s="0" t="s">
        <v>11593</v>
      </c>
      <c r="D397" s="0" t="s">
        <v>12031</v>
      </c>
      <c r="E397" s="0" t="n">
        <v>14797.5</v>
      </c>
    </row>
    <row r="398" customFormat="false" ht="12.8" hidden="false" customHeight="false" outlineLevel="0" collapsed="false">
      <c r="A398" s="0" t="s">
        <v>13731</v>
      </c>
      <c r="B398" s="0" t="s">
        <v>13732</v>
      </c>
      <c r="C398" s="0" t="s">
        <v>11593</v>
      </c>
      <c r="D398" s="0" t="s">
        <v>11913</v>
      </c>
      <c r="E398" s="0" t="n">
        <v>122150</v>
      </c>
    </row>
    <row r="399" customFormat="false" ht="12.8" hidden="false" customHeight="false" outlineLevel="0" collapsed="false">
      <c r="A399" s="0" t="s">
        <v>13733</v>
      </c>
      <c r="B399" s="0" t="s">
        <v>13734</v>
      </c>
      <c r="C399" s="0" t="s">
        <v>11593</v>
      </c>
      <c r="D399" s="0" t="s">
        <v>12238</v>
      </c>
      <c r="E399" s="0" t="n">
        <v>21912.5</v>
      </c>
    </row>
    <row r="400" customFormat="false" ht="12.8" hidden="false" customHeight="false" outlineLevel="0" collapsed="false">
      <c r="A400" s="0" t="s">
        <v>13735</v>
      </c>
      <c r="B400" s="0" t="s">
        <v>13736</v>
      </c>
      <c r="C400" s="0" t="s">
        <v>11593</v>
      </c>
      <c r="D400" s="0" t="s">
        <v>12238</v>
      </c>
      <c r="E400" s="0" t="n">
        <v>36862.5</v>
      </c>
    </row>
    <row r="401" customFormat="false" ht="12.8" hidden="false" customHeight="false" outlineLevel="0" collapsed="false">
      <c r="A401" s="0" t="s">
        <v>13737</v>
      </c>
      <c r="B401" s="0" t="s">
        <v>13738</v>
      </c>
      <c r="C401" s="0" t="s">
        <v>11593</v>
      </c>
      <c r="D401" s="0" t="s">
        <v>13294</v>
      </c>
      <c r="E401" s="0" t="n">
        <v>56115</v>
      </c>
    </row>
    <row r="402" customFormat="false" ht="12.8" hidden="false" customHeight="false" outlineLevel="0" collapsed="false">
      <c r="A402" s="0" t="s">
        <v>13739</v>
      </c>
      <c r="B402" s="0" t="s">
        <v>13740</v>
      </c>
      <c r="C402" s="0" t="s">
        <v>11593</v>
      </c>
      <c r="D402" s="0" t="s">
        <v>13294</v>
      </c>
      <c r="E402" s="0" t="n">
        <v>29595</v>
      </c>
    </row>
    <row r="403" customFormat="false" ht="12.8" hidden="false" customHeight="false" outlineLevel="0" collapsed="false">
      <c r="A403" s="0" t="s">
        <v>13741</v>
      </c>
      <c r="B403" s="0" t="s">
        <v>13742</v>
      </c>
      <c r="C403" s="0" t="s">
        <v>11593</v>
      </c>
      <c r="D403" s="0" t="s">
        <v>13294</v>
      </c>
      <c r="E403" s="0" t="n">
        <v>32895</v>
      </c>
    </row>
    <row r="404" customFormat="false" ht="12.8" hidden="false" customHeight="false" outlineLevel="0" collapsed="false">
      <c r="A404" s="0" t="s">
        <v>13743</v>
      </c>
      <c r="B404" s="0" t="s">
        <v>13744</v>
      </c>
      <c r="C404" s="0" t="s">
        <v>11593</v>
      </c>
      <c r="D404" s="0" t="s">
        <v>13093</v>
      </c>
      <c r="E404" s="0" t="n">
        <v>135765</v>
      </c>
    </row>
    <row r="405" customFormat="false" ht="12.8" hidden="false" customHeight="false" outlineLevel="0" collapsed="false">
      <c r="A405" s="0" t="s">
        <v>13745</v>
      </c>
      <c r="B405" s="0" t="s">
        <v>13746</v>
      </c>
      <c r="C405" s="0" t="s">
        <v>11593</v>
      </c>
      <c r="D405" s="0" t="s">
        <v>13287</v>
      </c>
      <c r="E405" s="0" t="n">
        <v>57960</v>
      </c>
    </row>
    <row r="406" customFormat="false" ht="12.8" hidden="false" customHeight="false" outlineLevel="0" collapsed="false">
      <c r="A406" s="0" t="s">
        <v>13747</v>
      </c>
      <c r="B406" s="0" t="s">
        <v>13748</v>
      </c>
      <c r="C406" s="0" t="s">
        <v>11593</v>
      </c>
      <c r="D406" s="0" t="s">
        <v>12728</v>
      </c>
      <c r="E406" s="0" t="n">
        <v>19730</v>
      </c>
    </row>
    <row r="407" customFormat="false" ht="12.8" hidden="false" customHeight="false" outlineLevel="0" collapsed="false">
      <c r="A407" s="0" t="s">
        <v>13749</v>
      </c>
      <c r="B407" s="0" t="s">
        <v>13750</v>
      </c>
      <c r="C407" s="0" t="s">
        <v>11593</v>
      </c>
      <c r="D407" s="0" t="s">
        <v>12728</v>
      </c>
      <c r="E407" s="0" t="n">
        <v>42840</v>
      </c>
    </row>
    <row r="408" customFormat="false" ht="12.8" hidden="false" customHeight="false" outlineLevel="0" collapsed="false">
      <c r="A408" s="0" t="s">
        <v>13751</v>
      </c>
      <c r="B408" s="0" t="s">
        <v>13752</v>
      </c>
      <c r="C408" s="0" t="s">
        <v>11593</v>
      </c>
      <c r="D408" s="0" t="s">
        <v>13294</v>
      </c>
      <c r="E408" s="0" t="n">
        <v>41422.5</v>
      </c>
    </row>
    <row r="409" customFormat="false" ht="12.8" hidden="false" customHeight="false" outlineLevel="0" collapsed="false">
      <c r="A409" s="0" t="s">
        <v>13753</v>
      </c>
      <c r="B409" s="0" t="s">
        <v>13754</v>
      </c>
      <c r="C409" s="0" t="s">
        <v>11593</v>
      </c>
      <c r="D409" s="0" t="s">
        <v>12238</v>
      </c>
      <c r="E409" s="0" t="n">
        <v>26587.5</v>
      </c>
    </row>
    <row r="410" customFormat="false" ht="12.8" hidden="false" customHeight="false" outlineLevel="0" collapsed="false">
      <c r="A410" s="0" t="s">
        <v>13755</v>
      </c>
      <c r="B410" s="0" t="s">
        <v>13756</v>
      </c>
      <c r="C410" s="0" t="s">
        <v>11593</v>
      </c>
      <c r="D410" s="0" t="s">
        <v>11913</v>
      </c>
      <c r="E410" s="0" t="n">
        <v>84900</v>
      </c>
    </row>
    <row r="411" customFormat="false" ht="12.8" hidden="false" customHeight="false" outlineLevel="0" collapsed="false">
      <c r="A411" s="0" t="s">
        <v>13757</v>
      </c>
      <c r="B411" s="0" t="s">
        <v>13758</v>
      </c>
      <c r="C411" s="0" t="s">
        <v>11593</v>
      </c>
      <c r="D411" s="0" t="s">
        <v>11913</v>
      </c>
      <c r="E411" s="0" t="n">
        <v>84900</v>
      </c>
    </row>
    <row r="412" customFormat="false" ht="12.8" hidden="false" customHeight="false" outlineLevel="0" collapsed="false">
      <c r="A412" s="0" t="s">
        <v>13759</v>
      </c>
      <c r="B412" s="0" t="s">
        <v>13760</v>
      </c>
      <c r="C412" s="0" t="s">
        <v>11593</v>
      </c>
      <c r="D412" s="0" t="s">
        <v>13093</v>
      </c>
      <c r="E412" s="0" t="n">
        <v>101955</v>
      </c>
    </row>
    <row r="413" customFormat="false" ht="12.8" hidden="false" customHeight="false" outlineLevel="0" collapsed="false">
      <c r="A413" s="0" t="s">
        <v>13761</v>
      </c>
      <c r="B413" s="0" t="s">
        <v>10167</v>
      </c>
      <c r="C413" s="0" t="s">
        <v>11593</v>
      </c>
      <c r="D413" s="0" t="s">
        <v>12835</v>
      </c>
      <c r="E413" s="0" t="n">
        <v>34527.5</v>
      </c>
    </row>
    <row r="414" customFormat="false" ht="12.8" hidden="false" customHeight="false" outlineLevel="0" collapsed="false">
      <c r="A414" s="0" t="s">
        <v>13762</v>
      </c>
      <c r="B414" s="0" t="s">
        <v>13763</v>
      </c>
      <c r="C414" s="0" t="s">
        <v>11593</v>
      </c>
      <c r="D414" s="0" t="s">
        <v>12835</v>
      </c>
      <c r="E414" s="0" t="n">
        <v>50977.5</v>
      </c>
    </row>
    <row r="415" customFormat="false" ht="12.8" hidden="false" customHeight="false" outlineLevel="0" collapsed="false">
      <c r="A415" s="0" t="s">
        <v>13764</v>
      </c>
      <c r="B415" s="0" t="s">
        <v>13765</v>
      </c>
      <c r="C415" s="0" t="s">
        <v>11593</v>
      </c>
      <c r="D415" s="0" t="s">
        <v>12835</v>
      </c>
      <c r="E415" s="0" t="n">
        <v>34527.5</v>
      </c>
    </row>
    <row r="416" customFormat="false" ht="12.8" hidden="false" customHeight="false" outlineLevel="0" collapsed="false">
      <c r="A416" s="0" t="s">
        <v>13766</v>
      </c>
      <c r="B416" s="0" t="s">
        <v>13767</v>
      </c>
      <c r="C416" s="0" t="s">
        <v>11593</v>
      </c>
      <c r="D416" s="0" t="s">
        <v>12406</v>
      </c>
      <c r="E416" s="0" t="n">
        <v>7472.5</v>
      </c>
    </row>
    <row r="417" customFormat="false" ht="12.8" hidden="false" customHeight="false" outlineLevel="0" collapsed="false">
      <c r="A417" s="0" t="s">
        <v>13768</v>
      </c>
      <c r="B417" s="0" t="s">
        <v>13769</v>
      </c>
      <c r="C417" s="0" t="s">
        <v>11593</v>
      </c>
      <c r="D417" s="0" t="s">
        <v>11858</v>
      </c>
      <c r="E417" s="0" t="n">
        <v>13895</v>
      </c>
    </row>
    <row r="418" customFormat="false" ht="12.8" hidden="false" customHeight="false" outlineLevel="0" collapsed="false">
      <c r="A418" s="0" t="s">
        <v>13770</v>
      </c>
      <c r="B418" s="0" t="s">
        <v>13771</v>
      </c>
      <c r="C418" s="0" t="s">
        <v>11593</v>
      </c>
      <c r="D418" s="0" t="s">
        <v>12031</v>
      </c>
      <c r="E418" s="0" t="n">
        <v>20711.25</v>
      </c>
    </row>
    <row r="419" customFormat="false" ht="12.8" hidden="false" customHeight="false" outlineLevel="0" collapsed="false">
      <c r="A419" s="0" t="s">
        <v>13772</v>
      </c>
      <c r="B419" s="0" t="s">
        <v>13773</v>
      </c>
      <c r="C419" s="0" t="s">
        <v>11593</v>
      </c>
      <c r="D419" s="0" t="s">
        <v>12728</v>
      </c>
      <c r="E419" s="0" t="n">
        <v>29130</v>
      </c>
    </row>
    <row r="420" customFormat="false" ht="12.8" hidden="false" customHeight="false" outlineLevel="0" collapsed="false">
      <c r="A420" s="0" t="s">
        <v>13774</v>
      </c>
      <c r="B420" s="0" t="s">
        <v>13775</v>
      </c>
      <c r="C420" s="0" t="s">
        <v>11593</v>
      </c>
      <c r="D420" s="0" t="s">
        <v>13294</v>
      </c>
      <c r="E420" s="0" t="n">
        <v>43470</v>
      </c>
    </row>
    <row r="421" customFormat="false" ht="12.8" hidden="false" customHeight="false" outlineLevel="0" collapsed="false">
      <c r="A421" s="0" t="s">
        <v>13776</v>
      </c>
      <c r="B421" s="0" t="s">
        <v>13777</v>
      </c>
      <c r="C421" s="0" t="s">
        <v>11593</v>
      </c>
      <c r="D421" s="0" t="s">
        <v>13294</v>
      </c>
      <c r="E421" s="0" t="n">
        <v>29595</v>
      </c>
    </row>
    <row r="422" customFormat="false" ht="12.8" hidden="false" customHeight="false" outlineLevel="0" collapsed="false">
      <c r="A422" s="0" t="s">
        <v>13778</v>
      </c>
      <c r="B422" s="0" t="s">
        <v>13779</v>
      </c>
      <c r="C422" s="0" t="s">
        <v>11593</v>
      </c>
      <c r="D422" s="0" t="s">
        <v>12728</v>
      </c>
      <c r="E422" s="0" t="n">
        <v>28830</v>
      </c>
    </row>
    <row r="423" customFormat="false" ht="12.8" hidden="false" customHeight="false" outlineLevel="0" collapsed="false">
      <c r="A423" s="0" t="s">
        <v>13780</v>
      </c>
      <c r="B423" s="0" t="s">
        <v>13781</v>
      </c>
      <c r="C423" s="0" t="s">
        <v>11593</v>
      </c>
      <c r="D423" s="0" t="s">
        <v>11913</v>
      </c>
      <c r="E423" s="0" t="n">
        <v>77000</v>
      </c>
    </row>
    <row r="424" customFormat="false" ht="12.8" hidden="false" customHeight="false" outlineLevel="0" collapsed="false">
      <c r="A424" s="0" t="s">
        <v>13782</v>
      </c>
      <c r="B424" s="0" t="s">
        <v>13783</v>
      </c>
      <c r="C424" s="0" t="s">
        <v>11593</v>
      </c>
      <c r="D424" s="0" t="s">
        <v>12832</v>
      </c>
      <c r="E424" s="0" t="n">
        <v>67182.5</v>
      </c>
    </row>
    <row r="425" customFormat="false" ht="12.8" hidden="false" customHeight="false" outlineLevel="0" collapsed="false">
      <c r="A425" s="0" t="s">
        <v>13784</v>
      </c>
      <c r="B425" s="0" t="s">
        <v>12821</v>
      </c>
      <c r="C425" s="0" t="s">
        <v>12406</v>
      </c>
      <c r="D425" s="0" t="s">
        <v>12031</v>
      </c>
      <c r="E425" s="0" t="n">
        <v>9865</v>
      </c>
    </row>
    <row r="426" customFormat="false" ht="12.8" hidden="false" customHeight="false" outlineLevel="0" collapsed="false">
      <c r="A426" s="0" t="s">
        <v>13785</v>
      </c>
      <c r="B426" s="0" t="s">
        <v>13786</v>
      </c>
      <c r="C426" s="0" t="s">
        <v>12406</v>
      </c>
      <c r="D426" s="0" t="s">
        <v>12031</v>
      </c>
      <c r="E426" s="0" t="n">
        <v>9865</v>
      </c>
    </row>
    <row r="427" customFormat="false" ht="12.8" hidden="false" customHeight="false" outlineLevel="0" collapsed="false">
      <c r="A427" s="0" t="s">
        <v>13787</v>
      </c>
      <c r="B427" s="0" t="s">
        <v>13788</v>
      </c>
      <c r="C427" s="0" t="s">
        <v>12406</v>
      </c>
      <c r="D427" s="0" t="s">
        <v>13287</v>
      </c>
      <c r="E427" s="0" t="n">
        <v>72660</v>
      </c>
    </row>
    <row r="428" customFormat="false" ht="12.8" hidden="false" customHeight="false" outlineLevel="0" collapsed="false">
      <c r="A428" s="0" t="s">
        <v>13789</v>
      </c>
      <c r="B428" s="0" t="s">
        <v>13790</v>
      </c>
      <c r="C428" s="0" t="s">
        <v>12406</v>
      </c>
      <c r="D428" s="0" t="s">
        <v>13287</v>
      </c>
      <c r="E428" s="0" t="n">
        <v>42752.5</v>
      </c>
    </row>
    <row r="429" customFormat="false" ht="12.8" hidden="false" customHeight="false" outlineLevel="0" collapsed="false">
      <c r="A429" s="0" t="s">
        <v>13791</v>
      </c>
      <c r="B429" s="0" t="s">
        <v>13792</v>
      </c>
      <c r="C429" s="0" t="s">
        <v>12406</v>
      </c>
      <c r="D429" s="0" t="s">
        <v>12835</v>
      </c>
      <c r="E429" s="0" t="n">
        <v>36645</v>
      </c>
    </row>
    <row r="430" customFormat="false" ht="12.8" hidden="false" customHeight="false" outlineLevel="0" collapsed="false">
      <c r="A430" s="0" t="s">
        <v>13793</v>
      </c>
      <c r="B430" s="0" t="s">
        <v>13794</v>
      </c>
      <c r="C430" s="0" t="s">
        <v>12406</v>
      </c>
      <c r="D430" s="0" t="s">
        <v>13287</v>
      </c>
      <c r="E430" s="0" t="n">
        <v>37222.5</v>
      </c>
    </row>
    <row r="431" customFormat="false" ht="12.8" hidden="false" customHeight="false" outlineLevel="0" collapsed="false">
      <c r="A431" s="0" t="s">
        <v>13795</v>
      </c>
      <c r="B431" s="0" t="s">
        <v>13796</v>
      </c>
      <c r="C431" s="0" t="s">
        <v>12406</v>
      </c>
      <c r="D431" s="0" t="s">
        <v>13294</v>
      </c>
      <c r="E431" s="0" t="n">
        <v>24662.5</v>
      </c>
    </row>
    <row r="432" customFormat="false" ht="12.8" hidden="false" customHeight="false" outlineLevel="0" collapsed="false">
      <c r="A432" s="0" t="s">
        <v>13797</v>
      </c>
      <c r="B432" s="0" t="s">
        <v>13798</v>
      </c>
      <c r="C432" s="0" t="s">
        <v>12406</v>
      </c>
      <c r="D432" s="0" t="s">
        <v>13294</v>
      </c>
      <c r="E432" s="0" t="n">
        <v>33381.25</v>
      </c>
    </row>
    <row r="433" customFormat="false" ht="12.8" hidden="false" customHeight="false" outlineLevel="0" collapsed="false">
      <c r="A433" s="0" t="s">
        <v>13799</v>
      </c>
      <c r="B433" s="0" t="s">
        <v>13800</v>
      </c>
      <c r="C433" s="0" t="s">
        <v>12406</v>
      </c>
      <c r="D433" s="0" t="s">
        <v>11913</v>
      </c>
      <c r="E433" s="0" t="n">
        <v>73305</v>
      </c>
    </row>
    <row r="434" customFormat="false" ht="12.8" hidden="false" customHeight="false" outlineLevel="0" collapsed="false">
      <c r="A434" s="0" t="s">
        <v>13801</v>
      </c>
      <c r="B434" s="0" t="s">
        <v>13802</v>
      </c>
      <c r="C434" s="0" t="s">
        <v>12406</v>
      </c>
      <c r="D434" s="0" t="s">
        <v>12835</v>
      </c>
      <c r="E434" s="0" t="n">
        <v>31905</v>
      </c>
    </row>
    <row r="435" customFormat="false" ht="12.8" hidden="false" customHeight="false" outlineLevel="0" collapsed="false">
      <c r="A435" s="0" t="s">
        <v>13803</v>
      </c>
      <c r="B435" s="0" t="s">
        <v>13804</v>
      </c>
      <c r="C435" s="0" t="s">
        <v>12406</v>
      </c>
      <c r="D435" s="0" t="s">
        <v>12031</v>
      </c>
      <c r="E435" s="0" t="n">
        <v>11735</v>
      </c>
    </row>
    <row r="436" customFormat="false" ht="12.8" hidden="false" customHeight="false" outlineLevel="0" collapsed="false">
      <c r="A436" s="0" t="s">
        <v>13805</v>
      </c>
      <c r="B436" s="0" t="s">
        <v>13806</v>
      </c>
      <c r="C436" s="0" t="s">
        <v>12406</v>
      </c>
      <c r="D436" s="0" t="s">
        <v>12728</v>
      </c>
      <c r="E436" s="0" t="n">
        <v>63026.25</v>
      </c>
    </row>
    <row r="437" customFormat="false" ht="12.8" hidden="false" customHeight="false" outlineLevel="0" collapsed="false">
      <c r="A437" s="0" t="s">
        <v>13807</v>
      </c>
      <c r="B437" s="0" t="s">
        <v>13808</v>
      </c>
      <c r="C437" s="0" t="s">
        <v>12406</v>
      </c>
      <c r="D437" s="0" t="s">
        <v>12728</v>
      </c>
      <c r="E437" s="0" t="n">
        <v>17107.5</v>
      </c>
    </row>
    <row r="438" customFormat="false" ht="12.8" hidden="false" customHeight="false" outlineLevel="0" collapsed="false">
      <c r="A438" s="0" t="s">
        <v>13809</v>
      </c>
      <c r="B438" s="0" t="s">
        <v>13810</v>
      </c>
      <c r="C438" s="0" t="s">
        <v>12406</v>
      </c>
      <c r="D438" s="0" t="s">
        <v>12728</v>
      </c>
      <c r="E438" s="0" t="n">
        <v>20028.75</v>
      </c>
    </row>
    <row r="439" customFormat="false" ht="12.8" hidden="false" customHeight="false" outlineLevel="0" collapsed="false">
      <c r="A439" s="0" t="s">
        <v>13811</v>
      </c>
      <c r="B439" s="0" t="s">
        <v>13812</v>
      </c>
      <c r="C439" s="0" t="s">
        <v>12406</v>
      </c>
      <c r="D439" s="0" t="s">
        <v>12728</v>
      </c>
      <c r="E439" s="0" t="n">
        <v>20028.75</v>
      </c>
    </row>
    <row r="440" customFormat="false" ht="12.8" hidden="false" customHeight="false" outlineLevel="0" collapsed="false">
      <c r="A440" s="0" t="s">
        <v>13813</v>
      </c>
      <c r="B440" s="0" t="s">
        <v>13814</v>
      </c>
      <c r="C440" s="0" t="s">
        <v>12406</v>
      </c>
      <c r="D440" s="0" t="s">
        <v>12728</v>
      </c>
      <c r="E440" s="0" t="n">
        <v>17602.5</v>
      </c>
    </row>
    <row r="441" customFormat="false" ht="12.8" hidden="false" customHeight="false" outlineLevel="0" collapsed="false">
      <c r="A441" s="0" t="s">
        <v>13815</v>
      </c>
      <c r="B441" s="0" t="s">
        <v>13816</v>
      </c>
      <c r="C441" s="0" t="s">
        <v>12406</v>
      </c>
      <c r="D441" s="0" t="s">
        <v>12728</v>
      </c>
      <c r="E441" s="0" t="n">
        <v>20842.5</v>
      </c>
    </row>
    <row r="442" customFormat="false" ht="12.8" hidden="false" customHeight="false" outlineLevel="0" collapsed="false">
      <c r="A442" s="0" t="s">
        <v>13817</v>
      </c>
      <c r="B442" s="0" t="s">
        <v>13818</v>
      </c>
      <c r="C442" s="0" t="s">
        <v>12406</v>
      </c>
      <c r="D442" s="0" t="s">
        <v>12728</v>
      </c>
      <c r="E442" s="0" t="n">
        <v>20842.5</v>
      </c>
    </row>
    <row r="443" customFormat="false" ht="12.8" hidden="false" customHeight="false" outlineLevel="0" collapsed="false">
      <c r="A443" s="0" t="s">
        <v>13819</v>
      </c>
      <c r="B443" s="0" t="s">
        <v>13820</v>
      </c>
      <c r="C443" s="0" t="s">
        <v>12406</v>
      </c>
      <c r="D443" s="0" t="s">
        <v>12728</v>
      </c>
      <c r="E443" s="0" t="n">
        <v>20028.75</v>
      </c>
    </row>
    <row r="444" customFormat="false" ht="12.8" hidden="false" customHeight="false" outlineLevel="0" collapsed="false">
      <c r="A444" s="0" t="s">
        <v>13821</v>
      </c>
      <c r="B444" s="0" t="s">
        <v>13822</v>
      </c>
      <c r="C444" s="0" t="s">
        <v>12406</v>
      </c>
      <c r="D444" s="0" t="s">
        <v>13321</v>
      </c>
      <c r="E444" s="0" t="n">
        <v>39460</v>
      </c>
    </row>
    <row r="445" customFormat="false" ht="12.8" hidden="false" customHeight="false" outlineLevel="0" collapsed="false">
      <c r="A445" s="0" t="s">
        <v>13823</v>
      </c>
      <c r="B445" s="0" t="s">
        <v>13824</v>
      </c>
      <c r="C445" s="0" t="s">
        <v>12406</v>
      </c>
      <c r="D445" s="0" t="s">
        <v>13321</v>
      </c>
      <c r="E445" s="0" t="n">
        <v>48860</v>
      </c>
    </row>
    <row r="446" customFormat="false" ht="12.8" hidden="false" customHeight="false" outlineLevel="0" collapsed="false">
      <c r="A446" s="0" t="s">
        <v>13825</v>
      </c>
      <c r="B446" s="0" t="s">
        <v>13826</v>
      </c>
      <c r="C446" s="0" t="s">
        <v>12406</v>
      </c>
      <c r="D446" s="0" t="s">
        <v>12238</v>
      </c>
      <c r="E446" s="0" t="n">
        <v>21930</v>
      </c>
    </row>
    <row r="447" customFormat="false" ht="12.8" hidden="false" customHeight="false" outlineLevel="0" collapsed="false">
      <c r="A447" s="0" t="s">
        <v>13827</v>
      </c>
      <c r="B447" s="0" t="s">
        <v>13828</v>
      </c>
      <c r="C447" s="0" t="s">
        <v>12406</v>
      </c>
      <c r="D447" s="0" t="s">
        <v>12238</v>
      </c>
      <c r="E447" s="0" t="n">
        <v>32490</v>
      </c>
    </row>
    <row r="448" customFormat="false" ht="12.8" hidden="false" customHeight="false" outlineLevel="0" collapsed="false">
      <c r="A448" s="0" t="s">
        <v>13829</v>
      </c>
      <c r="B448" s="0" t="s">
        <v>13830</v>
      </c>
      <c r="C448" s="0" t="s">
        <v>12406</v>
      </c>
      <c r="D448" s="0" t="s">
        <v>12832</v>
      </c>
      <c r="E448" s="0" t="n">
        <v>68225</v>
      </c>
    </row>
    <row r="449" customFormat="false" ht="12.8" hidden="false" customHeight="false" outlineLevel="0" collapsed="false">
      <c r="A449" s="0" t="s">
        <v>13831</v>
      </c>
      <c r="B449" s="0" t="s">
        <v>13832</v>
      </c>
      <c r="C449" s="0" t="s">
        <v>12406</v>
      </c>
      <c r="D449" s="0" t="s">
        <v>13518</v>
      </c>
      <c r="E449" s="0" t="n">
        <v>57282.5</v>
      </c>
    </row>
    <row r="450" customFormat="false" ht="12.8" hidden="false" customHeight="false" outlineLevel="0" collapsed="false">
      <c r="A450" s="0" t="s">
        <v>13833</v>
      </c>
      <c r="B450" s="0" t="s">
        <v>13834</v>
      </c>
      <c r="C450" s="0" t="s">
        <v>12406</v>
      </c>
      <c r="D450" s="0" t="s">
        <v>13294</v>
      </c>
      <c r="E450" s="0" t="n">
        <v>24662.5</v>
      </c>
    </row>
    <row r="451" customFormat="false" ht="12.8" hidden="false" customHeight="false" outlineLevel="0" collapsed="false">
      <c r="A451" s="0" t="s">
        <v>13835</v>
      </c>
      <c r="B451" s="0" t="s">
        <v>13836</v>
      </c>
      <c r="C451" s="0" t="s">
        <v>12406</v>
      </c>
      <c r="D451" s="0" t="s">
        <v>11858</v>
      </c>
      <c r="E451" s="0" t="n">
        <v>4932.5</v>
      </c>
    </row>
    <row r="452" customFormat="false" ht="12.8" hidden="false" customHeight="false" outlineLevel="0" collapsed="false">
      <c r="A452" s="0" t="s">
        <v>13837</v>
      </c>
      <c r="B452" s="0" t="s">
        <v>13838</v>
      </c>
      <c r="C452" s="0" t="s">
        <v>12406</v>
      </c>
      <c r="D452" s="0" t="s">
        <v>11858</v>
      </c>
      <c r="E452" s="0" t="n">
        <v>4932.5</v>
      </c>
    </row>
    <row r="453" customFormat="false" ht="12.8" hidden="false" customHeight="false" outlineLevel="0" collapsed="false">
      <c r="A453" s="0" t="s">
        <v>13839</v>
      </c>
      <c r="B453" s="0" t="s">
        <v>13840</v>
      </c>
      <c r="C453" s="0" t="s">
        <v>12406</v>
      </c>
      <c r="D453" s="0" t="s">
        <v>11858</v>
      </c>
      <c r="E453" s="0" t="n">
        <v>4932.5</v>
      </c>
    </row>
    <row r="454" customFormat="false" ht="12.8" hidden="false" customHeight="false" outlineLevel="0" collapsed="false">
      <c r="A454" s="0" t="s">
        <v>13841</v>
      </c>
      <c r="B454" s="0" t="s">
        <v>13842</v>
      </c>
      <c r="C454" s="0" t="s">
        <v>12406</v>
      </c>
      <c r="D454" s="0" t="s">
        <v>11858</v>
      </c>
      <c r="E454" s="0" t="n">
        <v>6107.5</v>
      </c>
    </row>
    <row r="455" customFormat="false" ht="12.8" hidden="false" customHeight="false" outlineLevel="0" collapsed="false">
      <c r="A455" s="0" t="s">
        <v>13843</v>
      </c>
      <c r="B455" s="0" t="s">
        <v>13844</v>
      </c>
      <c r="C455" s="0" t="s">
        <v>12406</v>
      </c>
      <c r="D455" s="0" t="s">
        <v>11858</v>
      </c>
      <c r="E455" s="0" t="n">
        <v>4932.5</v>
      </c>
    </row>
    <row r="456" customFormat="false" ht="12.8" hidden="false" customHeight="false" outlineLevel="0" collapsed="false">
      <c r="A456" s="0" t="s">
        <v>13845</v>
      </c>
      <c r="B456" s="0" t="s">
        <v>13846</v>
      </c>
      <c r="C456" s="0" t="s">
        <v>12406</v>
      </c>
      <c r="D456" s="0" t="s">
        <v>11858</v>
      </c>
      <c r="E456" s="0" t="n">
        <v>4932.5</v>
      </c>
    </row>
    <row r="457" customFormat="false" ht="12.8" hidden="false" customHeight="false" outlineLevel="0" collapsed="false">
      <c r="A457" s="0" t="s">
        <v>13847</v>
      </c>
      <c r="B457" s="0" t="s">
        <v>13848</v>
      </c>
      <c r="C457" s="0" t="s">
        <v>12406</v>
      </c>
      <c r="D457" s="0" t="s">
        <v>11858</v>
      </c>
      <c r="E457" s="0" t="n">
        <v>6420</v>
      </c>
    </row>
    <row r="458" customFormat="false" ht="12.8" hidden="false" customHeight="false" outlineLevel="0" collapsed="false">
      <c r="A458" s="0" t="s">
        <v>13849</v>
      </c>
      <c r="B458" s="0" t="s">
        <v>13850</v>
      </c>
      <c r="C458" s="0" t="s">
        <v>12406</v>
      </c>
      <c r="D458" s="0" t="s">
        <v>11858</v>
      </c>
      <c r="E458" s="0" t="n">
        <v>4932.5</v>
      </c>
    </row>
    <row r="459" customFormat="false" ht="12.8" hidden="false" customHeight="false" outlineLevel="0" collapsed="false">
      <c r="A459" s="0" t="s">
        <v>13851</v>
      </c>
      <c r="B459" s="0" t="s">
        <v>9004</v>
      </c>
      <c r="C459" s="0" t="s">
        <v>12406</v>
      </c>
      <c r="D459" s="0" t="s">
        <v>11858</v>
      </c>
      <c r="E459" s="0" t="n">
        <v>6822.5</v>
      </c>
    </row>
    <row r="460" customFormat="false" ht="12.8" hidden="false" customHeight="false" outlineLevel="0" collapsed="false">
      <c r="A460" s="0" t="s">
        <v>13852</v>
      </c>
      <c r="B460" s="0" t="s">
        <v>13853</v>
      </c>
      <c r="C460" s="0" t="s">
        <v>12406</v>
      </c>
      <c r="D460" s="0" t="s">
        <v>11858</v>
      </c>
      <c r="E460" s="0" t="n">
        <v>6107.5</v>
      </c>
    </row>
    <row r="461" customFormat="false" ht="12.8" hidden="false" customHeight="false" outlineLevel="0" collapsed="false">
      <c r="A461" s="0" t="s">
        <v>13854</v>
      </c>
      <c r="B461" s="0" t="s">
        <v>8914</v>
      </c>
      <c r="C461" s="0" t="s">
        <v>12406</v>
      </c>
      <c r="D461" s="0" t="s">
        <v>11858</v>
      </c>
      <c r="E461" s="0" t="n">
        <v>4932.5</v>
      </c>
    </row>
    <row r="462" customFormat="false" ht="12.8" hidden="false" customHeight="false" outlineLevel="0" collapsed="false">
      <c r="A462" s="0" t="s">
        <v>13855</v>
      </c>
      <c r="B462" s="0" t="s">
        <v>13856</v>
      </c>
      <c r="C462" s="0" t="s">
        <v>12406</v>
      </c>
      <c r="D462" s="0" t="s">
        <v>11858</v>
      </c>
      <c r="E462" s="0" t="n">
        <v>4932.5</v>
      </c>
    </row>
    <row r="463" customFormat="false" ht="12.8" hidden="false" customHeight="false" outlineLevel="0" collapsed="false">
      <c r="A463" s="0" t="s">
        <v>13857</v>
      </c>
      <c r="B463" s="0" t="s">
        <v>13582</v>
      </c>
      <c r="C463" s="0" t="s">
        <v>12406</v>
      </c>
      <c r="D463" s="0" t="s">
        <v>11858</v>
      </c>
      <c r="E463" s="0" t="n">
        <v>9007.5</v>
      </c>
    </row>
    <row r="464" customFormat="false" ht="12.8" hidden="false" customHeight="false" outlineLevel="0" collapsed="false">
      <c r="A464" s="0" t="s">
        <v>13858</v>
      </c>
      <c r="B464" s="0" t="s">
        <v>13859</v>
      </c>
      <c r="C464" s="0" t="s">
        <v>12406</v>
      </c>
      <c r="D464" s="0" t="s">
        <v>12728</v>
      </c>
      <c r="E464" s="0" t="n">
        <v>36645</v>
      </c>
    </row>
    <row r="465" customFormat="false" ht="12.8" hidden="false" customHeight="false" outlineLevel="0" collapsed="false">
      <c r="A465" s="0" t="s">
        <v>13860</v>
      </c>
      <c r="B465" s="0" t="s">
        <v>13861</v>
      </c>
      <c r="C465" s="0" t="s">
        <v>12406</v>
      </c>
      <c r="D465" s="0" t="s">
        <v>12728</v>
      </c>
      <c r="E465" s="0" t="n">
        <v>21847.5</v>
      </c>
    </row>
    <row r="466" customFormat="false" ht="12.8" hidden="false" customHeight="false" outlineLevel="0" collapsed="false">
      <c r="A466" s="0" t="s">
        <v>13862</v>
      </c>
      <c r="B466" s="0" t="s">
        <v>13863</v>
      </c>
      <c r="C466" s="0" t="s">
        <v>12406</v>
      </c>
      <c r="D466" s="0" t="s">
        <v>12728</v>
      </c>
      <c r="E466" s="0" t="n">
        <v>14797.5</v>
      </c>
    </row>
    <row r="467" customFormat="false" ht="12.8" hidden="false" customHeight="false" outlineLevel="0" collapsed="false">
      <c r="A467" s="0" t="s">
        <v>13864</v>
      </c>
      <c r="B467" s="0" t="s">
        <v>13865</v>
      </c>
      <c r="C467" s="0" t="s">
        <v>12406</v>
      </c>
      <c r="D467" s="0" t="s">
        <v>13294</v>
      </c>
      <c r="E467" s="0" t="n">
        <v>28831.25</v>
      </c>
    </row>
    <row r="468" customFormat="false" ht="12.8" hidden="false" customHeight="false" outlineLevel="0" collapsed="false">
      <c r="A468" s="0" t="s">
        <v>13866</v>
      </c>
      <c r="B468" s="0" t="s">
        <v>12439</v>
      </c>
      <c r="C468" s="0" t="s">
        <v>12406</v>
      </c>
      <c r="D468" s="0" t="s">
        <v>13321</v>
      </c>
      <c r="E468" s="0" t="n">
        <v>48860</v>
      </c>
    </row>
    <row r="469" customFormat="false" ht="12.8" hidden="false" customHeight="false" outlineLevel="0" collapsed="false">
      <c r="A469" s="0" t="s">
        <v>13867</v>
      </c>
      <c r="B469" s="0" t="s">
        <v>13868</v>
      </c>
      <c r="C469" s="0" t="s">
        <v>12406</v>
      </c>
      <c r="D469" s="0" t="s">
        <v>13287</v>
      </c>
      <c r="E469" s="0" t="n">
        <v>42752.5</v>
      </c>
    </row>
    <row r="470" customFormat="false" ht="12.8" hidden="false" customHeight="false" outlineLevel="0" collapsed="false">
      <c r="A470" s="0" t="s">
        <v>13869</v>
      </c>
      <c r="B470" s="0" t="s">
        <v>1748</v>
      </c>
      <c r="C470" s="0" t="s">
        <v>12406</v>
      </c>
      <c r="D470" s="0" t="s">
        <v>13287</v>
      </c>
      <c r="E470" s="0" t="n">
        <v>34527.5</v>
      </c>
    </row>
    <row r="471" customFormat="false" ht="12.8" hidden="false" customHeight="false" outlineLevel="0" collapsed="false">
      <c r="A471" s="0" t="s">
        <v>13870</v>
      </c>
      <c r="B471" s="0" t="s">
        <v>13871</v>
      </c>
      <c r="C471" s="0" t="s">
        <v>12406</v>
      </c>
      <c r="D471" s="0" t="s">
        <v>11913</v>
      </c>
      <c r="E471" s="0" t="n">
        <v>69300</v>
      </c>
    </row>
    <row r="472" customFormat="false" ht="12.8" hidden="false" customHeight="false" outlineLevel="0" collapsed="false">
      <c r="A472" s="0" t="s">
        <v>13872</v>
      </c>
      <c r="B472" s="0" t="s">
        <v>13873</v>
      </c>
      <c r="C472" s="0" t="s">
        <v>12406</v>
      </c>
      <c r="D472" s="0" t="s">
        <v>11913</v>
      </c>
      <c r="E472" s="0" t="n">
        <v>73305</v>
      </c>
    </row>
    <row r="473" customFormat="false" ht="12.8" hidden="false" customHeight="false" outlineLevel="0" collapsed="false">
      <c r="A473" s="0" t="s">
        <v>13874</v>
      </c>
      <c r="B473" s="0" t="s">
        <v>13875</v>
      </c>
      <c r="C473" s="0" t="s">
        <v>12406</v>
      </c>
      <c r="D473" s="0" t="s">
        <v>12832</v>
      </c>
      <c r="E473" s="0" t="n">
        <v>49325</v>
      </c>
    </row>
    <row r="474" customFormat="false" ht="12.8" hidden="false" customHeight="false" outlineLevel="0" collapsed="false">
      <c r="A474" s="0" t="s">
        <v>13876</v>
      </c>
      <c r="B474" s="0" t="s">
        <v>13877</v>
      </c>
      <c r="C474" s="0" t="s">
        <v>12406</v>
      </c>
      <c r="D474" s="0" t="s">
        <v>13518</v>
      </c>
      <c r="E474" s="0" t="n">
        <v>79282.5</v>
      </c>
    </row>
    <row r="475" customFormat="false" ht="12.8" hidden="false" customHeight="false" outlineLevel="0" collapsed="false">
      <c r="A475" s="0" t="s">
        <v>13878</v>
      </c>
      <c r="B475" s="0" t="s">
        <v>13879</v>
      </c>
      <c r="C475" s="0" t="s">
        <v>12406</v>
      </c>
      <c r="D475" s="0" t="s">
        <v>12832</v>
      </c>
      <c r="E475" s="0" t="n">
        <v>55925</v>
      </c>
    </row>
    <row r="476" customFormat="false" ht="12.8" hidden="false" customHeight="false" outlineLevel="0" collapsed="false">
      <c r="A476" s="0" t="s">
        <v>13880</v>
      </c>
      <c r="B476" s="0" t="s">
        <v>13881</v>
      </c>
      <c r="C476" s="0" t="s">
        <v>11858</v>
      </c>
      <c r="D476" s="0" t="s">
        <v>13287</v>
      </c>
      <c r="E476" s="0" t="n">
        <v>29595</v>
      </c>
    </row>
    <row r="477" customFormat="false" ht="12.8" hidden="false" customHeight="false" outlineLevel="0" collapsed="false">
      <c r="A477" s="0" t="s">
        <v>13882</v>
      </c>
      <c r="B477" s="0" t="s">
        <v>13883</v>
      </c>
      <c r="C477" s="0" t="s">
        <v>11858</v>
      </c>
      <c r="D477" s="0" t="s">
        <v>12238</v>
      </c>
      <c r="E477" s="0" t="n">
        <v>13147.5</v>
      </c>
    </row>
    <row r="478" customFormat="false" ht="12.8" hidden="false" customHeight="false" outlineLevel="0" collapsed="false">
      <c r="A478" s="0" t="s">
        <v>13884</v>
      </c>
      <c r="B478" s="0" t="s">
        <v>13885</v>
      </c>
      <c r="C478" s="0" t="s">
        <v>11858</v>
      </c>
      <c r="D478" s="0" t="s">
        <v>12238</v>
      </c>
      <c r="E478" s="0" t="n">
        <v>15622.5</v>
      </c>
    </row>
    <row r="479" customFormat="false" ht="12.8" hidden="false" customHeight="false" outlineLevel="0" collapsed="false">
      <c r="A479" s="0" t="s">
        <v>13886</v>
      </c>
      <c r="B479" s="0" t="s">
        <v>13887</v>
      </c>
      <c r="C479" s="0" t="s">
        <v>11858</v>
      </c>
      <c r="D479" s="0" t="s">
        <v>13321</v>
      </c>
      <c r="E479" s="0" t="n">
        <v>89486.25</v>
      </c>
    </row>
    <row r="480" customFormat="false" ht="12.8" hidden="false" customHeight="false" outlineLevel="0" collapsed="false">
      <c r="A480" s="0" t="s">
        <v>13888</v>
      </c>
      <c r="B480" s="0" t="s">
        <v>13889</v>
      </c>
      <c r="C480" s="0" t="s">
        <v>11858</v>
      </c>
      <c r="D480" s="0" t="s">
        <v>13287</v>
      </c>
      <c r="E480" s="0" t="n">
        <v>40057.5</v>
      </c>
    </row>
    <row r="481" customFormat="false" ht="12.8" hidden="false" customHeight="false" outlineLevel="0" collapsed="false">
      <c r="A481" s="0" t="s">
        <v>13890</v>
      </c>
      <c r="B481" s="0" t="s">
        <v>13891</v>
      </c>
      <c r="C481" s="0" t="s">
        <v>11858</v>
      </c>
      <c r="D481" s="0" t="s">
        <v>13093</v>
      </c>
      <c r="E481" s="0" t="n">
        <v>93765</v>
      </c>
    </row>
    <row r="482" customFormat="false" ht="12.8" hidden="false" customHeight="false" outlineLevel="0" collapsed="false">
      <c r="A482" s="0" t="s">
        <v>13892</v>
      </c>
      <c r="B482" s="0" t="s">
        <v>13893</v>
      </c>
      <c r="C482" s="0" t="s">
        <v>11858</v>
      </c>
      <c r="D482" s="0" t="s">
        <v>13894</v>
      </c>
      <c r="E482" s="0" t="n">
        <v>67697.5</v>
      </c>
    </row>
    <row r="483" customFormat="false" ht="12.8" hidden="false" customHeight="false" outlineLevel="0" collapsed="false">
      <c r="A483" s="0" t="s">
        <v>13895</v>
      </c>
      <c r="B483" s="0" t="s">
        <v>13896</v>
      </c>
      <c r="C483" s="0" t="s">
        <v>11858</v>
      </c>
      <c r="D483" s="0" t="s">
        <v>13897</v>
      </c>
      <c r="E483" s="0" t="n">
        <v>113496.25</v>
      </c>
    </row>
    <row r="484" customFormat="false" ht="12.8" hidden="false" customHeight="false" outlineLevel="0" collapsed="false">
      <c r="A484" s="0" t="s">
        <v>13898</v>
      </c>
      <c r="B484" s="0" t="s">
        <v>13899</v>
      </c>
      <c r="C484" s="0" t="s">
        <v>11858</v>
      </c>
      <c r="D484" s="0" t="s">
        <v>12031</v>
      </c>
      <c r="E484" s="0" t="n">
        <v>6822.5</v>
      </c>
    </row>
    <row r="485" customFormat="false" ht="12.8" hidden="false" customHeight="false" outlineLevel="0" collapsed="false">
      <c r="A485" s="0" t="s">
        <v>13900</v>
      </c>
      <c r="B485" s="0" t="s">
        <v>13901</v>
      </c>
      <c r="C485" s="0" t="s">
        <v>11858</v>
      </c>
      <c r="D485" s="0" t="s">
        <v>13287</v>
      </c>
      <c r="E485" s="0" t="n">
        <v>31905</v>
      </c>
    </row>
    <row r="486" customFormat="false" ht="12.8" hidden="false" customHeight="false" outlineLevel="0" collapsed="false">
      <c r="A486" s="0" t="s">
        <v>13902</v>
      </c>
      <c r="B486" s="0" t="s">
        <v>13903</v>
      </c>
      <c r="C486" s="0" t="s">
        <v>11858</v>
      </c>
      <c r="D486" s="0" t="s">
        <v>13287</v>
      </c>
      <c r="E486" s="0" t="n">
        <v>28605</v>
      </c>
    </row>
    <row r="487" customFormat="false" ht="12.8" hidden="false" customHeight="false" outlineLevel="0" collapsed="false">
      <c r="A487" s="0" t="s">
        <v>13904</v>
      </c>
      <c r="B487" s="0" t="s">
        <v>11961</v>
      </c>
      <c r="C487" s="0" t="s">
        <v>11858</v>
      </c>
      <c r="D487" s="0" t="s">
        <v>13287</v>
      </c>
      <c r="E487" s="0" t="n">
        <v>29595</v>
      </c>
    </row>
    <row r="488" customFormat="false" ht="12.8" hidden="false" customHeight="false" outlineLevel="0" collapsed="false">
      <c r="A488" s="0" t="s">
        <v>13905</v>
      </c>
      <c r="B488" s="0" t="s">
        <v>13906</v>
      </c>
      <c r="C488" s="0" t="s">
        <v>11858</v>
      </c>
      <c r="D488" s="0" t="s">
        <v>12728</v>
      </c>
      <c r="E488" s="0" t="n">
        <v>9865</v>
      </c>
    </row>
    <row r="489" customFormat="false" ht="12.8" hidden="false" customHeight="false" outlineLevel="0" collapsed="false">
      <c r="A489" s="0" t="s">
        <v>13907</v>
      </c>
      <c r="B489" s="0" t="s">
        <v>13908</v>
      </c>
      <c r="C489" s="0" t="s">
        <v>11858</v>
      </c>
      <c r="D489" s="0" t="s">
        <v>12728</v>
      </c>
      <c r="E489" s="0" t="n">
        <v>9865</v>
      </c>
    </row>
    <row r="490" customFormat="false" ht="12.8" hidden="false" customHeight="false" outlineLevel="0" collapsed="false">
      <c r="A490" s="0" t="s">
        <v>13909</v>
      </c>
      <c r="B490" s="0" t="s">
        <v>12521</v>
      </c>
      <c r="C490" s="0" t="s">
        <v>11858</v>
      </c>
      <c r="D490" s="0" t="s">
        <v>12728</v>
      </c>
      <c r="E490" s="0" t="n">
        <v>9865</v>
      </c>
    </row>
    <row r="491" customFormat="false" ht="12.8" hidden="false" customHeight="false" outlineLevel="0" collapsed="false">
      <c r="A491" s="0" t="s">
        <v>13910</v>
      </c>
      <c r="B491" s="0" t="s">
        <v>13911</v>
      </c>
      <c r="C491" s="0" t="s">
        <v>11858</v>
      </c>
      <c r="D491" s="0" t="s">
        <v>12728</v>
      </c>
      <c r="E491" s="0" t="n">
        <v>10415</v>
      </c>
    </row>
    <row r="492" customFormat="false" ht="12.8" hidden="false" customHeight="false" outlineLevel="0" collapsed="false">
      <c r="A492" s="0" t="s">
        <v>13912</v>
      </c>
      <c r="B492" s="0" t="s">
        <v>13913</v>
      </c>
      <c r="C492" s="0" t="s">
        <v>11858</v>
      </c>
      <c r="D492" s="0" t="s">
        <v>12728</v>
      </c>
      <c r="E492" s="0" t="n">
        <v>14195</v>
      </c>
    </row>
    <row r="493" customFormat="false" ht="12.8" hidden="false" customHeight="false" outlineLevel="0" collapsed="false">
      <c r="A493" s="0" t="s">
        <v>13914</v>
      </c>
      <c r="B493" s="0" t="s">
        <v>13915</v>
      </c>
      <c r="C493" s="0" t="s">
        <v>11858</v>
      </c>
      <c r="D493" s="0" t="s">
        <v>12728</v>
      </c>
      <c r="E493" s="0" t="n">
        <v>17587.5</v>
      </c>
    </row>
    <row r="494" customFormat="false" ht="12.8" hidden="false" customHeight="false" outlineLevel="0" collapsed="false">
      <c r="A494" s="0" t="s">
        <v>13916</v>
      </c>
      <c r="B494" s="0" t="s">
        <v>13917</v>
      </c>
      <c r="C494" s="0" t="s">
        <v>11858</v>
      </c>
      <c r="D494" s="0" t="s">
        <v>12728</v>
      </c>
      <c r="E494" s="0" t="n">
        <v>12215</v>
      </c>
    </row>
    <row r="495" customFormat="false" ht="12.8" hidden="false" customHeight="false" outlineLevel="0" collapsed="false">
      <c r="A495" s="0" t="s">
        <v>13918</v>
      </c>
      <c r="B495" s="0" t="s">
        <v>13919</v>
      </c>
      <c r="C495" s="0" t="s">
        <v>11858</v>
      </c>
      <c r="D495" s="0" t="s">
        <v>12728</v>
      </c>
      <c r="E495" s="0" t="n">
        <v>9865</v>
      </c>
    </row>
    <row r="496" customFormat="false" ht="12.8" hidden="false" customHeight="false" outlineLevel="0" collapsed="false">
      <c r="A496" s="0" t="s">
        <v>13920</v>
      </c>
      <c r="B496" s="0" t="s">
        <v>13921</v>
      </c>
      <c r="C496" s="0" t="s">
        <v>11858</v>
      </c>
      <c r="D496" s="0" t="s">
        <v>12728</v>
      </c>
      <c r="E496" s="0" t="n">
        <v>10415</v>
      </c>
    </row>
    <row r="497" customFormat="false" ht="12.8" hidden="false" customHeight="false" outlineLevel="0" collapsed="false">
      <c r="A497" s="0" t="s">
        <v>13922</v>
      </c>
      <c r="B497" s="0" t="s">
        <v>13923</v>
      </c>
      <c r="C497" s="0" t="s">
        <v>11858</v>
      </c>
      <c r="D497" s="0" t="s">
        <v>12728</v>
      </c>
      <c r="E497" s="0" t="n">
        <v>8765</v>
      </c>
    </row>
    <row r="498" customFormat="false" ht="12.8" hidden="false" customHeight="false" outlineLevel="0" collapsed="false">
      <c r="A498" s="0" t="s">
        <v>13924</v>
      </c>
      <c r="B498" s="0" t="s">
        <v>10934</v>
      </c>
      <c r="C498" s="0" t="s">
        <v>11858</v>
      </c>
      <c r="D498" s="0" t="s">
        <v>12728</v>
      </c>
      <c r="E498" s="0" t="n">
        <v>9865</v>
      </c>
    </row>
    <row r="499" customFormat="false" ht="12.8" hidden="false" customHeight="false" outlineLevel="0" collapsed="false">
      <c r="A499" s="0" t="s">
        <v>13925</v>
      </c>
      <c r="B499" s="0" t="s">
        <v>13926</v>
      </c>
      <c r="C499" s="0" t="s">
        <v>11858</v>
      </c>
      <c r="D499" s="0" t="s">
        <v>12728</v>
      </c>
      <c r="E499" s="0" t="n">
        <v>9865</v>
      </c>
    </row>
    <row r="500" customFormat="false" ht="12.8" hidden="false" customHeight="false" outlineLevel="0" collapsed="false">
      <c r="A500" s="0" t="s">
        <v>13927</v>
      </c>
      <c r="B500" s="0" t="s">
        <v>13928</v>
      </c>
      <c r="C500" s="0" t="s">
        <v>11858</v>
      </c>
      <c r="D500" s="0" t="s">
        <v>12728</v>
      </c>
      <c r="E500" s="0" t="n">
        <v>9865</v>
      </c>
    </row>
    <row r="501" customFormat="false" ht="12.8" hidden="false" customHeight="false" outlineLevel="0" collapsed="false">
      <c r="A501" s="0" t="s">
        <v>13929</v>
      </c>
      <c r="B501" s="0" t="s">
        <v>13930</v>
      </c>
      <c r="C501" s="0" t="s">
        <v>11858</v>
      </c>
      <c r="D501" s="0" t="s">
        <v>12728</v>
      </c>
      <c r="E501" s="0" t="n">
        <v>9865</v>
      </c>
    </row>
    <row r="502" customFormat="false" ht="12.8" hidden="false" customHeight="false" outlineLevel="0" collapsed="false">
      <c r="A502" s="0" t="s">
        <v>13931</v>
      </c>
      <c r="B502" s="0" t="s">
        <v>13932</v>
      </c>
      <c r="C502" s="0" t="s">
        <v>11858</v>
      </c>
      <c r="D502" s="0" t="s">
        <v>12728</v>
      </c>
      <c r="E502" s="0" t="n">
        <v>9865</v>
      </c>
    </row>
    <row r="503" customFormat="false" ht="12.8" hidden="false" customHeight="false" outlineLevel="0" collapsed="false">
      <c r="A503" s="0" t="s">
        <v>13933</v>
      </c>
      <c r="B503" s="0" t="s">
        <v>13934</v>
      </c>
      <c r="C503" s="0" t="s">
        <v>11858</v>
      </c>
      <c r="D503" s="0" t="s">
        <v>13321</v>
      </c>
      <c r="E503" s="0" t="n">
        <v>42752.5</v>
      </c>
    </row>
    <row r="504" customFormat="false" ht="12.8" hidden="false" customHeight="false" outlineLevel="0" collapsed="false">
      <c r="A504" s="0" t="s">
        <v>13935</v>
      </c>
      <c r="B504" s="0" t="s">
        <v>13936</v>
      </c>
      <c r="C504" s="0" t="s">
        <v>11858</v>
      </c>
      <c r="D504" s="0" t="s">
        <v>13321</v>
      </c>
      <c r="E504" s="0" t="n">
        <v>34527.5</v>
      </c>
    </row>
    <row r="505" customFormat="false" ht="12.8" hidden="false" customHeight="false" outlineLevel="0" collapsed="false">
      <c r="A505" s="0" t="s">
        <v>13937</v>
      </c>
      <c r="B505" s="0" t="s">
        <v>13938</v>
      </c>
      <c r="C505" s="0" t="s">
        <v>11858</v>
      </c>
      <c r="D505" s="0" t="s">
        <v>12238</v>
      </c>
      <c r="E505" s="0" t="n">
        <v>20711.25</v>
      </c>
    </row>
    <row r="506" customFormat="false" ht="12.8" hidden="false" customHeight="false" outlineLevel="0" collapsed="false">
      <c r="A506" s="0" t="s">
        <v>13939</v>
      </c>
      <c r="B506" s="0" t="s">
        <v>13940</v>
      </c>
      <c r="C506" s="0" t="s">
        <v>11858</v>
      </c>
      <c r="D506" s="0" t="s">
        <v>12238</v>
      </c>
      <c r="E506" s="0" t="n">
        <v>16447.5</v>
      </c>
    </row>
    <row r="507" customFormat="false" ht="12.8" hidden="false" customHeight="false" outlineLevel="0" collapsed="false">
      <c r="A507" s="0" t="s">
        <v>13941</v>
      </c>
      <c r="B507" s="0" t="s">
        <v>13942</v>
      </c>
      <c r="C507" s="0" t="s">
        <v>11858</v>
      </c>
      <c r="D507" s="0" t="s">
        <v>12832</v>
      </c>
      <c r="E507" s="0" t="n">
        <v>76410</v>
      </c>
    </row>
    <row r="508" customFormat="false" ht="12.8" hidden="false" customHeight="false" outlineLevel="0" collapsed="false">
      <c r="A508" s="0" t="s">
        <v>13943</v>
      </c>
      <c r="B508" s="0" t="s">
        <v>13944</v>
      </c>
      <c r="C508" s="0" t="s">
        <v>11858</v>
      </c>
      <c r="D508" s="0" t="s">
        <v>13518</v>
      </c>
      <c r="E508" s="0" t="n">
        <v>57662.5</v>
      </c>
    </row>
    <row r="509" customFormat="false" ht="12.8" hidden="false" customHeight="false" outlineLevel="0" collapsed="false">
      <c r="A509" s="0" t="s">
        <v>13945</v>
      </c>
      <c r="B509" s="0" t="s">
        <v>5141</v>
      </c>
      <c r="C509" s="0" t="s">
        <v>11858</v>
      </c>
      <c r="D509" s="0" t="s">
        <v>13946</v>
      </c>
      <c r="E509" s="0" t="n">
        <v>74415</v>
      </c>
    </row>
    <row r="510" customFormat="false" ht="12.8" hidden="false" customHeight="false" outlineLevel="0" collapsed="false">
      <c r="A510" s="0" t="s">
        <v>13947</v>
      </c>
      <c r="B510" s="0" t="s">
        <v>13948</v>
      </c>
      <c r="C510" s="0" t="s">
        <v>11858</v>
      </c>
      <c r="D510" s="0" t="s">
        <v>13326</v>
      </c>
      <c r="E510" s="0" t="n">
        <v>93880</v>
      </c>
    </row>
    <row r="511" customFormat="false" ht="12.8" hidden="false" customHeight="false" outlineLevel="0" collapsed="false">
      <c r="A511" s="0" t="s">
        <v>13949</v>
      </c>
      <c r="B511" s="0" t="s">
        <v>13950</v>
      </c>
      <c r="C511" s="0" t="s">
        <v>11858</v>
      </c>
      <c r="D511" s="0" t="s">
        <v>12031</v>
      </c>
      <c r="E511" s="0" t="n">
        <v>6157.5</v>
      </c>
    </row>
    <row r="512" customFormat="false" ht="12.8" hidden="false" customHeight="false" outlineLevel="0" collapsed="false">
      <c r="A512" s="0" t="s">
        <v>13951</v>
      </c>
      <c r="B512" s="0" t="s">
        <v>13952</v>
      </c>
      <c r="C512" s="0" t="s">
        <v>11858</v>
      </c>
      <c r="D512" s="0" t="s">
        <v>12031</v>
      </c>
      <c r="E512" s="0" t="n">
        <v>5772.5</v>
      </c>
    </row>
    <row r="513" customFormat="false" ht="12.8" hidden="false" customHeight="false" outlineLevel="0" collapsed="false">
      <c r="A513" s="0" t="s">
        <v>13953</v>
      </c>
      <c r="B513" s="0" t="s">
        <v>13954</v>
      </c>
      <c r="C513" s="0" t="s">
        <v>11858</v>
      </c>
      <c r="D513" s="0" t="s">
        <v>12728</v>
      </c>
      <c r="E513" s="0" t="n">
        <v>11405</v>
      </c>
    </row>
    <row r="514" customFormat="false" ht="12.8" hidden="false" customHeight="false" outlineLevel="0" collapsed="false">
      <c r="A514" s="0" t="s">
        <v>13955</v>
      </c>
      <c r="B514" s="0" t="s">
        <v>13956</v>
      </c>
      <c r="C514" s="0" t="s">
        <v>11858</v>
      </c>
      <c r="D514" s="0" t="s">
        <v>12728</v>
      </c>
      <c r="E514" s="0" t="n">
        <v>11185</v>
      </c>
    </row>
    <row r="515" customFormat="false" ht="12.8" hidden="false" customHeight="false" outlineLevel="0" collapsed="false">
      <c r="A515" s="0" t="s">
        <v>13957</v>
      </c>
      <c r="B515" s="0" t="s">
        <v>13958</v>
      </c>
      <c r="C515" s="0" t="s">
        <v>11858</v>
      </c>
      <c r="D515" s="0" t="s">
        <v>12728</v>
      </c>
      <c r="E515" s="0" t="n">
        <v>8765</v>
      </c>
    </row>
    <row r="516" customFormat="false" ht="12.8" hidden="false" customHeight="false" outlineLevel="0" collapsed="false">
      <c r="A516" s="0" t="s">
        <v>13959</v>
      </c>
      <c r="B516" s="0" t="s">
        <v>13960</v>
      </c>
      <c r="C516" s="0" t="s">
        <v>11858</v>
      </c>
      <c r="D516" s="0" t="s">
        <v>13294</v>
      </c>
      <c r="E516" s="0" t="n">
        <v>29890</v>
      </c>
    </row>
    <row r="517" customFormat="false" ht="12.8" hidden="false" customHeight="false" outlineLevel="0" collapsed="false">
      <c r="A517" s="0" t="s">
        <v>13961</v>
      </c>
      <c r="B517" s="0" t="s">
        <v>13962</v>
      </c>
      <c r="C517" s="0" t="s">
        <v>11858</v>
      </c>
      <c r="D517" s="0" t="s">
        <v>13321</v>
      </c>
      <c r="E517" s="0" t="n">
        <v>52307.5</v>
      </c>
    </row>
    <row r="518" customFormat="false" ht="12.8" hidden="false" customHeight="false" outlineLevel="0" collapsed="false">
      <c r="A518" s="0" t="s">
        <v>13963</v>
      </c>
      <c r="B518" s="0" t="s">
        <v>13964</v>
      </c>
      <c r="C518" s="0" t="s">
        <v>11858</v>
      </c>
      <c r="D518" s="0" t="s">
        <v>12832</v>
      </c>
      <c r="E518" s="0" t="n">
        <v>47857.5</v>
      </c>
    </row>
    <row r="519" customFormat="false" ht="12.8" hidden="false" customHeight="false" outlineLevel="0" collapsed="false">
      <c r="A519" s="0" t="s">
        <v>13965</v>
      </c>
      <c r="B519" s="0" t="s">
        <v>13966</v>
      </c>
      <c r="C519" s="0" t="s">
        <v>11858</v>
      </c>
      <c r="D519" s="0" t="s">
        <v>13518</v>
      </c>
      <c r="E519" s="0" t="n">
        <v>57725</v>
      </c>
    </row>
    <row r="520" customFormat="false" ht="12.8" hidden="false" customHeight="false" outlineLevel="0" collapsed="false">
      <c r="A520" s="0" t="s">
        <v>13967</v>
      </c>
      <c r="B520" s="0" t="s">
        <v>13968</v>
      </c>
      <c r="C520" s="0" t="s">
        <v>11858</v>
      </c>
      <c r="D520" s="0" t="s">
        <v>13518</v>
      </c>
      <c r="E520" s="0" t="n">
        <v>52075</v>
      </c>
    </row>
    <row r="521" customFormat="false" ht="12.8" hidden="false" customHeight="false" outlineLevel="0" collapsed="false">
      <c r="A521" s="0" t="s">
        <v>13969</v>
      </c>
      <c r="B521" s="0" t="s">
        <v>13970</v>
      </c>
      <c r="C521" s="0" t="s">
        <v>11858</v>
      </c>
      <c r="D521" s="0" t="s">
        <v>13518</v>
      </c>
      <c r="E521" s="0" t="n">
        <v>128400</v>
      </c>
    </row>
    <row r="522" customFormat="false" ht="12.8" hidden="false" customHeight="false" outlineLevel="0" collapsed="false">
      <c r="A522" s="0" t="s">
        <v>13971</v>
      </c>
      <c r="B522" s="0" t="s">
        <v>13972</v>
      </c>
      <c r="C522" s="0" t="s">
        <v>11858</v>
      </c>
      <c r="D522" s="0" t="s">
        <v>13518</v>
      </c>
      <c r="E522" s="0" t="n">
        <v>69037.5</v>
      </c>
    </row>
    <row r="523" customFormat="false" ht="12.8" hidden="false" customHeight="false" outlineLevel="0" collapsed="false">
      <c r="A523" s="0" t="s">
        <v>13973</v>
      </c>
      <c r="B523" s="0" t="s">
        <v>13974</v>
      </c>
      <c r="C523" s="0" t="s">
        <v>12031</v>
      </c>
      <c r="D523" s="0" t="s">
        <v>13287</v>
      </c>
      <c r="E523" s="0" t="n">
        <v>24662.5</v>
      </c>
    </row>
    <row r="524" customFormat="false" ht="12.8" hidden="false" customHeight="false" outlineLevel="0" collapsed="false">
      <c r="A524" s="0" t="s">
        <v>13975</v>
      </c>
      <c r="B524" s="0" t="s">
        <v>13976</v>
      </c>
      <c r="C524" s="0" t="s">
        <v>12031</v>
      </c>
      <c r="D524" s="0" t="s">
        <v>13287</v>
      </c>
      <c r="E524" s="0" t="n">
        <v>34112.5</v>
      </c>
    </row>
    <row r="525" customFormat="false" ht="12.8" hidden="false" customHeight="false" outlineLevel="0" collapsed="false">
      <c r="A525" s="0" t="s">
        <v>13977</v>
      </c>
      <c r="B525" s="0" t="s">
        <v>13978</v>
      </c>
      <c r="C525" s="0" t="s">
        <v>12031</v>
      </c>
      <c r="D525" s="0" t="s">
        <v>12238</v>
      </c>
      <c r="E525" s="0" t="n">
        <v>12215</v>
      </c>
    </row>
    <row r="526" customFormat="false" ht="12.8" hidden="false" customHeight="false" outlineLevel="0" collapsed="false">
      <c r="A526" s="0" t="s">
        <v>13979</v>
      </c>
      <c r="B526" s="0" t="s">
        <v>13980</v>
      </c>
      <c r="C526" s="0" t="s">
        <v>12031</v>
      </c>
      <c r="D526" s="0" t="s">
        <v>12238</v>
      </c>
      <c r="E526" s="0" t="n">
        <v>13895</v>
      </c>
    </row>
    <row r="527" customFormat="false" ht="12.8" hidden="false" customHeight="false" outlineLevel="0" collapsed="false">
      <c r="A527" s="0" t="s">
        <v>13981</v>
      </c>
      <c r="B527" s="0" t="s">
        <v>13982</v>
      </c>
      <c r="C527" s="0" t="s">
        <v>12031</v>
      </c>
      <c r="D527" s="0" t="s">
        <v>12238</v>
      </c>
      <c r="E527" s="0" t="n">
        <v>9865</v>
      </c>
    </row>
    <row r="528" customFormat="false" ht="12.8" hidden="false" customHeight="false" outlineLevel="0" collapsed="false">
      <c r="A528" s="0" t="s">
        <v>13983</v>
      </c>
      <c r="B528" s="0" t="s">
        <v>13984</v>
      </c>
      <c r="C528" s="0" t="s">
        <v>12031</v>
      </c>
      <c r="D528" s="0" t="s">
        <v>12238</v>
      </c>
      <c r="E528" s="0" t="n">
        <v>16170</v>
      </c>
    </row>
    <row r="529" customFormat="false" ht="12.8" hidden="false" customHeight="false" outlineLevel="0" collapsed="false">
      <c r="A529" s="0" t="s">
        <v>13985</v>
      </c>
      <c r="B529" s="0" t="s">
        <v>13986</v>
      </c>
      <c r="C529" s="0" t="s">
        <v>12031</v>
      </c>
      <c r="D529" s="0" t="s">
        <v>12238</v>
      </c>
      <c r="E529" s="0" t="n">
        <v>9865</v>
      </c>
    </row>
    <row r="530" customFormat="false" ht="12.8" hidden="false" customHeight="false" outlineLevel="0" collapsed="false">
      <c r="A530" s="0" t="s">
        <v>13987</v>
      </c>
      <c r="B530" s="0" t="s">
        <v>13988</v>
      </c>
      <c r="C530" s="0" t="s">
        <v>12031</v>
      </c>
      <c r="D530" s="0" t="s">
        <v>13321</v>
      </c>
      <c r="E530" s="0" t="n">
        <v>40935</v>
      </c>
    </row>
    <row r="531" customFormat="false" ht="12.8" hidden="false" customHeight="false" outlineLevel="0" collapsed="false">
      <c r="A531" s="0" t="s">
        <v>13989</v>
      </c>
      <c r="B531" s="0" t="s">
        <v>13990</v>
      </c>
      <c r="C531" s="0" t="s">
        <v>12031</v>
      </c>
      <c r="D531" s="0" t="s">
        <v>13294</v>
      </c>
      <c r="E531" s="0" t="n">
        <v>14797.5</v>
      </c>
    </row>
    <row r="532" customFormat="false" ht="12.8" hidden="false" customHeight="false" outlineLevel="0" collapsed="false">
      <c r="A532" s="0" t="s">
        <v>13991</v>
      </c>
      <c r="B532" s="0" t="s">
        <v>13992</v>
      </c>
      <c r="C532" s="0" t="s">
        <v>12031</v>
      </c>
      <c r="D532" s="0" t="s">
        <v>11913</v>
      </c>
      <c r="E532" s="0" t="n">
        <v>39147.5</v>
      </c>
    </row>
    <row r="533" customFormat="false" ht="12.8" hidden="false" customHeight="false" outlineLevel="0" collapsed="false">
      <c r="A533" s="0" t="s">
        <v>13993</v>
      </c>
      <c r="B533" s="0" t="s">
        <v>13994</v>
      </c>
      <c r="C533" s="0" t="s">
        <v>12031</v>
      </c>
      <c r="D533" s="0" t="s">
        <v>13894</v>
      </c>
      <c r="E533" s="0" t="n">
        <v>96495</v>
      </c>
    </row>
    <row r="534" customFormat="false" ht="12.8" hidden="false" customHeight="false" outlineLevel="0" collapsed="false">
      <c r="A534" s="0" t="s">
        <v>13995</v>
      </c>
      <c r="B534" s="0" t="s">
        <v>13996</v>
      </c>
      <c r="C534" s="0" t="s">
        <v>12031</v>
      </c>
      <c r="D534" s="0" t="s">
        <v>12835</v>
      </c>
      <c r="E534" s="0" t="n">
        <v>23470</v>
      </c>
    </row>
    <row r="535" customFormat="false" ht="12.8" hidden="false" customHeight="false" outlineLevel="0" collapsed="false">
      <c r="A535" s="0" t="s">
        <v>13997</v>
      </c>
      <c r="B535" s="0" t="s">
        <v>13998</v>
      </c>
      <c r="C535" s="0" t="s">
        <v>12031</v>
      </c>
      <c r="D535" s="0" t="s">
        <v>12728</v>
      </c>
      <c r="E535" s="0" t="n">
        <v>4932.5</v>
      </c>
    </row>
    <row r="536" customFormat="false" ht="12.8" hidden="false" customHeight="false" outlineLevel="0" collapsed="false">
      <c r="A536" s="0" t="s">
        <v>13999</v>
      </c>
      <c r="B536" s="0" t="s">
        <v>14000</v>
      </c>
      <c r="C536" s="0" t="s">
        <v>12031</v>
      </c>
      <c r="D536" s="0" t="s">
        <v>12728</v>
      </c>
      <c r="E536" s="0" t="n">
        <v>4932.5</v>
      </c>
    </row>
    <row r="537" customFormat="false" ht="12.8" hidden="false" customHeight="false" outlineLevel="0" collapsed="false">
      <c r="A537" s="0" t="s">
        <v>14001</v>
      </c>
      <c r="B537" s="0" t="s">
        <v>14002</v>
      </c>
      <c r="C537" s="0" t="s">
        <v>12031</v>
      </c>
      <c r="D537" s="0" t="s">
        <v>12728</v>
      </c>
      <c r="E537" s="0" t="n">
        <v>8085</v>
      </c>
    </row>
    <row r="538" customFormat="false" ht="12.8" hidden="false" customHeight="false" outlineLevel="0" collapsed="false">
      <c r="A538" s="0" t="s">
        <v>14003</v>
      </c>
      <c r="B538" s="0" t="s">
        <v>13952</v>
      </c>
      <c r="C538" s="0" t="s">
        <v>12031</v>
      </c>
      <c r="D538" s="0" t="s">
        <v>12728</v>
      </c>
      <c r="E538" s="0" t="n">
        <v>4932.5</v>
      </c>
    </row>
    <row r="539" customFormat="false" ht="12.8" hidden="false" customHeight="false" outlineLevel="0" collapsed="false">
      <c r="A539" s="0" t="s">
        <v>14004</v>
      </c>
      <c r="B539" s="0" t="s">
        <v>14005</v>
      </c>
      <c r="C539" s="0" t="s">
        <v>12031</v>
      </c>
      <c r="D539" s="0" t="s">
        <v>12728</v>
      </c>
      <c r="E539" s="0" t="n">
        <v>4932.5</v>
      </c>
    </row>
    <row r="540" customFormat="false" ht="12.8" hidden="false" customHeight="false" outlineLevel="0" collapsed="false">
      <c r="A540" s="0" t="s">
        <v>14006</v>
      </c>
      <c r="B540" s="0" t="s">
        <v>14007</v>
      </c>
      <c r="C540" s="0" t="s">
        <v>12031</v>
      </c>
      <c r="D540" s="0" t="s">
        <v>12728</v>
      </c>
      <c r="E540" s="0" t="n">
        <v>4932.5</v>
      </c>
    </row>
    <row r="541" customFormat="false" ht="12.8" hidden="false" customHeight="false" outlineLevel="0" collapsed="false">
      <c r="A541" s="0" t="s">
        <v>14008</v>
      </c>
      <c r="B541" s="0" t="s">
        <v>14009</v>
      </c>
      <c r="C541" s="0" t="s">
        <v>12031</v>
      </c>
      <c r="D541" s="0" t="s">
        <v>12728</v>
      </c>
      <c r="E541" s="0" t="n">
        <v>5482.5</v>
      </c>
    </row>
    <row r="542" customFormat="false" ht="12.8" hidden="false" customHeight="false" outlineLevel="0" collapsed="false">
      <c r="A542" s="0" t="s">
        <v>14010</v>
      </c>
      <c r="B542" s="0" t="s">
        <v>14011</v>
      </c>
      <c r="C542" s="0" t="s">
        <v>12031</v>
      </c>
      <c r="D542" s="0" t="s">
        <v>12728</v>
      </c>
      <c r="E542" s="0" t="n">
        <v>5482.5</v>
      </c>
    </row>
    <row r="543" customFormat="false" ht="12.8" hidden="false" customHeight="false" outlineLevel="0" collapsed="false">
      <c r="A543" s="0" t="s">
        <v>14012</v>
      </c>
      <c r="B543" s="0" t="s">
        <v>14013</v>
      </c>
      <c r="C543" s="0" t="s">
        <v>12031</v>
      </c>
      <c r="D543" s="0" t="s">
        <v>12728</v>
      </c>
      <c r="E543" s="0" t="n">
        <v>4932.5</v>
      </c>
    </row>
    <row r="544" customFormat="false" ht="12.8" hidden="false" customHeight="false" outlineLevel="0" collapsed="false">
      <c r="A544" s="0" t="s">
        <v>14014</v>
      </c>
      <c r="B544" s="0" t="s">
        <v>14015</v>
      </c>
      <c r="C544" s="0" t="s">
        <v>12031</v>
      </c>
      <c r="D544" s="0" t="s">
        <v>12728</v>
      </c>
      <c r="E544" s="0" t="n">
        <v>4932.5</v>
      </c>
    </row>
    <row r="545" customFormat="false" ht="12.8" hidden="false" customHeight="false" outlineLevel="0" collapsed="false">
      <c r="A545" s="0" t="s">
        <v>14016</v>
      </c>
      <c r="B545" s="0" t="s">
        <v>5307</v>
      </c>
      <c r="C545" s="0" t="s">
        <v>12031</v>
      </c>
      <c r="D545" s="0" t="s">
        <v>12728</v>
      </c>
      <c r="E545" s="0" t="n">
        <v>5482.5</v>
      </c>
    </row>
    <row r="546" customFormat="false" ht="12.8" hidden="false" customHeight="false" outlineLevel="0" collapsed="false">
      <c r="A546" s="0" t="s">
        <v>14017</v>
      </c>
      <c r="B546" s="0" t="s">
        <v>14018</v>
      </c>
      <c r="C546" s="0" t="s">
        <v>12031</v>
      </c>
      <c r="D546" s="0" t="s">
        <v>12728</v>
      </c>
      <c r="E546" s="0" t="n">
        <v>5482.5</v>
      </c>
    </row>
    <row r="547" customFormat="false" ht="12.8" hidden="false" customHeight="false" outlineLevel="0" collapsed="false">
      <c r="A547" s="0" t="s">
        <v>14019</v>
      </c>
      <c r="B547" s="0" t="s">
        <v>14020</v>
      </c>
      <c r="C547" s="0" t="s">
        <v>12031</v>
      </c>
      <c r="D547" s="0" t="s">
        <v>12728</v>
      </c>
      <c r="E547" s="0" t="n">
        <v>4932.5</v>
      </c>
    </row>
    <row r="548" customFormat="false" ht="12.8" hidden="false" customHeight="false" outlineLevel="0" collapsed="false">
      <c r="A548" s="0" t="s">
        <v>14021</v>
      </c>
      <c r="B548" s="0" t="s">
        <v>8022</v>
      </c>
      <c r="C548" s="0" t="s">
        <v>12031</v>
      </c>
      <c r="D548" s="0" t="s">
        <v>12728</v>
      </c>
      <c r="E548" s="0" t="n">
        <v>4932.5</v>
      </c>
    </row>
    <row r="549" customFormat="false" ht="12.8" hidden="false" customHeight="false" outlineLevel="0" collapsed="false">
      <c r="A549" s="0" t="s">
        <v>14022</v>
      </c>
      <c r="B549" s="0" t="s">
        <v>8683</v>
      </c>
      <c r="C549" s="0" t="s">
        <v>12031</v>
      </c>
      <c r="D549" s="0" t="s">
        <v>12238</v>
      </c>
      <c r="E549" s="0" t="n">
        <v>16290</v>
      </c>
    </row>
    <row r="550" customFormat="false" ht="12.8" hidden="false" customHeight="false" outlineLevel="0" collapsed="false">
      <c r="A550" s="0" t="s">
        <v>14023</v>
      </c>
      <c r="B550" s="0" t="s">
        <v>14024</v>
      </c>
      <c r="C550" s="0" t="s">
        <v>12031</v>
      </c>
      <c r="D550" s="0" t="s">
        <v>11913</v>
      </c>
      <c r="E550" s="0" t="n">
        <v>50977.5</v>
      </c>
    </row>
    <row r="551" customFormat="false" ht="12.8" hidden="false" customHeight="false" outlineLevel="0" collapsed="false">
      <c r="A551" s="0" t="s">
        <v>14025</v>
      </c>
      <c r="B551" s="0" t="s">
        <v>14026</v>
      </c>
      <c r="C551" s="0" t="s">
        <v>12031</v>
      </c>
      <c r="D551" s="0" t="s">
        <v>13518</v>
      </c>
      <c r="E551" s="0" t="n">
        <v>76410</v>
      </c>
    </row>
    <row r="552" customFormat="false" ht="12.8" hidden="false" customHeight="false" outlineLevel="0" collapsed="false">
      <c r="A552" s="0" t="s">
        <v>14027</v>
      </c>
      <c r="B552" s="0" t="s">
        <v>14028</v>
      </c>
      <c r="C552" s="0" t="s">
        <v>12031</v>
      </c>
      <c r="D552" s="0" t="s">
        <v>13093</v>
      </c>
      <c r="E552" s="0" t="n">
        <v>66522.5</v>
      </c>
    </row>
    <row r="553" customFormat="false" ht="12.8" hidden="false" customHeight="false" outlineLevel="0" collapsed="false">
      <c r="A553" s="0" t="s">
        <v>14029</v>
      </c>
      <c r="B553" s="0" t="s">
        <v>14030</v>
      </c>
      <c r="C553" s="0" t="s">
        <v>12031</v>
      </c>
      <c r="D553" s="0" t="s">
        <v>13894</v>
      </c>
      <c r="E553" s="0" t="n">
        <v>65790</v>
      </c>
    </row>
    <row r="554" customFormat="false" ht="12.8" hidden="false" customHeight="false" outlineLevel="0" collapsed="false">
      <c r="A554" s="0" t="s">
        <v>14031</v>
      </c>
      <c r="B554" s="0" t="s">
        <v>14032</v>
      </c>
      <c r="C554" s="0" t="s">
        <v>12031</v>
      </c>
      <c r="D554" s="0" t="s">
        <v>14033</v>
      </c>
      <c r="E554" s="0" t="n">
        <v>139580</v>
      </c>
    </row>
    <row r="555" customFormat="false" ht="12.8" hidden="false" customHeight="false" outlineLevel="0" collapsed="false">
      <c r="A555" s="0" t="s">
        <v>14034</v>
      </c>
      <c r="B555" s="0" t="s">
        <v>14035</v>
      </c>
      <c r="C555" s="0" t="s">
        <v>12031</v>
      </c>
      <c r="D555" s="0" t="s">
        <v>13098</v>
      </c>
      <c r="E555" s="0" t="n">
        <v>66755</v>
      </c>
    </row>
    <row r="556" customFormat="false" ht="12.8" hidden="false" customHeight="false" outlineLevel="0" collapsed="false">
      <c r="A556" s="0" t="s">
        <v>14036</v>
      </c>
      <c r="B556" s="0" t="s">
        <v>14037</v>
      </c>
      <c r="C556" s="0" t="s">
        <v>12031</v>
      </c>
      <c r="D556" s="0" t="s">
        <v>13098</v>
      </c>
      <c r="E556" s="0" t="n">
        <v>87376.25</v>
      </c>
    </row>
    <row r="557" customFormat="false" ht="12.8" hidden="false" customHeight="false" outlineLevel="0" collapsed="false">
      <c r="A557" s="0" t="s">
        <v>14038</v>
      </c>
      <c r="B557" s="0" t="s">
        <v>5111</v>
      </c>
      <c r="C557" s="0" t="s">
        <v>12031</v>
      </c>
      <c r="D557" s="0" t="s">
        <v>12835</v>
      </c>
      <c r="E557" s="0" t="n">
        <v>20830</v>
      </c>
    </row>
    <row r="558" customFormat="false" ht="12.8" hidden="false" customHeight="false" outlineLevel="0" collapsed="false">
      <c r="A558" s="0" t="s">
        <v>14039</v>
      </c>
      <c r="B558" s="0" t="s">
        <v>14040</v>
      </c>
      <c r="C558" s="0" t="s">
        <v>12031</v>
      </c>
      <c r="D558" s="0" t="s">
        <v>12835</v>
      </c>
      <c r="E558" s="0" t="n">
        <v>27615</v>
      </c>
    </row>
    <row r="559" customFormat="false" ht="12.8" hidden="false" customHeight="false" outlineLevel="0" collapsed="false">
      <c r="A559" s="0" t="s">
        <v>14041</v>
      </c>
      <c r="B559" s="0" t="s">
        <v>2848</v>
      </c>
      <c r="C559" s="0" t="s">
        <v>12031</v>
      </c>
      <c r="D559" s="0" t="s">
        <v>12728</v>
      </c>
      <c r="E559" s="0" t="n">
        <v>5317.5</v>
      </c>
    </row>
    <row r="560" customFormat="false" ht="12.8" hidden="false" customHeight="false" outlineLevel="0" collapsed="false">
      <c r="A560" s="0" t="s">
        <v>14042</v>
      </c>
      <c r="B560" s="0" t="s">
        <v>14043</v>
      </c>
      <c r="C560" s="0" t="s">
        <v>12031</v>
      </c>
      <c r="D560" s="0" t="s">
        <v>12728</v>
      </c>
      <c r="E560" s="0" t="n">
        <v>10192.5</v>
      </c>
    </row>
    <row r="561" customFormat="false" ht="12.8" hidden="false" customHeight="false" outlineLevel="0" collapsed="false">
      <c r="A561" s="0" t="s">
        <v>14044</v>
      </c>
      <c r="B561" s="0" t="s">
        <v>14045</v>
      </c>
      <c r="C561" s="0" t="s">
        <v>12031</v>
      </c>
      <c r="D561" s="0" t="s">
        <v>13294</v>
      </c>
      <c r="E561" s="0" t="n">
        <v>14797.5</v>
      </c>
    </row>
    <row r="562" customFormat="false" ht="12.8" hidden="false" customHeight="false" outlineLevel="0" collapsed="false">
      <c r="A562" s="0" t="s">
        <v>14046</v>
      </c>
      <c r="B562" s="0" t="s">
        <v>12821</v>
      </c>
      <c r="C562" s="0" t="s">
        <v>12031</v>
      </c>
      <c r="D562" s="0" t="s">
        <v>13294</v>
      </c>
      <c r="E562" s="0" t="n">
        <v>16447.5</v>
      </c>
    </row>
    <row r="563" customFormat="false" ht="12.8" hidden="false" customHeight="false" outlineLevel="0" collapsed="false">
      <c r="A563" s="0" t="s">
        <v>14047</v>
      </c>
      <c r="B563" s="0" t="s">
        <v>262</v>
      </c>
      <c r="C563" s="0" t="s">
        <v>12031</v>
      </c>
      <c r="D563" s="0" t="s">
        <v>13294</v>
      </c>
      <c r="E563" s="0" t="n">
        <v>23100</v>
      </c>
    </row>
    <row r="564" customFormat="false" ht="12.8" hidden="false" customHeight="false" outlineLevel="0" collapsed="false">
      <c r="A564" s="0" t="s">
        <v>14048</v>
      </c>
      <c r="B564" s="0" t="s">
        <v>14049</v>
      </c>
      <c r="C564" s="0" t="s">
        <v>12031</v>
      </c>
      <c r="D564" s="0" t="s">
        <v>13321</v>
      </c>
      <c r="E564" s="0" t="n">
        <v>43470</v>
      </c>
    </row>
    <row r="565" customFormat="false" ht="12.8" hidden="false" customHeight="false" outlineLevel="0" collapsed="false">
      <c r="A565" s="0" t="s">
        <v>14050</v>
      </c>
      <c r="B565" s="0" t="s">
        <v>4383</v>
      </c>
      <c r="C565" s="0" t="s">
        <v>12031</v>
      </c>
      <c r="D565" s="0" t="s">
        <v>11913</v>
      </c>
      <c r="E565" s="0" t="n">
        <v>34527.5</v>
      </c>
    </row>
    <row r="566" customFormat="false" ht="12.8" hidden="false" customHeight="false" outlineLevel="0" collapsed="false">
      <c r="A566" s="0" t="s">
        <v>14051</v>
      </c>
      <c r="B566" s="0" t="s">
        <v>5732</v>
      </c>
      <c r="C566" s="0" t="s">
        <v>12031</v>
      </c>
      <c r="D566" s="0" t="s">
        <v>11913</v>
      </c>
      <c r="E566" s="0" t="n">
        <v>34527.5</v>
      </c>
    </row>
    <row r="567" customFormat="false" ht="12.8" hidden="false" customHeight="false" outlineLevel="0" collapsed="false">
      <c r="A567" s="0" t="s">
        <v>14052</v>
      </c>
      <c r="B567" s="0" t="s">
        <v>14053</v>
      </c>
      <c r="C567" s="0" t="s">
        <v>12031</v>
      </c>
      <c r="D567" s="0" t="s">
        <v>12832</v>
      </c>
      <c r="E567" s="0" t="n">
        <v>112380</v>
      </c>
    </row>
    <row r="568" customFormat="false" ht="12.8" hidden="false" customHeight="false" outlineLevel="0" collapsed="false">
      <c r="A568" s="0" t="s">
        <v>14054</v>
      </c>
      <c r="B568" s="0" t="s">
        <v>5589</v>
      </c>
      <c r="C568" s="0" t="s">
        <v>12031</v>
      </c>
      <c r="D568" s="0" t="s">
        <v>13518</v>
      </c>
      <c r="E568" s="0" t="n">
        <v>44392.5</v>
      </c>
    </row>
    <row r="569" customFormat="false" ht="12.8" hidden="false" customHeight="false" outlineLevel="0" collapsed="false">
      <c r="A569" s="0" t="s">
        <v>14055</v>
      </c>
      <c r="B569" s="0" t="s">
        <v>14056</v>
      </c>
      <c r="C569" s="0" t="s">
        <v>12728</v>
      </c>
      <c r="D569" s="0" t="s">
        <v>13287</v>
      </c>
      <c r="E569" s="0" t="n">
        <v>19730</v>
      </c>
    </row>
    <row r="570" customFormat="false" ht="12.8" hidden="false" customHeight="false" outlineLevel="0" collapsed="false">
      <c r="A570" s="0" t="s">
        <v>14057</v>
      </c>
      <c r="B570" s="0" t="s">
        <v>14058</v>
      </c>
      <c r="C570" s="0" t="s">
        <v>12728</v>
      </c>
      <c r="D570" s="0" t="s">
        <v>13287</v>
      </c>
      <c r="E570" s="0" t="n">
        <v>21930</v>
      </c>
    </row>
    <row r="571" customFormat="false" ht="12.8" hidden="false" customHeight="false" outlineLevel="0" collapsed="false">
      <c r="A571" s="0" t="s">
        <v>14059</v>
      </c>
      <c r="B571" s="0" t="s">
        <v>14060</v>
      </c>
      <c r="C571" s="0" t="s">
        <v>12728</v>
      </c>
      <c r="D571" s="0" t="s">
        <v>13287</v>
      </c>
      <c r="E571" s="0" t="n">
        <v>19730</v>
      </c>
    </row>
    <row r="572" customFormat="false" ht="12.8" hidden="false" customHeight="false" outlineLevel="0" collapsed="false">
      <c r="A572" s="0" t="s">
        <v>14061</v>
      </c>
      <c r="B572" s="0" t="s">
        <v>14062</v>
      </c>
      <c r="C572" s="0" t="s">
        <v>12728</v>
      </c>
      <c r="D572" s="0" t="s">
        <v>13287</v>
      </c>
      <c r="E572" s="0" t="n">
        <v>19730</v>
      </c>
    </row>
    <row r="573" customFormat="false" ht="12.8" hidden="false" customHeight="false" outlineLevel="0" collapsed="false">
      <c r="A573" s="0" t="s">
        <v>14063</v>
      </c>
      <c r="B573" s="0" t="s">
        <v>14064</v>
      </c>
      <c r="C573" s="0" t="s">
        <v>12728</v>
      </c>
      <c r="D573" s="0" t="s">
        <v>12238</v>
      </c>
      <c r="E573" s="0" t="n">
        <v>4932.5</v>
      </c>
    </row>
    <row r="574" customFormat="false" ht="12.8" hidden="false" customHeight="false" outlineLevel="0" collapsed="false">
      <c r="A574" s="0" t="s">
        <v>14065</v>
      </c>
      <c r="B574" s="0" t="s">
        <v>14066</v>
      </c>
      <c r="C574" s="0" t="s">
        <v>12728</v>
      </c>
      <c r="D574" s="0" t="s">
        <v>12238</v>
      </c>
      <c r="E574" s="0" t="n">
        <v>9865</v>
      </c>
    </row>
    <row r="575" customFormat="false" ht="12.8" hidden="false" customHeight="false" outlineLevel="0" collapsed="false">
      <c r="A575" s="0" t="s">
        <v>14067</v>
      </c>
      <c r="B575" s="0" t="s">
        <v>14068</v>
      </c>
      <c r="C575" s="0" t="s">
        <v>12728</v>
      </c>
      <c r="D575" s="0" t="s">
        <v>12238</v>
      </c>
      <c r="E575" s="0" t="n">
        <v>4932.5</v>
      </c>
    </row>
    <row r="576" customFormat="false" ht="12.8" hidden="false" customHeight="false" outlineLevel="0" collapsed="false">
      <c r="A576" s="0" t="s">
        <v>14069</v>
      </c>
      <c r="B576" s="0" t="s">
        <v>14070</v>
      </c>
      <c r="C576" s="0" t="s">
        <v>12728</v>
      </c>
      <c r="D576" s="0" t="s">
        <v>12238</v>
      </c>
      <c r="E576" s="0" t="n">
        <v>7282.5</v>
      </c>
    </row>
    <row r="577" customFormat="false" ht="12.8" hidden="false" customHeight="false" outlineLevel="0" collapsed="false">
      <c r="A577" s="0" t="s">
        <v>14071</v>
      </c>
      <c r="B577" s="0" t="s">
        <v>14072</v>
      </c>
      <c r="C577" s="0" t="s">
        <v>12728</v>
      </c>
      <c r="D577" s="0" t="s">
        <v>12238</v>
      </c>
      <c r="E577" s="0" t="n">
        <v>14797.5</v>
      </c>
    </row>
    <row r="578" customFormat="false" ht="12.8" hidden="false" customHeight="false" outlineLevel="0" collapsed="false">
      <c r="A578" s="0" t="s">
        <v>14073</v>
      </c>
      <c r="B578" s="0" t="s">
        <v>14074</v>
      </c>
      <c r="C578" s="0" t="s">
        <v>12728</v>
      </c>
      <c r="D578" s="0" t="s">
        <v>12238</v>
      </c>
      <c r="E578" s="0" t="n">
        <v>6157.5</v>
      </c>
    </row>
    <row r="579" customFormat="false" ht="12.8" hidden="false" customHeight="false" outlineLevel="0" collapsed="false">
      <c r="A579" s="0" t="s">
        <v>14075</v>
      </c>
      <c r="B579" s="0" t="s">
        <v>4579</v>
      </c>
      <c r="C579" s="0" t="s">
        <v>12728</v>
      </c>
      <c r="D579" s="0" t="s">
        <v>12238</v>
      </c>
      <c r="E579" s="0" t="n">
        <v>5772.5</v>
      </c>
    </row>
    <row r="580" customFormat="false" ht="12.8" hidden="false" customHeight="false" outlineLevel="0" collapsed="false">
      <c r="A580" s="0" t="s">
        <v>14076</v>
      </c>
      <c r="B580" s="0" t="s">
        <v>13744</v>
      </c>
      <c r="C580" s="0" t="s">
        <v>12728</v>
      </c>
      <c r="D580" s="0" t="s">
        <v>12238</v>
      </c>
      <c r="E580" s="0" t="n">
        <v>4932.5</v>
      </c>
    </row>
    <row r="581" customFormat="false" ht="12.8" hidden="false" customHeight="false" outlineLevel="0" collapsed="false">
      <c r="A581" s="0" t="s">
        <v>14077</v>
      </c>
      <c r="B581" s="0" t="s">
        <v>14078</v>
      </c>
      <c r="C581" s="0" t="s">
        <v>12728</v>
      </c>
      <c r="D581" s="0" t="s">
        <v>12238</v>
      </c>
      <c r="E581" s="0" t="n">
        <v>5772.5</v>
      </c>
    </row>
    <row r="582" customFormat="false" ht="12.8" hidden="false" customHeight="false" outlineLevel="0" collapsed="false">
      <c r="A582" s="0" t="s">
        <v>14079</v>
      </c>
      <c r="B582" s="0" t="s">
        <v>14080</v>
      </c>
      <c r="C582" s="0" t="s">
        <v>12728</v>
      </c>
      <c r="D582" s="0" t="s">
        <v>12238</v>
      </c>
      <c r="E582" s="0" t="n">
        <v>5482.5</v>
      </c>
    </row>
    <row r="583" customFormat="false" ht="12.8" hidden="false" customHeight="false" outlineLevel="0" collapsed="false">
      <c r="A583" s="0" t="s">
        <v>14081</v>
      </c>
      <c r="B583" s="0" t="s">
        <v>14082</v>
      </c>
      <c r="C583" s="0" t="s">
        <v>12728</v>
      </c>
      <c r="D583" s="0" t="s">
        <v>12238</v>
      </c>
      <c r="E583" s="0" t="n">
        <v>4932.5</v>
      </c>
    </row>
    <row r="584" customFormat="false" ht="12.8" hidden="false" customHeight="false" outlineLevel="0" collapsed="false">
      <c r="A584" s="0" t="s">
        <v>14083</v>
      </c>
      <c r="B584" s="0" t="s">
        <v>14084</v>
      </c>
      <c r="C584" s="0" t="s">
        <v>12728</v>
      </c>
      <c r="D584" s="0" t="s">
        <v>13321</v>
      </c>
      <c r="E584" s="0" t="n">
        <v>27962.5</v>
      </c>
    </row>
    <row r="585" customFormat="false" ht="12.8" hidden="false" customHeight="false" outlineLevel="0" collapsed="false">
      <c r="A585" s="0" t="s">
        <v>14085</v>
      </c>
      <c r="B585" s="0" t="s">
        <v>14086</v>
      </c>
      <c r="C585" s="0" t="s">
        <v>12728</v>
      </c>
      <c r="D585" s="0" t="s">
        <v>13321</v>
      </c>
      <c r="E585" s="0" t="n">
        <v>30537.5</v>
      </c>
    </row>
    <row r="586" customFormat="false" ht="12.8" hidden="false" customHeight="false" outlineLevel="0" collapsed="false">
      <c r="A586" s="0" t="s">
        <v>14087</v>
      </c>
      <c r="B586" s="0" t="s">
        <v>14088</v>
      </c>
      <c r="C586" s="0" t="s">
        <v>12728</v>
      </c>
      <c r="D586" s="0" t="s">
        <v>13321</v>
      </c>
      <c r="E586" s="0" t="n">
        <v>24662.5</v>
      </c>
    </row>
    <row r="587" customFormat="false" ht="12.8" hidden="false" customHeight="false" outlineLevel="0" collapsed="false">
      <c r="A587" s="0" t="s">
        <v>14089</v>
      </c>
      <c r="B587" s="0" t="s">
        <v>14090</v>
      </c>
      <c r="C587" s="0" t="s">
        <v>12728</v>
      </c>
      <c r="D587" s="0" t="s">
        <v>13321</v>
      </c>
      <c r="E587" s="0" t="n">
        <v>36037.5</v>
      </c>
    </row>
    <row r="588" customFormat="false" ht="12.8" hidden="false" customHeight="false" outlineLevel="0" collapsed="false">
      <c r="A588" s="0" t="s">
        <v>14091</v>
      </c>
      <c r="B588" s="0" t="s">
        <v>14092</v>
      </c>
      <c r="C588" s="0" t="s">
        <v>12728</v>
      </c>
      <c r="D588" s="0" t="s">
        <v>13294</v>
      </c>
      <c r="E588" s="0" t="n">
        <v>12315</v>
      </c>
    </row>
    <row r="589" customFormat="false" ht="12.8" hidden="false" customHeight="false" outlineLevel="0" collapsed="false">
      <c r="A589" s="0" t="s">
        <v>14093</v>
      </c>
      <c r="B589" s="0" t="s">
        <v>14094</v>
      </c>
      <c r="C589" s="0" t="s">
        <v>12728</v>
      </c>
      <c r="D589" s="0" t="s">
        <v>13294</v>
      </c>
      <c r="E589" s="0" t="n">
        <v>10635</v>
      </c>
    </row>
    <row r="590" customFormat="false" ht="12.8" hidden="false" customHeight="false" outlineLevel="0" collapsed="false">
      <c r="A590" s="0" t="s">
        <v>14095</v>
      </c>
      <c r="B590" s="0" t="s">
        <v>14096</v>
      </c>
      <c r="C590" s="0" t="s">
        <v>12728</v>
      </c>
      <c r="D590" s="0" t="s">
        <v>13294</v>
      </c>
      <c r="E590" s="0" t="n">
        <v>13645</v>
      </c>
    </row>
    <row r="591" customFormat="false" ht="12.8" hidden="false" customHeight="false" outlineLevel="0" collapsed="false">
      <c r="A591" s="0" t="s">
        <v>14097</v>
      </c>
      <c r="B591" s="0" t="s">
        <v>14098</v>
      </c>
      <c r="C591" s="0" t="s">
        <v>12728</v>
      </c>
      <c r="D591" s="0" t="s">
        <v>13294</v>
      </c>
      <c r="E591" s="0" t="n">
        <v>10415</v>
      </c>
    </row>
    <row r="592" customFormat="false" ht="12.8" hidden="false" customHeight="false" outlineLevel="0" collapsed="false">
      <c r="A592" s="0" t="s">
        <v>14099</v>
      </c>
      <c r="B592" s="0" t="s">
        <v>14100</v>
      </c>
      <c r="C592" s="0" t="s">
        <v>12728</v>
      </c>
      <c r="D592" s="0" t="s">
        <v>13294</v>
      </c>
      <c r="E592" s="0" t="n">
        <v>13645</v>
      </c>
    </row>
    <row r="593" customFormat="false" ht="12.8" hidden="false" customHeight="false" outlineLevel="0" collapsed="false">
      <c r="A593" s="0" t="s">
        <v>14101</v>
      </c>
      <c r="B593" s="0" t="s">
        <v>4035</v>
      </c>
      <c r="C593" s="0" t="s">
        <v>12728</v>
      </c>
      <c r="D593" s="0" t="s">
        <v>13294</v>
      </c>
      <c r="E593" s="0" t="n">
        <v>9865</v>
      </c>
    </row>
    <row r="594" customFormat="false" ht="12.8" hidden="false" customHeight="false" outlineLevel="0" collapsed="false">
      <c r="A594" s="0" t="s">
        <v>14102</v>
      </c>
      <c r="B594" s="0" t="s">
        <v>14103</v>
      </c>
      <c r="C594" s="0" t="s">
        <v>12728</v>
      </c>
      <c r="D594" s="0" t="s">
        <v>13294</v>
      </c>
      <c r="E594" s="0" t="n">
        <v>21795</v>
      </c>
    </row>
    <row r="595" customFormat="false" ht="12.8" hidden="false" customHeight="false" outlineLevel="0" collapsed="false">
      <c r="A595" s="0" t="s">
        <v>14104</v>
      </c>
      <c r="B595" s="0" t="s">
        <v>14105</v>
      </c>
      <c r="C595" s="0" t="s">
        <v>12728</v>
      </c>
      <c r="D595" s="0" t="s">
        <v>11913</v>
      </c>
      <c r="E595" s="0" t="n">
        <v>43470</v>
      </c>
    </row>
    <row r="596" customFormat="false" ht="12.8" hidden="false" customHeight="false" outlineLevel="0" collapsed="false">
      <c r="A596" s="0" t="s">
        <v>14106</v>
      </c>
      <c r="B596" s="0" t="s">
        <v>14107</v>
      </c>
      <c r="C596" s="0" t="s">
        <v>12728</v>
      </c>
      <c r="D596" s="0" t="s">
        <v>12832</v>
      </c>
      <c r="E596" s="0" t="n">
        <v>48326.25</v>
      </c>
    </row>
    <row r="597" customFormat="false" ht="12.8" hidden="false" customHeight="false" outlineLevel="0" collapsed="false">
      <c r="A597" s="0" t="s">
        <v>14108</v>
      </c>
      <c r="B597" s="0" t="s">
        <v>14109</v>
      </c>
      <c r="C597" s="0" t="s">
        <v>12728</v>
      </c>
      <c r="D597" s="0" t="s">
        <v>12835</v>
      </c>
      <c r="E597" s="0" t="n">
        <v>14797.5</v>
      </c>
    </row>
    <row r="598" customFormat="false" ht="12.8" hidden="false" customHeight="false" outlineLevel="0" collapsed="false">
      <c r="A598" s="0" t="s">
        <v>14110</v>
      </c>
      <c r="B598" s="0" t="s">
        <v>14111</v>
      </c>
      <c r="C598" s="0" t="s">
        <v>12728</v>
      </c>
      <c r="D598" s="0" t="s">
        <v>12835</v>
      </c>
      <c r="E598" s="0" t="n">
        <v>17317.5</v>
      </c>
    </row>
    <row r="599" customFormat="false" ht="12.8" hidden="false" customHeight="false" outlineLevel="0" collapsed="false">
      <c r="A599" s="0" t="s">
        <v>14112</v>
      </c>
      <c r="B599" s="0" t="s">
        <v>14113</v>
      </c>
      <c r="C599" s="0" t="s">
        <v>12728</v>
      </c>
      <c r="D599" s="0" t="s">
        <v>12835</v>
      </c>
      <c r="E599" s="0" t="n">
        <v>18472.5</v>
      </c>
    </row>
    <row r="600" customFormat="false" ht="12.8" hidden="false" customHeight="false" outlineLevel="0" collapsed="false">
      <c r="A600" s="0" t="s">
        <v>14114</v>
      </c>
      <c r="B600" s="0" t="s">
        <v>14115</v>
      </c>
      <c r="C600" s="0" t="s">
        <v>12728</v>
      </c>
      <c r="D600" s="0" t="s">
        <v>12835</v>
      </c>
      <c r="E600" s="0" t="n">
        <v>15952.5</v>
      </c>
    </row>
    <row r="601" customFormat="false" ht="12.8" hidden="false" customHeight="false" outlineLevel="0" collapsed="false">
      <c r="A601" s="0" t="s">
        <v>14116</v>
      </c>
      <c r="B601" s="0" t="s">
        <v>14117</v>
      </c>
      <c r="C601" s="0" t="s">
        <v>12728</v>
      </c>
      <c r="D601" s="0" t="s">
        <v>12835</v>
      </c>
      <c r="E601" s="0" t="n">
        <v>15622.5</v>
      </c>
    </row>
    <row r="602" customFormat="false" ht="12.8" hidden="false" customHeight="false" outlineLevel="0" collapsed="false">
      <c r="A602" s="0" t="s">
        <v>14118</v>
      </c>
      <c r="B602" s="0" t="s">
        <v>14119</v>
      </c>
      <c r="C602" s="0" t="s">
        <v>12728</v>
      </c>
      <c r="D602" s="0" t="s">
        <v>12835</v>
      </c>
      <c r="E602" s="0" t="n">
        <v>20467.5</v>
      </c>
    </row>
    <row r="603" customFormat="false" ht="12.8" hidden="false" customHeight="false" outlineLevel="0" collapsed="false">
      <c r="A603" s="0" t="s">
        <v>14120</v>
      </c>
      <c r="B603" s="0" t="s">
        <v>951</v>
      </c>
      <c r="C603" s="0" t="s">
        <v>12728</v>
      </c>
      <c r="D603" s="0" t="s">
        <v>12238</v>
      </c>
      <c r="E603" s="0" t="n">
        <v>4932.5</v>
      </c>
    </row>
    <row r="604" customFormat="false" ht="12.8" hidden="false" customHeight="false" outlineLevel="0" collapsed="false">
      <c r="A604" s="0" t="s">
        <v>14121</v>
      </c>
      <c r="B604" s="0" t="s">
        <v>14122</v>
      </c>
      <c r="C604" s="0" t="s">
        <v>12728</v>
      </c>
      <c r="D604" s="0" t="s">
        <v>12238</v>
      </c>
      <c r="E604" s="0" t="n">
        <v>5592.5</v>
      </c>
    </row>
    <row r="605" customFormat="false" ht="12.8" hidden="false" customHeight="false" outlineLevel="0" collapsed="false">
      <c r="A605" s="0" t="s">
        <v>14123</v>
      </c>
      <c r="B605" s="0" t="s">
        <v>14124</v>
      </c>
      <c r="C605" s="0" t="s">
        <v>12728</v>
      </c>
      <c r="D605" s="0" t="s">
        <v>12238</v>
      </c>
      <c r="E605" s="0" t="n">
        <v>5317.5</v>
      </c>
    </row>
    <row r="606" customFormat="false" ht="12.8" hidden="false" customHeight="false" outlineLevel="0" collapsed="false">
      <c r="A606" s="0" t="s">
        <v>14125</v>
      </c>
      <c r="B606" s="0" t="s">
        <v>14126</v>
      </c>
      <c r="C606" s="0" t="s">
        <v>12728</v>
      </c>
      <c r="D606" s="0" t="s">
        <v>12238</v>
      </c>
      <c r="E606" s="0" t="n">
        <v>5317.5</v>
      </c>
    </row>
    <row r="607" customFormat="false" ht="12.8" hidden="false" customHeight="false" outlineLevel="0" collapsed="false">
      <c r="A607" s="0" t="s">
        <v>14127</v>
      </c>
      <c r="B607" s="0" t="s">
        <v>14128</v>
      </c>
      <c r="C607" s="0" t="s">
        <v>12728</v>
      </c>
      <c r="D607" s="0" t="s">
        <v>11913</v>
      </c>
      <c r="E607" s="0" t="n">
        <v>34635</v>
      </c>
    </row>
    <row r="608" customFormat="false" ht="12.8" hidden="false" customHeight="false" outlineLevel="0" collapsed="false">
      <c r="A608" s="0" t="s">
        <v>14129</v>
      </c>
      <c r="B608" s="0" t="s">
        <v>14130</v>
      </c>
      <c r="C608" s="0" t="s">
        <v>12728</v>
      </c>
      <c r="D608" s="0" t="s">
        <v>12832</v>
      </c>
      <c r="E608" s="0" t="n">
        <v>40363.75</v>
      </c>
    </row>
    <row r="609" customFormat="false" ht="12.8" hidden="false" customHeight="false" outlineLevel="0" collapsed="false">
      <c r="A609" s="0" t="s">
        <v>14131</v>
      </c>
      <c r="B609" s="0" t="s">
        <v>14132</v>
      </c>
      <c r="C609" s="0" t="s">
        <v>12728</v>
      </c>
      <c r="D609" s="0" t="s">
        <v>13894</v>
      </c>
      <c r="E609" s="0" t="n">
        <v>151085</v>
      </c>
    </row>
    <row r="610" customFormat="false" ht="12.8" hidden="false" customHeight="false" outlineLevel="0" collapsed="false">
      <c r="A610" s="0" t="s">
        <v>14133</v>
      </c>
      <c r="B610" s="0" t="s">
        <v>14134</v>
      </c>
      <c r="C610" s="0" t="s">
        <v>12728</v>
      </c>
      <c r="D610" s="0" t="s">
        <v>13326</v>
      </c>
      <c r="E610" s="0" t="n">
        <v>89880</v>
      </c>
    </row>
    <row r="611" customFormat="false" ht="12.8" hidden="false" customHeight="false" outlineLevel="0" collapsed="false">
      <c r="A611" s="0" t="s">
        <v>14135</v>
      </c>
      <c r="B611" s="0" t="s">
        <v>14136</v>
      </c>
      <c r="C611" s="0" t="s">
        <v>12728</v>
      </c>
      <c r="D611" s="0" t="s">
        <v>13326</v>
      </c>
      <c r="E611" s="0" t="n">
        <v>101955</v>
      </c>
    </row>
    <row r="612" customFormat="false" ht="12.8" hidden="false" customHeight="false" outlineLevel="0" collapsed="false">
      <c r="A612" s="0" t="s">
        <v>14137</v>
      </c>
      <c r="B612" s="0" t="s">
        <v>14138</v>
      </c>
      <c r="C612" s="0" t="s">
        <v>12728</v>
      </c>
      <c r="D612" s="0" t="s">
        <v>13326</v>
      </c>
      <c r="E612" s="0" t="n">
        <v>66745</v>
      </c>
    </row>
    <row r="613" customFormat="false" ht="12.8" hidden="false" customHeight="false" outlineLevel="0" collapsed="false">
      <c r="A613" s="0" t="s">
        <v>14139</v>
      </c>
      <c r="B613" s="0" t="s">
        <v>14140</v>
      </c>
      <c r="C613" s="0" t="s">
        <v>12728</v>
      </c>
      <c r="D613" s="0" t="s">
        <v>12835</v>
      </c>
      <c r="E613" s="0" t="n">
        <v>20028.75</v>
      </c>
    </row>
    <row r="614" customFormat="false" ht="12.8" hidden="false" customHeight="false" outlineLevel="0" collapsed="false">
      <c r="A614" s="0" t="s">
        <v>14141</v>
      </c>
      <c r="B614" s="0" t="s">
        <v>14142</v>
      </c>
      <c r="C614" s="0" t="s">
        <v>12728</v>
      </c>
      <c r="D614" s="0" t="s">
        <v>12835</v>
      </c>
      <c r="E614" s="0" t="n">
        <v>16447.5</v>
      </c>
    </row>
    <row r="615" customFormat="false" ht="12.8" hidden="false" customHeight="false" outlineLevel="0" collapsed="false">
      <c r="A615" s="0" t="s">
        <v>14143</v>
      </c>
      <c r="B615" s="0" t="s">
        <v>14144</v>
      </c>
      <c r="C615" s="0" t="s">
        <v>12728</v>
      </c>
      <c r="D615" s="0" t="s">
        <v>12238</v>
      </c>
      <c r="E615" s="0" t="n">
        <v>4932.5</v>
      </c>
    </row>
    <row r="616" customFormat="false" ht="12.8" hidden="false" customHeight="false" outlineLevel="0" collapsed="false">
      <c r="A616" s="0" t="s">
        <v>14145</v>
      </c>
      <c r="B616" s="0" t="s">
        <v>14146</v>
      </c>
      <c r="C616" s="0" t="s">
        <v>12728</v>
      </c>
      <c r="D616" s="0" t="s">
        <v>13294</v>
      </c>
      <c r="E616" s="0" t="n">
        <v>11405</v>
      </c>
    </row>
    <row r="617" customFormat="false" ht="12.8" hidden="false" customHeight="false" outlineLevel="0" collapsed="false">
      <c r="A617" s="0" t="s">
        <v>14147</v>
      </c>
      <c r="B617" s="0" t="s">
        <v>14148</v>
      </c>
      <c r="C617" s="0" t="s">
        <v>12728</v>
      </c>
      <c r="D617" s="0" t="s">
        <v>13294</v>
      </c>
      <c r="E617" s="0" t="n">
        <v>12215</v>
      </c>
    </row>
    <row r="618" customFormat="false" ht="12.8" hidden="false" customHeight="false" outlineLevel="0" collapsed="false">
      <c r="A618" s="0" t="s">
        <v>14149</v>
      </c>
      <c r="B618" s="0" t="s">
        <v>14150</v>
      </c>
      <c r="C618" s="0" t="s">
        <v>12728</v>
      </c>
      <c r="D618" s="0" t="s">
        <v>13294</v>
      </c>
      <c r="E618" s="0" t="n">
        <v>13352.5</v>
      </c>
    </row>
    <row r="619" customFormat="false" ht="12.8" hidden="false" customHeight="false" outlineLevel="0" collapsed="false">
      <c r="A619" s="0" t="s">
        <v>14151</v>
      </c>
      <c r="B619" s="0" t="s">
        <v>14152</v>
      </c>
      <c r="C619" s="0" t="s">
        <v>12728</v>
      </c>
      <c r="D619" s="0" t="s">
        <v>13294</v>
      </c>
      <c r="E619" s="0" t="n">
        <v>19730</v>
      </c>
    </row>
    <row r="620" customFormat="false" ht="12.8" hidden="false" customHeight="false" outlineLevel="0" collapsed="false">
      <c r="A620" s="0" t="s">
        <v>14153</v>
      </c>
      <c r="B620" s="0" t="s">
        <v>14154</v>
      </c>
      <c r="C620" s="0" t="s">
        <v>12728</v>
      </c>
      <c r="D620" s="0" t="s">
        <v>13294</v>
      </c>
      <c r="E620" s="0" t="n">
        <v>13645</v>
      </c>
    </row>
    <row r="621" customFormat="false" ht="12.8" hidden="false" customHeight="false" outlineLevel="0" collapsed="false">
      <c r="A621" s="0" t="s">
        <v>14155</v>
      </c>
      <c r="B621" s="0" t="s">
        <v>14156</v>
      </c>
      <c r="C621" s="0" t="s">
        <v>12728</v>
      </c>
      <c r="D621" s="0" t="s">
        <v>13294</v>
      </c>
      <c r="E621" s="0" t="n">
        <v>9865</v>
      </c>
    </row>
    <row r="622" customFormat="false" ht="12.8" hidden="false" customHeight="false" outlineLevel="0" collapsed="false">
      <c r="A622" s="0" t="s">
        <v>14157</v>
      </c>
      <c r="B622" s="0" t="s">
        <v>14158</v>
      </c>
      <c r="C622" s="0" t="s">
        <v>12728</v>
      </c>
      <c r="D622" s="0" t="s">
        <v>13294</v>
      </c>
      <c r="E622" s="0" t="n">
        <v>15400</v>
      </c>
    </row>
    <row r="623" customFormat="false" ht="12.8" hidden="false" customHeight="false" outlineLevel="0" collapsed="false">
      <c r="A623" s="0" t="s">
        <v>14159</v>
      </c>
      <c r="B623" s="0" t="s">
        <v>14160</v>
      </c>
      <c r="C623" s="0" t="s">
        <v>12728</v>
      </c>
      <c r="D623" s="0" t="s">
        <v>13321</v>
      </c>
      <c r="E623" s="0" t="n">
        <v>30537.5</v>
      </c>
    </row>
    <row r="624" customFormat="false" ht="12.8" hidden="false" customHeight="false" outlineLevel="0" collapsed="false">
      <c r="A624" s="0" t="s">
        <v>14161</v>
      </c>
      <c r="B624" s="0" t="s">
        <v>14162</v>
      </c>
      <c r="C624" s="0" t="s">
        <v>12728</v>
      </c>
      <c r="D624" s="0" t="s">
        <v>11913</v>
      </c>
      <c r="E624" s="0" t="n">
        <v>43695</v>
      </c>
    </row>
    <row r="625" customFormat="false" ht="12.8" hidden="false" customHeight="false" outlineLevel="0" collapsed="false">
      <c r="A625" s="0" t="s">
        <v>14163</v>
      </c>
      <c r="B625" s="0" t="s">
        <v>14164</v>
      </c>
      <c r="C625" s="0" t="s">
        <v>12728</v>
      </c>
      <c r="D625" s="0" t="s">
        <v>11913</v>
      </c>
      <c r="E625" s="0" t="n">
        <v>29595</v>
      </c>
    </row>
    <row r="626" customFormat="false" ht="12.8" hidden="false" customHeight="false" outlineLevel="0" collapsed="false">
      <c r="A626" s="0" t="s">
        <v>14165</v>
      </c>
      <c r="B626" s="0" t="s">
        <v>14166</v>
      </c>
      <c r="C626" s="0" t="s">
        <v>12728</v>
      </c>
      <c r="D626" s="0" t="s">
        <v>11913</v>
      </c>
      <c r="E626" s="0" t="n">
        <v>50940</v>
      </c>
    </row>
    <row r="627" customFormat="false" ht="12.8" hidden="false" customHeight="false" outlineLevel="0" collapsed="false">
      <c r="A627" s="0" t="s">
        <v>14167</v>
      </c>
      <c r="B627" s="0" t="s">
        <v>14168</v>
      </c>
      <c r="C627" s="0" t="s">
        <v>12728</v>
      </c>
      <c r="D627" s="0" t="s">
        <v>11913</v>
      </c>
      <c r="E627" s="0" t="n">
        <v>43695</v>
      </c>
    </row>
    <row r="628" customFormat="false" ht="12.8" hidden="false" customHeight="false" outlineLevel="0" collapsed="false">
      <c r="A628" s="0" t="s">
        <v>14169</v>
      </c>
      <c r="B628" s="0" t="s">
        <v>14170</v>
      </c>
      <c r="C628" s="0" t="s">
        <v>12728</v>
      </c>
      <c r="D628" s="0" t="s">
        <v>11913</v>
      </c>
      <c r="E628" s="0" t="n">
        <v>29595</v>
      </c>
    </row>
    <row r="629" customFormat="false" ht="12.8" hidden="false" customHeight="false" outlineLevel="0" collapsed="false">
      <c r="A629" s="0" t="s">
        <v>14171</v>
      </c>
      <c r="B629" s="0" t="s">
        <v>14172</v>
      </c>
      <c r="C629" s="0" t="s">
        <v>12728</v>
      </c>
      <c r="D629" s="0" t="s">
        <v>12832</v>
      </c>
      <c r="E629" s="0" t="n">
        <v>34527.5</v>
      </c>
    </row>
    <row r="630" customFormat="false" ht="12.8" hidden="false" customHeight="false" outlineLevel="0" collapsed="false">
      <c r="A630" s="0" t="s">
        <v>14173</v>
      </c>
      <c r="B630" s="0" t="s">
        <v>14174</v>
      </c>
      <c r="C630" s="0" t="s">
        <v>12728</v>
      </c>
      <c r="D630" s="0" t="s">
        <v>12832</v>
      </c>
      <c r="E630" s="0" t="n">
        <v>36452.5</v>
      </c>
    </row>
    <row r="631" customFormat="false" ht="12.8" hidden="false" customHeight="false" outlineLevel="0" collapsed="false">
      <c r="A631" s="0" t="s">
        <v>14175</v>
      </c>
      <c r="B631" s="0" t="s">
        <v>14176</v>
      </c>
      <c r="C631" s="0" t="s">
        <v>12728</v>
      </c>
      <c r="D631" s="0" t="s">
        <v>12832</v>
      </c>
      <c r="E631" s="0" t="n">
        <v>34527.5</v>
      </c>
    </row>
    <row r="632" customFormat="false" ht="12.8" hidden="false" customHeight="false" outlineLevel="0" collapsed="false">
      <c r="A632" s="0" t="s">
        <v>14177</v>
      </c>
      <c r="B632" s="0" t="s">
        <v>14178</v>
      </c>
      <c r="C632" s="0" t="s">
        <v>12728</v>
      </c>
      <c r="D632" s="0" t="s">
        <v>12832</v>
      </c>
      <c r="E632" s="0" t="n">
        <v>37222.5</v>
      </c>
    </row>
    <row r="633" customFormat="false" ht="12.8" hidden="false" customHeight="false" outlineLevel="0" collapsed="false">
      <c r="A633" s="0" t="s">
        <v>14179</v>
      </c>
      <c r="B633" s="0" t="s">
        <v>14180</v>
      </c>
      <c r="C633" s="0" t="s">
        <v>12728</v>
      </c>
      <c r="D633" s="0" t="s">
        <v>12832</v>
      </c>
      <c r="E633" s="0" t="n">
        <v>42752.5</v>
      </c>
    </row>
    <row r="634" customFormat="false" ht="12.8" hidden="false" customHeight="false" outlineLevel="0" collapsed="false">
      <c r="A634" s="0" t="s">
        <v>14181</v>
      </c>
      <c r="B634" s="0" t="s">
        <v>14182</v>
      </c>
      <c r="C634" s="0" t="s">
        <v>12728</v>
      </c>
      <c r="D634" s="0" t="s">
        <v>13946</v>
      </c>
      <c r="E634" s="0" t="n">
        <v>65542.5</v>
      </c>
    </row>
    <row r="635" customFormat="false" ht="12.8" hidden="false" customHeight="false" outlineLevel="0" collapsed="false">
      <c r="A635" s="0" t="s">
        <v>14183</v>
      </c>
      <c r="B635" s="0" t="s">
        <v>14184</v>
      </c>
      <c r="C635" s="0" t="s">
        <v>12728</v>
      </c>
      <c r="D635" s="0" t="s">
        <v>13946</v>
      </c>
      <c r="E635" s="0" t="n">
        <v>44392.5</v>
      </c>
    </row>
    <row r="636" customFormat="false" ht="12.8" hidden="false" customHeight="false" outlineLevel="0" collapsed="false">
      <c r="A636" s="0" t="s">
        <v>14185</v>
      </c>
      <c r="B636" s="0" t="s">
        <v>14186</v>
      </c>
      <c r="C636" s="0" t="s">
        <v>12728</v>
      </c>
      <c r="D636" s="0" t="s">
        <v>13946</v>
      </c>
      <c r="E636" s="0" t="n">
        <v>52807.5</v>
      </c>
    </row>
    <row r="637" customFormat="false" ht="12.8" hidden="false" customHeight="false" outlineLevel="0" collapsed="false">
      <c r="A637" s="0" t="s">
        <v>14187</v>
      </c>
      <c r="B637" s="0" t="s">
        <v>14188</v>
      </c>
      <c r="C637" s="0" t="s">
        <v>12728</v>
      </c>
      <c r="D637" s="0" t="s">
        <v>13098</v>
      </c>
      <c r="E637" s="0" t="n">
        <v>160230</v>
      </c>
    </row>
    <row r="638" customFormat="false" ht="12.8" hidden="false" customHeight="false" outlineLevel="0" collapsed="false">
      <c r="A638" s="0" t="s">
        <v>14189</v>
      </c>
      <c r="B638" s="0" t="s">
        <v>14190</v>
      </c>
      <c r="C638" s="0" t="s">
        <v>12238</v>
      </c>
      <c r="D638" s="0" t="s">
        <v>13287</v>
      </c>
      <c r="E638" s="0" t="n">
        <v>17317.5</v>
      </c>
    </row>
    <row r="639" customFormat="false" ht="12.8" hidden="false" customHeight="false" outlineLevel="0" collapsed="false">
      <c r="A639" s="0" t="s">
        <v>14191</v>
      </c>
      <c r="B639" s="0" t="s">
        <v>14192</v>
      </c>
      <c r="C639" s="0" t="s">
        <v>12238</v>
      </c>
      <c r="D639" s="0" t="s">
        <v>13287</v>
      </c>
      <c r="E639" s="0" t="n">
        <v>15952.5</v>
      </c>
    </row>
    <row r="640" customFormat="false" ht="12.8" hidden="false" customHeight="false" outlineLevel="0" collapsed="false">
      <c r="A640" s="0" t="s">
        <v>14193</v>
      </c>
      <c r="B640" s="0" t="s">
        <v>14194</v>
      </c>
      <c r="C640" s="0" t="s">
        <v>12238</v>
      </c>
      <c r="D640" s="0" t="s">
        <v>13287</v>
      </c>
      <c r="E640" s="0" t="n">
        <v>14797.5</v>
      </c>
    </row>
    <row r="641" customFormat="false" ht="12.8" hidden="false" customHeight="false" outlineLevel="0" collapsed="false">
      <c r="A641" s="0" t="s">
        <v>14195</v>
      </c>
      <c r="B641" s="0" t="s">
        <v>11981</v>
      </c>
      <c r="C641" s="0" t="s">
        <v>12238</v>
      </c>
      <c r="D641" s="0" t="s">
        <v>13287</v>
      </c>
      <c r="E641" s="0" t="n">
        <v>14797.5</v>
      </c>
    </row>
    <row r="642" customFormat="false" ht="12.8" hidden="false" customHeight="false" outlineLevel="0" collapsed="false">
      <c r="A642" s="0" t="s">
        <v>14196</v>
      </c>
      <c r="B642" s="0" t="s">
        <v>14197</v>
      </c>
      <c r="C642" s="0" t="s">
        <v>12238</v>
      </c>
      <c r="D642" s="0" t="s">
        <v>13287</v>
      </c>
      <c r="E642" s="0" t="n">
        <v>23992.5</v>
      </c>
    </row>
    <row r="643" customFormat="false" ht="12.8" hidden="false" customHeight="false" outlineLevel="0" collapsed="false">
      <c r="A643" s="0" t="s">
        <v>14198</v>
      </c>
      <c r="B643" s="0" t="s">
        <v>14199</v>
      </c>
      <c r="C643" s="0" t="s">
        <v>12238</v>
      </c>
      <c r="D643" s="0" t="s">
        <v>13287</v>
      </c>
      <c r="E643" s="0" t="n">
        <v>43470</v>
      </c>
    </row>
    <row r="644" customFormat="false" ht="12.8" hidden="false" customHeight="false" outlineLevel="0" collapsed="false">
      <c r="A644" s="0" t="s">
        <v>14200</v>
      </c>
      <c r="B644" s="0" t="s">
        <v>9463</v>
      </c>
      <c r="C644" s="0" t="s">
        <v>12238</v>
      </c>
      <c r="D644" s="0" t="s">
        <v>13321</v>
      </c>
      <c r="E644" s="0" t="n">
        <v>22370</v>
      </c>
    </row>
    <row r="645" customFormat="false" ht="12.8" hidden="false" customHeight="false" outlineLevel="0" collapsed="false">
      <c r="A645" s="0" t="s">
        <v>14201</v>
      </c>
      <c r="B645" s="0" t="s">
        <v>14202</v>
      </c>
      <c r="C645" s="0" t="s">
        <v>12238</v>
      </c>
      <c r="D645" s="0" t="s">
        <v>13321</v>
      </c>
      <c r="E645" s="0" t="n">
        <v>29130</v>
      </c>
    </row>
    <row r="646" customFormat="false" ht="12.8" hidden="false" customHeight="false" outlineLevel="0" collapsed="false">
      <c r="A646" s="0" t="s">
        <v>14203</v>
      </c>
      <c r="B646" s="0" t="s">
        <v>14204</v>
      </c>
      <c r="C646" s="0" t="s">
        <v>12238</v>
      </c>
      <c r="D646" s="0" t="s">
        <v>13321</v>
      </c>
      <c r="E646" s="0" t="n">
        <v>21270</v>
      </c>
    </row>
    <row r="647" customFormat="false" ht="12.8" hidden="false" customHeight="false" outlineLevel="0" collapsed="false">
      <c r="A647" s="0" t="s">
        <v>14205</v>
      </c>
      <c r="B647" s="0" t="s">
        <v>14206</v>
      </c>
      <c r="C647" s="0" t="s">
        <v>12238</v>
      </c>
      <c r="D647" s="0" t="s">
        <v>13321</v>
      </c>
      <c r="E647" s="0" t="n">
        <v>32490</v>
      </c>
    </row>
    <row r="648" customFormat="false" ht="12.8" hidden="false" customHeight="false" outlineLevel="0" collapsed="false">
      <c r="A648" s="0" t="s">
        <v>14207</v>
      </c>
      <c r="B648" s="0" t="s">
        <v>14208</v>
      </c>
      <c r="C648" s="0" t="s">
        <v>12238</v>
      </c>
      <c r="D648" s="0" t="s">
        <v>13294</v>
      </c>
      <c r="E648" s="0" t="n">
        <v>6822.5</v>
      </c>
    </row>
    <row r="649" customFormat="false" ht="12.8" hidden="false" customHeight="false" outlineLevel="0" collapsed="false">
      <c r="A649" s="0" t="s">
        <v>14209</v>
      </c>
      <c r="B649" s="0" t="s">
        <v>14210</v>
      </c>
      <c r="C649" s="0" t="s">
        <v>12238</v>
      </c>
      <c r="D649" s="0" t="s">
        <v>13294</v>
      </c>
      <c r="E649" s="0" t="n">
        <v>6822.5</v>
      </c>
    </row>
    <row r="650" customFormat="false" ht="12.8" hidden="false" customHeight="false" outlineLevel="0" collapsed="false">
      <c r="A650" s="0" t="s">
        <v>14211</v>
      </c>
      <c r="B650" s="0" t="s">
        <v>14212</v>
      </c>
      <c r="C650" s="0" t="s">
        <v>12238</v>
      </c>
      <c r="D650" s="0" t="s">
        <v>13321</v>
      </c>
      <c r="E650" s="0" t="n">
        <v>22810</v>
      </c>
    </row>
    <row r="651" customFormat="false" ht="12.8" hidden="false" customHeight="false" outlineLevel="0" collapsed="false">
      <c r="A651" s="0" t="s">
        <v>14213</v>
      </c>
      <c r="B651" s="0" t="s">
        <v>4220</v>
      </c>
      <c r="C651" s="0" t="s">
        <v>12238</v>
      </c>
      <c r="D651" s="0" t="s">
        <v>13518</v>
      </c>
      <c r="E651" s="0" t="n">
        <v>122482.5</v>
      </c>
    </row>
    <row r="652" customFormat="false" ht="12.8" hidden="false" customHeight="false" outlineLevel="0" collapsed="false">
      <c r="A652" s="0" t="s">
        <v>14214</v>
      </c>
      <c r="B652" s="0" t="s">
        <v>14215</v>
      </c>
      <c r="C652" s="0" t="s">
        <v>12238</v>
      </c>
      <c r="D652" s="0" t="s">
        <v>13946</v>
      </c>
      <c r="E652" s="0" t="n">
        <v>44740</v>
      </c>
    </row>
    <row r="653" customFormat="false" ht="12.8" hidden="false" customHeight="false" outlineLevel="0" collapsed="false">
      <c r="A653" s="0" t="s">
        <v>14216</v>
      </c>
      <c r="B653" s="0" t="s">
        <v>14217</v>
      </c>
      <c r="C653" s="0" t="s">
        <v>12238</v>
      </c>
      <c r="D653" s="0" t="s">
        <v>13098</v>
      </c>
      <c r="E653" s="0" t="n">
        <v>54257.5</v>
      </c>
    </row>
    <row r="654" customFormat="false" ht="12.8" hidden="false" customHeight="false" outlineLevel="0" collapsed="false">
      <c r="A654" s="0" t="s">
        <v>14218</v>
      </c>
      <c r="B654" s="0" t="s">
        <v>14219</v>
      </c>
      <c r="C654" s="0" t="s">
        <v>12238</v>
      </c>
      <c r="D654" s="0" t="s">
        <v>13326</v>
      </c>
      <c r="E654" s="0" t="n">
        <v>89748.75</v>
      </c>
    </row>
    <row r="655" customFormat="false" ht="12.8" hidden="false" customHeight="false" outlineLevel="0" collapsed="false">
      <c r="A655" s="0" t="s">
        <v>14220</v>
      </c>
      <c r="B655" s="0" t="s">
        <v>14221</v>
      </c>
      <c r="C655" s="0" t="s">
        <v>12238</v>
      </c>
      <c r="D655" s="0" t="s">
        <v>12835</v>
      </c>
      <c r="E655" s="0" t="n">
        <v>10635</v>
      </c>
    </row>
    <row r="656" customFormat="false" ht="12.8" hidden="false" customHeight="false" outlineLevel="0" collapsed="false">
      <c r="A656" s="0" t="s">
        <v>14222</v>
      </c>
      <c r="B656" s="0" t="s">
        <v>14223</v>
      </c>
      <c r="C656" s="0" t="s">
        <v>12238</v>
      </c>
      <c r="D656" s="0" t="s">
        <v>13287</v>
      </c>
      <c r="E656" s="0" t="n">
        <v>19297.5</v>
      </c>
    </row>
    <row r="657" customFormat="false" ht="12.8" hidden="false" customHeight="false" outlineLevel="0" collapsed="false">
      <c r="A657" s="0" t="s">
        <v>14224</v>
      </c>
      <c r="B657" s="0" t="s">
        <v>11877</v>
      </c>
      <c r="C657" s="0" t="s">
        <v>12238</v>
      </c>
      <c r="D657" s="0" t="s">
        <v>11913</v>
      </c>
      <c r="E657" s="0" t="n">
        <v>51800</v>
      </c>
    </row>
    <row r="658" customFormat="false" ht="12.8" hidden="false" customHeight="false" outlineLevel="0" collapsed="false">
      <c r="A658" s="0" t="s">
        <v>14225</v>
      </c>
      <c r="B658" s="0" t="s">
        <v>14226</v>
      </c>
      <c r="C658" s="0" t="s">
        <v>12238</v>
      </c>
      <c r="D658" s="0" t="s">
        <v>11913</v>
      </c>
      <c r="E658" s="0" t="n">
        <v>24662.5</v>
      </c>
    </row>
    <row r="659" customFormat="false" ht="12.8" hidden="false" customHeight="false" outlineLevel="0" collapsed="false">
      <c r="A659" s="0" t="s">
        <v>14227</v>
      </c>
      <c r="B659" s="0" t="s">
        <v>14228</v>
      </c>
      <c r="C659" s="0" t="s">
        <v>12238</v>
      </c>
      <c r="D659" s="0" t="s">
        <v>12832</v>
      </c>
      <c r="E659" s="0" t="n">
        <v>29595</v>
      </c>
    </row>
    <row r="660" customFormat="false" ht="12.8" hidden="false" customHeight="false" outlineLevel="0" collapsed="false">
      <c r="A660" s="0" t="s">
        <v>14229</v>
      </c>
      <c r="B660" s="0" t="s">
        <v>14230</v>
      </c>
      <c r="C660" s="0" t="s">
        <v>12238</v>
      </c>
      <c r="D660" s="0" t="s">
        <v>13518</v>
      </c>
      <c r="E660" s="0" t="n">
        <v>50715</v>
      </c>
    </row>
    <row r="661" customFormat="false" ht="12.8" hidden="false" customHeight="false" outlineLevel="0" collapsed="false">
      <c r="A661" s="0" t="s">
        <v>14231</v>
      </c>
      <c r="B661" s="0" t="s">
        <v>14232</v>
      </c>
      <c r="C661" s="0" t="s">
        <v>12238</v>
      </c>
      <c r="D661" s="0" t="s">
        <v>13518</v>
      </c>
      <c r="E661" s="0" t="n">
        <v>56952.5</v>
      </c>
    </row>
    <row r="662" customFormat="false" ht="12.8" hidden="false" customHeight="false" outlineLevel="0" collapsed="false">
      <c r="A662" s="0" t="s">
        <v>14233</v>
      </c>
      <c r="B662" s="0" t="s">
        <v>7174</v>
      </c>
      <c r="C662" s="0" t="s">
        <v>12238</v>
      </c>
      <c r="D662" s="0" t="s">
        <v>13518</v>
      </c>
      <c r="E662" s="0" t="n">
        <v>65310</v>
      </c>
    </row>
    <row r="663" customFormat="false" ht="12.8" hidden="false" customHeight="false" outlineLevel="0" collapsed="false">
      <c r="A663" s="0" t="s">
        <v>14234</v>
      </c>
      <c r="B663" s="0" t="s">
        <v>14235</v>
      </c>
      <c r="C663" s="0" t="s">
        <v>12238</v>
      </c>
      <c r="D663" s="0" t="s">
        <v>13518</v>
      </c>
      <c r="E663" s="0" t="n">
        <v>57015</v>
      </c>
    </row>
    <row r="664" customFormat="false" ht="12.8" hidden="false" customHeight="false" outlineLevel="0" collapsed="false">
      <c r="A664" s="0" t="s">
        <v>14236</v>
      </c>
      <c r="B664" s="0" t="s">
        <v>14237</v>
      </c>
      <c r="C664" s="0" t="s">
        <v>12238</v>
      </c>
      <c r="D664" s="0" t="s">
        <v>13894</v>
      </c>
      <c r="E664" s="0" t="n">
        <v>61075</v>
      </c>
    </row>
    <row r="665" customFormat="false" ht="12.8" hidden="false" customHeight="false" outlineLevel="0" collapsed="false">
      <c r="A665" s="0" t="s">
        <v>14238</v>
      </c>
      <c r="B665" s="0" t="s">
        <v>14239</v>
      </c>
      <c r="C665" s="0" t="s">
        <v>12238</v>
      </c>
      <c r="D665" s="0" t="s">
        <v>13894</v>
      </c>
      <c r="E665" s="0" t="n">
        <v>49325</v>
      </c>
    </row>
    <row r="666" customFormat="false" ht="12.8" hidden="false" customHeight="false" outlineLevel="0" collapsed="false">
      <c r="A666" s="0" t="s">
        <v>14240</v>
      </c>
      <c r="B666" s="0" t="s">
        <v>14241</v>
      </c>
      <c r="C666" s="0" t="s">
        <v>12238</v>
      </c>
      <c r="D666" s="0" t="s">
        <v>13894</v>
      </c>
      <c r="E666" s="0" t="n">
        <v>61075</v>
      </c>
    </row>
    <row r="667" customFormat="false" ht="12.8" hidden="false" customHeight="false" outlineLevel="0" collapsed="false">
      <c r="A667" s="0" t="s">
        <v>14242</v>
      </c>
      <c r="B667" s="0" t="s">
        <v>14243</v>
      </c>
      <c r="C667" s="0" t="s">
        <v>12238</v>
      </c>
      <c r="D667" s="0" t="s">
        <v>13894</v>
      </c>
      <c r="E667" s="0" t="n">
        <v>78137.5</v>
      </c>
    </row>
    <row r="668" customFormat="false" ht="12.8" hidden="false" customHeight="false" outlineLevel="0" collapsed="false">
      <c r="A668" s="0" t="s">
        <v>14244</v>
      </c>
      <c r="B668" s="0" t="s">
        <v>14245</v>
      </c>
      <c r="C668" s="0" t="s">
        <v>12238</v>
      </c>
      <c r="D668" s="0" t="s">
        <v>13098</v>
      </c>
      <c r="E668" s="0" t="n">
        <v>80107.5</v>
      </c>
    </row>
    <row r="669" customFormat="false" ht="12.8" hidden="false" customHeight="false" outlineLevel="0" collapsed="false">
      <c r="A669" s="0" t="s">
        <v>14246</v>
      </c>
      <c r="B669" s="0" t="s">
        <v>14247</v>
      </c>
      <c r="C669" s="0" t="s">
        <v>12238</v>
      </c>
      <c r="D669" s="0" t="s">
        <v>13326</v>
      </c>
      <c r="E669" s="0" t="n">
        <v>70070</v>
      </c>
    </row>
    <row r="670" customFormat="false" ht="12.8" hidden="false" customHeight="false" outlineLevel="0" collapsed="false">
      <c r="A670" s="0" t="s">
        <v>14248</v>
      </c>
      <c r="B670" s="0" t="s">
        <v>14249</v>
      </c>
      <c r="C670" s="0" t="s">
        <v>12238</v>
      </c>
      <c r="D670" s="0" t="s">
        <v>12835</v>
      </c>
      <c r="E670" s="0" t="n">
        <v>21050</v>
      </c>
    </row>
    <row r="671" customFormat="false" ht="12.8" hidden="false" customHeight="false" outlineLevel="0" collapsed="false">
      <c r="A671" s="0" t="s">
        <v>14250</v>
      </c>
      <c r="B671" s="0" t="s">
        <v>14251</v>
      </c>
      <c r="C671" s="0" t="s">
        <v>12238</v>
      </c>
      <c r="D671" s="0" t="s">
        <v>12835</v>
      </c>
      <c r="E671" s="0" t="n">
        <v>9535</v>
      </c>
    </row>
    <row r="672" customFormat="false" ht="12.8" hidden="false" customHeight="false" outlineLevel="0" collapsed="false">
      <c r="A672" s="0" t="s">
        <v>14252</v>
      </c>
      <c r="B672" s="0" t="s">
        <v>14253</v>
      </c>
      <c r="C672" s="0" t="s">
        <v>12238</v>
      </c>
      <c r="D672" s="0" t="s">
        <v>12835</v>
      </c>
      <c r="E672" s="0" t="n">
        <v>9865</v>
      </c>
    </row>
    <row r="673" customFormat="false" ht="12.8" hidden="false" customHeight="false" outlineLevel="0" collapsed="false">
      <c r="A673" s="0" t="s">
        <v>14254</v>
      </c>
      <c r="B673" s="0" t="s">
        <v>14255</v>
      </c>
      <c r="C673" s="0" t="s">
        <v>12238</v>
      </c>
      <c r="D673" s="0" t="s">
        <v>13287</v>
      </c>
      <c r="E673" s="0" t="n">
        <v>20711.25</v>
      </c>
    </row>
    <row r="674" customFormat="false" ht="12.8" hidden="false" customHeight="false" outlineLevel="0" collapsed="false">
      <c r="A674" s="0" t="s">
        <v>14256</v>
      </c>
      <c r="B674" s="0" t="s">
        <v>14257</v>
      </c>
      <c r="C674" s="0" t="s">
        <v>12238</v>
      </c>
      <c r="D674" s="0" t="s">
        <v>13294</v>
      </c>
      <c r="E674" s="0" t="n">
        <v>4932.5</v>
      </c>
    </row>
    <row r="675" customFormat="false" ht="12.8" hidden="false" customHeight="false" outlineLevel="0" collapsed="false">
      <c r="A675" s="0" t="s">
        <v>14258</v>
      </c>
      <c r="B675" s="0" t="s">
        <v>13744</v>
      </c>
      <c r="C675" s="0" t="s">
        <v>12238</v>
      </c>
      <c r="D675" s="0" t="s">
        <v>13294</v>
      </c>
      <c r="E675" s="0" t="n">
        <v>4932.5</v>
      </c>
    </row>
    <row r="676" customFormat="false" ht="12.8" hidden="false" customHeight="false" outlineLevel="0" collapsed="false">
      <c r="A676" s="0" t="s">
        <v>14259</v>
      </c>
      <c r="B676" s="0" t="s">
        <v>14260</v>
      </c>
      <c r="C676" s="0" t="s">
        <v>12238</v>
      </c>
      <c r="D676" s="0" t="s">
        <v>13321</v>
      </c>
      <c r="E676" s="0" t="n">
        <v>24430</v>
      </c>
    </row>
    <row r="677" customFormat="false" ht="12.8" hidden="false" customHeight="false" outlineLevel="0" collapsed="false">
      <c r="A677" s="0" t="s">
        <v>14261</v>
      </c>
      <c r="B677" s="0" t="s">
        <v>14262</v>
      </c>
      <c r="C677" s="0" t="s">
        <v>12238</v>
      </c>
      <c r="D677" s="0" t="s">
        <v>13321</v>
      </c>
      <c r="E677" s="0" t="n">
        <v>19730</v>
      </c>
    </row>
    <row r="678" customFormat="false" ht="12.8" hidden="false" customHeight="false" outlineLevel="0" collapsed="false">
      <c r="A678" s="0" t="s">
        <v>14263</v>
      </c>
      <c r="B678" s="0" t="s">
        <v>14264</v>
      </c>
      <c r="C678" s="0" t="s">
        <v>12238</v>
      </c>
      <c r="D678" s="0" t="s">
        <v>13321</v>
      </c>
      <c r="E678" s="0" t="n">
        <v>24430</v>
      </c>
    </row>
    <row r="679" customFormat="false" ht="12.8" hidden="false" customHeight="false" outlineLevel="0" collapsed="false">
      <c r="A679" s="0" t="s">
        <v>14265</v>
      </c>
      <c r="B679" s="0" t="s">
        <v>14266</v>
      </c>
      <c r="C679" s="0" t="s">
        <v>12238</v>
      </c>
      <c r="D679" s="0" t="s">
        <v>11913</v>
      </c>
      <c r="E679" s="0" t="n">
        <v>24662.5</v>
      </c>
    </row>
    <row r="680" customFormat="false" ht="12.8" hidden="false" customHeight="false" outlineLevel="0" collapsed="false">
      <c r="A680" s="0" t="s">
        <v>14267</v>
      </c>
      <c r="B680" s="0" t="s">
        <v>14268</v>
      </c>
      <c r="C680" s="0" t="s">
        <v>12238</v>
      </c>
      <c r="D680" s="0" t="s">
        <v>12832</v>
      </c>
      <c r="E680" s="0" t="n">
        <v>36645</v>
      </c>
    </row>
    <row r="681" customFormat="false" ht="12.8" hidden="false" customHeight="false" outlineLevel="0" collapsed="false">
      <c r="A681" s="0" t="s">
        <v>14269</v>
      </c>
      <c r="B681" s="0" t="s">
        <v>14270</v>
      </c>
      <c r="C681" s="0" t="s">
        <v>12238</v>
      </c>
      <c r="D681" s="0" t="s">
        <v>12832</v>
      </c>
      <c r="E681" s="0" t="n">
        <v>54045</v>
      </c>
    </row>
    <row r="682" customFormat="false" ht="12.8" hidden="false" customHeight="false" outlineLevel="0" collapsed="false">
      <c r="A682" s="0" t="s">
        <v>14271</v>
      </c>
      <c r="B682" s="0" t="s">
        <v>14272</v>
      </c>
      <c r="C682" s="0" t="s">
        <v>12238</v>
      </c>
      <c r="D682" s="0" t="s">
        <v>12832</v>
      </c>
      <c r="E682" s="0" t="n">
        <v>36645</v>
      </c>
    </row>
    <row r="683" customFormat="false" ht="12.8" hidden="false" customHeight="false" outlineLevel="0" collapsed="false">
      <c r="A683" s="0" t="s">
        <v>14273</v>
      </c>
      <c r="B683" s="0" t="s">
        <v>14274</v>
      </c>
      <c r="C683" s="0" t="s">
        <v>12238</v>
      </c>
      <c r="D683" s="0" t="s">
        <v>12832</v>
      </c>
      <c r="E683" s="0" t="n">
        <v>60840</v>
      </c>
    </row>
    <row r="684" customFormat="false" ht="12.8" hidden="false" customHeight="false" outlineLevel="0" collapsed="false">
      <c r="A684" s="0" t="s">
        <v>14275</v>
      </c>
      <c r="B684" s="0" t="s">
        <v>14276</v>
      </c>
      <c r="C684" s="0" t="s">
        <v>12238</v>
      </c>
      <c r="D684" s="0" t="s">
        <v>12832</v>
      </c>
      <c r="E684" s="0" t="n">
        <v>36645</v>
      </c>
    </row>
    <row r="685" customFormat="false" ht="12.8" hidden="false" customHeight="false" outlineLevel="0" collapsed="false">
      <c r="A685" s="0" t="s">
        <v>14277</v>
      </c>
      <c r="B685" s="0" t="s">
        <v>14278</v>
      </c>
      <c r="C685" s="0" t="s">
        <v>12238</v>
      </c>
      <c r="D685" s="0" t="s">
        <v>12832</v>
      </c>
      <c r="E685" s="0" t="n">
        <v>41422.5</v>
      </c>
    </row>
    <row r="686" customFormat="false" ht="12.8" hidden="false" customHeight="false" outlineLevel="0" collapsed="false">
      <c r="A686" s="0" t="s">
        <v>14279</v>
      </c>
      <c r="B686" s="0" t="s">
        <v>14280</v>
      </c>
      <c r="C686" s="0" t="s">
        <v>12238</v>
      </c>
      <c r="D686" s="0" t="s">
        <v>12832</v>
      </c>
      <c r="E686" s="0" t="n">
        <v>29595</v>
      </c>
    </row>
    <row r="687" customFormat="false" ht="12.8" hidden="false" customHeight="false" outlineLevel="0" collapsed="false">
      <c r="A687" s="0" t="s">
        <v>14281</v>
      </c>
      <c r="B687" s="0" t="s">
        <v>14282</v>
      </c>
      <c r="C687" s="0" t="s">
        <v>12238</v>
      </c>
      <c r="D687" s="0" t="s">
        <v>13518</v>
      </c>
      <c r="E687" s="0" t="n">
        <v>65310</v>
      </c>
    </row>
    <row r="688" customFormat="false" ht="12.8" hidden="false" customHeight="false" outlineLevel="0" collapsed="false">
      <c r="A688" s="0" t="s">
        <v>14283</v>
      </c>
      <c r="B688" s="0" t="s">
        <v>14284</v>
      </c>
      <c r="C688" s="0" t="s">
        <v>12238</v>
      </c>
      <c r="D688" s="0" t="s">
        <v>13518</v>
      </c>
      <c r="E688" s="0" t="n">
        <v>63052.5</v>
      </c>
    </row>
    <row r="689" customFormat="false" ht="12.8" hidden="false" customHeight="false" outlineLevel="0" collapsed="false">
      <c r="A689" s="0" t="s">
        <v>14285</v>
      </c>
      <c r="B689" s="0" t="s">
        <v>14286</v>
      </c>
      <c r="C689" s="0" t="s">
        <v>12238</v>
      </c>
      <c r="D689" s="0" t="s">
        <v>13518</v>
      </c>
      <c r="E689" s="0" t="n">
        <v>34527.5</v>
      </c>
    </row>
    <row r="690" customFormat="false" ht="12.8" hidden="false" customHeight="false" outlineLevel="0" collapsed="false">
      <c r="A690" s="0" t="s">
        <v>14287</v>
      </c>
      <c r="B690" s="0" t="s">
        <v>14288</v>
      </c>
      <c r="C690" s="0" t="s">
        <v>12238</v>
      </c>
      <c r="D690" s="0" t="s">
        <v>13093</v>
      </c>
      <c r="E690" s="0" t="n">
        <v>49950</v>
      </c>
    </row>
    <row r="691" customFormat="false" ht="12.8" hidden="false" customHeight="false" outlineLevel="0" collapsed="false">
      <c r="A691" s="0" t="s">
        <v>14289</v>
      </c>
      <c r="B691" s="0" t="s">
        <v>14290</v>
      </c>
      <c r="C691" s="0" t="s">
        <v>12238</v>
      </c>
      <c r="D691" s="0" t="s">
        <v>13093</v>
      </c>
      <c r="E691" s="0" t="n">
        <v>49950</v>
      </c>
    </row>
    <row r="692" customFormat="false" ht="12.8" hidden="false" customHeight="false" outlineLevel="0" collapsed="false">
      <c r="A692" s="0" t="s">
        <v>14291</v>
      </c>
      <c r="B692" s="0" t="s">
        <v>14292</v>
      </c>
      <c r="C692" s="0" t="s">
        <v>12238</v>
      </c>
      <c r="D692" s="0" t="s">
        <v>13093</v>
      </c>
      <c r="E692" s="0" t="n">
        <v>63900</v>
      </c>
    </row>
    <row r="693" customFormat="false" ht="12.8" hidden="false" customHeight="false" outlineLevel="0" collapsed="false">
      <c r="A693" s="0" t="s">
        <v>14293</v>
      </c>
      <c r="B693" s="0" t="s">
        <v>14294</v>
      </c>
      <c r="C693" s="0" t="s">
        <v>12238</v>
      </c>
      <c r="D693" s="0" t="s">
        <v>13093</v>
      </c>
      <c r="E693" s="0" t="n">
        <v>160042.5</v>
      </c>
    </row>
    <row r="694" customFormat="false" ht="12.8" hidden="false" customHeight="false" outlineLevel="0" collapsed="false">
      <c r="A694" s="0" t="s">
        <v>14295</v>
      </c>
      <c r="B694" s="0" t="s">
        <v>14296</v>
      </c>
      <c r="C694" s="0" t="s">
        <v>12238</v>
      </c>
      <c r="D694" s="0" t="s">
        <v>13093</v>
      </c>
      <c r="E694" s="0" t="n">
        <v>52807.5</v>
      </c>
    </row>
    <row r="695" customFormat="false" ht="12.8" hidden="false" customHeight="false" outlineLevel="0" collapsed="false">
      <c r="A695" s="0" t="s">
        <v>14297</v>
      </c>
      <c r="B695" s="0" t="s">
        <v>14298</v>
      </c>
      <c r="C695" s="0" t="s">
        <v>12238</v>
      </c>
      <c r="D695" s="0" t="s">
        <v>13897</v>
      </c>
      <c r="E695" s="0" t="n">
        <v>74445</v>
      </c>
    </row>
    <row r="696" customFormat="false" ht="12.8" hidden="false" customHeight="false" outlineLevel="0" collapsed="false">
      <c r="A696" s="0" t="s">
        <v>14299</v>
      </c>
      <c r="B696" s="0" t="s">
        <v>14300</v>
      </c>
      <c r="C696" s="0" t="s">
        <v>12238</v>
      </c>
      <c r="D696" s="0" t="s">
        <v>14301</v>
      </c>
      <c r="E696" s="0" t="n">
        <v>95367.5</v>
      </c>
    </row>
    <row r="697" customFormat="false" ht="12.8" hidden="false" customHeight="false" outlineLevel="0" collapsed="false">
      <c r="A697" s="0" t="s">
        <v>14302</v>
      </c>
      <c r="B697" s="0" t="s">
        <v>14303</v>
      </c>
      <c r="C697" s="0" t="s">
        <v>13294</v>
      </c>
      <c r="D697" s="0" t="s">
        <v>12835</v>
      </c>
      <c r="E697" s="0" t="n">
        <v>7282.5</v>
      </c>
    </row>
    <row r="698" customFormat="false" ht="12.8" hidden="false" customHeight="false" outlineLevel="0" collapsed="false">
      <c r="A698" s="0" t="s">
        <v>14304</v>
      </c>
      <c r="B698" s="0" t="s">
        <v>12821</v>
      </c>
      <c r="C698" s="0" t="s">
        <v>13294</v>
      </c>
      <c r="D698" s="0" t="s">
        <v>12835</v>
      </c>
      <c r="E698" s="0" t="n">
        <v>5482.5</v>
      </c>
    </row>
    <row r="699" customFormat="false" ht="12.8" hidden="false" customHeight="false" outlineLevel="0" collapsed="false">
      <c r="A699" s="0" t="s">
        <v>14305</v>
      </c>
      <c r="B699" s="0" t="s">
        <v>13796</v>
      </c>
      <c r="C699" s="0" t="s">
        <v>13294</v>
      </c>
      <c r="D699" s="0" t="s">
        <v>12835</v>
      </c>
      <c r="E699" s="0" t="n">
        <v>4932.5</v>
      </c>
    </row>
    <row r="700" customFormat="false" ht="12.8" hidden="false" customHeight="false" outlineLevel="0" collapsed="false">
      <c r="A700" s="0" t="s">
        <v>14306</v>
      </c>
      <c r="B700" s="0" t="s">
        <v>14307</v>
      </c>
      <c r="C700" s="0" t="s">
        <v>13294</v>
      </c>
      <c r="D700" s="0" t="s">
        <v>13287</v>
      </c>
      <c r="E700" s="0" t="n">
        <v>13645</v>
      </c>
    </row>
    <row r="701" customFormat="false" ht="12.8" hidden="false" customHeight="false" outlineLevel="0" collapsed="false">
      <c r="A701" s="0" t="s">
        <v>14308</v>
      </c>
      <c r="B701" s="0" t="s">
        <v>14309</v>
      </c>
      <c r="C701" s="0" t="s">
        <v>13294</v>
      </c>
      <c r="D701" s="0" t="s">
        <v>13287</v>
      </c>
      <c r="E701" s="0" t="n">
        <v>9865</v>
      </c>
    </row>
    <row r="702" customFormat="false" ht="12.8" hidden="false" customHeight="false" outlineLevel="0" collapsed="false">
      <c r="A702" s="0" t="s">
        <v>14310</v>
      </c>
      <c r="B702" s="0" t="s">
        <v>14311</v>
      </c>
      <c r="C702" s="0" t="s">
        <v>13294</v>
      </c>
      <c r="D702" s="0" t="s">
        <v>13287</v>
      </c>
      <c r="E702" s="0" t="n">
        <v>8765</v>
      </c>
    </row>
    <row r="703" customFormat="false" ht="12.8" hidden="false" customHeight="false" outlineLevel="0" collapsed="false">
      <c r="A703" s="0" t="s">
        <v>14312</v>
      </c>
      <c r="B703" s="0" t="s">
        <v>14313</v>
      </c>
      <c r="C703" s="0" t="s">
        <v>13294</v>
      </c>
      <c r="D703" s="0" t="s">
        <v>13287</v>
      </c>
      <c r="E703" s="0" t="n">
        <v>9865</v>
      </c>
    </row>
    <row r="704" customFormat="false" ht="12.8" hidden="false" customHeight="false" outlineLevel="0" collapsed="false">
      <c r="A704" s="0" t="s">
        <v>14314</v>
      </c>
      <c r="B704" s="0" t="s">
        <v>14315</v>
      </c>
      <c r="C704" s="0" t="s">
        <v>13294</v>
      </c>
      <c r="D704" s="0" t="s">
        <v>13287</v>
      </c>
      <c r="E704" s="0" t="n">
        <v>9865</v>
      </c>
    </row>
    <row r="705" customFormat="false" ht="12.8" hidden="false" customHeight="false" outlineLevel="0" collapsed="false">
      <c r="A705" s="0" t="s">
        <v>14316</v>
      </c>
      <c r="B705" s="0" t="s">
        <v>14317</v>
      </c>
      <c r="C705" s="0" t="s">
        <v>13294</v>
      </c>
      <c r="D705" s="0" t="s">
        <v>13287</v>
      </c>
      <c r="E705" s="0" t="n">
        <v>10635</v>
      </c>
    </row>
    <row r="706" customFormat="false" ht="12.8" hidden="false" customHeight="false" outlineLevel="0" collapsed="false">
      <c r="A706" s="0" t="s">
        <v>14318</v>
      </c>
      <c r="B706" s="0" t="s">
        <v>14319</v>
      </c>
      <c r="C706" s="0" t="s">
        <v>13294</v>
      </c>
      <c r="D706" s="0" t="s">
        <v>13287</v>
      </c>
      <c r="E706" s="0" t="n">
        <v>15995</v>
      </c>
    </row>
    <row r="707" customFormat="false" ht="12.8" hidden="false" customHeight="false" outlineLevel="0" collapsed="false">
      <c r="A707" s="0" t="s">
        <v>14320</v>
      </c>
      <c r="B707" s="0" t="s">
        <v>14321</v>
      </c>
      <c r="C707" s="0" t="s">
        <v>13294</v>
      </c>
      <c r="D707" s="0" t="s">
        <v>13287</v>
      </c>
      <c r="E707" s="0" t="n">
        <v>9865</v>
      </c>
    </row>
    <row r="708" customFormat="false" ht="12.8" hidden="false" customHeight="false" outlineLevel="0" collapsed="false">
      <c r="A708" s="0" t="s">
        <v>14322</v>
      </c>
      <c r="B708" s="0" t="s">
        <v>14323</v>
      </c>
      <c r="C708" s="0" t="s">
        <v>13294</v>
      </c>
      <c r="D708" s="0" t="s">
        <v>13287</v>
      </c>
      <c r="E708" s="0" t="n">
        <v>10415</v>
      </c>
    </row>
    <row r="709" customFormat="false" ht="12.8" hidden="false" customHeight="false" outlineLevel="0" collapsed="false">
      <c r="A709" s="0" t="s">
        <v>14324</v>
      </c>
      <c r="B709" s="0" t="s">
        <v>14325</v>
      </c>
      <c r="C709" s="0" t="s">
        <v>13294</v>
      </c>
      <c r="D709" s="0" t="s">
        <v>13321</v>
      </c>
      <c r="E709" s="0" t="n">
        <v>22117.5</v>
      </c>
    </row>
    <row r="710" customFormat="false" ht="12.8" hidden="false" customHeight="false" outlineLevel="0" collapsed="false">
      <c r="A710" s="0" t="s">
        <v>14326</v>
      </c>
      <c r="B710" s="0" t="s">
        <v>14327</v>
      </c>
      <c r="C710" s="0" t="s">
        <v>13294</v>
      </c>
      <c r="D710" s="0" t="s">
        <v>13321</v>
      </c>
      <c r="E710" s="0" t="n">
        <v>14797.5</v>
      </c>
    </row>
    <row r="711" customFormat="false" ht="12.8" hidden="false" customHeight="false" outlineLevel="0" collapsed="false">
      <c r="A711" s="0" t="s">
        <v>14328</v>
      </c>
      <c r="B711" s="0" t="s">
        <v>14329</v>
      </c>
      <c r="C711" s="0" t="s">
        <v>13294</v>
      </c>
      <c r="D711" s="0" t="s">
        <v>13321</v>
      </c>
      <c r="E711" s="0" t="n">
        <v>23992.5</v>
      </c>
    </row>
    <row r="712" customFormat="false" ht="12.8" hidden="false" customHeight="false" outlineLevel="0" collapsed="false">
      <c r="A712" s="0" t="s">
        <v>14330</v>
      </c>
      <c r="B712" s="0" t="s">
        <v>14331</v>
      </c>
      <c r="C712" s="0" t="s">
        <v>13294</v>
      </c>
      <c r="D712" s="0" t="s">
        <v>13946</v>
      </c>
      <c r="E712" s="0" t="n">
        <v>38377.5</v>
      </c>
    </row>
    <row r="713" customFormat="false" ht="12.8" hidden="false" customHeight="false" outlineLevel="0" collapsed="false">
      <c r="A713" s="0" t="s">
        <v>14332</v>
      </c>
      <c r="B713" s="0" t="s">
        <v>14333</v>
      </c>
      <c r="C713" s="0" t="s">
        <v>13294</v>
      </c>
      <c r="D713" s="0" t="s">
        <v>13518</v>
      </c>
      <c r="E713" s="0" t="n">
        <v>49845</v>
      </c>
    </row>
    <row r="714" customFormat="false" ht="12.8" hidden="false" customHeight="false" outlineLevel="0" collapsed="false">
      <c r="A714" s="0" t="s">
        <v>14334</v>
      </c>
      <c r="B714" s="0" t="s">
        <v>14335</v>
      </c>
      <c r="C714" s="0" t="s">
        <v>13294</v>
      </c>
      <c r="D714" s="0" t="s">
        <v>13946</v>
      </c>
      <c r="E714" s="0" t="n">
        <v>61556.25</v>
      </c>
    </row>
    <row r="715" customFormat="false" ht="12.8" hidden="false" customHeight="false" outlineLevel="0" collapsed="false">
      <c r="A715" s="0" t="s">
        <v>14336</v>
      </c>
      <c r="B715" s="0" t="s">
        <v>14337</v>
      </c>
      <c r="C715" s="0" t="s">
        <v>13294</v>
      </c>
      <c r="D715" s="0" t="s">
        <v>13098</v>
      </c>
      <c r="E715" s="0" t="n">
        <v>52075</v>
      </c>
    </row>
    <row r="716" customFormat="false" ht="12.8" hidden="false" customHeight="false" outlineLevel="0" collapsed="false">
      <c r="A716" s="0" t="s">
        <v>14338</v>
      </c>
      <c r="B716" s="0" t="s">
        <v>14339</v>
      </c>
      <c r="C716" s="0" t="s">
        <v>13294</v>
      </c>
      <c r="D716" s="0" t="s">
        <v>13326</v>
      </c>
      <c r="E716" s="0" t="n">
        <v>73290</v>
      </c>
    </row>
    <row r="717" customFormat="false" ht="12.8" hidden="false" customHeight="false" outlineLevel="0" collapsed="false">
      <c r="A717" s="0" t="s">
        <v>14340</v>
      </c>
      <c r="B717" s="0" t="s">
        <v>14341</v>
      </c>
      <c r="C717" s="0" t="s">
        <v>13294</v>
      </c>
      <c r="D717" s="0" t="s">
        <v>13897</v>
      </c>
      <c r="E717" s="0" t="n">
        <v>110370</v>
      </c>
    </row>
    <row r="718" customFormat="false" ht="12.8" hidden="false" customHeight="false" outlineLevel="0" collapsed="false">
      <c r="A718" s="0" t="s">
        <v>14342</v>
      </c>
      <c r="B718" s="0" t="s">
        <v>14343</v>
      </c>
      <c r="C718" s="0" t="s">
        <v>13294</v>
      </c>
      <c r="D718" s="0" t="s">
        <v>13897</v>
      </c>
      <c r="E718" s="0" t="n">
        <v>110370</v>
      </c>
    </row>
    <row r="719" customFormat="false" ht="12.8" hidden="false" customHeight="false" outlineLevel="0" collapsed="false">
      <c r="A719" s="0" t="s">
        <v>14344</v>
      </c>
      <c r="B719" s="0" t="s">
        <v>14345</v>
      </c>
      <c r="C719" s="0" t="s">
        <v>13294</v>
      </c>
      <c r="D719" s="0" t="s">
        <v>12835</v>
      </c>
      <c r="E719" s="0" t="n">
        <v>4932.5</v>
      </c>
    </row>
    <row r="720" customFormat="false" ht="12.8" hidden="false" customHeight="false" outlineLevel="0" collapsed="false">
      <c r="A720" s="0" t="s">
        <v>14346</v>
      </c>
      <c r="B720" s="0" t="s">
        <v>14347</v>
      </c>
      <c r="C720" s="0" t="s">
        <v>13294</v>
      </c>
      <c r="D720" s="0" t="s">
        <v>12835</v>
      </c>
      <c r="E720" s="0" t="n">
        <v>6157.5</v>
      </c>
    </row>
    <row r="721" customFormat="false" ht="12.8" hidden="false" customHeight="false" outlineLevel="0" collapsed="false">
      <c r="A721" s="0" t="s">
        <v>14348</v>
      </c>
      <c r="B721" s="0" t="s">
        <v>14156</v>
      </c>
      <c r="C721" s="0" t="s">
        <v>13294</v>
      </c>
      <c r="D721" s="0" t="s">
        <v>12835</v>
      </c>
      <c r="E721" s="0" t="n">
        <v>5772.5</v>
      </c>
    </row>
    <row r="722" customFormat="false" ht="12.8" hidden="false" customHeight="false" outlineLevel="0" collapsed="false">
      <c r="A722" s="0" t="s">
        <v>14349</v>
      </c>
      <c r="B722" s="0" t="s">
        <v>14350</v>
      </c>
      <c r="C722" s="0" t="s">
        <v>13294</v>
      </c>
      <c r="D722" s="0" t="s">
        <v>13287</v>
      </c>
      <c r="E722" s="0" t="n">
        <v>19730</v>
      </c>
    </row>
    <row r="723" customFormat="false" ht="12.8" hidden="false" customHeight="false" outlineLevel="0" collapsed="false">
      <c r="A723" s="0" t="s">
        <v>14351</v>
      </c>
      <c r="B723" s="0" t="s">
        <v>14352</v>
      </c>
      <c r="C723" s="0" t="s">
        <v>13294</v>
      </c>
      <c r="D723" s="0" t="s">
        <v>13946</v>
      </c>
      <c r="E723" s="0" t="n">
        <v>36452.5</v>
      </c>
    </row>
    <row r="724" customFormat="false" ht="12.8" hidden="false" customHeight="false" outlineLevel="0" collapsed="false">
      <c r="A724" s="0" t="s">
        <v>14353</v>
      </c>
      <c r="B724" s="0" t="s">
        <v>14354</v>
      </c>
      <c r="C724" s="0" t="s">
        <v>13294</v>
      </c>
      <c r="D724" s="0" t="s">
        <v>13946</v>
      </c>
      <c r="E724" s="0" t="n">
        <v>48326.25</v>
      </c>
    </row>
    <row r="725" customFormat="false" ht="12.8" hidden="false" customHeight="false" outlineLevel="0" collapsed="false">
      <c r="A725" s="0" t="s">
        <v>14355</v>
      </c>
      <c r="B725" s="0" t="s">
        <v>14356</v>
      </c>
      <c r="C725" s="0" t="s">
        <v>13294</v>
      </c>
      <c r="D725" s="0" t="s">
        <v>13946</v>
      </c>
      <c r="E725" s="0" t="n">
        <v>34527.5</v>
      </c>
    </row>
    <row r="726" customFormat="false" ht="12.8" hidden="false" customHeight="false" outlineLevel="0" collapsed="false">
      <c r="A726" s="0" t="s">
        <v>14357</v>
      </c>
      <c r="B726" s="0" t="s">
        <v>14358</v>
      </c>
      <c r="C726" s="0" t="s">
        <v>13294</v>
      </c>
      <c r="D726" s="0" t="s">
        <v>13098</v>
      </c>
      <c r="E726" s="0" t="n">
        <v>61575</v>
      </c>
    </row>
    <row r="727" customFormat="false" ht="12.8" hidden="false" customHeight="false" outlineLevel="0" collapsed="false">
      <c r="A727" s="0" t="s">
        <v>14359</v>
      </c>
      <c r="B727" s="0" t="s">
        <v>6676</v>
      </c>
      <c r="C727" s="0" t="s">
        <v>13294</v>
      </c>
      <c r="D727" s="0" t="s">
        <v>13098</v>
      </c>
      <c r="E727" s="0" t="n">
        <v>49325</v>
      </c>
    </row>
    <row r="728" customFormat="false" ht="12.8" hidden="false" customHeight="false" outlineLevel="0" collapsed="false">
      <c r="A728" s="0" t="s">
        <v>14360</v>
      </c>
      <c r="B728" s="0" t="s">
        <v>14361</v>
      </c>
      <c r="C728" s="0" t="s">
        <v>13294</v>
      </c>
      <c r="D728" s="0" t="s">
        <v>14033</v>
      </c>
      <c r="E728" s="0" t="n">
        <v>58492.5</v>
      </c>
    </row>
    <row r="729" customFormat="false" ht="12.8" hidden="false" customHeight="false" outlineLevel="0" collapsed="false">
      <c r="A729" s="0" t="s">
        <v>14362</v>
      </c>
      <c r="B729" s="0" t="s">
        <v>14363</v>
      </c>
      <c r="C729" s="0" t="s">
        <v>13294</v>
      </c>
      <c r="D729" s="0" t="s">
        <v>14364</v>
      </c>
      <c r="E729" s="0" t="n">
        <v>79835</v>
      </c>
    </row>
    <row r="730" customFormat="false" ht="12.8" hidden="false" customHeight="false" outlineLevel="0" collapsed="false">
      <c r="A730" s="0" t="s">
        <v>14365</v>
      </c>
      <c r="B730" s="0" t="s">
        <v>14366</v>
      </c>
      <c r="C730" s="0" t="s">
        <v>13294</v>
      </c>
      <c r="D730" s="0" t="s">
        <v>14364</v>
      </c>
      <c r="E730" s="0" t="n">
        <v>85505</v>
      </c>
    </row>
    <row r="731" customFormat="false" ht="12.8" hidden="false" customHeight="false" outlineLevel="0" collapsed="false">
      <c r="A731" s="0" t="s">
        <v>14367</v>
      </c>
      <c r="B731" s="0" t="s">
        <v>14368</v>
      </c>
      <c r="C731" s="0" t="s">
        <v>13294</v>
      </c>
      <c r="D731" s="0" t="s">
        <v>14369</v>
      </c>
      <c r="E731" s="0" t="n">
        <v>141375</v>
      </c>
    </row>
    <row r="732" customFormat="false" ht="12.8" hidden="false" customHeight="false" outlineLevel="0" collapsed="false">
      <c r="A732" s="0" t="s">
        <v>14370</v>
      </c>
      <c r="B732" s="0" t="s">
        <v>14371</v>
      </c>
      <c r="C732" s="0" t="s">
        <v>13294</v>
      </c>
      <c r="D732" s="0" t="s">
        <v>12835</v>
      </c>
      <c r="E732" s="0" t="n">
        <v>11532.5</v>
      </c>
    </row>
    <row r="733" customFormat="false" ht="12.8" hidden="false" customHeight="false" outlineLevel="0" collapsed="false">
      <c r="A733" s="0" t="s">
        <v>14372</v>
      </c>
      <c r="B733" s="0" t="s">
        <v>14096</v>
      </c>
      <c r="C733" s="0" t="s">
        <v>13294</v>
      </c>
      <c r="D733" s="0" t="s">
        <v>13287</v>
      </c>
      <c r="E733" s="0" t="n">
        <v>9865</v>
      </c>
    </row>
    <row r="734" customFormat="false" ht="12.8" hidden="false" customHeight="false" outlineLevel="0" collapsed="false">
      <c r="A734" s="0" t="s">
        <v>14373</v>
      </c>
      <c r="B734" s="0" t="s">
        <v>9500</v>
      </c>
      <c r="C734" s="0" t="s">
        <v>13294</v>
      </c>
      <c r="D734" s="0" t="s">
        <v>11913</v>
      </c>
      <c r="E734" s="0" t="n">
        <v>19730</v>
      </c>
    </row>
    <row r="735" customFormat="false" ht="12.8" hidden="false" customHeight="false" outlineLevel="0" collapsed="false">
      <c r="A735" s="0" t="s">
        <v>14374</v>
      </c>
      <c r="B735" s="0" t="s">
        <v>14375</v>
      </c>
      <c r="C735" s="0" t="s">
        <v>13294</v>
      </c>
      <c r="D735" s="0" t="s">
        <v>11913</v>
      </c>
      <c r="E735" s="0" t="n">
        <v>27290</v>
      </c>
    </row>
    <row r="736" customFormat="false" ht="12.8" hidden="false" customHeight="false" outlineLevel="0" collapsed="false">
      <c r="A736" s="0" t="s">
        <v>14376</v>
      </c>
      <c r="B736" s="0" t="s">
        <v>14377</v>
      </c>
      <c r="C736" s="0" t="s">
        <v>13294</v>
      </c>
      <c r="D736" s="0" t="s">
        <v>11913</v>
      </c>
      <c r="E736" s="0" t="n">
        <v>19730</v>
      </c>
    </row>
    <row r="737" customFormat="false" ht="12.8" hidden="false" customHeight="false" outlineLevel="0" collapsed="false">
      <c r="A737" s="0" t="s">
        <v>14378</v>
      </c>
      <c r="B737" s="0" t="s">
        <v>14379</v>
      </c>
      <c r="C737" s="0" t="s">
        <v>13294</v>
      </c>
      <c r="D737" s="0" t="s">
        <v>12832</v>
      </c>
      <c r="E737" s="0" t="n">
        <v>24662.5</v>
      </c>
    </row>
    <row r="738" customFormat="false" ht="12.8" hidden="false" customHeight="false" outlineLevel="0" collapsed="false">
      <c r="A738" s="0" t="s">
        <v>14380</v>
      </c>
      <c r="B738" s="0" t="s">
        <v>14381</v>
      </c>
      <c r="C738" s="0" t="s">
        <v>13294</v>
      </c>
      <c r="D738" s="0" t="s">
        <v>13093</v>
      </c>
      <c r="E738" s="0" t="n">
        <v>45620</v>
      </c>
    </row>
    <row r="739" customFormat="false" ht="12.8" hidden="false" customHeight="false" outlineLevel="0" collapsed="false">
      <c r="A739" s="0" t="s">
        <v>14382</v>
      </c>
      <c r="B739" s="0" t="s">
        <v>536</v>
      </c>
      <c r="C739" s="0" t="s">
        <v>13294</v>
      </c>
      <c r="D739" s="0" t="s">
        <v>13098</v>
      </c>
      <c r="E739" s="0" t="n">
        <v>61075</v>
      </c>
    </row>
    <row r="740" customFormat="false" ht="12.8" hidden="false" customHeight="false" outlineLevel="0" collapsed="false">
      <c r="A740" s="0" t="s">
        <v>14383</v>
      </c>
      <c r="B740" s="0" t="s">
        <v>14384</v>
      </c>
      <c r="C740" s="0" t="s">
        <v>13294</v>
      </c>
      <c r="D740" s="0" t="s">
        <v>13894</v>
      </c>
      <c r="E740" s="0" t="n">
        <v>54967.5</v>
      </c>
    </row>
    <row r="741" customFormat="false" ht="12.8" hidden="false" customHeight="false" outlineLevel="0" collapsed="false">
      <c r="A741" s="0" t="s">
        <v>14385</v>
      </c>
      <c r="B741" s="0" t="s">
        <v>4448</v>
      </c>
      <c r="C741" s="0" t="s">
        <v>13294</v>
      </c>
      <c r="D741" s="0" t="s">
        <v>14364</v>
      </c>
      <c r="E741" s="0" t="n">
        <v>101955</v>
      </c>
    </row>
    <row r="742" customFormat="false" ht="12.8" hidden="false" customHeight="false" outlineLevel="0" collapsed="false">
      <c r="A742" s="0" t="s">
        <v>14386</v>
      </c>
      <c r="B742" s="0" t="s">
        <v>14115</v>
      </c>
      <c r="C742" s="0" t="s">
        <v>12835</v>
      </c>
      <c r="D742" s="0" t="s">
        <v>13287</v>
      </c>
      <c r="E742" s="0" t="n">
        <v>4932.5</v>
      </c>
    </row>
    <row r="743" customFormat="false" ht="12.8" hidden="false" customHeight="false" outlineLevel="0" collapsed="false">
      <c r="A743" s="0" t="s">
        <v>14387</v>
      </c>
      <c r="B743" s="0" t="s">
        <v>14388</v>
      </c>
      <c r="C743" s="0" t="s">
        <v>12835</v>
      </c>
      <c r="D743" s="0" t="s">
        <v>13287</v>
      </c>
      <c r="E743" s="0" t="n">
        <v>4932.5</v>
      </c>
    </row>
    <row r="744" customFormat="false" ht="12.8" hidden="false" customHeight="false" outlineLevel="0" collapsed="false">
      <c r="A744" s="0" t="s">
        <v>14389</v>
      </c>
      <c r="B744" s="0" t="s">
        <v>14390</v>
      </c>
      <c r="C744" s="0" t="s">
        <v>12835</v>
      </c>
      <c r="D744" s="0" t="s">
        <v>13321</v>
      </c>
      <c r="E744" s="0" t="n">
        <v>10965</v>
      </c>
    </row>
    <row r="745" customFormat="false" ht="12.8" hidden="false" customHeight="false" outlineLevel="0" collapsed="false">
      <c r="A745" s="0" t="s">
        <v>14391</v>
      </c>
      <c r="B745" s="0" t="s">
        <v>14392</v>
      </c>
      <c r="C745" s="0" t="s">
        <v>12835</v>
      </c>
      <c r="D745" s="0" t="s">
        <v>13321</v>
      </c>
      <c r="E745" s="0" t="n">
        <v>29045</v>
      </c>
    </row>
    <row r="746" customFormat="false" ht="12.8" hidden="false" customHeight="false" outlineLevel="0" collapsed="false">
      <c r="A746" s="0" t="s">
        <v>14393</v>
      </c>
      <c r="B746" s="0" t="s">
        <v>14394</v>
      </c>
      <c r="C746" s="0" t="s">
        <v>12835</v>
      </c>
      <c r="D746" s="0" t="s">
        <v>13321</v>
      </c>
      <c r="E746" s="0" t="n">
        <v>15627.5</v>
      </c>
    </row>
    <row r="747" customFormat="false" ht="12.8" hidden="false" customHeight="false" outlineLevel="0" collapsed="false">
      <c r="A747" s="0" t="s">
        <v>14395</v>
      </c>
      <c r="B747" s="0" t="s">
        <v>14396</v>
      </c>
      <c r="C747" s="0" t="s">
        <v>12835</v>
      </c>
      <c r="D747" s="0" t="s">
        <v>13321</v>
      </c>
      <c r="E747" s="0" t="n">
        <v>14415</v>
      </c>
    </row>
    <row r="748" customFormat="false" ht="12.8" hidden="false" customHeight="false" outlineLevel="0" collapsed="false">
      <c r="A748" s="0" t="s">
        <v>14397</v>
      </c>
      <c r="B748" s="0" t="s">
        <v>14398</v>
      </c>
      <c r="C748" s="0" t="s">
        <v>12835</v>
      </c>
      <c r="D748" s="0" t="s">
        <v>13946</v>
      </c>
      <c r="E748" s="0" t="n">
        <v>36945</v>
      </c>
    </row>
    <row r="749" customFormat="false" ht="12.8" hidden="false" customHeight="false" outlineLevel="0" collapsed="false">
      <c r="A749" s="0" t="s">
        <v>14399</v>
      </c>
      <c r="B749" s="0" t="s">
        <v>14400</v>
      </c>
      <c r="C749" s="0" t="s">
        <v>12835</v>
      </c>
      <c r="D749" s="0" t="s">
        <v>13946</v>
      </c>
      <c r="E749" s="0" t="n">
        <v>40590</v>
      </c>
    </row>
    <row r="750" customFormat="false" ht="12.8" hidden="false" customHeight="false" outlineLevel="0" collapsed="false">
      <c r="A750" s="0" t="s">
        <v>14401</v>
      </c>
      <c r="B750" s="0" t="s">
        <v>4360</v>
      </c>
      <c r="C750" s="0" t="s">
        <v>12835</v>
      </c>
      <c r="D750" s="0" t="s">
        <v>13093</v>
      </c>
      <c r="E750" s="0" t="n">
        <v>50977.5</v>
      </c>
    </row>
    <row r="751" customFormat="false" ht="12.8" hidden="false" customHeight="false" outlineLevel="0" collapsed="false">
      <c r="A751" s="0" t="s">
        <v>14402</v>
      </c>
      <c r="B751" s="0" t="s">
        <v>14403</v>
      </c>
      <c r="C751" s="0" t="s">
        <v>12835</v>
      </c>
      <c r="D751" s="0" t="s">
        <v>13093</v>
      </c>
      <c r="E751" s="0" t="n">
        <v>38377.5</v>
      </c>
    </row>
    <row r="752" customFormat="false" ht="12.8" hidden="false" customHeight="false" outlineLevel="0" collapsed="false">
      <c r="A752" s="0" t="s">
        <v>14404</v>
      </c>
      <c r="B752" s="0" t="s">
        <v>14405</v>
      </c>
      <c r="C752" s="0" t="s">
        <v>12835</v>
      </c>
      <c r="D752" s="0" t="s">
        <v>14033</v>
      </c>
      <c r="E752" s="0" t="n">
        <v>61575</v>
      </c>
    </row>
    <row r="753" customFormat="false" ht="12.8" hidden="false" customHeight="false" outlineLevel="0" collapsed="false">
      <c r="A753" s="0" t="s">
        <v>14406</v>
      </c>
      <c r="B753" s="0" t="s">
        <v>14407</v>
      </c>
      <c r="C753" s="0" t="s">
        <v>12835</v>
      </c>
      <c r="D753" s="0" t="s">
        <v>13897</v>
      </c>
      <c r="E753" s="0" t="n">
        <v>87390</v>
      </c>
    </row>
    <row r="754" customFormat="false" ht="12.8" hidden="false" customHeight="false" outlineLevel="0" collapsed="false">
      <c r="A754" s="0" t="s">
        <v>14408</v>
      </c>
      <c r="B754" s="0" t="s">
        <v>14409</v>
      </c>
      <c r="C754" s="0" t="s">
        <v>12835</v>
      </c>
      <c r="D754" s="0" t="s">
        <v>13321</v>
      </c>
      <c r="E754" s="0" t="n">
        <v>9865</v>
      </c>
    </row>
    <row r="755" customFormat="false" ht="12.8" hidden="false" customHeight="false" outlineLevel="0" collapsed="false">
      <c r="A755" s="0" t="s">
        <v>14410</v>
      </c>
      <c r="B755" s="0" t="s">
        <v>14411</v>
      </c>
      <c r="C755" s="0" t="s">
        <v>12835</v>
      </c>
      <c r="D755" s="0" t="s">
        <v>13321</v>
      </c>
      <c r="E755" s="0" t="n">
        <v>14490</v>
      </c>
    </row>
    <row r="756" customFormat="false" ht="12.8" hidden="false" customHeight="false" outlineLevel="0" collapsed="false">
      <c r="A756" s="0" t="s">
        <v>14412</v>
      </c>
      <c r="B756" s="0" t="s">
        <v>14413</v>
      </c>
      <c r="C756" s="0" t="s">
        <v>12835</v>
      </c>
      <c r="D756" s="0" t="s">
        <v>11913</v>
      </c>
      <c r="E756" s="0" t="n">
        <v>18630</v>
      </c>
    </row>
    <row r="757" customFormat="false" ht="12.8" hidden="false" customHeight="false" outlineLevel="0" collapsed="false">
      <c r="A757" s="0" t="s">
        <v>14414</v>
      </c>
      <c r="B757" s="0" t="s">
        <v>14415</v>
      </c>
      <c r="C757" s="0" t="s">
        <v>12835</v>
      </c>
      <c r="D757" s="0" t="s">
        <v>12832</v>
      </c>
      <c r="E757" s="0" t="n">
        <v>95670</v>
      </c>
    </row>
    <row r="758" customFormat="false" ht="12.8" hidden="false" customHeight="false" outlineLevel="0" collapsed="false">
      <c r="A758" s="0" t="s">
        <v>14416</v>
      </c>
      <c r="B758" s="0" t="s">
        <v>14417</v>
      </c>
      <c r="C758" s="0" t="s">
        <v>12835</v>
      </c>
      <c r="D758" s="0" t="s">
        <v>13518</v>
      </c>
      <c r="E758" s="0" t="n">
        <v>24662.5</v>
      </c>
    </row>
    <row r="759" customFormat="false" ht="12.8" hidden="false" customHeight="false" outlineLevel="0" collapsed="false">
      <c r="A759" s="0" t="s">
        <v>14418</v>
      </c>
      <c r="B759" s="0" t="s">
        <v>14419</v>
      </c>
      <c r="C759" s="0" t="s">
        <v>12835</v>
      </c>
      <c r="D759" s="0" t="s">
        <v>13518</v>
      </c>
      <c r="E759" s="0" t="n">
        <v>24662.5</v>
      </c>
    </row>
    <row r="760" customFormat="false" ht="12.8" hidden="false" customHeight="false" outlineLevel="0" collapsed="false">
      <c r="A760" s="0" t="s">
        <v>14420</v>
      </c>
      <c r="B760" s="0" t="s">
        <v>14421</v>
      </c>
      <c r="C760" s="0" t="s">
        <v>12835</v>
      </c>
      <c r="D760" s="0" t="s">
        <v>13093</v>
      </c>
      <c r="E760" s="0" t="n">
        <v>48326.25</v>
      </c>
    </row>
    <row r="761" customFormat="false" ht="12.8" hidden="false" customHeight="false" outlineLevel="0" collapsed="false">
      <c r="A761" s="0" t="s">
        <v>14422</v>
      </c>
      <c r="B761" s="0" t="s">
        <v>14423</v>
      </c>
      <c r="C761" s="0" t="s">
        <v>12835</v>
      </c>
      <c r="D761" s="0" t="s">
        <v>13897</v>
      </c>
      <c r="E761" s="0" t="n">
        <v>87390</v>
      </c>
    </row>
    <row r="762" customFormat="false" ht="12.8" hidden="false" customHeight="false" outlineLevel="0" collapsed="false">
      <c r="A762" s="0" t="s">
        <v>14424</v>
      </c>
      <c r="B762" s="0" t="s">
        <v>14425</v>
      </c>
      <c r="C762" s="0" t="s">
        <v>12835</v>
      </c>
      <c r="D762" s="0" t="s">
        <v>14369</v>
      </c>
      <c r="E762" s="0" t="n">
        <v>78295</v>
      </c>
    </row>
    <row r="763" customFormat="false" ht="12.8" hidden="false" customHeight="false" outlineLevel="0" collapsed="false">
      <c r="A763" s="0" t="s">
        <v>14426</v>
      </c>
      <c r="B763" s="0" t="s">
        <v>13796</v>
      </c>
      <c r="C763" s="0" t="s">
        <v>12835</v>
      </c>
      <c r="D763" s="0" t="s">
        <v>13287</v>
      </c>
      <c r="E763" s="0" t="n">
        <v>4932.5</v>
      </c>
    </row>
    <row r="764" customFormat="false" ht="12.8" hidden="false" customHeight="false" outlineLevel="0" collapsed="false">
      <c r="A764" s="0" t="s">
        <v>14427</v>
      </c>
      <c r="B764" s="0" t="s">
        <v>14428</v>
      </c>
      <c r="C764" s="0" t="s">
        <v>12835</v>
      </c>
      <c r="D764" s="0" t="s">
        <v>13321</v>
      </c>
      <c r="E764" s="0" t="n">
        <v>13415</v>
      </c>
    </row>
    <row r="765" customFormat="false" ht="12.8" hidden="false" customHeight="false" outlineLevel="0" collapsed="false">
      <c r="A765" s="0" t="s">
        <v>14429</v>
      </c>
      <c r="B765" s="0" t="s">
        <v>12682</v>
      </c>
      <c r="C765" s="0" t="s">
        <v>12835</v>
      </c>
      <c r="D765" s="0" t="s">
        <v>13321</v>
      </c>
      <c r="E765" s="0" t="n">
        <v>11735</v>
      </c>
    </row>
    <row r="766" customFormat="false" ht="12.8" hidden="false" customHeight="false" outlineLevel="0" collapsed="false">
      <c r="A766" s="0" t="s">
        <v>14430</v>
      </c>
      <c r="B766" s="0" t="s">
        <v>14431</v>
      </c>
      <c r="C766" s="0" t="s">
        <v>12835</v>
      </c>
      <c r="D766" s="0" t="s">
        <v>11913</v>
      </c>
      <c r="E766" s="0" t="n">
        <v>21622.5</v>
      </c>
    </row>
    <row r="767" customFormat="false" ht="12.8" hidden="false" customHeight="false" outlineLevel="0" collapsed="false">
      <c r="A767" s="0" t="s">
        <v>14432</v>
      </c>
      <c r="B767" s="0" t="s">
        <v>14433</v>
      </c>
      <c r="C767" s="0" t="s">
        <v>12835</v>
      </c>
      <c r="D767" s="0" t="s">
        <v>11913</v>
      </c>
      <c r="E767" s="0" t="n">
        <v>22417.5</v>
      </c>
    </row>
    <row r="768" customFormat="false" ht="12.8" hidden="false" customHeight="false" outlineLevel="0" collapsed="false">
      <c r="A768" s="0" t="s">
        <v>14434</v>
      </c>
      <c r="B768" s="0" t="s">
        <v>1499</v>
      </c>
      <c r="C768" s="0" t="s">
        <v>12835</v>
      </c>
      <c r="D768" s="0" t="s">
        <v>11913</v>
      </c>
      <c r="E768" s="0" t="n">
        <v>13147.5</v>
      </c>
    </row>
    <row r="769" customFormat="false" ht="12.8" hidden="false" customHeight="false" outlineLevel="0" collapsed="false">
      <c r="A769" s="0" t="s">
        <v>14435</v>
      </c>
      <c r="B769" s="0" t="s">
        <v>14436</v>
      </c>
      <c r="C769" s="0" t="s">
        <v>12835</v>
      </c>
      <c r="D769" s="0" t="s">
        <v>13093</v>
      </c>
      <c r="E769" s="0" t="n">
        <v>50715</v>
      </c>
    </row>
    <row r="770" customFormat="false" ht="12.8" hidden="false" customHeight="false" outlineLevel="0" collapsed="false">
      <c r="A770" s="0" t="s">
        <v>14437</v>
      </c>
      <c r="B770" s="0" t="s">
        <v>14438</v>
      </c>
      <c r="C770" s="0" t="s">
        <v>12835</v>
      </c>
      <c r="D770" s="0" t="s">
        <v>13093</v>
      </c>
      <c r="E770" s="0" t="n">
        <v>64207.5</v>
      </c>
    </row>
    <row r="771" customFormat="false" ht="12.8" hidden="false" customHeight="false" outlineLevel="0" collapsed="false">
      <c r="A771" s="0" t="s">
        <v>14439</v>
      </c>
      <c r="B771" s="0" t="s">
        <v>14440</v>
      </c>
      <c r="C771" s="0" t="s">
        <v>12835</v>
      </c>
      <c r="D771" s="0" t="s">
        <v>13093</v>
      </c>
      <c r="E771" s="0" t="n">
        <v>34527.5</v>
      </c>
    </row>
    <row r="772" customFormat="false" ht="12.8" hidden="false" customHeight="false" outlineLevel="0" collapsed="false">
      <c r="A772" s="0" t="s">
        <v>14441</v>
      </c>
      <c r="B772" s="0" t="s">
        <v>14442</v>
      </c>
      <c r="C772" s="0" t="s">
        <v>12835</v>
      </c>
      <c r="D772" s="0" t="s">
        <v>13946</v>
      </c>
      <c r="E772" s="0" t="n">
        <v>34597.5</v>
      </c>
    </row>
    <row r="773" customFormat="false" ht="12.8" hidden="false" customHeight="false" outlineLevel="0" collapsed="false">
      <c r="A773" s="0" t="s">
        <v>14443</v>
      </c>
      <c r="B773" s="0" t="s">
        <v>14444</v>
      </c>
      <c r="C773" s="0" t="s">
        <v>12835</v>
      </c>
      <c r="D773" s="0" t="s">
        <v>14033</v>
      </c>
      <c r="E773" s="0" t="n">
        <v>53175</v>
      </c>
    </row>
    <row r="774" customFormat="false" ht="12.8" hidden="false" customHeight="false" outlineLevel="0" collapsed="false">
      <c r="A774" s="0" t="s">
        <v>14445</v>
      </c>
      <c r="B774" s="0" t="s">
        <v>14446</v>
      </c>
      <c r="C774" s="0" t="s">
        <v>12835</v>
      </c>
      <c r="D774" s="0" t="s">
        <v>14033</v>
      </c>
      <c r="E774" s="0" t="n">
        <v>93525</v>
      </c>
    </row>
    <row r="775" customFormat="false" ht="12.8" hidden="false" customHeight="false" outlineLevel="0" collapsed="false">
      <c r="A775" s="0" t="s">
        <v>14447</v>
      </c>
      <c r="B775" s="0" t="s">
        <v>14448</v>
      </c>
      <c r="C775" s="0" t="s">
        <v>12835</v>
      </c>
      <c r="D775" s="0" t="s">
        <v>14033</v>
      </c>
      <c r="E775" s="0" t="n">
        <v>58675</v>
      </c>
    </row>
    <row r="776" customFormat="false" ht="12.8" hidden="false" customHeight="false" outlineLevel="0" collapsed="false">
      <c r="A776" s="0" t="s">
        <v>14449</v>
      </c>
      <c r="B776" s="0" t="s">
        <v>14450</v>
      </c>
      <c r="C776" s="0" t="s">
        <v>12835</v>
      </c>
      <c r="D776" s="0" t="s">
        <v>14033</v>
      </c>
      <c r="E776" s="0" t="n">
        <v>90075</v>
      </c>
    </row>
    <row r="777" customFormat="false" ht="12.8" hidden="false" customHeight="false" outlineLevel="0" collapsed="false">
      <c r="A777" s="0" t="s">
        <v>14451</v>
      </c>
      <c r="B777" s="0" t="s">
        <v>14452</v>
      </c>
      <c r="C777" s="0" t="s">
        <v>12835</v>
      </c>
      <c r="D777" s="0" t="s">
        <v>14364</v>
      </c>
      <c r="E777" s="0" t="n">
        <v>182617.5</v>
      </c>
    </row>
    <row r="778" customFormat="false" ht="12.8" hidden="false" customHeight="false" outlineLevel="0" collapsed="false">
      <c r="A778" s="0" t="s">
        <v>14453</v>
      </c>
      <c r="B778" s="0" t="s">
        <v>14454</v>
      </c>
      <c r="C778" s="0" t="s">
        <v>13287</v>
      </c>
      <c r="D778" s="0" t="s">
        <v>12832</v>
      </c>
      <c r="E778" s="0" t="n">
        <v>15622.5</v>
      </c>
    </row>
    <row r="779" customFormat="false" ht="12.8" hidden="false" customHeight="false" outlineLevel="0" collapsed="false">
      <c r="A779" s="0" t="s">
        <v>14455</v>
      </c>
      <c r="B779" s="0" t="s">
        <v>14096</v>
      </c>
      <c r="C779" s="0" t="s">
        <v>13287</v>
      </c>
      <c r="D779" s="0" t="s">
        <v>13321</v>
      </c>
      <c r="E779" s="0" t="n">
        <v>4932.5</v>
      </c>
    </row>
    <row r="780" customFormat="false" ht="12.8" hidden="false" customHeight="false" outlineLevel="0" collapsed="false">
      <c r="A780" s="0" t="s">
        <v>14456</v>
      </c>
      <c r="B780" s="0" t="s">
        <v>14457</v>
      </c>
      <c r="C780" s="0" t="s">
        <v>13287</v>
      </c>
      <c r="D780" s="0" t="s">
        <v>13321</v>
      </c>
      <c r="E780" s="0" t="n">
        <v>5207.5</v>
      </c>
    </row>
    <row r="781" customFormat="false" ht="12.8" hidden="false" customHeight="false" outlineLevel="0" collapsed="false">
      <c r="A781" s="0" t="s">
        <v>14458</v>
      </c>
      <c r="B781" s="0" t="s">
        <v>14459</v>
      </c>
      <c r="C781" s="0" t="s">
        <v>13287</v>
      </c>
      <c r="D781" s="0" t="s">
        <v>13321</v>
      </c>
      <c r="E781" s="0" t="n">
        <v>9700</v>
      </c>
    </row>
    <row r="782" customFormat="false" ht="12.8" hidden="false" customHeight="false" outlineLevel="0" collapsed="false">
      <c r="A782" s="0" t="s">
        <v>14460</v>
      </c>
      <c r="B782" s="0" t="s">
        <v>14461</v>
      </c>
      <c r="C782" s="0" t="s">
        <v>13287</v>
      </c>
      <c r="D782" s="0" t="s">
        <v>13518</v>
      </c>
      <c r="E782" s="0" t="n">
        <v>19070</v>
      </c>
    </row>
    <row r="783" customFormat="false" ht="12.8" hidden="false" customHeight="false" outlineLevel="0" collapsed="false">
      <c r="A783" s="0" t="s">
        <v>14462</v>
      </c>
      <c r="B783" s="0" t="s">
        <v>14463</v>
      </c>
      <c r="C783" s="0" t="s">
        <v>13287</v>
      </c>
      <c r="D783" s="0" t="s">
        <v>13518</v>
      </c>
      <c r="E783" s="0" t="n">
        <v>29130</v>
      </c>
    </row>
    <row r="784" customFormat="false" ht="12.8" hidden="false" customHeight="false" outlineLevel="0" collapsed="false">
      <c r="A784" s="0" t="s">
        <v>14464</v>
      </c>
      <c r="B784" s="0" t="s">
        <v>14465</v>
      </c>
      <c r="C784" s="0" t="s">
        <v>13287</v>
      </c>
      <c r="D784" s="0" t="s">
        <v>13894</v>
      </c>
      <c r="E784" s="0" t="n">
        <v>37222.5</v>
      </c>
    </row>
    <row r="785" customFormat="false" ht="12.8" hidden="false" customHeight="false" outlineLevel="0" collapsed="false">
      <c r="A785" s="0" t="s">
        <v>14466</v>
      </c>
      <c r="B785" s="0" t="s">
        <v>14467</v>
      </c>
      <c r="C785" s="0" t="s">
        <v>13287</v>
      </c>
      <c r="D785" s="0" t="s">
        <v>13326</v>
      </c>
      <c r="E785" s="0" t="n">
        <v>61075</v>
      </c>
    </row>
    <row r="786" customFormat="false" ht="12.8" hidden="false" customHeight="false" outlineLevel="0" collapsed="false">
      <c r="A786" s="0" t="s">
        <v>14468</v>
      </c>
      <c r="B786" s="0" t="s">
        <v>14469</v>
      </c>
      <c r="C786" s="0" t="s">
        <v>13287</v>
      </c>
      <c r="D786" s="0" t="s">
        <v>13326</v>
      </c>
      <c r="E786" s="0" t="n">
        <v>69037.5</v>
      </c>
    </row>
    <row r="787" customFormat="false" ht="12.8" hidden="false" customHeight="false" outlineLevel="0" collapsed="false">
      <c r="A787" s="0" t="s">
        <v>14470</v>
      </c>
      <c r="B787" s="0" t="s">
        <v>14471</v>
      </c>
      <c r="C787" s="0" t="s">
        <v>13287</v>
      </c>
      <c r="D787" s="0" t="s">
        <v>12832</v>
      </c>
      <c r="E787" s="0" t="n">
        <v>20122.5</v>
      </c>
    </row>
    <row r="788" customFormat="false" ht="12.8" hidden="false" customHeight="false" outlineLevel="0" collapsed="false">
      <c r="A788" s="0" t="s">
        <v>14472</v>
      </c>
      <c r="B788" s="0" t="s">
        <v>14473</v>
      </c>
      <c r="C788" s="0" t="s">
        <v>13287</v>
      </c>
      <c r="D788" s="0" t="s">
        <v>13518</v>
      </c>
      <c r="E788" s="0" t="n">
        <v>19730</v>
      </c>
    </row>
    <row r="789" customFormat="false" ht="12.8" hidden="false" customHeight="false" outlineLevel="0" collapsed="false">
      <c r="A789" s="0" t="s">
        <v>14474</v>
      </c>
      <c r="B789" s="0" t="s">
        <v>14475</v>
      </c>
      <c r="C789" s="0" t="s">
        <v>13287</v>
      </c>
      <c r="D789" s="0" t="s">
        <v>13518</v>
      </c>
      <c r="E789" s="0" t="n">
        <v>24430</v>
      </c>
    </row>
    <row r="790" customFormat="false" ht="12.8" hidden="false" customHeight="false" outlineLevel="0" collapsed="false">
      <c r="A790" s="0" t="s">
        <v>14476</v>
      </c>
      <c r="B790" s="0" t="s">
        <v>14477</v>
      </c>
      <c r="C790" s="0" t="s">
        <v>13287</v>
      </c>
      <c r="D790" s="0" t="s">
        <v>13518</v>
      </c>
      <c r="E790" s="0" t="n">
        <v>52560</v>
      </c>
    </row>
    <row r="791" customFormat="false" ht="12.8" hidden="false" customHeight="false" outlineLevel="0" collapsed="false">
      <c r="A791" s="0" t="s">
        <v>14478</v>
      </c>
      <c r="B791" s="0" t="s">
        <v>14479</v>
      </c>
      <c r="C791" s="0" t="s">
        <v>13287</v>
      </c>
      <c r="D791" s="0" t="s">
        <v>13946</v>
      </c>
      <c r="E791" s="0" t="n">
        <v>24662.5</v>
      </c>
    </row>
    <row r="792" customFormat="false" ht="12.8" hidden="false" customHeight="false" outlineLevel="0" collapsed="false">
      <c r="A792" s="0" t="s">
        <v>14480</v>
      </c>
      <c r="B792" s="0" t="s">
        <v>14481</v>
      </c>
      <c r="C792" s="0" t="s">
        <v>13287</v>
      </c>
      <c r="D792" s="0" t="s">
        <v>13946</v>
      </c>
      <c r="E792" s="0" t="n">
        <v>24662.5</v>
      </c>
    </row>
    <row r="793" customFormat="false" ht="12.8" hidden="false" customHeight="false" outlineLevel="0" collapsed="false">
      <c r="A793" s="0" t="s">
        <v>14482</v>
      </c>
      <c r="B793" s="0" t="s">
        <v>14483</v>
      </c>
      <c r="C793" s="0" t="s">
        <v>13287</v>
      </c>
      <c r="D793" s="0" t="s">
        <v>13093</v>
      </c>
      <c r="E793" s="0" t="n">
        <v>26295</v>
      </c>
    </row>
    <row r="794" customFormat="false" ht="12.8" hidden="false" customHeight="false" outlineLevel="0" collapsed="false">
      <c r="A794" s="0" t="s">
        <v>14484</v>
      </c>
      <c r="B794" s="0" t="s">
        <v>14485</v>
      </c>
      <c r="C794" s="0" t="s">
        <v>13287</v>
      </c>
      <c r="D794" s="0" t="s">
        <v>13894</v>
      </c>
      <c r="E794" s="0" t="n">
        <v>48326.25</v>
      </c>
    </row>
    <row r="795" customFormat="false" ht="12.8" hidden="false" customHeight="false" outlineLevel="0" collapsed="false">
      <c r="A795" s="0" t="s">
        <v>14486</v>
      </c>
      <c r="B795" s="0" t="s">
        <v>14487</v>
      </c>
      <c r="C795" s="0" t="s">
        <v>13287</v>
      </c>
      <c r="D795" s="0" t="s">
        <v>13894</v>
      </c>
      <c r="E795" s="0" t="n">
        <v>42752.5</v>
      </c>
    </row>
    <row r="796" customFormat="false" ht="12.8" hidden="false" customHeight="false" outlineLevel="0" collapsed="false">
      <c r="A796" s="0" t="s">
        <v>14488</v>
      </c>
      <c r="B796" s="0" t="s">
        <v>14489</v>
      </c>
      <c r="C796" s="0" t="s">
        <v>13287</v>
      </c>
      <c r="D796" s="0" t="s">
        <v>13894</v>
      </c>
      <c r="E796" s="0" t="n">
        <v>146571.25</v>
      </c>
    </row>
    <row r="797" customFormat="false" ht="12.8" hidden="false" customHeight="false" outlineLevel="0" collapsed="false">
      <c r="A797" s="0" t="s">
        <v>14490</v>
      </c>
      <c r="B797" s="0" t="s">
        <v>14491</v>
      </c>
      <c r="C797" s="0" t="s">
        <v>13287</v>
      </c>
      <c r="D797" s="0" t="s">
        <v>13894</v>
      </c>
      <c r="E797" s="0" t="n">
        <v>48326.25</v>
      </c>
    </row>
    <row r="798" customFormat="false" ht="12.8" hidden="false" customHeight="false" outlineLevel="0" collapsed="false">
      <c r="A798" s="0" t="s">
        <v>14492</v>
      </c>
      <c r="B798" s="0" t="s">
        <v>7426</v>
      </c>
      <c r="C798" s="0" t="s">
        <v>13287</v>
      </c>
      <c r="D798" s="0" t="s">
        <v>13894</v>
      </c>
      <c r="E798" s="0" t="n">
        <v>42752.5</v>
      </c>
    </row>
    <row r="799" customFormat="false" ht="12.8" hidden="false" customHeight="false" outlineLevel="0" collapsed="false">
      <c r="A799" s="0" t="s">
        <v>14493</v>
      </c>
      <c r="B799" s="0" t="s">
        <v>14494</v>
      </c>
      <c r="C799" s="0" t="s">
        <v>13287</v>
      </c>
      <c r="D799" s="0" t="s">
        <v>14033</v>
      </c>
      <c r="E799" s="0" t="n">
        <v>54967.5</v>
      </c>
    </row>
    <row r="800" customFormat="false" ht="12.8" hidden="false" customHeight="false" outlineLevel="0" collapsed="false">
      <c r="A800" s="0" t="s">
        <v>14495</v>
      </c>
      <c r="B800" s="0" t="s">
        <v>14496</v>
      </c>
      <c r="C800" s="0" t="s">
        <v>13287</v>
      </c>
      <c r="D800" s="0" t="s">
        <v>13326</v>
      </c>
      <c r="E800" s="0" t="n">
        <v>72825</v>
      </c>
    </row>
    <row r="801" customFormat="false" ht="12.8" hidden="false" customHeight="false" outlineLevel="0" collapsed="false">
      <c r="A801" s="0" t="s">
        <v>14497</v>
      </c>
      <c r="B801" s="0" t="s">
        <v>14498</v>
      </c>
      <c r="C801" s="0" t="s">
        <v>13287</v>
      </c>
      <c r="D801" s="0" t="s">
        <v>14369</v>
      </c>
      <c r="E801" s="0" t="n">
        <v>89748.75</v>
      </c>
    </row>
    <row r="802" customFormat="false" ht="12.8" hidden="false" customHeight="false" outlineLevel="0" collapsed="false">
      <c r="A802" s="0" t="s">
        <v>14499</v>
      </c>
      <c r="B802" s="0" t="s">
        <v>14500</v>
      </c>
      <c r="C802" s="0" t="s">
        <v>13287</v>
      </c>
      <c r="D802" s="0" t="s">
        <v>14369</v>
      </c>
      <c r="E802" s="0" t="n">
        <v>69127.5</v>
      </c>
    </row>
    <row r="803" customFormat="false" ht="12.8" hidden="false" customHeight="false" outlineLevel="0" collapsed="false">
      <c r="A803" s="0" t="s">
        <v>14501</v>
      </c>
      <c r="B803" s="0" t="s">
        <v>14502</v>
      </c>
      <c r="C803" s="0" t="s">
        <v>13287</v>
      </c>
      <c r="D803" s="0" t="s">
        <v>14503</v>
      </c>
      <c r="E803" s="0" t="n">
        <v>90965</v>
      </c>
    </row>
    <row r="804" customFormat="false" ht="12.8" hidden="false" customHeight="false" outlineLevel="0" collapsed="false">
      <c r="A804" s="0" t="s">
        <v>14504</v>
      </c>
      <c r="B804" s="0" t="s">
        <v>14505</v>
      </c>
      <c r="C804" s="0" t="s">
        <v>13287</v>
      </c>
      <c r="D804" s="0" t="s">
        <v>14503</v>
      </c>
      <c r="E804" s="0" t="n">
        <v>93467.5</v>
      </c>
    </row>
    <row r="805" customFormat="false" ht="12.8" hidden="false" customHeight="false" outlineLevel="0" collapsed="false">
      <c r="A805" s="0" t="s">
        <v>14506</v>
      </c>
      <c r="B805" s="0" t="s">
        <v>14507</v>
      </c>
      <c r="C805" s="0" t="s">
        <v>13287</v>
      </c>
      <c r="D805" s="0" t="s">
        <v>11913</v>
      </c>
      <c r="E805" s="0" t="n">
        <v>12095</v>
      </c>
    </row>
    <row r="806" customFormat="false" ht="12.8" hidden="false" customHeight="false" outlineLevel="0" collapsed="false">
      <c r="A806" s="0" t="s">
        <v>14508</v>
      </c>
      <c r="B806" s="0" t="s">
        <v>14509</v>
      </c>
      <c r="C806" s="0" t="s">
        <v>13287</v>
      </c>
      <c r="D806" s="0" t="s">
        <v>11913</v>
      </c>
      <c r="E806" s="0" t="n">
        <v>17762.5</v>
      </c>
    </row>
    <row r="807" customFormat="false" ht="12.8" hidden="false" customHeight="false" outlineLevel="0" collapsed="false">
      <c r="A807" s="0" t="s">
        <v>14510</v>
      </c>
      <c r="B807" s="0" t="s">
        <v>14511</v>
      </c>
      <c r="C807" s="0" t="s">
        <v>13287</v>
      </c>
      <c r="D807" s="0" t="s">
        <v>11913</v>
      </c>
      <c r="E807" s="0" t="n">
        <v>9865</v>
      </c>
    </row>
    <row r="808" customFormat="false" ht="12.8" hidden="false" customHeight="false" outlineLevel="0" collapsed="false">
      <c r="A808" s="0" t="s">
        <v>14512</v>
      </c>
      <c r="B808" s="0" t="s">
        <v>14513</v>
      </c>
      <c r="C808" s="0" t="s">
        <v>13287</v>
      </c>
      <c r="D808" s="0" t="s">
        <v>11913</v>
      </c>
      <c r="E808" s="0" t="n">
        <v>9865</v>
      </c>
    </row>
    <row r="809" customFormat="false" ht="12.8" hidden="false" customHeight="false" outlineLevel="0" collapsed="false">
      <c r="A809" s="0" t="s">
        <v>14514</v>
      </c>
      <c r="B809" s="0" t="s">
        <v>14515</v>
      </c>
      <c r="C809" s="0" t="s">
        <v>13287</v>
      </c>
      <c r="D809" s="0" t="s">
        <v>12832</v>
      </c>
      <c r="E809" s="0" t="n">
        <v>14797.5</v>
      </c>
    </row>
    <row r="810" customFormat="false" ht="12.8" hidden="false" customHeight="false" outlineLevel="0" collapsed="false">
      <c r="A810" s="0" t="s">
        <v>14516</v>
      </c>
      <c r="B810" s="0" t="s">
        <v>14517</v>
      </c>
      <c r="C810" s="0" t="s">
        <v>13287</v>
      </c>
      <c r="D810" s="0" t="s">
        <v>12832</v>
      </c>
      <c r="E810" s="0" t="n">
        <v>21847.5</v>
      </c>
    </row>
    <row r="811" customFormat="false" ht="12.8" hidden="false" customHeight="false" outlineLevel="0" collapsed="false">
      <c r="A811" s="0" t="s">
        <v>14518</v>
      </c>
      <c r="B811" s="0" t="s">
        <v>14519</v>
      </c>
      <c r="C811" s="0" t="s">
        <v>13287</v>
      </c>
      <c r="D811" s="0" t="s">
        <v>12832</v>
      </c>
      <c r="E811" s="0" t="n">
        <v>14302.5</v>
      </c>
    </row>
    <row r="812" customFormat="false" ht="12.8" hidden="false" customHeight="false" outlineLevel="0" collapsed="false">
      <c r="A812" s="0" t="s">
        <v>14520</v>
      </c>
      <c r="B812" s="0" t="s">
        <v>14521</v>
      </c>
      <c r="C812" s="0" t="s">
        <v>13287</v>
      </c>
      <c r="D812" s="0" t="s">
        <v>13093</v>
      </c>
      <c r="E812" s="0" t="n">
        <v>32895</v>
      </c>
    </row>
    <row r="813" customFormat="false" ht="12.8" hidden="false" customHeight="false" outlineLevel="0" collapsed="false">
      <c r="A813" s="0" t="s">
        <v>14522</v>
      </c>
      <c r="B813" s="0" t="s">
        <v>14523</v>
      </c>
      <c r="C813" s="0" t="s">
        <v>13287</v>
      </c>
      <c r="D813" s="0" t="s">
        <v>13093</v>
      </c>
      <c r="E813" s="0" t="n">
        <v>41422.5</v>
      </c>
    </row>
    <row r="814" customFormat="false" ht="12.8" hidden="false" customHeight="false" outlineLevel="0" collapsed="false">
      <c r="A814" s="0" t="s">
        <v>14524</v>
      </c>
      <c r="B814" s="0" t="s">
        <v>14525</v>
      </c>
      <c r="C814" s="0" t="s">
        <v>13287</v>
      </c>
      <c r="D814" s="0" t="s">
        <v>13894</v>
      </c>
      <c r="E814" s="0" t="n">
        <v>124792.5</v>
      </c>
    </row>
    <row r="815" customFormat="false" ht="12.8" hidden="false" customHeight="false" outlineLevel="0" collapsed="false">
      <c r="A815" s="0" t="s">
        <v>14526</v>
      </c>
      <c r="B815" s="0" t="s">
        <v>14527</v>
      </c>
      <c r="C815" s="0" t="s">
        <v>13287</v>
      </c>
      <c r="D815" s="0" t="s">
        <v>13894</v>
      </c>
      <c r="E815" s="0" t="n">
        <v>30677.5</v>
      </c>
    </row>
    <row r="816" customFormat="false" ht="12.8" hidden="false" customHeight="false" outlineLevel="0" collapsed="false">
      <c r="A816" s="0" t="s">
        <v>14528</v>
      </c>
      <c r="B816" s="0" t="s">
        <v>14529</v>
      </c>
      <c r="C816" s="0" t="s">
        <v>13287</v>
      </c>
      <c r="D816" s="0" t="s">
        <v>13098</v>
      </c>
      <c r="E816" s="0" t="n">
        <v>39460</v>
      </c>
    </row>
    <row r="817" customFormat="false" ht="12.8" hidden="false" customHeight="false" outlineLevel="0" collapsed="false">
      <c r="A817" s="0" t="s">
        <v>14530</v>
      </c>
      <c r="B817" s="0" t="s">
        <v>14531</v>
      </c>
      <c r="C817" s="0" t="s">
        <v>13287</v>
      </c>
      <c r="D817" s="0" t="s">
        <v>14033</v>
      </c>
      <c r="E817" s="0" t="n">
        <v>73305</v>
      </c>
    </row>
    <row r="818" customFormat="false" ht="12.8" hidden="false" customHeight="false" outlineLevel="0" collapsed="false">
      <c r="A818" s="0" t="s">
        <v>14532</v>
      </c>
      <c r="B818" s="0" t="s">
        <v>14533</v>
      </c>
      <c r="C818" s="0" t="s">
        <v>13287</v>
      </c>
      <c r="D818" s="0" t="s">
        <v>13897</v>
      </c>
      <c r="E818" s="0" t="n">
        <v>73438.75</v>
      </c>
    </row>
    <row r="819" customFormat="false" ht="12.8" hidden="false" customHeight="false" outlineLevel="0" collapsed="false">
      <c r="A819" s="0" t="s">
        <v>14534</v>
      </c>
      <c r="B819" s="0" t="s">
        <v>14535</v>
      </c>
      <c r="C819" s="0" t="s">
        <v>13287</v>
      </c>
      <c r="D819" s="0" t="s">
        <v>14503</v>
      </c>
      <c r="E819" s="0" t="n">
        <v>118860</v>
      </c>
    </row>
    <row r="820" customFormat="false" ht="12.8" hidden="false" customHeight="false" outlineLevel="0" collapsed="false">
      <c r="A820" s="0" t="s">
        <v>14536</v>
      </c>
      <c r="B820" s="0" t="s">
        <v>14537</v>
      </c>
      <c r="C820" s="0" t="s">
        <v>13287</v>
      </c>
      <c r="D820" s="0" t="s">
        <v>14538</v>
      </c>
      <c r="E820" s="0" t="n">
        <v>316912.5</v>
      </c>
    </row>
    <row r="821" customFormat="false" ht="12.8" hidden="false" customHeight="false" outlineLevel="0" collapsed="false">
      <c r="A821" s="0" t="s">
        <v>14539</v>
      </c>
      <c r="B821" s="0" t="s">
        <v>14540</v>
      </c>
      <c r="C821" s="0" t="s">
        <v>13287</v>
      </c>
      <c r="D821" s="0" t="s">
        <v>14541</v>
      </c>
      <c r="E821" s="0" t="n">
        <v>205000</v>
      </c>
    </row>
    <row r="822" customFormat="false" ht="12.8" hidden="false" customHeight="false" outlineLevel="0" collapsed="false">
      <c r="A822" s="0" t="s">
        <v>14542</v>
      </c>
      <c r="B822" s="0" t="s">
        <v>14543</v>
      </c>
      <c r="C822" s="0" t="s">
        <v>13321</v>
      </c>
      <c r="D822" s="0" t="s">
        <v>12832</v>
      </c>
      <c r="E822" s="0" t="n">
        <v>10415</v>
      </c>
    </row>
    <row r="823" customFormat="false" ht="12.8" hidden="false" customHeight="false" outlineLevel="0" collapsed="false">
      <c r="A823" s="0" t="s">
        <v>14544</v>
      </c>
      <c r="B823" s="0" t="s">
        <v>13605</v>
      </c>
      <c r="C823" s="0" t="s">
        <v>13321</v>
      </c>
      <c r="D823" s="0" t="s">
        <v>11913</v>
      </c>
      <c r="E823" s="0" t="n">
        <v>5317.5</v>
      </c>
    </row>
    <row r="824" customFormat="false" ht="12.8" hidden="false" customHeight="false" outlineLevel="0" collapsed="false">
      <c r="A824" s="0" t="s">
        <v>14545</v>
      </c>
      <c r="B824" s="0" t="s">
        <v>14546</v>
      </c>
      <c r="C824" s="0" t="s">
        <v>13321</v>
      </c>
      <c r="D824" s="0" t="s">
        <v>11913</v>
      </c>
      <c r="E824" s="0" t="n">
        <v>4932.5</v>
      </c>
    </row>
    <row r="825" customFormat="false" ht="12.8" hidden="false" customHeight="false" outlineLevel="0" collapsed="false">
      <c r="A825" s="0" t="s">
        <v>14547</v>
      </c>
      <c r="B825" s="0" t="s">
        <v>14548</v>
      </c>
      <c r="C825" s="0" t="s">
        <v>13321</v>
      </c>
      <c r="D825" s="0" t="s">
        <v>11913</v>
      </c>
      <c r="E825" s="0" t="n">
        <v>4932.5</v>
      </c>
    </row>
    <row r="826" customFormat="false" ht="12.8" hidden="false" customHeight="false" outlineLevel="0" collapsed="false">
      <c r="A826" s="0" t="s">
        <v>14549</v>
      </c>
      <c r="B826" s="0" t="s">
        <v>14550</v>
      </c>
      <c r="C826" s="0" t="s">
        <v>13321</v>
      </c>
      <c r="D826" s="0" t="s">
        <v>12832</v>
      </c>
      <c r="E826" s="0" t="n">
        <v>10965</v>
      </c>
    </row>
    <row r="827" customFormat="false" ht="12.8" hidden="false" customHeight="false" outlineLevel="0" collapsed="false">
      <c r="A827" s="0" t="s">
        <v>14551</v>
      </c>
      <c r="B827" s="0" t="s">
        <v>14552</v>
      </c>
      <c r="C827" s="0" t="s">
        <v>13321</v>
      </c>
      <c r="D827" s="0" t="s">
        <v>13518</v>
      </c>
      <c r="E827" s="0" t="n">
        <v>14797.5</v>
      </c>
    </row>
    <row r="828" customFormat="false" ht="12.8" hidden="false" customHeight="false" outlineLevel="0" collapsed="false">
      <c r="A828" s="0" t="s">
        <v>14553</v>
      </c>
      <c r="B828" s="0" t="s">
        <v>14554</v>
      </c>
      <c r="C828" s="0" t="s">
        <v>13321</v>
      </c>
      <c r="D828" s="0" t="s">
        <v>13518</v>
      </c>
      <c r="E828" s="0" t="n">
        <v>17317.5</v>
      </c>
    </row>
    <row r="829" customFormat="false" ht="12.8" hidden="false" customHeight="false" outlineLevel="0" collapsed="false">
      <c r="A829" s="0" t="s">
        <v>14555</v>
      </c>
      <c r="B829" s="0" t="s">
        <v>14556</v>
      </c>
      <c r="C829" s="0" t="s">
        <v>13321</v>
      </c>
      <c r="D829" s="0" t="s">
        <v>13093</v>
      </c>
      <c r="E829" s="0" t="n">
        <v>65056.25</v>
      </c>
    </row>
    <row r="830" customFormat="false" ht="12.8" hidden="false" customHeight="false" outlineLevel="0" collapsed="false">
      <c r="A830" s="0" t="s">
        <v>14557</v>
      </c>
      <c r="B830" s="0" t="s">
        <v>14558</v>
      </c>
      <c r="C830" s="0" t="s">
        <v>13321</v>
      </c>
      <c r="D830" s="0" t="s">
        <v>13326</v>
      </c>
      <c r="E830" s="0" t="n">
        <v>62133.75</v>
      </c>
    </row>
    <row r="831" customFormat="false" ht="12.8" hidden="false" customHeight="false" outlineLevel="0" collapsed="false">
      <c r="A831" s="0" t="s">
        <v>14559</v>
      </c>
      <c r="B831" s="0" t="s">
        <v>14560</v>
      </c>
      <c r="C831" s="0" t="s">
        <v>13321</v>
      </c>
      <c r="D831" s="0" t="s">
        <v>13326</v>
      </c>
      <c r="E831" s="0" t="n">
        <v>44392.5</v>
      </c>
    </row>
    <row r="832" customFormat="false" ht="12.8" hidden="false" customHeight="false" outlineLevel="0" collapsed="false">
      <c r="A832" s="0" t="s">
        <v>14561</v>
      </c>
      <c r="B832" s="0" t="s">
        <v>14562</v>
      </c>
      <c r="C832" s="0" t="s">
        <v>13321</v>
      </c>
      <c r="D832" s="0" t="s">
        <v>13897</v>
      </c>
      <c r="E832" s="0" t="n">
        <v>53175</v>
      </c>
    </row>
    <row r="833" customFormat="false" ht="12.8" hidden="false" customHeight="false" outlineLevel="0" collapsed="false">
      <c r="A833" s="0" t="s">
        <v>14563</v>
      </c>
      <c r="B833" s="0" t="s">
        <v>14564</v>
      </c>
      <c r="C833" s="0" t="s">
        <v>13321</v>
      </c>
      <c r="D833" s="0" t="s">
        <v>14538</v>
      </c>
      <c r="E833" s="0" t="n">
        <v>118860</v>
      </c>
    </row>
    <row r="834" customFormat="false" ht="12.8" hidden="false" customHeight="false" outlineLevel="0" collapsed="false">
      <c r="A834" s="0" t="s">
        <v>14565</v>
      </c>
      <c r="B834" s="0" t="s">
        <v>14566</v>
      </c>
      <c r="C834" s="0" t="s">
        <v>13321</v>
      </c>
      <c r="D834" s="0" t="s">
        <v>12832</v>
      </c>
      <c r="E834" s="0" t="n">
        <v>11185</v>
      </c>
    </row>
    <row r="835" customFormat="false" ht="12.8" hidden="false" customHeight="false" outlineLevel="0" collapsed="false">
      <c r="A835" s="0" t="s">
        <v>14567</v>
      </c>
      <c r="B835" s="0" t="s">
        <v>14568</v>
      </c>
      <c r="C835" s="0" t="s">
        <v>13321</v>
      </c>
      <c r="D835" s="0" t="s">
        <v>12832</v>
      </c>
      <c r="E835" s="0" t="n">
        <v>11405</v>
      </c>
    </row>
    <row r="836" customFormat="false" ht="12.8" hidden="false" customHeight="false" outlineLevel="0" collapsed="false">
      <c r="A836" s="0" t="s">
        <v>14569</v>
      </c>
      <c r="B836" s="0" t="s">
        <v>14570</v>
      </c>
      <c r="C836" s="0" t="s">
        <v>13321</v>
      </c>
      <c r="D836" s="0" t="s">
        <v>12832</v>
      </c>
      <c r="E836" s="0" t="n">
        <v>20430</v>
      </c>
    </row>
    <row r="837" customFormat="false" ht="12.8" hidden="false" customHeight="false" outlineLevel="0" collapsed="false">
      <c r="A837" s="0" t="s">
        <v>14571</v>
      </c>
      <c r="B837" s="0" t="s">
        <v>14572</v>
      </c>
      <c r="C837" s="0" t="s">
        <v>13321</v>
      </c>
      <c r="D837" s="0" t="s">
        <v>13518</v>
      </c>
      <c r="E837" s="0" t="n">
        <v>14797.5</v>
      </c>
    </row>
    <row r="838" customFormat="false" ht="12.8" hidden="false" customHeight="false" outlineLevel="0" collapsed="false">
      <c r="A838" s="0" t="s">
        <v>14573</v>
      </c>
      <c r="B838" s="0" t="s">
        <v>14574</v>
      </c>
      <c r="C838" s="0" t="s">
        <v>13321</v>
      </c>
      <c r="D838" s="0" t="s">
        <v>13518</v>
      </c>
      <c r="E838" s="0" t="n">
        <v>16777.5</v>
      </c>
    </row>
    <row r="839" customFormat="false" ht="12.8" hidden="false" customHeight="false" outlineLevel="0" collapsed="false">
      <c r="A839" s="0" t="s">
        <v>14575</v>
      </c>
      <c r="B839" s="0" t="s">
        <v>11678</v>
      </c>
      <c r="C839" s="0" t="s">
        <v>13321</v>
      </c>
      <c r="D839" s="0" t="s">
        <v>13946</v>
      </c>
      <c r="E839" s="0" t="n">
        <v>20830</v>
      </c>
    </row>
    <row r="840" customFormat="false" ht="12.8" hidden="false" customHeight="false" outlineLevel="0" collapsed="false">
      <c r="A840" s="0" t="s">
        <v>14576</v>
      </c>
      <c r="B840" s="0" t="s">
        <v>14577</v>
      </c>
      <c r="C840" s="0" t="s">
        <v>13321</v>
      </c>
      <c r="D840" s="0" t="s">
        <v>13946</v>
      </c>
      <c r="E840" s="0" t="n">
        <v>27060</v>
      </c>
    </row>
    <row r="841" customFormat="false" ht="12.8" hidden="false" customHeight="false" outlineLevel="0" collapsed="false">
      <c r="A841" s="0" t="s">
        <v>14578</v>
      </c>
      <c r="B841" s="0" t="s">
        <v>14579</v>
      </c>
      <c r="C841" s="0" t="s">
        <v>13321</v>
      </c>
      <c r="D841" s="0" t="s">
        <v>14033</v>
      </c>
      <c r="E841" s="0" t="n">
        <v>45620</v>
      </c>
    </row>
    <row r="842" customFormat="false" ht="12.8" hidden="false" customHeight="false" outlineLevel="0" collapsed="false">
      <c r="A842" s="0" t="s">
        <v>14580</v>
      </c>
      <c r="B842" s="0" t="s">
        <v>14581</v>
      </c>
      <c r="C842" s="0" t="s">
        <v>13321</v>
      </c>
      <c r="D842" s="0" t="s">
        <v>13326</v>
      </c>
      <c r="E842" s="0" t="n">
        <v>81067.5</v>
      </c>
    </row>
    <row r="843" customFormat="false" ht="12.8" hidden="false" customHeight="false" outlineLevel="0" collapsed="false">
      <c r="A843" s="0" t="s">
        <v>14582</v>
      </c>
      <c r="B843" s="0" t="s">
        <v>14583</v>
      </c>
      <c r="C843" s="0" t="s">
        <v>13321</v>
      </c>
      <c r="D843" s="0" t="s">
        <v>13897</v>
      </c>
      <c r="E843" s="0" t="n">
        <v>91725</v>
      </c>
    </row>
    <row r="844" customFormat="false" ht="12.8" hidden="false" customHeight="false" outlineLevel="0" collapsed="false">
      <c r="A844" s="0" t="s">
        <v>14584</v>
      </c>
      <c r="B844" s="0" t="s">
        <v>14585</v>
      </c>
      <c r="C844" s="0" t="s">
        <v>13321</v>
      </c>
      <c r="D844" s="0" t="s">
        <v>11913</v>
      </c>
      <c r="E844" s="0" t="n">
        <v>5317.5</v>
      </c>
    </row>
    <row r="845" customFormat="false" ht="12.8" hidden="false" customHeight="false" outlineLevel="0" collapsed="false">
      <c r="A845" s="0" t="s">
        <v>14586</v>
      </c>
      <c r="B845" s="0" t="s">
        <v>14587</v>
      </c>
      <c r="C845" s="0" t="s">
        <v>13321</v>
      </c>
      <c r="D845" s="0" t="s">
        <v>11913</v>
      </c>
      <c r="E845" s="0" t="n">
        <v>4932.5</v>
      </c>
    </row>
    <row r="846" customFormat="false" ht="12.8" hidden="false" customHeight="false" outlineLevel="0" collapsed="false">
      <c r="A846" s="0" t="s">
        <v>14588</v>
      </c>
      <c r="B846" s="0" t="s">
        <v>14589</v>
      </c>
      <c r="C846" s="0" t="s">
        <v>13321</v>
      </c>
      <c r="D846" s="0" t="s">
        <v>12832</v>
      </c>
      <c r="E846" s="0" t="n">
        <v>13645</v>
      </c>
    </row>
    <row r="847" customFormat="false" ht="12.8" hidden="false" customHeight="false" outlineLevel="0" collapsed="false">
      <c r="A847" s="0" t="s">
        <v>14590</v>
      </c>
      <c r="B847" s="0" t="s">
        <v>14591</v>
      </c>
      <c r="C847" s="0" t="s">
        <v>13321</v>
      </c>
      <c r="D847" s="0" t="s">
        <v>12832</v>
      </c>
      <c r="E847" s="0" t="n">
        <v>11532.5</v>
      </c>
    </row>
    <row r="848" customFormat="false" ht="12.8" hidden="false" customHeight="false" outlineLevel="0" collapsed="false">
      <c r="A848" s="0" t="s">
        <v>14592</v>
      </c>
      <c r="B848" s="0" t="s">
        <v>14593</v>
      </c>
      <c r="C848" s="0" t="s">
        <v>13321</v>
      </c>
      <c r="D848" s="0" t="s">
        <v>12832</v>
      </c>
      <c r="E848" s="0" t="n">
        <v>9865</v>
      </c>
    </row>
    <row r="849" customFormat="false" ht="12.8" hidden="false" customHeight="false" outlineLevel="0" collapsed="false">
      <c r="A849" s="0" t="s">
        <v>14594</v>
      </c>
      <c r="B849" s="0" t="s">
        <v>14595</v>
      </c>
      <c r="C849" s="0" t="s">
        <v>13321</v>
      </c>
      <c r="D849" s="0" t="s">
        <v>12832</v>
      </c>
      <c r="E849" s="0" t="n">
        <v>12215</v>
      </c>
    </row>
    <row r="850" customFormat="false" ht="12.8" hidden="false" customHeight="false" outlineLevel="0" collapsed="false">
      <c r="A850" s="0" t="s">
        <v>14596</v>
      </c>
      <c r="B850" s="0" t="s">
        <v>14597</v>
      </c>
      <c r="C850" s="0" t="s">
        <v>13321</v>
      </c>
      <c r="D850" s="0" t="s">
        <v>12832</v>
      </c>
      <c r="E850" s="0" t="n">
        <v>19730</v>
      </c>
    </row>
    <row r="851" customFormat="false" ht="12.8" hidden="false" customHeight="false" outlineLevel="0" collapsed="false">
      <c r="A851" s="0" t="s">
        <v>14598</v>
      </c>
      <c r="B851" s="0" t="s">
        <v>14264</v>
      </c>
      <c r="C851" s="0" t="s">
        <v>13321</v>
      </c>
      <c r="D851" s="0" t="s">
        <v>12832</v>
      </c>
      <c r="E851" s="0" t="n">
        <v>9865</v>
      </c>
    </row>
    <row r="852" customFormat="false" ht="12.8" hidden="false" customHeight="false" outlineLevel="0" collapsed="false">
      <c r="A852" s="0" t="s">
        <v>14599</v>
      </c>
      <c r="B852" s="0" t="s">
        <v>14600</v>
      </c>
      <c r="C852" s="0" t="s">
        <v>13321</v>
      </c>
      <c r="D852" s="0" t="s">
        <v>12832</v>
      </c>
      <c r="E852" s="0" t="n">
        <v>36645</v>
      </c>
    </row>
    <row r="853" customFormat="false" ht="12.8" hidden="false" customHeight="false" outlineLevel="0" collapsed="false">
      <c r="A853" s="0" t="s">
        <v>14601</v>
      </c>
      <c r="B853" s="0" t="s">
        <v>14602</v>
      </c>
      <c r="C853" s="0" t="s">
        <v>13321</v>
      </c>
      <c r="D853" s="0" t="s">
        <v>12832</v>
      </c>
      <c r="E853" s="0" t="n">
        <v>11545</v>
      </c>
    </row>
    <row r="854" customFormat="false" ht="12.8" hidden="false" customHeight="false" outlineLevel="0" collapsed="false">
      <c r="A854" s="0" t="s">
        <v>14603</v>
      </c>
      <c r="B854" s="0" t="s">
        <v>14604</v>
      </c>
      <c r="C854" s="0" t="s">
        <v>13321</v>
      </c>
      <c r="D854" s="0" t="s">
        <v>12832</v>
      </c>
      <c r="E854" s="0" t="n">
        <v>9865</v>
      </c>
    </row>
    <row r="855" customFormat="false" ht="12.8" hidden="false" customHeight="false" outlineLevel="0" collapsed="false">
      <c r="A855" s="0" t="s">
        <v>14605</v>
      </c>
      <c r="B855" s="0" t="s">
        <v>14606</v>
      </c>
      <c r="C855" s="0" t="s">
        <v>13321</v>
      </c>
      <c r="D855" s="0" t="s">
        <v>13518</v>
      </c>
      <c r="E855" s="0" t="n">
        <v>18322.5</v>
      </c>
    </row>
    <row r="856" customFormat="false" ht="12.8" hidden="false" customHeight="false" outlineLevel="0" collapsed="false">
      <c r="A856" s="0" t="s">
        <v>14607</v>
      </c>
      <c r="B856" s="0" t="s">
        <v>14608</v>
      </c>
      <c r="C856" s="0" t="s">
        <v>13321</v>
      </c>
      <c r="D856" s="0" t="s">
        <v>13518</v>
      </c>
      <c r="E856" s="0" t="n">
        <v>22968.75</v>
      </c>
    </row>
    <row r="857" customFormat="false" ht="12.8" hidden="false" customHeight="false" outlineLevel="0" collapsed="false">
      <c r="A857" s="0" t="s">
        <v>14609</v>
      </c>
      <c r="B857" s="0" t="s">
        <v>14610</v>
      </c>
      <c r="C857" s="0" t="s">
        <v>13321</v>
      </c>
      <c r="D857" s="0" t="s">
        <v>13093</v>
      </c>
      <c r="E857" s="0" t="n">
        <v>26037.5</v>
      </c>
    </row>
    <row r="858" customFormat="false" ht="12.8" hidden="false" customHeight="false" outlineLevel="0" collapsed="false">
      <c r="A858" s="0" t="s">
        <v>14611</v>
      </c>
      <c r="B858" s="0" t="s">
        <v>1271</v>
      </c>
      <c r="C858" s="0" t="s">
        <v>13321</v>
      </c>
      <c r="D858" s="0" t="s">
        <v>13093</v>
      </c>
      <c r="E858" s="0" t="n">
        <v>21912.5</v>
      </c>
    </row>
    <row r="859" customFormat="false" ht="12.8" hidden="false" customHeight="false" outlineLevel="0" collapsed="false">
      <c r="A859" s="0" t="s">
        <v>14612</v>
      </c>
      <c r="B859" s="0" t="s">
        <v>14613</v>
      </c>
      <c r="C859" s="0" t="s">
        <v>13321</v>
      </c>
      <c r="D859" s="0" t="s">
        <v>13093</v>
      </c>
      <c r="E859" s="0" t="n">
        <v>43968.75</v>
      </c>
    </row>
    <row r="860" customFormat="false" ht="12.8" hidden="false" customHeight="false" outlineLevel="0" collapsed="false">
      <c r="A860" s="0" t="s">
        <v>14614</v>
      </c>
      <c r="B860" s="0" t="s">
        <v>14615</v>
      </c>
      <c r="C860" s="0" t="s">
        <v>13321</v>
      </c>
      <c r="D860" s="0" t="s">
        <v>13894</v>
      </c>
      <c r="E860" s="0" t="n">
        <v>59190</v>
      </c>
    </row>
    <row r="861" customFormat="false" ht="12.8" hidden="false" customHeight="false" outlineLevel="0" collapsed="false">
      <c r="A861" s="0" t="s">
        <v>14616</v>
      </c>
      <c r="B861" s="0" t="s">
        <v>14617</v>
      </c>
      <c r="C861" s="0" t="s">
        <v>13321</v>
      </c>
      <c r="D861" s="0" t="s">
        <v>13098</v>
      </c>
      <c r="E861" s="0" t="n">
        <v>55982.5</v>
      </c>
    </row>
    <row r="862" customFormat="false" ht="12.8" hidden="false" customHeight="false" outlineLevel="0" collapsed="false">
      <c r="A862" s="0" t="s">
        <v>14618</v>
      </c>
      <c r="B862" s="0" t="s">
        <v>14619</v>
      </c>
      <c r="C862" s="0" t="s">
        <v>13321</v>
      </c>
      <c r="D862" s="0" t="s">
        <v>14033</v>
      </c>
      <c r="E862" s="0" t="n">
        <v>58260</v>
      </c>
    </row>
    <row r="863" customFormat="false" ht="12.8" hidden="false" customHeight="false" outlineLevel="0" collapsed="false">
      <c r="A863" s="0" t="s">
        <v>14620</v>
      </c>
      <c r="B863" s="0" t="s">
        <v>14621</v>
      </c>
      <c r="C863" s="0" t="s">
        <v>13321</v>
      </c>
      <c r="D863" s="0" t="s">
        <v>13897</v>
      </c>
      <c r="E863" s="0" t="n">
        <v>93525</v>
      </c>
    </row>
    <row r="864" customFormat="false" ht="12.8" hidden="false" customHeight="false" outlineLevel="0" collapsed="false">
      <c r="A864" s="0" t="s">
        <v>14622</v>
      </c>
      <c r="B864" s="0" t="s">
        <v>14623</v>
      </c>
      <c r="C864" s="0" t="s">
        <v>13321</v>
      </c>
      <c r="D864" s="0" t="s">
        <v>14364</v>
      </c>
      <c r="E864" s="0" t="n">
        <v>93390</v>
      </c>
    </row>
    <row r="865" customFormat="false" ht="12.8" hidden="false" customHeight="false" outlineLevel="0" collapsed="false">
      <c r="A865" s="0" t="s">
        <v>14624</v>
      </c>
      <c r="B865" s="0" t="s">
        <v>14625</v>
      </c>
      <c r="C865" s="0" t="s">
        <v>11913</v>
      </c>
      <c r="D865" s="0" t="s">
        <v>12832</v>
      </c>
      <c r="E865" s="0" t="n">
        <v>6157.5</v>
      </c>
    </row>
    <row r="866" customFormat="false" ht="12.8" hidden="false" customHeight="false" outlineLevel="0" collapsed="false">
      <c r="A866" s="0" t="s">
        <v>14626</v>
      </c>
      <c r="B866" s="0" t="s">
        <v>14627</v>
      </c>
      <c r="C866" s="0" t="s">
        <v>11913</v>
      </c>
      <c r="D866" s="0" t="s">
        <v>13518</v>
      </c>
      <c r="E866" s="0" t="n">
        <v>12215</v>
      </c>
    </row>
    <row r="867" customFormat="false" ht="12.8" hidden="false" customHeight="false" outlineLevel="0" collapsed="false">
      <c r="A867" s="0" t="s">
        <v>14628</v>
      </c>
      <c r="B867" s="0" t="s">
        <v>14629</v>
      </c>
      <c r="C867" s="0" t="s">
        <v>11913</v>
      </c>
      <c r="D867" s="0" t="s">
        <v>13518</v>
      </c>
      <c r="E867" s="0" t="n">
        <v>10415</v>
      </c>
    </row>
    <row r="868" customFormat="false" ht="12.8" hidden="false" customHeight="false" outlineLevel="0" collapsed="false">
      <c r="A868" s="0" t="s">
        <v>14630</v>
      </c>
      <c r="B868" s="0" t="s">
        <v>14631</v>
      </c>
      <c r="C868" s="0" t="s">
        <v>11913</v>
      </c>
      <c r="D868" s="0" t="s">
        <v>14033</v>
      </c>
      <c r="E868" s="0" t="n">
        <v>63052.5</v>
      </c>
    </row>
    <row r="869" customFormat="false" ht="12.8" hidden="false" customHeight="false" outlineLevel="0" collapsed="false">
      <c r="A869" s="0" t="s">
        <v>14632</v>
      </c>
      <c r="B869" s="0" t="s">
        <v>14633</v>
      </c>
      <c r="C869" s="0" t="s">
        <v>11913</v>
      </c>
      <c r="D869" s="0" t="s">
        <v>14538</v>
      </c>
      <c r="E869" s="0" t="n">
        <v>67697.5</v>
      </c>
    </row>
    <row r="870" customFormat="false" ht="12.8" hidden="false" customHeight="false" outlineLevel="0" collapsed="false">
      <c r="A870" s="0" t="s">
        <v>14634</v>
      </c>
      <c r="B870" s="0" t="s">
        <v>14635</v>
      </c>
      <c r="C870" s="0" t="s">
        <v>11913</v>
      </c>
      <c r="D870" s="0" t="s">
        <v>14301</v>
      </c>
      <c r="E870" s="0" t="n">
        <v>96652.5</v>
      </c>
    </row>
    <row r="871" customFormat="false" ht="12.8" hidden="false" customHeight="false" outlineLevel="0" collapsed="false">
      <c r="A871" s="0" t="s">
        <v>14636</v>
      </c>
      <c r="B871" s="0" t="s">
        <v>14637</v>
      </c>
      <c r="C871" s="0" t="s">
        <v>11913</v>
      </c>
      <c r="D871" s="0" t="s">
        <v>13518</v>
      </c>
      <c r="E871" s="0" t="n">
        <v>9865</v>
      </c>
    </row>
    <row r="872" customFormat="false" ht="12.8" hidden="false" customHeight="false" outlineLevel="0" collapsed="false">
      <c r="A872" s="0" t="s">
        <v>14638</v>
      </c>
      <c r="B872" s="0" t="s">
        <v>14639</v>
      </c>
      <c r="C872" s="0" t="s">
        <v>11913</v>
      </c>
      <c r="D872" s="0" t="s">
        <v>13518</v>
      </c>
      <c r="E872" s="0" t="n">
        <v>10415</v>
      </c>
    </row>
    <row r="873" customFormat="false" ht="12.8" hidden="false" customHeight="false" outlineLevel="0" collapsed="false">
      <c r="A873" s="0" t="s">
        <v>14640</v>
      </c>
      <c r="B873" s="0" t="s">
        <v>14641</v>
      </c>
      <c r="C873" s="0" t="s">
        <v>11913</v>
      </c>
      <c r="D873" s="0" t="s">
        <v>13518</v>
      </c>
      <c r="E873" s="0" t="n">
        <v>12215</v>
      </c>
    </row>
    <row r="874" customFormat="false" ht="12.8" hidden="false" customHeight="false" outlineLevel="0" collapsed="false">
      <c r="A874" s="0" t="s">
        <v>14642</v>
      </c>
      <c r="B874" s="0" t="s">
        <v>14643</v>
      </c>
      <c r="C874" s="0" t="s">
        <v>11913</v>
      </c>
      <c r="D874" s="0" t="s">
        <v>13518</v>
      </c>
      <c r="E874" s="0" t="n">
        <v>9865</v>
      </c>
    </row>
    <row r="875" customFormat="false" ht="12.8" hidden="false" customHeight="false" outlineLevel="0" collapsed="false">
      <c r="A875" s="0" t="s">
        <v>14644</v>
      </c>
      <c r="B875" s="0" t="s">
        <v>14645</v>
      </c>
      <c r="C875" s="0" t="s">
        <v>11913</v>
      </c>
      <c r="D875" s="0" t="s">
        <v>13946</v>
      </c>
      <c r="E875" s="0" t="n">
        <v>15457.5</v>
      </c>
    </row>
    <row r="876" customFormat="false" ht="12.8" hidden="false" customHeight="false" outlineLevel="0" collapsed="false">
      <c r="A876" s="0" t="s">
        <v>14646</v>
      </c>
      <c r="B876" s="0" t="s">
        <v>14647</v>
      </c>
      <c r="C876" s="0" t="s">
        <v>11913</v>
      </c>
      <c r="D876" s="0" t="s">
        <v>13946</v>
      </c>
      <c r="E876" s="0" t="n">
        <v>25470</v>
      </c>
    </row>
    <row r="877" customFormat="false" ht="12.8" hidden="false" customHeight="false" outlineLevel="0" collapsed="false">
      <c r="A877" s="0" t="s">
        <v>14648</v>
      </c>
      <c r="B877" s="0" t="s">
        <v>14649</v>
      </c>
      <c r="C877" s="0" t="s">
        <v>11913</v>
      </c>
      <c r="D877" s="0" t="s">
        <v>13894</v>
      </c>
      <c r="E877" s="0" t="n">
        <v>49325</v>
      </c>
    </row>
    <row r="878" customFormat="false" ht="12.8" hidden="false" customHeight="false" outlineLevel="0" collapsed="false">
      <c r="A878" s="0" t="s">
        <v>14650</v>
      </c>
      <c r="B878" s="0" t="s">
        <v>14651</v>
      </c>
      <c r="C878" s="0" t="s">
        <v>11913</v>
      </c>
      <c r="D878" s="0" t="s">
        <v>13894</v>
      </c>
      <c r="E878" s="0" t="n">
        <v>24662.5</v>
      </c>
    </row>
    <row r="879" customFormat="false" ht="12.8" hidden="false" customHeight="false" outlineLevel="0" collapsed="false">
      <c r="A879" s="0" t="s">
        <v>14652</v>
      </c>
      <c r="B879" s="0" t="s">
        <v>14653</v>
      </c>
      <c r="C879" s="0" t="s">
        <v>11913</v>
      </c>
      <c r="D879" s="0" t="s">
        <v>13894</v>
      </c>
      <c r="E879" s="0" t="n">
        <v>28787.5</v>
      </c>
    </row>
    <row r="880" customFormat="false" ht="12.8" hidden="false" customHeight="false" outlineLevel="0" collapsed="false">
      <c r="A880" s="0" t="s">
        <v>14654</v>
      </c>
      <c r="B880" s="0" t="s">
        <v>14655</v>
      </c>
      <c r="C880" s="0" t="s">
        <v>11913</v>
      </c>
      <c r="D880" s="0" t="s">
        <v>13098</v>
      </c>
      <c r="E880" s="0" t="n">
        <v>34597.5</v>
      </c>
    </row>
    <row r="881" customFormat="false" ht="12.8" hidden="false" customHeight="false" outlineLevel="0" collapsed="false">
      <c r="A881" s="0" t="s">
        <v>14656</v>
      </c>
      <c r="B881" s="0" t="s">
        <v>14657</v>
      </c>
      <c r="C881" s="0" t="s">
        <v>11913</v>
      </c>
      <c r="D881" s="0" t="s">
        <v>14033</v>
      </c>
      <c r="E881" s="0" t="n">
        <v>39917.5</v>
      </c>
    </row>
    <row r="882" customFormat="false" ht="12.8" hidden="false" customHeight="false" outlineLevel="0" collapsed="false">
      <c r="A882" s="0" t="s">
        <v>14658</v>
      </c>
      <c r="B882" s="0" t="s">
        <v>14659</v>
      </c>
      <c r="C882" s="0" t="s">
        <v>11913</v>
      </c>
      <c r="D882" s="0" t="s">
        <v>14364</v>
      </c>
      <c r="E882" s="0" t="n">
        <v>53175</v>
      </c>
    </row>
    <row r="883" customFormat="false" ht="12.8" hidden="false" customHeight="false" outlineLevel="0" collapsed="false">
      <c r="A883" s="0" t="s">
        <v>14660</v>
      </c>
      <c r="B883" s="0" t="s">
        <v>14661</v>
      </c>
      <c r="C883" s="0" t="s">
        <v>11913</v>
      </c>
      <c r="D883" s="0" t="s">
        <v>14364</v>
      </c>
      <c r="E883" s="0" t="n">
        <v>77000</v>
      </c>
    </row>
    <row r="884" customFormat="false" ht="12.8" hidden="false" customHeight="false" outlineLevel="0" collapsed="false">
      <c r="A884" s="0" t="s">
        <v>14662</v>
      </c>
      <c r="B884" s="0" t="s">
        <v>14663</v>
      </c>
      <c r="C884" s="0" t="s">
        <v>11913</v>
      </c>
      <c r="D884" s="0" t="s">
        <v>12832</v>
      </c>
      <c r="E884" s="0" t="n">
        <v>4932.5</v>
      </c>
    </row>
    <row r="885" customFormat="false" ht="12.8" hidden="false" customHeight="false" outlineLevel="0" collapsed="false">
      <c r="A885" s="0" t="s">
        <v>14664</v>
      </c>
      <c r="B885" s="0" t="s">
        <v>9519</v>
      </c>
      <c r="C885" s="0" t="s">
        <v>11913</v>
      </c>
      <c r="D885" s="0" t="s">
        <v>12832</v>
      </c>
      <c r="E885" s="0" t="n">
        <v>17977.5</v>
      </c>
    </row>
    <row r="886" customFormat="false" ht="12.8" hidden="false" customHeight="false" outlineLevel="0" collapsed="false">
      <c r="A886" s="0" t="s">
        <v>14665</v>
      </c>
      <c r="B886" s="0" t="s">
        <v>14666</v>
      </c>
      <c r="C886" s="0" t="s">
        <v>11913</v>
      </c>
      <c r="D886" s="0" t="s">
        <v>12832</v>
      </c>
      <c r="E886" s="0" t="n">
        <v>23371.25</v>
      </c>
    </row>
    <row r="887" customFormat="false" ht="12.8" hidden="false" customHeight="false" outlineLevel="0" collapsed="false">
      <c r="A887" s="0" t="s">
        <v>14667</v>
      </c>
      <c r="B887" s="0" t="s">
        <v>14668</v>
      </c>
      <c r="C887" s="0" t="s">
        <v>11913</v>
      </c>
      <c r="D887" s="0" t="s">
        <v>12832</v>
      </c>
      <c r="E887" s="0" t="n">
        <v>5482.5</v>
      </c>
    </row>
    <row r="888" customFormat="false" ht="12.8" hidden="false" customHeight="false" outlineLevel="0" collapsed="false">
      <c r="A888" s="0" t="s">
        <v>14669</v>
      </c>
      <c r="B888" s="0" t="s">
        <v>14670</v>
      </c>
      <c r="C888" s="0" t="s">
        <v>11913</v>
      </c>
      <c r="D888" s="0" t="s">
        <v>13518</v>
      </c>
      <c r="E888" s="0" t="n">
        <v>9865</v>
      </c>
    </row>
    <row r="889" customFormat="false" ht="12.8" hidden="false" customHeight="false" outlineLevel="0" collapsed="false">
      <c r="A889" s="0" t="s">
        <v>14671</v>
      </c>
      <c r="B889" s="0" t="s">
        <v>14672</v>
      </c>
      <c r="C889" s="0" t="s">
        <v>11913</v>
      </c>
      <c r="D889" s="0" t="s">
        <v>13518</v>
      </c>
      <c r="E889" s="0" t="n">
        <v>38237.5</v>
      </c>
    </row>
    <row r="890" customFormat="false" ht="12.8" hidden="false" customHeight="false" outlineLevel="0" collapsed="false">
      <c r="A890" s="0" t="s">
        <v>14673</v>
      </c>
      <c r="B890" s="0" t="s">
        <v>14674</v>
      </c>
      <c r="C890" s="0" t="s">
        <v>11913</v>
      </c>
      <c r="D890" s="0" t="s">
        <v>13518</v>
      </c>
      <c r="E890" s="0" t="n">
        <v>9865</v>
      </c>
    </row>
    <row r="891" customFormat="false" ht="12.8" hidden="false" customHeight="false" outlineLevel="0" collapsed="false">
      <c r="A891" s="0" t="s">
        <v>14675</v>
      </c>
      <c r="B891" s="0" t="s">
        <v>14676</v>
      </c>
      <c r="C891" s="0" t="s">
        <v>11913</v>
      </c>
      <c r="D891" s="0" t="s">
        <v>13093</v>
      </c>
      <c r="E891" s="0" t="n">
        <v>19730</v>
      </c>
    </row>
    <row r="892" customFormat="false" ht="12.8" hidden="false" customHeight="false" outlineLevel="0" collapsed="false">
      <c r="A892" s="0" t="s">
        <v>14677</v>
      </c>
      <c r="B892" s="0" t="s">
        <v>14678</v>
      </c>
      <c r="C892" s="0" t="s">
        <v>11913</v>
      </c>
      <c r="D892" s="0" t="s">
        <v>13093</v>
      </c>
      <c r="E892" s="0" t="n">
        <v>19730</v>
      </c>
    </row>
    <row r="893" customFormat="false" ht="12.8" hidden="false" customHeight="false" outlineLevel="0" collapsed="false">
      <c r="A893" s="0" t="s">
        <v>14679</v>
      </c>
      <c r="B893" s="0" t="s">
        <v>14680</v>
      </c>
      <c r="C893" s="0" t="s">
        <v>11913</v>
      </c>
      <c r="D893" s="0" t="s">
        <v>13894</v>
      </c>
      <c r="E893" s="0" t="n">
        <v>24662.5</v>
      </c>
    </row>
    <row r="894" customFormat="false" ht="12.8" hidden="false" customHeight="false" outlineLevel="0" collapsed="false">
      <c r="A894" s="0" t="s">
        <v>14681</v>
      </c>
      <c r="B894" s="0" t="s">
        <v>14682</v>
      </c>
      <c r="C894" s="0" t="s">
        <v>11913</v>
      </c>
      <c r="D894" s="0" t="s">
        <v>13098</v>
      </c>
      <c r="E894" s="0" t="n">
        <v>36645</v>
      </c>
    </row>
    <row r="895" customFormat="false" ht="12.8" hidden="false" customHeight="false" outlineLevel="0" collapsed="false">
      <c r="A895" s="0" t="s">
        <v>14683</v>
      </c>
      <c r="B895" s="0" t="s">
        <v>14684</v>
      </c>
      <c r="C895" s="0" t="s">
        <v>11913</v>
      </c>
      <c r="D895" s="0" t="s">
        <v>14033</v>
      </c>
      <c r="E895" s="0" t="n">
        <v>34527.5</v>
      </c>
    </row>
    <row r="896" customFormat="false" ht="12.8" hidden="false" customHeight="false" outlineLevel="0" collapsed="false">
      <c r="A896" s="0" t="s">
        <v>14685</v>
      </c>
      <c r="B896" s="0" t="s">
        <v>14686</v>
      </c>
      <c r="C896" s="0" t="s">
        <v>11913</v>
      </c>
      <c r="D896" s="0" t="s">
        <v>14033</v>
      </c>
      <c r="E896" s="0" t="n">
        <v>50977.5</v>
      </c>
    </row>
    <row r="897" customFormat="false" ht="12.8" hidden="false" customHeight="false" outlineLevel="0" collapsed="false">
      <c r="A897" s="0" t="s">
        <v>14687</v>
      </c>
      <c r="B897" s="0" t="s">
        <v>14688</v>
      </c>
      <c r="C897" s="0" t="s">
        <v>11913</v>
      </c>
      <c r="D897" s="0" t="s">
        <v>14033</v>
      </c>
      <c r="E897" s="0" t="n">
        <v>55807.5</v>
      </c>
    </row>
    <row r="898" customFormat="false" ht="12.8" hidden="false" customHeight="false" outlineLevel="0" collapsed="false">
      <c r="A898" s="0" t="s">
        <v>14689</v>
      </c>
      <c r="B898" s="0" t="s">
        <v>14690</v>
      </c>
      <c r="C898" s="0" t="s">
        <v>11913</v>
      </c>
      <c r="D898" s="0" t="s">
        <v>13897</v>
      </c>
      <c r="E898" s="0" t="n">
        <v>50332.5</v>
      </c>
    </row>
    <row r="899" customFormat="false" ht="12.8" hidden="false" customHeight="false" outlineLevel="0" collapsed="false">
      <c r="A899" s="0" t="s">
        <v>14691</v>
      </c>
      <c r="B899" s="0" t="s">
        <v>14692</v>
      </c>
      <c r="C899" s="0" t="s">
        <v>11913</v>
      </c>
      <c r="D899" s="0" t="s">
        <v>14538</v>
      </c>
      <c r="E899" s="0" t="n">
        <v>107997.5</v>
      </c>
    </row>
    <row r="900" customFormat="false" ht="12.8" hidden="false" customHeight="false" outlineLevel="0" collapsed="false">
      <c r="A900" s="0" t="s">
        <v>14693</v>
      </c>
      <c r="B900" s="0" t="s">
        <v>14694</v>
      </c>
      <c r="C900" s="0" t="s">
        <v>11913</v>
      </c>
      <c r="D900" s="0" t="s">
        <v>14301</v>
      </c>
      <c r="E900" s="0" t="n">
        <v>72905</v>
      </c>
    </row>
    <row r="901" customFormat="false" ht="12.8" hidden="false" customHeight="false" outlineLevel="0" collapsed="false">
      <c r="A901" s="0" t="s">
        <v>14695</v>
      </c>
      <c r="B901" s="0" t="s">
        <v>14696</v>
      </c>
      <c r="C901" s="0" t="s">
        <v>11913</v>
      </c>
      <c r="D901" s="0" t="s">
        <v>14697</v>
      </c>
      <c r="E901" s="0" t="n">
        <v>166080</v>
      </c>
    </row>
    <row r="902" customFormat="false" ht="12.8" hidden="false" customHeight="false" outlineLevel="0" collapsed="false">
      <c r="A902" s="0" t="s">
        <v>14698</v>
      </c>
      <c r="B902" s="0" t="s">
        <v>14699</v>
      </c>
      <c r="C902" s="0" t="s">
        <v>12832</v>
      </c>
      <c r="D902" s="0" t="s">
        <v>13518</v>
      </c>
      <c r="E902" s="0" t="n">
        <v>5482.5</v>
      </c>
    </row>
    <row r="903" customFormat="false" ht="12.8" hidden="false" customHeight="false" outlineLevel="0" collapsed="false">
      <c r="A903" s="0" t="s">
        <v>14700</v>
      </c>
      <c r="B903" s="0" t="s">
        <v>14701</v>
      </c>
      <c r="C903" s="0" t="s">
        <v>12832</v>
      </c>
      <c r="D903" s="0" t="s">
        <v>13946</v>
      </c>
      <c r="E903" s="0" t="n">
        <v>24430</v>
      </c>
    </row>
    <row r="904" customFormat="false" ht="12.8" hidden="false" customHeight="false" outlineLevel="0" collapsed="false">
      <c r="A904" s="0" t="s">
        <v>14702</v>
      </c>
      <c r="B904" s="0" t="s">
        <v>14703</v>
      </c>
      <c r="C904" s="0" t="s">
        <v>12832</v>
      </c>
      <c r="D904" s="0" t="s">
        <v>13894</v>
      </c>
      <c r="E904" s="0" t="n">
        <v>26390</v>
      </c>
    </row>
    <row r="905" customFormat="false" ht="12.8" hidden="false" customHeight="false" outlineLevel="0" collapsed="false">
      <c r="A905" s="0" t="s">
        <v>14704</v>
      </c>
      <c r="B905" s="0" t="s">
        <v>10333</v>
      </c>
      <c r="C905" s="0" t="s">
        <v>12832</v>
      </c>
      <c r="D905" s="0" t="s">
        <v>14033</v>
      </c>
      <c r="E905" s="0" t="n">
        <v>31245</v>
      </c>
    </row>
    <row r="906" customFormat="false" ht="12.8" hidden="false" customHeight="false" outlineLevel="0" collapsed="false">
      <c r="A906" s="0" t="s">
        <v>14705</v>
      </c>
      <c r="B906" s="0" t="s">
        <v>14706</v>
      </c>
      <c r="C906" s="0" t="s">
        <v>12832</v>
      </c>
      <c r="D906" s="0" t="s">
        <v>13326</v>
      </c>
      <c r="E906" s="0" t="n">
        <v>38377.5</v>
      </c>
    </row>
    <row r="907" customFormat="false" ht="12.8" hidden="false" customHeight="false" outlineLevel="0" collapsed="false">
      <c r="A907" s="0" t="s">
        <v>14707</v>
      </c>
      <c r="B907" s="0" t="s">
        <v>14708</v>
      </c>
      <c r="C907" s="0" t="s">
        <v>12832</v>
      </c>
      <c r="D907" s="0" t="s">
        <v>13326</v>
      </c>
      <c r="E907" s="0" t="n">
        <v>34527.5</v>
      </c>
    </row>
    <row r="908" customFormat="false" ht="12.8" hidden="false" customHeight="false" outlineLevel="0" collapsed="false">
      <c r="A908" s="0" t="s">
        <v>14709</v>
      </c>
      <c r="B908" s="0" t="s">
        <v>14710</v>
      </c>
      <c r="C908" s="0" t="s">
        <v>12832</v>
      </c>
      <c r="D908" s="0" t="s">
        <v>13326</v>
      </c>
      <c r="E908" s="0" t="n">
        <v>46733.75</v>
      </c>
    </row>
    <row r="909" customFormat="false" ht="12.8" hidden="false" customHeight="false" outlineLevel="0" collapsed="false">
      <c r="A909" s="0" t="s">
        <v>14711</v>
      </c>
      <c r="B909" s="0" t="s">
        <v>14712</v>
      </c>
      <c r="C909" s="0" t="s">
        <v>12832</v>
      </c>
      <c r="D909" s="0" t="s">
        <v>13326</v>
      </c>
      <c r="E909" s="0" t="n">
        <v>34527.5</v>
      </c>
    </row>
    <row r="910" customFormat="false" ht="12.8" hidden="false" customHeight="false" outlineLevel="0" collapsed="false">
      <c r="A910" s="0" t="s">
        <v>14713</v>
      </c>
      <c r="B910" s="0" t="s">
        <v>14714</v>
      </c>
      <c r="C910" s="0" t="s">
        <v>12832</v>
      </c>
      <c r="D910" s="0" t="s">
        <v>14364</v>
      </c>
      <c r="E910" s="0" t="n">
        <v>76410</v>
      </c>
    </row>
    <row r="911" customFormat="false" ht="12.8" hidden="false" customHeight="false" outlineLevel="0" collapsed="false">
      <c r="A911" s="0" t="s">
        <v>14715</v>
      </c>
      <c r="B911" s="0" t="s">
        <v>5058</v>
      </c>
      <c r="C911" s="0" t="s">
        <v>12832</v>
      </c>
      <c r="D911" s="0" t="s">
        <v>13518</v>
      </c>
      <c r="E911" s="0" t="n">
        <v>5207.5</v>
      </c>
    </row>
    <row r="912" customFormat="false" ht="12.8" hidden="false" customHeight="false" outlineLevel="0" collapsed="false">
      <c r="A912" s="0" t="s">
        <v>14716</v>
      </c>
      <c r="B912" s="0" t="s">
        <v>14717</v>
      </c>
      <c r="C912" s="0" t="s">
        <v>12832</v>
      </c>
      <c r="D912" s="0" t="s">
        <v>13946</v>
      </c>
      <c r="E912" s="0" t="n">
        <v>9865</v>
      </c>
    </row>
    <row r="913" customFormat="false" ht="12.8" hidden="false" customHeight="false" outlineLevel="0" collapsed="false">
      <c r="A913" s="0" t="s">
        <v>14718</v>
      </c>
      <c r="B913" s="0" t="s">
        <v>14719</v>
      </c>
      <c r="C913" s="0" t="s">
        <v>12832</v>
      </c>
      <c r="D913" s="0" t="s">
        <v>13946</v>
      </c>
      <c r="E913" s="0" t="n">
        <v>13352.5</v>
      </c>
    </row>
    <row r="914" customFormat="false" ht="12.8" hidden="false" customHeight="false" outlineLevel="0" collapsed="false">
      <c r="A914" s="0" t="s">
        <v>14720</v>
      </c>
      <c r="B914" s="0" t="s">
        <v>14721</v>
      </c>
      <c r="C914" s="0" t="s">
        <v>12832</v>
      </c>
      <c r="D914" s="0" t="s">
        <v>13946</v>
      </c>
      <c r="E914" s="0" t="n">
        <v>10415</v>
      </c>
    </row>
    <row r="915" customFormat="false" ht="12.8" hidden="false" customHeight="false" outlineLevel="0" collapsed="false">
      <c r="A915" s="0" t="s">
        <v>14722</v>
      </c>
      <c r="B915" s="0" t="s">
        <v>14723</v>
      </c>
      <c r="C915" s="0" t="s">
        <v>12832</v>
      </c>
      <c r="D915" s="0" t="s">
        <v>13894</v>
      </c>
      <c r="E915" s="0" t="n">
        <v>19730</v>
      </c>
    </row>
    <row r="916" customFormat="false" ht="12.8" hidden="false" customHeight="false" outlineLevel="0" collapsed="false">
      <c r="A916" s="0" t="s">
        <v>14724</v>
      </c>
      <c r="B916" s="0" t="s">
        <v>14725</v>
      </c>
      <c r="C916" s="0" t="s">
        <v>12832</v>
      </c>
      <c r="D916" s="0" t="s">
        <v>13894</v>
      </c>
      <c r="E916" s="0" t="n">
        <v>19730</v>
      </c>
    </row>
    <row r="917" customFormat="false" ht="12.8" hidden="false" customHeight="false" outlineLevel="0" collapsed="false">
      <c r="A917" s="0" t="s">
        <v>14726</v>
      </c>
      <c r="B917" s="0" t="s">
        <v>14727</v>
      </c>
      <c r="C917" s="0" t="s">
        <v>12832</v>
      </c>
      <c r="D917" s="0" t="s">
        <v>13098</v>
      </c>
      <c r="E917" s="0" t="n">
        <v>24662.5</v>
      </c>
    </row>
    <row r="918" customFormat="false" ht="12.8" hidden="false" customHeight="false" outlineLevel="0" collapsed="false">
      <c r="A918" s="0" t="s">
        <v>14728</v>
      </c>
      <c r="B918" s="0" t="s">
        <v>8570</v>
      </c>
      <c r="C918" s="0" t="s">
        <v>12832</v>
      </c>
      <c r="D918" s="0" t="s">
        <v>13326</v>
      </c>
      <c r="E918" s="0" t="n">
        <v>42752.5</v>
      </c>
    </row>
    <row r="919" customFormat="false" ht="12.8" hidden="false" customHeight="false" outlineLevel="0" collapsed="false">
      <c r="A919" s="0" t="s">
        <v>14729</v>
      </c>
      <c r="B919" s="0" t="s">
        <v>14730</v>
      </c>
      <c r="C919" s="0" t="s">
        <v>12832</v>
      </c>
      <c r="D919" s="0" t="s">
        <v>13326</v>
      </c>
      <c r="E919" s="0" t="n">
        <v>34527.5</v>
      </c>
    </row>
    <row r="920" customFormat="false" ht="12.8" hidden="false" customHeight="false" outlineLevel="0" collapsed="false">
      <c r="A920" s="0" t="s">
        <v>14731</v>
      </c>
      <c r="B920" s="0" t="s">
        <v>14732</v>
      </c>
      <c r="C920" s="0" t="s">
        <v>12832</v>
      </c>
      <c r="D920" s="0" t="s">
        <v>13326</v>
      </c>
      <c r="E920" s="0" t="n">
        <v>59430</v>
      </c>
    </row>
    <row r="921" customFormat="false" ht="12.8" hidden="false" customHeight="false" outlineLevel="0" collapsed="false">
      <c r="A921" s="0" t="s">
        <v>14733</v>
      </c>
      <c r="B921" s="0" t="s">
        <v>14734</v>
      </c>
      <c r="C921" s="0" t="s">
        <v>12832</v>
      </c>
      <c r="D921" s="0" t="s">
        <v>14364</v>
      </c>
      <c r="E921" s="0" t="n">
        <v>44392.5</v>
      </c>
    </row>
    <row r="922" customFormat="false" ht="12.8" hidden="false" customHeight="false" outlineLevel="0" collapsed="false">
      <c r="A922" s="0" t="s">
        <v>14735</v>
      </c>
      <c r="B922" s="0" t="s">
        <v>14736</v>
      </c>
      <c r="C922" s="0" t="s">
        <v>12832</v>
      </c>
      <c r="D922" s="0" t="s">
        <v>13897</v>
      </c>
      <c r="E922" s="0" t="n">
        <v>58980</v>
      </c>
    </row>
    <row r="923" customFormat="false" ht="12.8" hidden="false" customHeight="false" outlineLevel="0" collapsed="false">
      <c r="A923" s="0" t="s">
        <v>14737</v>
      </c>
      <c r="B923" s="0" t="s">
        <v>14738</v>
      </c>
      <c r="C923" s="0" t="s">
        <v>12832</v>
      </c>
      <c r="D923" s="0" t="s">
        <v>14369</v>
      </c>
      <c r="E923" s="0" t="n">
        <v>43825</v>
      </c>
    </row>
    <row r="924" customFormat="false" ht="12.8" hidden="false" customHeight="false" outlineLevel="0" collapsed="false">
      <c r="A924" s="0" t="s">
        <v>14739</v>
      </c>
      <c r="B924" s="0" t="s">
        <v>12220</v>
      </c>
      <c r="C924" s="0" t="s">
        <v>12832</v>
      </c>
      <c r="D924" s="0" t="s">
        <v>14369</v>
      </c>
      <c r="E924" s="0" t="n">
        <v>46575</v>
      </c>
    </row>
    <row r="925" customFormat="false" ht="12.8" hidden="false" customHeight="false" outlineLevel="0" collapsed="false">
      <c r="A925" s="0" t="s">
        <v>14740</v>
      </c>
      <c r="B925" s="0" t="s">
        <v>14741</v>
      </c>
      <c r="C925" s="0" t="s">
        <v>12832</v>
      </c>
      <c r="D925" s="0" t="s">
        <v>14538</v>
      </c>
      <c r="E925" s="0" t="n">
        <v>69195</v>
      </c>
    </row>
    <row r="926" customFormat="false" ht="12.8" hidden="false" customHeight="false" outlineLevel="0" collapsed="false">
      <c r="A926" s="0" t="s">
        <v>14742</v>
      </c>
      <c r="B926" s="0" t="s">
        <v>14743</v>
      </c>
      <c r="C926" s="0" t="s">
        <v>12832</v>
      </c>
      <c r="D926" s="0" t="s">
        <v>14301</v>
      </c>
      <c r="E926" s="0" t="n">
        <v>105885</v>
      </c>
    </row>
    <row r="927" customFormat="false" ht="12.8" hidden="false" customHeight="false" outlineLevel="0" collapsed="false">
      <c r="A927" s="0" t="s">
        <v>14744</v>
      </c>
      <c r="B927" s="0" t="s">
        <v>14745</v>
      </c>
      <c r="C927" s="0" t="s">
        <v>12832</v>
      </c>
      <c r="D927" s="0" t="s">
        <v>13518</v>
      </c>
      <c r="E927" s="0" t="n">
        <v>4932.5</v>
      </c>
    </row>
    <row r="928" customFormat="false" ht="12.8" hidden="false" customHeight="false" outlineLevel="0" collapsed="false">
      <c r="A928" s="0" t="s">
        <v>14746</v>
      </c>
      <c r="B928" s="0" t="s">
        <v>14747</v>
      </c>
      <c r="C928" s="0" t="s">
        <v>12832</v>
      </c>
      <c r="D928" s="0" t="s">
        <v>13518</v>
      </c>
      <c r="E928" s="0" t="n">
        <v>5207.5</v>
      </c>
    </row>
    <row r="929" customFormat="false" ht="12.8" hidden="false" customHeight="false" outlineLevel="0" collapsed="false">
      <c r="A929" s="0" t="s">
        <v>14748</v>
      </c>
      <c r="B929" s="0" t="s">
        <v>14749</v>
      </c>
      <c r="C929" s="0" t="s">
        <v>12832</v>
      </c>
      <c r="D929" s="0" t="s">
        <v>13518</v>
      </c>
      <c r="E929" s="0" t="n">
        <v>10155</v>
      </c>
    </row>
    <row r="930" customFormat="false" ht="12.8" hidden="false" customHeight="false" outlineLevel="0" collapsed="false">
      <c r="A930" s="0" t="s">
        <v>14750</v>
      </c>
      <c r="B930" s="0" t="s">
        <v>14751</v>
      </c>
      <c r="C930" s="0" t="s">
        <v>12832</v>
      </c>
      <c r="D930" s="0" t="s">
        <v>13518</v>
      </c>
      <c r="E930" s="0" t="n">
        <v>4932.5</v>
      </c>
    </row>
    <row r="931" customFormat="false" ht="12.8" hidden="false" customHeight="false" outlineLevel="0" collapsed="false">
      <c r="A931" s="0" t="s">
        <v>14752</v>
      </c>
      <c r="B931" s="0" t="s">
        <v>13040</v>
      </c>
      <c r="C931" s="0" t="s">
        <v>12832</v>
      </c>
      <c r="D931" s="0" t="s">
        <v>13518</v>
      </c>
      <c r="E931" s="0" t="n">
        <v>5772.5</v>
      </c>
    </row>
    <row r="932" customFormat="false" ht="12.8" hidden="false" customHeight="false" outlineLevel="0" collapsed="false">
      <c r="A932" s="0" t="s">
        <v>14753</v>
      </c>
      <c r="B932" s="0" t="s">
        <v>14754</v>
      </c>
      <c r="C932" s="0" t="s">
        <v>12832</v>
      </c>
      <c r="D932" s="0" t="s">
        <v>13518</v>
      </c>
      <c r="E932" s="0" t="n">
        <v>4932.5</v>
      </c>
    </row>
    <row r="933" customFormat="false" ht="12.8" hidden="false" customHeight="false" outlineLevel="0" collapsed="false">
      <c r="A933" s="0" t="s">
        <v>14755</v>
      </c>
      <c r="B933" s="0" t="s">
        <v>13124</v>
      </c>
      <c r="C933" s="0" t="s">
        <v>12832</v>
      </c>
      <c r="D933" s="0" t="s">
        <v>13518</v>
      </c>
      <c r="E933" s="0" t="n">
        <v>5772.5</v>
      </c>
    </row>
    <row r="934" customFormat="false" ht="12.8" hidden="false" customHeight="false" outlineLevel="0" collapsed="false">
      <c r="A934" s="0" t="s">
        <v>14756</v>
      </c>
      <c r="B934" s="0" t="s">
        <v>14757</v>
      </c>
      <c r="C934" s="0" t="s">
        <v>12832</v>
      </c>
      <c r="D934" s="0" t="s">
        <v>13518</v>
      </c>
      <c r="E934" s="0" t="n">
        <v>4932.5</v>
      </c>
    </row>
    <row r="935" customFormat="false" ht="12.8" hidden="false" customHeight="false" outlineLevel="0" collapsed="false">
      <c r="A935" s="0" t="s">
        <v>14758</v>
      </c>
      <c r="B935" s="0" t="s">
        <v>14759</v>
      </c>
      <c r="C935" s="0" t="s">
        <v>12832</v>
      </c>
      <c r="D935" s="0" t="s">
        <v>13518</v>
      </c>
      <c r="E935" s="0" t="n">
        <v>6107.5</v>
      </c>
    </row>
    <row r="936" customFormat="false" ht="12.8" hidden="false" customHeight="false" outlineLevel="0" collapsed="false">
      <c r="A936" s="0" t="s">
        <v>14760</v>
      </c>
      <c r="B936" s="0" t="s">
        <v>14761</v>
      </c>
      <c r="C936" s="0" t="s">
        <v>12832</v>
      </c>
      <c r="D936" s="0" t="s">
        <v>13518</v>
      </c>
      <c r="E936" s="0" t="n">
        <v>4932.5</v>
      </c>
    </row>
    <row r="937" customFormat="false" ht="12.8" hidden="false" customHeight="false" outlineLevel="0" collapsed="false">
      <c r="A937" s="0" t="s">
        <v>14762</v>
      </c>
      <c r="B937" s="0" t="s">
        <v>11043</v>
      </c>
      <c r="C937" s="0" t="s">
        <v>12832</v>
      </c>
      <c r="D937" s="0" t="s">
        <v>13518</v>
      </c>
      <c r="E937" s="0" t="n">
        <v>4932.5</v>
      </c>
    </row>
    <row r="938" customFormat="false" ht="12.8" hidden="false" customHeight="false" outlineLevel="0" collapsed="false">
      <c r="A938" s="0" t="s">
        <v>14763</v>
      </c>
      <c r="B938" s="0" t="s">
        <v>14764</v>
      </c>
      <c r="C938" s="0" t="s">
        <v>12832</v>
      </c>
      <c r="D938" s="0" t="s">
        <v>13518</v>
      </c>
      <c r="E938" s="0" t="n">
        <v>4932.5</v>
      </c>
    </row>
    <row r="939" customFormat="false" ht="12.8" hidden="false" customHeight="false" outlineLevel="0" collapsed="false">
      <c r="A939" s="0" t="s">
        <v>14765</v>
      </c>
      <c r="B939" s="0" t="s">
        <v>14550</v>
      </c>
      <c r="C939" s="0" t="s">
        <v>12832</v>
      </c>
      <c r="D939" s="0" t="s">
        <v>13518</v>
      </c>
      <c r="E939" s="0" t="n">
        <v>6322.5</v>
      </c>
    </row>
    <row r="940" customFormat="false" ht="12.8" hidden="false" customHeight="false" outlineLevel="0" collapsed="false">
      <c r="A940" s="0" t="s">
        <v>14766</v>
      </c>
      <c r="B940" s="0" t="s">
        <v>97</v>
      </c>
      <c r="C940" s="0" t="s">
        <v>12832</v>
      </c>
      <c r="D940" s="0" t="s">
        <v>13518</v>
      </c>
      <c r="E940" s="0" t="n">
        <v>5772.5</v>
      </c>
    </row>
    <row r="941" customFormat="false" ht="12.8" hidden="false" customHeight="false" outlineLevel="0" collapsed="false">
      <c r="A941" s="0" t="s">
        <v>14767</v>
      </c>
      <c r="B941" s="0" t="s">
        <v>14768</v>
      </c>
      <c r="C941" s="0" t="s">
        <v>12832</v>
      </c>
      <c r="D941" s="0" t="s">
        <v>13518</v>
      </c>
      <c r="E941" s="0" t="n">
        <v>6107.5</v>
      </c>
    </row>
    <row r="942" customFormat="false" ht="12.8" hidden="false" customHeight="false" outlineLevel="0" collapsed="false">
      <c r="A942" s="0" t="s">
        <v>14769</v>
      </c>
      <c r="B942" s="0" t="s">
        <v>14454</v>
      </c>
      <c r="C942" s="0" t="s">
        <v>12832</v>
      </c>
      <c r="D942" s="0" t="s">
        <v>13518</v>
      </c>
      <c r="E942" s="0" t="n">
        <v>6047.5</v>
      </c>
    </row>
    <row r="943" customFormat="false" ht="12.8" hidden="false" customHeight="false" outlineLevel="0" collapsed="false">
      <c r="A943" s="0" t="s">
        <v>14770</v>
      </c>
      <c r="B943" s="0" t="s">
        <v>14771</v>
      </c>
      <c r="C943" s="0" t="s">
        <v>12832</v>
      </c>
      <c r="D943" s="0" t="s">
        <v>13518</v>
      </c>
      <c r="E943" s="0" t="n">
        <v>4932.5</v>
      </c>
    </row>
    <row r="944" customFormat="false" ht="12.8" hidden="false" customHeight="false" outlineLevel="0" collapsed="false">
      <c r="A944" s="0" t="s">
        <v>14772</v>
      </c>
      <c r="B944" s="0" t="s">
        <v>12351</v>
      </c>
      <c r="C944" s="0" t="s">
        <v>12832</v>
      </c>
      <c r="D944" s="0" t="s">
        <v>13518</v>
      </c>
      <c r="E944" s="0" t="n">
        <v>14797.5</v>
      </c>
    </row>
    <row r="945" customFormat="false" ht="12.8" hidden="false" customHeight="false" outlineLevel="0" collapsed="false">
      <c r="A945" s="0" t="s">
        <v>14773</v>
      </c>
      <c r="B945" s="0" t="s">
        <v>14774</v>
      </c>
      <c r="C945" s="0" t="s">
        <v>12832</v>
      </c>
      <c r="D945" s="0" t="s">
        <v>13946</v>
      </c>
      <c r="E945" s="0" t="n">
        <v>9865</v>
      </c>
    </row>
    <row r="946" customFormat="false" ht="12.8" hidden="false" customHeight="false" outlineLevel="0" collapsed="false">
      <c r="A946" s="0" t="s">
        <v>14775</v>
      </c>
      <c r="B946" s="0" t="s">
        <v>14776</v>
      </c>
      <c r="C946" s="0" t="s">
        <v>12832</v>
      </c>
      <c r="D946" s="0" t="s">
        <v>13093</v>
      </c>
      <c r="E946" s="0" t="n">
        <v>14797.5</v>
      </c>
    </row>
    <row r="947" customFormat="false" ht="12.8" hidden="false" customHeight="false" outlineLevel="0" collapsed="false">
      <c r="A947" s="0" t="s">
        <v>14777</v>
      </c>
      <c r="B947" s="0" t="s">
        <v>14778</v>
      </c>
      <c r="C947" s="0" t="s">
        <v>12832</v>
      </c>
      <c r="D947" s="0" t="s">
        <v>13093</v>
      </c>
      <c r="E947" s="0" t="n">
        <v>15622.5</v>
      </c>
    </row>
    <row r="948" customFormat="false" ht="12.8" hidden="false" customHeight="false" outlineLevel="0" collapsed="false">
      <c r="A948" s="0" t="s">
        <v>14779</v>
      </c>
      <c r="B948" s="0" t="s">
        <v>14780</v>
      </c>
      <c r="C948" s="0" t="s">
        <v>12832</v>
      </c>
      <c r="D948" s="0" t="s">
        <v>13093</v>
      </c>
      <c r="E948" s="0" t="n">
        <v>29595</v>
      </c>
    </row>
    <row r="949" customFormat="false" ht="12.8" hidden="false" customHeight="false" outlineLevel="0" collapsed="false">
      <c r="A949" s="0" t="s">
        <v>14781</v>
      </c>
      <c r="B949" s="0" t="s">
        <v>14782</v>
      </c>
      <c r="C949" s="0" t="s">
        <v>12832</v>
      </c>
      <c r="D949" s="0" t="s">
        <v>13093</v>
      </c>
      <c r="E949" s="0" t="n">
        <v>14797.5</v>
      </c>
    </row>
    <row r="950" customFormat="false" ht="12.8" hidden="false" customHeight="false" outlineLevel="0" collapsed="false">
      <c r="A950" s="0" t="s">
        <v>14783</v>
      </c>
      <c r="B950" s="0" t="s">
        <v>14784</v>
      </c>
      <c r="C950" s="0" t="s">
        <v>12832</v>
      </c>
      <c r="D950" s="0" t="s">
        <v>13098</v>
      </c>
      <c r="E950" s="0" t="n">
        <v>28831.25</v>
      </c>
    </row>
    <row r="951" customFormat="false" ht="12.8" hidden="false" customHeight="false" outlineLevel="0" collapsed="false">
      <c r="A951" s="0" t="s">
        <v>14785</v>
      </c>
      <c r="B951" s="0" t="s">
        <v>5914</v>
      </c>
      <c r="C951" s="0" t="s">
        <v>12832</v>
      </c>
      <c r="D951" s="0" t="s">
        <v>13098</v>
      </c>
      <c r="E951" s="0" t="n">
        <v>23287.5</v>
      </c>
    </row>
    <row r="952" customFormat="false" ht="12.8" hidden="false" customHeight="false" outlineLevel="0" collapsed="false">
      <c r="A952" s="0" t="s">
        <v>14786</v>
      </c>
      <c r="B952" s="0" t="s">
        <v>14787</v>
      </c>
      <c r="C952" s="0" t="s">
        <v>12832</v>
      </c>
      <c r="D952" s="0" t="s">
        <v>13326</v>
      </c>
      <c r="E952" s="0" t="n">
        <v>47757.5</v>
      </c>
    </row>
    <row r="953" customFormat="false" ht="12.8" hidden="false" customHeight="false" outlineLevel="0" collapsed="false">
      <c r="A953" s="0" t="s">
        <v>14788</v>
      </c>
      <c r="B953" s="0" t="s">
        <v>14789</v>
      </c>
      <c r="C953" s="0" t="s">
        <v>12832</v>
      </c>
      <c r="D953" s="0" t="s">
        <v>13326</v>
      </c>
      <c r="E953" s="0" t="n">
        <v>50715</v>
      </c>
    </row>
    <row r="954" customFormat="false" ht="12.8" hidden="false" customHeight="false" outlineLevel="0" collapsed="false">
      <c r="A954" s="0" t="s">
        <v>14790</v>
      </c>
      <c r="B954" s="0" t="s">
        <v>14791</v>
      </c>
      <c r="C954" s="0" t="s">
        <v>12832</v>
      </c>
      <c r="D954" s="0" t="s">
        <v>13326</v>
      </c>
      <c r="E954" s="0" t="n">
        <v>46602.5</v>
      </c>
    </row>
    <row r="955" customFormat="false" ht="12.8" hidden="false" customHeight="false" outlineLevel="0" collapsed="false">
      <c r="A955" s="0" t="s">
        <v>14792</v>
      </c>
      <c r="B955" s="0" t="s">
        <v>10418</v>
      </c>
      <c r="C955" s="0" t="s">
        <v>12832</v>
      </c>
      <c r="D955" s="0" t="s">
        <v>14301</v>
      </c>
      <c r="E955" s="0" t="n">
        <v>67697.5</v>
      </c>
    </row>
    <row r="956" customFormat="false" ht="12.8" hidden="false" customHeight="false" outlineLevel="0" collapsed="false">
      <c r="A956" s="0" t="s">
        <v>14793</v>
      </c>
      <c r="B956" s="0" t="s">
        <v>14794</v>
      </c>
      <c r="C956" s="0" t="s">
        <v>12832</v>
      </c>
      <c r="D956" s="0" t="s">
        <v>14795</v>
      </c>
      <c r="E956" s="0" t="n">
        <v>80727.5</v>
      </c>
    </row>
    <row r="957" customFormat="false" ht="12.8" hidden="false" customHeight="false" outlineLevel="0" collapsed="false">
      <c r="A957" s="0" t="s">
        <v>14796</v>
      </c>
      <c r="B957" s="0" t="s">
        <v>14540</v>
      </c>
      <c r="C957" s="0" t="s">
        <v>12832</v>
      </c>
      <c r="D957" s="0" t="s">
        <v>14795</v>
      </c>
      <c r="E957" s="0" t="n">
        <v>74445</v>
      </c>
    </row>
    <row r="958" customFormat="false" ht="12.8" hidden="false" customHeight="false" outlineLevel="0" collapsed="false">
      <c r="A958" s="0" t="s">
        <v>14797</v>
      </c>
      <c r="B958" s="0" t="s">
        <v>14798</v>
      </c>
      <c r="C958" s="0" t="s">
        <v>12832</v>
      </c>
      <c r="D958" s="0" t="s">
        <v>14301</v>
      </c>
      <c r="E958" s="0" t="n">
        <v>64122.5</v>
      </c>
    </row>
    <row r="959" customFormat="false" ht="12.8" hidden="false" customHeight="false" outlineLevel="0" collapsed="false">
      <c r="A959" s="0" t="s">
        <v>14799</v>
      </c>
      <c r="B959" s="0" t="s">
        <v>14800</v>
      </c>
      <c r="C959" s="0" t="s">
        <v>12832</v>
      </c>
      <c r="D959" s="0" t="s">
        <v>14801</v>
      </c>
      <c r="E959" s="0" t="n">
        <v>137655</v>
      </c>
    </row>
    <row r="960" customFormat="false" ht="12.8" hidden="false" customHeight="false" outlineLevel="0" collapsed="false">
      <c r="A960" s="0" t="s">
        <v>14802</v>
      </c>
      <c r="B960" s="0" t="s">
        <v>14803</v>
      </c>
      <c r="C960" s="0" t="s">
        <v>13518</v>
      </c>
      <c r="D960" s="0" t="s">
        <v>13946</v>
      </c>
      <c r="E960" s="0" t="n">
        <v>6597.5</v>
      </c>
    </row>
    <row r="961" customFormat="false" ht="12.8" hidden="false" customHeight="false" outlineLevel="0" collapsed="false">
      <c r="A961" s="0" t="s">
        <v>14804</v>
      </c>
      <c r="B961" s="0" t="s">
        <v>14805</v>
      </c>
      <c r="C961" s="0" t="s">
        <v>13518</v>
      </c>
      <c r="D961" s="0" t="s">
        <v>13894</v>
      </c>
      <c r="E961" s="0" t="n">
        <v>15952.5</v>
      </c>
    </row>
    <row r="962" customFormat="false" ht="12.8" hidden="false" customHeight="false" outlineLevel="0" collapsed="false">
      <c r="A962" s="0" t="s">
        <v>14806</v>
      </c>
      <c r="B962" s="0" t="s">
        <v>14807</v>
      </c>
      <c r="C962" s="0" t="s">
        <v>13518</v>
      </c>
      <c r="D962" s="0" t="s">
        <v>13894</v>
      </c>
      <c r="E962" s="0" t="n">
        <v>14302.5</v>
      </c>
    </row>
    <row r="963" customFormat="false" ht="12.8" hidden="false" customHeight="false" outlineLevel="0" collapsed="false">
      <c r="A963" s="0" t="s">
        <v>14808</v>
      </c>
      <c r="B963" s="0" t="s">
        <v>14809</v>
      </c>
      <c r="C963" s="0" t="s">
        <v>13518</v>
      </c>
      <c r="D963" s="0" t="s">
        <v>13894</v>
      </c>
      <c r="E963" s="0" t="n">
        <v>15952.5</v>
      </c>
    </row>
    <row r="964" customFormat="false" ht="12.8" hidden="false" customHeight="false" outlineLevel="0" collapsed="false">
      <c r="A964" s="0" t="s">
        <v>14810</v>
      </c>
      <c r="B964" s="0" t="s">
        <v>14811</v>
      </c>
      <c r="C964" s="0" t="s">
        <v>13518</v>
      </c>
      <c r="D964" s="0" t="s">
        <v>13326</v>
      </c>
      <c r="E964" s="0" t="n">
        <v>29595</v>
      </c>
    </row>
    <row r="965" customFormat="false" ht="12.8" hidden="false" customHeight="false" outlineLevel="0" collapsed="false">
      <c r="A965" s="0" t="s">
        <v>14812</v>
      </c>
      <c r="B965" s="0" t="s">
        <v>14813</v>
      </c>
      <c r="C965" s="0" t="s">
        <v>13518</v>
      </c>
      <c r="D965" s="0" t="s">
        <v>13326</v>
      </c>
      <c r="E965" s="0" t="n">
        <v>44572.5</v>
      </c>
    </row>
    <row r="966" customFormat="false" ht="12.8" hidden="false" customHeight="false" outlineLevel="0" collapsed="false">
      <c r="A966" s="0" t="s">
        <v>14814</v>
      </c>
      <c r="B966" s="0" t="s">
        <v>14815</v>
      </c>
      <c r="C966" s="0" t="s">
        <v>13518</v>
      </c>
      <c r="D966" s="0" t="s">
        <v>13326</v>
      </c>
      <c r="E966" s="0" t="n">
        <v>33555</v>
      </c>
    </row>
    <row r="967" customFormat="false" ht="12.8" hidden="false" customHeight="false" outlineLevel="0" collapsed="false">
      <c r="A967" s="0" t="s">
        <v>14816</v>
      </c>
      <c r="B967" s="0" t="s">
        <v>14817</v>
      </c>
      <c r="C967" s="0" t="s">
        <v>13518</v>
      </c>
      <c r="D967" s="0" t="s">
        <v>13326</v>
      </c>
      <c r="E967" s="0" t="n">
        <v>39585</v>
      </c>
    </row>
    <row r="968" customFormat="false" ht="12.8" hidden="false" customHeight="false" outlineLevel="0" collapsed="false">
      <c r="A968" s="0" t="s">
        <v>14818</v>
      </c>
      <c r="B968" s="0" t="s">
        <v>14819</v>
      </c>
      <c r="C968" s="0" t="s">
        <v>13518</v>
      </c>
      <c r="D968" s="0" t="s">
        <v>13326</v>
      </c>
      <c r="E968" s="0" t="n">
        <v>31245</v>
      </c>
    </row>
    <row r="969" customFormat="false" ht="12.8" hidden="false" customHeight="false" outlineLevel="0" collapsed="false">
      <c r="A969" s="0" t="s">
        <v>14820</v>
      </c>
      <c r="B969" s="0" t="s">
        <v>14821</v>
      </c>
      <c r="C969" s="0" t="s">
        <v>13518</v>
      </c>
      <c r="D969" s="0" t="s">
        <v>13897</v>
      </c>
      <c r="E969" s="0" t="n">
        <v>39147.5</v>
      </c>
    </row>
    <row r="970" customFormat="false" ht="12.8" hidden="false" customHeight="false" outlineLevel="0" collapsed="false">
      <c r="A970" s="0" t="s">
        <v>14822</v>
      </c>
      <c r="B970" s="0" t="s">
        <v>14823</v>
      </c>
      <c r="C970" s="0" t="s">
        <v>13518</v>
      </c>
      <c r="D970" s="0" t="s">
        <v>13897</v>
      </c>
      <c r="E970" s="0" t="n">
        <v>52307.5</v>
      </c>
    </row>
    <row r="971" customFormat="false" ht="12.8" hidden="false" customHeight="false" outlineLevel="0" collapsed="false">
      <c r="A971" s="0" t="s">
        <v>14824</v>
      </c>
      <c r="B971" s="0" t="s">
        <v>14825</v>
      </c>
      <c r="C971" s="0" t="s">
        <v>13518</v>
      </c>
      <c r="D971" s="0" t="s">
        <v>14364</v>
      </c>
      <c r="E971" s="0" t="n">
        <v>42540</v>
      </c>
    </row>
    <row r="972" customFormat="false" ht="12.8" hidden="false" customHeight="false" outlineLevel="0" collapsed="false">
      <c r="A972" s="0" t="s">
        <v>14826</v>
      </c>
      <c r="B972" s="0" t="s">
        <v>14827</v>
      </c>
      <c r="C972" s="0" t="s">
        <v>13518</v>
      </c>
      <c r="D972" s="0" t="s">
        <v>14369</v>
      </c>
      <c r="E972" s="0" t="n">
        <v>81067.5</v>
      </c>
    </row>
    <row r="973" customFormat="false" ht="12.8" hidden="false" customHeight="false" outlineLevel="0" collapsed="false">
      <c r="A973" s="0" t="s">
        <v>14828</v>
      </c>
      <c r="B973" s="0" t="s">
        <v>14829</v>
      </c>
      <c r="C973" s="0" t="s">
        <v>13518</v>
      </c>
      <c r="D973" s="0" t="s">
        <v>14538</v>
      </c>
      <c r="E973" s="0" t="n">
        <v>93390</v>
      </c>
    </row>
    <row r="974" customFormat="false" ht="12.8" hidden="false" customHeight="false" outlineLevel="0" collapsed="false">
      <c r="A974" s="0" t="s">
        <v>14830</v>
      </c>
      <c r="B974" s="0" t="s">
        <v>14831</v>
      </c>
      <c r="C974" s="0" t="s">
        <v>13518</v>
      </c>
      <c r="D974" s="0" t="s">
        <v>13946</v>
      </c>
      <c r="E974" s="0" t="n">
        <v>4932.5</v>
      </c>
    </row>
    <row r="975" customFormat="false" ht="12.8" hidden="false" customHeight="false" outlineLevel="0" collapsed="false">
      <c r="A975" s="0" t="s">
        <v>14832</v>
      </c>
      <c r="B975" s="0" t="s">
        <v>14833</v>
      </c>
      <c r="C975" s="0" t="s">
        <v>13518</v>
      </c>
      <c r="D975" s="0" t="s">
        <v>13093</v>
      </c>
      <c r="E975" s="0" t="n">
        <v>9865</v>
      </c>
    </row>
    <row r="976" customFormat="false" ht="12.8" hidden="false" customHeight="false" outlineLevel="0" collapsed="false">
      <c r="A976" s="0" t="s">
        <v>14834</v>
      </c>
      <c r="B976" s="0" t="s">
        <v>11522</v>
      </c>
      <c r="C976" s="0" t="s">
        <v>13518</v>
      </c>
      <c r="D976" s="0" t="s">
        <v>13326</v>
      </c>
      <c r="E976" s="0" t="n">
        <v>32340</v>
      </c>
    </row>
    <row r="977" customFormat="false" ht="12.8" hidden="false" customHeight="false" outlineLevel="0" collapsed="false">
      <c r="A977" s="0" t="s">
        <v>14835</v>
      </c>
      <c r="B977" s="0" t="s">
        <v>14836</v>
      </c>
      <c r="C977" s="0" t="s">
        <v>13518</v>
      </c>
      <c r="D977" s="0" t="s">
        <v>13897</v>
      </c>
      <c r="E977" s="0" t="n">
        <v>37222.5</v>
      </c>
    </row>
    <row r="978" customFormat="false" ht="12.8" hidden="false" customHeight="false" outlineLevel="0" collapsed="false">
      <c r="A978" s="0" t="s">
        <v>14837</v>
      </c>
      <c r="B978" s="0" t="s">
        <v>14838</v>
      </c>
      <c r="C978" s="0" t="s">
        <v>13518</v>
      </c>
      <c r="D978" s="0" t="s">
        <v>14364</v>
      </c>
      <c r="E978" s="0" t="n">
        <v>42540</v>
      </c>
    </row>
    <row r="979" customFormat="false" ht="12.8" hidden="false" customHeight="false" outlineLevel="0" collapsed="false">
      <c r="A979" s="0" t="s">
        <v>14839</v>
      </c>
      <c r="B979" s="0" t="s">
        <v>14840</v>
      </c>
      <c r="C979" s="0" t="s">
        <v>13518</v>
      </c>
      <c r="D979" s="0" t="s">
        <v>14503</v>
      </c>
      <c r="E979" s="0" t="n">
        <v>53175</v>
      </c>
    </row>
    <row r="980" customFormat="false" ht="12.8" hidden="false" customHeight="false" outlineLevel="0" collapsed="false">
      <c r="A980" s="0" t="s">
        <v>14841</v>
      </c>
      <c r="B980" s="0" t="s">
        <v>14842</v>
      </c>
      <c r="C980" s="0" t="s">
        <v>13518</v>
      </c>
      <c r="D980" s="0" t="s">
        <v>14503</v>
      </c>
      <c r="E980" s="0" t="n">
        <v>67075</v>
      </c>
    </row>
    <row r="981" customFormat="false" ht="12.8" hidden="false" customHeight="false" outlineLevel="0" collapsed="false">
      <c r="A981" s="0" t="s">
        <v>14843</v>
      </c>
      <c r="B981" s="0" t="s">
        <v>14844</v>
      </c>
      <c r="C981" s="0" t="s">
        <v>13518</v>
      </c>
      <c r="D981" s="0" t="s">
        <v>13093</v>
      </c>
      <c r="E981" s="0" t="n">
        <v>14490</v>
      </c>
    </row>
    <row r="982" customFormat="false" ht="12.8" hidden="false" customHeight="false" outlineLevel="0" collapsed="false">
      <c r="A982" s="0" t="s">
        <v>14845</v>
      </c>
      <c r="B982" s="0" t="s">
        <v>14846</v>
      </c>
      <c r="C982" s="0" t="s">
        <v>13518</v>
      </c>
      <c r="D982" s="0" t="s">
        <v>13093</v>
      </c>
      <c r="E982" s="0" t="n">
        <v>9865</v>
      </c>
    </row>
    <row r="983" customFormat="false" ht="12.8" hidden="false" customHeight="false" outlineLevel="0" collapsed="false">
      <c r="A983" s="0" t="s">
        <v>14847</v>
      </c>
      <c r="B983" s="0" t="s">
        <v>14848</v>
      </c>
      <c r="C983" s="0" t="s">
        <v>13518</v>
      </c>
      <c r="D983" s="0" t="s">
        <v>13093</v>
      </c>
      <c r="E983" s="0" t="n">
        <v>9535</v>
      </c>
    </row>
    <row r="984" customFormat="false" ht="12.8" hidden="false" customHeight="false" outlineLevel="0" collapsed="false">
      <c r="A984" s="0" t="s">
        <v>14849</v>
      </c>
      <c r="B984" s="0" t="s">
        <v>14850</v>
      </c>
      <c r="C984" s="0" t="s">
        <v>13518</v>
      </c>
      <c r="D984" s="0" t="s">
        <v>13093</v>
      </c>
      <c r="E984" s="0" t="n">
        <v>13807.5</v>
      </c>
    </row>
    <row r="985" customFormat="false" ht="12.8" hidden="false" customHeight="false" outlineLevel="0" collapsed="false">
      <c r="A985" s="0" t="s">
        <v>14851</v>
      </c>
      <c r="B985" s="0" t="s">
        <v>14852</v>
      </c>
      <c r="C985" s="0" t="s">
        <v>13518</v>
      </c>
      <c r="D985" s="0" t="s">
        <v>13098</v>
      </c>
      <c r="E985" s="0" t="n">
        <v>679822.5</v>
      </c>
    </row>
    <row r="986" customFormat="false" ht="12.8" hidden="false" customHeight="false" outlineLevel="0" collapsed="false">
      <c r="A986" s="0" t="s">
        <v>14853</v>
      </c>
      <c r="B986" s="0" t="s">
        <v>14854</v>
      </c>
      <c r="C986" s="0" t="s">
        <v>13518</v>
      </c>
      <c r="D986" s="0" t="s">
        <v>13326</v>
      </c>
      <c r="E986" s="0" t="n">
        <v>51397.5</v>
      </c>
    </row>
    <row r="987" customFormat="false" ht="12.8" hidden="false" customHeight="false" outlineLevel="0" collapsed="false">
      <c r="A987" s="0" t="s">
        <v>14855</v>
      </c>
      <c r="B987" s="0" t="s">
        <v>14856</v>
      </c>
      <c r="C987" s="0" t="s">
        <v>13518</v>
      </c>
      <c r="D987" s="0" t="s">
        <v>13897</v>
      </c>
      <c r="E987" s="0" t="n">
        <v>33372.5</v>
      </c>
    </row>
    <row r="988" customFormat="false" ht="12.8" hidden="false" customHeight="false" outlineLevel="0" collapsed="false">
      <c r="A988" s="0" t="s">
        <v>14857</v>
      </c>
      <c r="B988" s="0" t="s">
        <v>14858</v>
      </c>
      <c r="C988" s="0" t="s">
        <v>13518</v>
      </c>
      <c r="D988" s="0" t="s">
        <v>13897</v>
      </c>
      <c r="E988" s="0" t="n">
        <v>42752.5</v>
      </c>
    </row>
    <row r="989" customFormat="false" ht="12.8" hidden="false" customHeight="false" outlineLevel="0" collapsed="false">
      <c r="A989" s="0" t="s">
        <v>14859</v>
      </c>
      <c r="B989" s="0" t="s">
        <v>14860</v>
      </c>
      <c r="C989" s="0" t="s">
        <v>13518</v>
      </c>
      <c r="D989" s="0" t="s">
        <v>13897</v>
      </c>
      <c r="E989" s="0" t="n">
        <v>37222.5</v>
      </c>
    </row>
    <row r="990" customFormat="false" ht="12.8" hidden="false" customHeight="false" outlineLevel="0" collapsed="false">
      <c r="A990" s="0" t="s">
        <v>14861</v>
      </c>
      <c r="B990" s="0" t="s">
        <v>14862</v>
      </c>
      <c r="C990" s="0" t="s">
        <v>13518</v>
      </c>
      <c r="D990" s="0" t="s">
        <v>13897</v>
      </c>
      <c r="E990" s="0" t="n">
        <v>34527.5</v>
      </c>
    </row>
    <row r="991" customFormat="false" ht="12.8" hidden="false" customHeight="false" outlineLevel="0" collapsed="false">
      <c r="A991" s="0" t="s">
        <v>14863</v>
      </c>
      <c r="B991" s="0" t="s">
        <v>14864</v>
      </c>
      <c r="C991" s="0" t="s">
        <v>13518</v>
      </c>
      <c r="D991" s="0" t="s">
        <v>13897</v>
      </c>
      <c r="E991" s="0" t="n">
        <v>45027.5</v>
      </c>
    </row>
    <row r="992" customFormat="false" ht="12.8" hidden="false" customHeight="false" outlineLevel="0" collapsed="false">
      <c r="A992" s="0" t="s">
        <v>14865</v>
      </c>
      <c r="B992" s="0" t="s">
        <v>14866</v>
      </c>
      <c r="C992" s="0" t="s">
        <v>13518</v>
      </c>
      <c r="D992" s="0" t="s">
        <v>13326</v>
      </c>
      <c r="E992" s="0" t="n">
        <v>30915</v>
      </c>
    </row>
    <row r="993" customFormat="false" ht="12.8" hidden="false" customHeight="false" outlineLevel="0" collapsed="false">
      <c r="A993" s="0" t="s">
        <v>14867</v>
      </c>
      <c r="B993" s="0" t="s">
        <v>14868</v>
      </c>
      <c r="C993" s="0" t="s">
        <v>13518</v>
      </c>
      <c r="D993" s="0" t="s">
        <v>14503</v>
      </c>
      <c r="E993" s="0" t="n">
        <v>135300</v>
      </c>
    </row>
    <row r="994" customFormat="false" ht="12.8" hidden="false" customHeight="false" outlineLevel="0" collapsed="false">
      <c r="A994" s="0" t="s">
        <v>14869</v>
      </c>
      <c r="B994" s="0" t="s">
        <v>14870</v>
      </c>
      <c r="C994" s="0" t="s">
        <v>13518</v>
      </c>
      <c r="D994" s="0" t="s">
        <v>14871</v>
      </c>
      <c r="E994" s="0" t="n">
        <v>168743.75</v>
      </c>
    </row>
    <row r="995" customFormat="false" ht="12.8" hidden="false" customHeight="false" outlineLevel="0" collapsed="false">
      <c r="A995" s="0" t="s">
        <v>14872</v>
      </c>
      <c r="B995" s="0" t="s">
        <v>14873</v>
      </c>
      <c r="C995" s="0" t="s">
        <v>13518</v>
      </c>
      <c r="D995" s="0" t="s">
        <v>14795</v>
      </c>
      <c r="E995" s="0" t="n">
        <v>89748.75</v>
      </c>
    </row>
    <row r="996" customFormat="false" ht="12.8" hidden="false" customHeight="false" outlineLevel="0" collapsed="false">
      <c r="A996" s="0" t="s">
        <v>14874</v>
      </c>
      <c r="B996" s="0" t="s">
        <v>14875</v>
      </c>
      <c r="C996" s="0" t="s">
        <v>13518</v>
      </c>
      <c r="D996" s="0" t="s">
        <v>14795</v>
      </c>
      <c r="E996" s="0" t="n">
        <v>69127.5</v>
      </c>
    </row>
    <row r="997" customFormat="false" ht="12.8" hidden="false" customHeight="false" outlineLevel="0" collapsed="false">
      <c r="A997" s="0" t="s">
        <v>14876</v>
      </c>
      <c r="B997" s="0" t="s">
        <v>14877</v>
      </c>
      <c r="C997" s="0" t="s">
        <v>13518</v>
      </c>
      <c r="D997" s="0" t="s">
        <v>14697</v>
      </c>
      <c r="E997" s="0" t="n">
        <v>135765</v>
      </c>
    </row>
    <row r="998" customFormat="false" ht="12.8" hidden="false" customHeight="false" outlineLevel="0" collapsed="false">
      <c r="A998" s="0" t="s">
        <v>14878</v>
      </c>
      <c r="B998" s="0" t="s">
        <v>5732</v>
      </c>
      <c r="C998" s="0" t="s">
        <v>13518</v>
      </c>
      <c r="D998" s="0" t="s">
        <v>14879</v>
      </c>
      <c r="E998" s="0" t="n">
        <v>83887.5</v>
      </c>
    </row>
    <row r="999" customFormat="false" ht="12.8" hidden="false" customHeight="false" outlineLevel="0" collapsed="false">
      <c r="A999" s="0" t="s">
        <v>14880</v>
      </c>
      <c r="B999" s="0" t="s">
        <v>14881</v>
      </c>
      <c r="C999" s="0" t="s">
        <v>13946</v>
      </c>
      <c r="D999" s="0" t="s">
        <v>13098</v>
      </c>
      <c r="E999" s="0" t="n">
        <v>15622.5</v>
      </c>
    </row>
    <row r="1000" customFormat="false" ht="12.8" hidden="false" customHeight="false" outlineLevel="0" collapsed="false">
      <c r="A1000" s="0" t="s">
        <v>14882</v>
      </c>
      <c r="B1000" s="0" t="s">
        <v>14883</v>
      </c>
      <c r="C1000" s="0" t="s">
        <v>13946</v>
      </c>
      <c r="D1000" s="0" t="s">
        <v>13098</v>
      </c>
      <c r="E1000" s="0" t="n">
        <v>14797.5</v>
      </c>
    </row>
    <row r="1001" customFormat="false" ht="12.8" hidden="false" customHeight="false" outlineLevel="0" collapsed="false">
      <c r="A1001" s="0" t="s">
        <v>14884</v>
      </c>
      <c r="B1001" s="0" t="s">
        <v>14885</v>
      </c>
      <c r="C1001" s="0" t="s">
        <v>13946</v>
      </c>
      <c r="D1001" s="0" t="s">
        <v>14033</v>
      </c>
      <c r="E1001" s="0" t="n">
        <v>19730</v>
      </c>
    </row>
    <row r="1002" customFormat="false" ht="12.8" hidden="false" customHeight="false" outlineLevel="0" collapsed="false">
      <c r="A1002" s="0" t="s">
        <v>14886</v>
      </c>
      <c r="B1002" s="0" t="s">
        <v>14887</v>
      </c>
      <c r="C1002" s="0" t="s">
        <v>13946</v>
      </c>
      <c r="D1002" s="0" t="s">
        <v>14503</v>
      </c>
      <c r="E1002" s="0" t="n">
        <v>54967.5</v>
      </c>
    </row>
    <row r="1003" customFormat="false" ht="12.8" hidden="false" customHeight="false" outlineLevel="0" collapsed="false">
      <c r="A1003" s="0" t="s">
        <v>14888</v>
      </c>
      <c r="B1003" s="0" t="s">
        <v>14889</v>
      </c>
      <c r="C1003" s="0" t="s">
        <v>13946</v>
      </c>
      <c r="D1003" s="0" t="s">
        <v>14364</v>
      </c>
      <c r="E1003" s="0" t="n">
        <v>34527.5</v>
      </c>
    </row>
    <row r="1004" customFormat="false" ht="12.8" hidden="false" customHeight="false" outlineLevel="0" collapsed="false">
      <c r="A1004" s="0" t="s">
        <v>14890</v>
      </c>
      <c r="B1004" s="0" t="s">
        <v>14891</v>
      </c>
      <c r="C1004" s="0" t="s">
        <v>13946</v>
      </c>
      <c r="D1004" s="0" t="s">
        <v>14503</v>
      </c>
      <c r="E1004" s="0" t="n">
        <v>81067.5</v>
      </c>
    </row>
    <row r="1005" customFormat="false" ht="12.8" hidden="false" customHeight="false" outlineLevel="0" collapsed="false">
      <c r="A1005" s="0" t="s">
        <v>14892</v>
      </c>
      <c r="B1005" s="0" t="s">
        <v>14893</v>
      </c>
      <c r="C1005" s="0" t="s">
        <v>13946</v>
      </c>
      <c r="D1005" s="0" t="s">
        <v>14538</v>
      </c>
      <c r="E1005" s="0" t="n">
        <v>79975</v>
      </c>
    </row>
    <row r="1006" customFormat="false" ht="12.8" hidden="false" customHeight="false" outlineLevel="0" collapsed="false">
      <c r="A1006" s="0" t="s">
        <v>14894</v>
      </c>
      <c r="B1006" s="0" t="s">
        <v>14895</v>
      </c>
      <c r="C1006" s="0" t="s">
        <v>13946</v>
      </c>
      <c r="D1006" s="0" t="s">
        <v>14503</v>
      </c>
      <c r="E1006" s="0" t="n">
        <v>62133.75</v>
      </c>
    </row>
    <row r="1007" customFormat="false" ht="12.8" hidden="false" customHeight="false" outlineLevel="0" collapsed="false">
      <c r="A1007" s="0" t="s">
        <v>14896</v>
      </c>
      <c r="B1007" s="0" t="s">
        <v>14897</v>
      </c>
      <c r="C1007" s="0" t="s">
        <v>13946</v>
      </c>
      <c r="D1007" s="0" t="s">
        <v>13894</v>
      </c>
      <c r="E1007" s="0" t="n">
        <v>13807.5</v>
      </c>
    </row>
    <row r="1008" customFormat="false" ht="12.8" hidden="false" customHeight="false" outlineLevel="0" collapsed="false">
      <c r="A1008" s="0" t="s">
        <v>14898</v>
      </c>
      <c r="B1008" s="0" t="s">
        <v>14899</v>
      </c>
      <c r="C1008" s="0" t="s">
        <v>13946</v>
      </c>
      <c r="D1008" s="0" t="s">
        <v>13894</v>
      </c>
      <c r="E1008" s="0" t="n">
        <v>9865</v>
      </c>
    </row>
    <row r="1009" customFormat="false" ht="12.8" hidden="false" customHeight="false" outlineLevel="0" collapsed="false">
      <c r="A1009" s="0" t="s">
        <v>14900</v>
      </c>
      <c r="B1009" s="0" t="s">
        <v>14901</v>
      </c>
      <c r="C1009" s="0" t="s">
        <v>13946</v>
      </c>
      <c r="D1009" s="0" t="s">
        <v>13894</v>
      </c>
      <c r="E1009" s="0" t="n">
        <v>10415</v>
      </c>
    </row>
    <row r="1010" customFormat="false" ht="12.8" hidden="false" customHeight="false" outlineLevel="0" collapsed="false">
      <c r="A1010" s="0" t="s">
        <v>14902</v>
      </c>
      <c r="B1010" s="0" t="s">
        <v>2792</v>
      </c>
      <c r="C1010" s="0" t="s">
        <v>13946</v>
      </c>
      <c r="D1010" s="0" t="s">
        <v>14033</v>
      </c>
      <c r="E1010" s="0" t="n">
        <v>23090</v>
      </c>
    </row>
    <row r="1011" customFormat="false" ht="12.8" hidden="false" customHeight="false" outlineLevel="0" collapsed="false">
      <c r="A1011" s="0" t="s">
        <v>14903</v>
      </c>
      <c r="B1011" s="0" t="s">
        <v>14904</v>
      </c>
      <c r="C1011" s="0" t="s">
        <v>13946</v>
      </c>
      <c r="D1011" s="0" t="s">
        <v>13326</v>
      </c>
      <c r="E1011" s="0" t="n">
        <v>38718.75</v>
      </c>
    </row>
    <row r="1012" customFormat="false" ht="12.8" hidden="false" customHeight="false" outlineLevel="0" collapsed="false">
      <c r="A1012" s="0" t="s">
        <v>14905</v>
      </c>
      <c r="B1012" s="0" t="s">
        <v>14906</v>
      </c>
      <c r="C1012" s="0" t="s">
        <v>13946</v>
      </c>
      <c r="D1012" s="0" t="s">
        <v>14364</v>
      </c>
      <c r="E1012" s="0" t="n">
        <v>38377.5</v>
      </c>
    </row>
    <row r="1013" customFormat="false" ht="12.8" hidden="false" customHeight="false" outlineLevel="0" collapsed="false">
      <c r="A1013" s="0" t="s">
        <v>14907</v>
      </c>
      <c r="B1013" s="0" t="s">
        <v>14908</v>
      </c>
      <c r="C1013" s="0" t="s">
        <v>13946</v>
      </c>
      <c r="D1013" s="0" t="s">
        <v>13093</v>
      </c>
      <c r="E1013" s="0" t="n">
        <v>5317.5</v>
      </c>
    </row>
    <row r="1014" customFormat="false" ht="12.8" hidden="false" customHeight="false" outlineLevel="0" collapsed="false">
      <c r="A1014" s="0" t="s">
        <v>14909</v>
      </c>
      <c r="B1014" s="0" t="s">
        <v>14910</v>
      </c>
      <c r="C1014" s="0" t="s">
        <v>13946</v>
      </c>
      <c r="D1014" s="0" t="s">
        <v>13093</v>
      </c>
      <c r="E1014" s="0" t="n">
        <v>5592.5</v>
      </c>
    </row>
    <row r="1015" customFormat="false" ht="12.8" hidden="false" customHeight="false" outlineLevel="0" collapsed="false">
      <c r="A1015" s="0" t="s">
        <v>14911</v>
      </c>
      <c r="B1015" s="0" t="s">
        <v>14912</v>
      </c>
      <c r="C1015" s="0" t="s">
        <v>13946</v>
      </c>
      <c r="D1015" s="0" t="s">
        <v>13098</v>
      </c>
      <c r="E1015" s="0" t="n">
        <v>20028.75</v>
      </c>
    </row>
    <row r="1016" customFormat="false" ht="12.8" hidden="false" customHeight="false" outlineLevel="0" collapsed="false">
      <c r="A1016" s="0" t="s">
        <v>14913</v>
      </c>
      <c r="B1016" s="0" t="s">
        <v>14914</v>
      </c>
      <c r="C1016" s="0" t="s">
        <v>13946</v>
      </c>
      <c r="D1016" s="0" t="s">
        <v>13897</v>
      </c>
      <c r="E1016" s="0" t="n">
        <v>36645</v>
      </c>
    </row>
    <row r="1017" customFormat="false" ht="12.8" hidden="false" customHeight="false" outlineLevel="0" collapsed="false">
      <c r="A1017" s="0" t="s">
        <v>14915</v>
      </c>
      <c r="B1017" s="0" t="s">
        <v>14916</v>
      </c>
      <c r="C1017" s="0" t="s">
        <v>13946</v>
      </c>
      <c r="D1017" s="0" t="s">
        <v>13897</v>
      </c>
      <c r="E1017" s="0" t="n">
        <v>31245</v>
      </c>
    </row>
    <row r="1018" customFormat="false" ht="12.8" hidden="false" customHeight="false" outlineLevel="0" collapsed="false">
      <c r="A1018" s="0" t="s">
        <v>14917</v>
      </c>
      <c r="B1018" s="0" t="s">
        <v>14918</v>
      </c>
      <c r="C1018" s="0" t="s">
        <v>13946</v>
      </c>
      <c r="D1018" s="0" t="s">
        <v>13897</v>
      </c>
      <c r="E1018" s="0" t="n">
        <v>60840</v>
      </c>
    </row>
    <row r="1019" customFormat="false" ht="12.8" hidden="false" customHeight="false" outlineLevel="0" collapsed="false">
      <c r="A1019" s="0" t="s">
        <v>14919</v>
      </c>
      <c r="B1019" s="0" t="s">
        <v>5139</v>
      </c>
      <c r="C1019" s="0" t="s">
        <v>13946</v>
      </c>
      <c r="D1019" s="0" t="s">
        <v>14879</v>
      </c>
      <c r="E1019" s="0" t="n">
        <v>74445</v>
      </c>
    </row>
    <row r="1020" customFormat="false" ht="12.8" hidden="false" customHeight="false" outlineLevel="0" collapsed="false">
      <c r="A1020" s="0" t="s">
        <v>14920</v>
      </c>
      <c r="B1020" s="0" t="s">
        <v>9794</v>
      </c>
      <c r="C1020" s="0" t="s">
        <v>13946</v>
      </c>
      <c r="D1020" s="0" t="s">
        <v>14879</v>
      </c>
      <c r="E1020" s="0" t="n">
        <v>69055</v>
      </c>
    </row>
    <row r="1021" customFormat="false" ht="12.8" hidden="false" customHeight="false" outlineLevel="0" collapsed="false">
      <c r="A1021" s="0" t="s">
        <v>14921</v>
      </c>
      <c r="B1021" s="0" t="s">
        <v>14922</v>
      </c>
      <c r="C1021" s="0" t="s">
        <v>13946</v>
      </c>
      <c r="D1021" s="0" t="s">
        <v>14795</v>
      </c>
      <c r="E1021" s="0" t="n">
        <v>108090</v>
      </c>
    </row>
    <row r="1022" customFormat="false" ht="12.8" hidden="false" customHeight="false" outlineLevel="0" collapsed="false">
      <c r="A1022" s="0" t="s">
        <v>14923</v>
      </c>
      <c r="B1022" s="0" t="s">
        <v>14924</v>
      </c>
      <c r="C1022" s="0" t="s">
        <v>13946</v>
      </c>
      <c r="D1022" s="0" t="s">
        <v>14879</v>
      </c>
      <c r="E1022" s="0" t="n">
        <v>80727.5</v>
      </c>
    </row>
    <row r="1023" customFormat="false" ht="12.8" hidden="false" customHeight="false" outlineLevel="0" collapsed="false">
      <c r="A1023" s="0" t="s">
        <v>14925</v>
      </c>
      <c r="B1023" s="0" t="s">
        <v>14926</v>
      </c>
      <c r="C1023" s="0" t="s">
        <v>13946</v>
      </c>
      <c r="D1023" s="0" t="s">
        <v>14795</v>
      </c>
      <c r="E1023" s="0" t="n">
        <v>67110</v>
      </c>
    </row>
    <row r="1024" customFormat="false" ht="12.8" hidden="false" customHeight="false" outlineLevel="0" collapsed="false">
      <c r="A1024" s="0" t="s">
        <v>14927</v>
      </c>
      <c r="B1024" s="0" t="s">
        <v>340</v>
      </c>
      <c r="C1024" s="0" t="s">
        <v>13093</v>
      </c>
      <c r="D1024" s="0" t="s">
        <v>13894</v>
      </c>
      <c r="E1024" s="0" t="n">
        <v>19573.75</v>
      </c>
    </row>
    <row r="1025" customFormat="false" ht="12.8" hidden="false" customHeight="false" outlineLevel="0" collapsed="false">
      <c r="A1025" s="0" t="s">
        <v>14928</v>
      </c>
      <c r="B1025" s="0" t="s">
        <v>14929</v>
      </c>
      <c r="C1025" s="0" t="s">
        <v>13093</v>
      </c>
      <c r="D1025" s="0" t="s">
        <v>13894</v>
      </c>
      <c r="E1025" s="0" t="n">
        <v>4932.5</v>
      </c>
    </row>
    <row r="1026" customFormat="false" ht="12.8" hidden="false" customHeight="false" outlineLevel="0" collapsed="false">
      <c r="A1026" s="0" t="s">
        <v>14930</v>
      </c>
      <c r="B1026" s="0" t="s">
        <v>14931</v>
      </c>
      <c r="C1026" s="0" t="s">
        <v>13093</v>
      </c>
      <c r="D1026" s="0" t="s">
        <v>14033</v>
      </c>
      <c r="E1026" s="0" t="n">
        <v>24435</v>
      </c>
    </row>
    <row r="1027" customFormat="false" ht="12.8" hidden="false" customHeight="false" outlineLevel="0" collapsed="false">
      <c r="A1027" s="0" t="s">
        <v>14932</v>
      </c>
      <c r="B1027" s="0" t="s">
        <v>14933</v>
      </c>
      <c r="C1027" s="0" t="s">
        <v>13093</v>
      </c>
      <c r="D1027" s="0" t="s">
        <v>13326</v>
      </c>
      <c r="E1027" s="0" t="n">
        <v>31990</v>
      </c>
    </row>
    <row r="1028" customFormat="false" ht="12.8" hidden="false" customHeight="false" outlineLevel="0" collapsed="false">
      <c r="A1028" s="0" t="s">
        <v>14934</v>
      </c>
      <c r="B1028" s="0" t="s">
        <v>14935</v>
      </c>
      <c r="C1028" s="0" t="s">
        <v>13093</v>
      </c>
      <c r="D1028" s="0" t="s">
        <v>14364</v>
      </c>
      <c r="E1028" s="0" t="n">
        <v>31905</v>
      </c>
    </row>
    <row r="1029" customFormat="false" ht="12.8" hidden="false" customHeight="false" outlineLevel="0" collapsed="false">
      <c r="A1029" s="0" t="s">
        <v>14936</v>
      </c>
      <c r="B1029" s="0" t="s">
        <v>14937</v>
      </c>
      <c r="C1029" s="0" t="s">
        <v>13093</v>
      </c>
      <c r="D1029" s="0" t="s">
        <v>14369</v>
      </c>
      <c r="E1029" s="0" t="n">
        <v>74445</v>
      </c>
    </row>
    <row r="1030" customFormat="false" ht="12.8" hidden="false" customHeight="false" outlineLevel="0" collapsed="false">
      <c r="A1030" s="0" t="s">
        <v>14938</v>
      </c>
      <c r="B1030" s="0" t="s">
        <v>14939</v>
      </c>
      <c r="C1030" s="0" t="s">
        <v>13093</v>
      </c>
      <c r="D1030" s="0" t="s">
        <v>14503</v>
      </c>
      <c r="E1030" s="0" t="n">
        <v>42540</v>
      </c>
    </row>
    <row r="1031" customFormat="false" ht="12.8" hidden="false" customHeight="false" outlineLevel="0" collapsed="false">
      <c r="A1031" s="0" t="s">
        <v>14940</v>
      </c>
      <c r="B1031" s="0" t="s">
        <v>14941</v>
      </c>
      <c r="C1031" s="0" t="s">
        <v>13093</v>
      </c>
      <c r="D1031" s="0" t="s">
        <v>14538</v>
      </c>
      <c r="E1031" s="0" t="n">
        <v>65542.5</v>
      </c>
    </row>
    <row r="1032" customFormat="false" ht="12.8" hidden="false" customHeight="false" outlineLevel="0" collapsed="false">
      <c r="A1032" s="0" t="s">
        <v>14942</v>
      </c>
      <c r="B1032" s="0" t="s">
        <v>14943</v>
      </c>
      <c r="C1032" s="0" t="s">
        <v>13093</v>
      </c>
      <c r="D1032" s="0" t="s">
        <v>13326</v>
      </c>
      <c r="E1032" s="0" t="n">
        <v>32580</v>
      </c>
    </row>
    <row r="1033" customFormat="false" ht="12.8" hidden="false" customHeight="false" outlineLevel="0" collapsed="false">
      <c r="A1033" s="0" t="s">
        <v>14944</v>
      </c>
      <c r="B1033" s="0" t="s">
        <v>14945</v>
      </c>
      <c r="C1033" s="0" t="s">
        <v>13093</v>
      </c>
      <c r="D1033" s="0" t="s">
        <v>13897</v>
      </c>
      <c r="E1033" s="0" t="n">
        <v>26587.5</v>
      </c>
    </row>
    <row r="1034" customFormat="false" ht="12.8" hidden="false" customHeight="false" outlineLevel="0" collapsed="false">
      <c r="A1034" s="0" t="s">
        <v>14946</v>
      </c>
      <c r="B1034" s="0" t="s">
        <v>14947</v>
      </c>
      <c r="C1034" s="0" t="s">
        <v>13093</v>
      </c>
      <c r="D1034" s="0" t="s">
        <v>14369</v>
      </c>
      <c r="E1034" s="0" t="n">
        <v>60576.25</v>
      </c>
    </row>
    <row r="1035" customFormat="false" ht="12.8" hidden="false" customHeight="false" outlineLevel="0" collapsed="false">
      <c r="A1035" s="0" t="s">
        <v>14948</v>
      </c>
      <c r="B1035" s="0" t="s">
        <v>14949</v>
      </c>
      <c r="C1035" s="0" t="s">
        <v>13093</v>
      </c>
      <c r="D1035" s="0" t="s">
        <v>14369</v>
      </c>
      <c r="E1035" s="0" t="n">
        <v>118860</v>
      </c>
    </row>
    <row r="1036" customFormat="false" ht="12.8" hidden="false" customHeight="false" outlineLevel="0" collapsed="false">
      <c r="A1036" s="0" t="s">
        <v>14950</v>
      </c>
      <c r="B1036" s="0" t="s">
        <v>14951</v>
      </c>
      <c r="C1036" s="0" t="s">
        <v>13093</v>
      </c>
      <c r="D1036" s="0" t="s">
        <v>14369</v>
      </c>
      <c r="E1036" s="0" t="n">
        <v>42752.5</v>
      </c>
    </row>
    <row r="1037" customFormat="false" ht="12.8" hidden="false" customHeight="false" outlineLevel="0" collapsed="false">
      <c r="A1037" s="0" t="s">
        <v>14952</v>
      </c>
      <c r="B1037" s="0" t="s">
        <v>14953</v>
      </c>
      <c r="C1037" s="0" t="s">
        <v>13093</v>
      </c>
      <c r="D1037" s="0" t="s">
        <v>14301</v>
      </c>
      <c r="E1037" s="0" t="n">
        <v>49325</v>
      </c>
    </row>
    <row r="1038" customFormat="false" ht="12.8" hidden="false" customHeight="false" outlineLevel="0" collapsed="false">
      <c r="A1038" s="0" t="s">
        <v>14954</v>
      </c>
      <c r="B1038" s="0" t="s">
        <v>14955</v>
      </c>
      <c r="C1038" s="0" t="s">
        <v>13093</v>
      </c>
      <c r="D1038" s="0" t="s">
        <v>14301</v>
      </c>
      <c r="E1038" s="0" t="n">
        <v>77000</v>
      </c>
    </row>
    <row r="1039" customFormat="false" ht="12.8" hidden="false" customHeight="false" outlineLevel="0" collapsed="false">
      <c r="A1039" s="0" t="s">
        <v>14956</v>
      </c>
      <c r="B1039" s="0" t="s">
        <v>14957</v>
      </c>
      <c r="C1039" s="0" t="s">
        <v>13093</v>
      </c>
      <c r="D1039" s="0" t="s">
        <v>14301</v>
      </c>
      <c r="E1039" s="0" t="n">
        <v>69037.5</v>
      </c>
    </row>
    <row r="1040" customFormat="false" ht="12.8" hidden="false" customHeight="false" outlineLevel="0" collapsed="false">
      <c r="A1040" s="0" t="s">
        <v>14958</v>
      </c>
      <c r="B1040" s="0" t="s">
        <v>14959</v>
      </c>
      <c r="C1040" s="0" t="s">
        <v>13093</v>
      </c>
      <c r="D1040" s="0" t="s">
        <v>13098</v>
      </c>
      <c r="E1040" s="0" t="n">
        <v>9865</v>
      </c>
    </row>
    <row r="1041" customFormat="false" ht="12.8" hidden="false" customHeight="false" outlineLevel="0" collapsed="false">
      <c r="A1041" s="0" t="s">
        <v>14960</v>
      </c>
      <c r="B1041" s="0" t="s">
        <v>14961</v>
      </c>
      <c r="C1041" s="0" t="s">
        <v>13093</v>
      </c>
      <c r="D1041" s="0" t="s">
        <v>13098</v>
      </c>
      <c r="E1041" s="0" t="n">
        <v>10415</v>
      </c>
    </row>
    <row r="1042" customFormat="false" ht="12.8" hidden="false" customHeight="false" outlineLevel="0" collapsed="false">
      <c r="A1042" s="0" t="s">
        <v>14962</v>
      </c>
      <c r="B1042" s="0" t="s">
        <v>14963</v>
      </c>
      <c r="C1042" s="0" t="s">
        <v>13093</v>
      </c>
      <c r="D1042" s="0" t="s">
        <v>13098</v>
      </c>
      <c r="E1042" s="0" t="n">
        <v>9535</v>
      </c>
    </row>
    <row r="1043" customFormat="false" ht="12.8" hidden="false" customHeight="false" outlineLevel="0" collapsed="false">
      <c r="A1043" s="0" t="s">
        <v>14964</v>
      </c>
      <c r="B1043" s="0" t="s">
        <v>14965</v>
      </c>
      <c r="C1043" s="0" t="s">
        <v>13093</v>
      </c>
      <c r="D1043" s="0" t="s">
        <v>13098</v>
      </c>
      <c r="E1043" s="0" t="n">
        <v>12315</v>
      </c>
    </row>
    <row r="1044" customFormat="false" ht="12.8" hidden="false" customHeight="false" outlineLevel="0" collapsed="false">
      <c r="A1044" s="0" t="s">
        <v>14966</v>
      </c>
      <c r="B1044" s="0" t="s">
        <v>14967</v>
      </c>
      <c r="C1044" s="0" t="s">
        <v>13093</v>
      </c>
      <c r="D1044" s="0" t="s">
        <v>13098</v>
      </c>
      <c r="E1044" s="0" t="n">
        <v>9865</v>
      </c>
    </row>
    <row r="1045" customFormat="false" ht="12.8" hidden="false" customHeight="false" outlineLevel="0" collapsed="false">
      <c r="A1045" s="0" t="s">
        <v>14968</v>
      </c>
      <c r="B1045" s="0" t="s">
        <v>14969</v>
      </c>
      <c r="C1045" s="0" t="s">
        <v>13093</v>
      </c>
      <c r="D1045" s="0" t="s">
        <v>13326</v>
      </c>
      <c r="E1045" s="0" t="n">
        <v>24430</v>
      </c>
    </row>
    <row r="1046" customFormat="false" ht="12.8" hidden="false" customHeight="false" outlineLevel="0" collapsed="false">
      <c r="A1046" s="0" t="s">
        <v>14970</v>
      </c>
      <c r="B1046" s="0" t="s">
        <v>14971</v>
      </c>
      <c r="C1046" s="0" t="s">
        <v>13093</v>
      </c>
      <c r="D1046" s="0" t="s">
        <v>13326</v>
      </c>
      <c r="E1046" s="0" t="n">
        <v>29130</v>
      </c>
    </row>
    <row r="1047" customFormat="false" ht="12.8" hidden="false" customHeight="false" outlineLevel="0" collapsed="false">
      <c r="A1047" s="0" t="s">
        <v>14972</v>
      </c>
      <c r="B1047" s="0" t="s">
        <v>14973</v>
      </c>
      <c r="C1047" s="0" t="s">
        <v>13093</v>
      </c>
      <c r="D1047" s="0" t="s">
        <v>13897</v>
      </c>
      <c r="E1047" s="0" t="n">
        <v>26112.5</v>
      </c>
    </row>
    <row r="1048" customFormat="false" ht="12.8" hidden="false" customHeight="false" outlineLevel="0" collapsed="false">
      <c r="A1048" s="0" t="s">
        <v>14974</v>
      </c>
      <c r="B1048" s="0" t="s">
        <v>14975</v>
      </c>
      <c r="C1048" s="0" t="s">
        <v>13093</v>
      </c>
      <c r="D1048" s="0" t="s">
        <v>13897</v>
      </c>
      <c r="E1048" s="0" t="n">
        <v>24662.5</v>
      </c>
    </row>
    <row r="1049" customFormat="false" ht="12.8" hidden="false" customHeight="false" outlineLevel="0" collapsed="false">
      <c r="A1049" s="0" t="s">
        <v>14976</v>
      </c>
      <c r="B1049" s="0" t="s">
        <v>14977</v>
      </c>
      <c r="C1049" s="0" t="s">
        <v>13093</v>
      </c>
      <c r="D1049" s="0" t="s">
        <v>14364</v>
      </c>
      <c r="E1049" s="0" t="n">
        <v>45097.5</v>
      </c>
    </row>
    <row r="1050" customFormat="false" ht="12.8" hidden="false" customHeight="false" outlineLevel="0" collapsed="false">
      <c r="A1050" s="0" t="s">
        <v>14978</v>
      </c>
      <c r="B1050" s="0" t="s">
        <v>14979</v>
      </c>
      <c r="C1050" s="0" t="s">
        <v>13093</v>
      </c>
      <c r="D1050" s="0" t="s">
        <v>14369</v>
      </c>
      <c r="E1050" s="0" t="n">
        <v>54696.25</v>
      </c>
    </row>
    <row r="1051" customFormat="false" ht="12.8" hidden="false" customHeight="false" outlineLevel="0" collapsed="false">
      <c r="A1051" s="0" t="s">
        <v>14980</v>
      </c>
      <c r="B1051" s="0" t="s">
        <v>14981</v>
      </c>
      <c r="C1051" s="0" t="s">
        <v>13093</v>
      </c>
      <c r="D1051" s="0" t="s">
        <v>14369</v>
      </c>
      <c r="E1051" s="0" t="n">
        <v>34527.5</v>
      </c>
    </row>
    <row r="1052" customFormat="false" ht="12.8" hidden="false" customHeight="false" outlineLevel="0" collapsed="false">
      <c r="A1052" s="0" t="s">
        <v>14982</v>
      </c>
      <c r="B1052" s="0" t="s">
        <v>14983</v>
      </c>
      <c r="C1052" s="0" t="s">
        <v>13093</v>
      </c>
      <c r="D1052" s="0" t="s">
        <v>14301</v>
      </c>
      <c r="E1052" s="0" t="n">
        <v>72450</v>
      </c>
    </row>
    <row r="1053" customFormat="false" ht="12.8" hidden="false" customHeight="false" outlineLevel="0" collapsed="false">
      <c r="A1053" s="0" t="s">
        <v>14984</v>
      </c>
      <c r="B1053" s="0" t="s">
        <v>14985</v>
      </c>
      <c r="C1053" s="0" t="s">
        <v>13093</v>
      </c>
      <c r="D1053" s="0" t="s">
        <v>14986</v>
      </c>
      <c r="E1053" s="0" t="n">
        <v>115325</v>
      </c>
    </row>
    <row r="1054" customFormat="false" ht="12.8" hidden="false" customHeight="false" outlineLevel="0" collapsed="false">
      <c r="A1054" s="0" t="s">
        <v>14987</v>
      </c>
      <c r="B1054" s="0" t="s">
        <v>14988</v>
      </c>
      <c r="C1054" s="0" t="s">
        <v>13093</v>
      </c>
      <c r="D1054" s="0" t="s">
        <v>14879</v>
      </c>
      <c r="E1054" s="0" t="n">
        <v>110370</v>
      </c>
    </row>
    <row r="1055" customFormat="false" ht="12.8" hidden="false" customHeight="false" outlineLevel="0" collapsed="false">
      <c r="A1055" s="0" t="s">
        <v>14989</v>
      </c>
      <c r="B1055" s="0" t="s">
        <v>14990</v>
      </c>
      <c r="C1055" s="0" t="s">
        <v>13093</v>
      </c>
      <c r="D1055" s="0" t="s">
        <v>14991</v>
      </c>
      <c r="E1055" s="0" t="n">
        <v>152820</v>
      </c>
    </row>
    <row r="1056" customFormat="false" ht="12.8" hidden="false" customHeight="false" outlineLevel="0" collapsed="false">
      <c r="A1056" s="0" t="s">
        <v>14992</v>
      </c>
      <c r="B1056" s="0" t="s">
        <v>14993</v>
      </c>
      <c r="C1056" s="0" t="s">
        <v>13093</v>
      </c>
      <c r="D1056" s="0" t="s">
        <v>14879</v>
      </c>
      <c r="E1056" s="0" t="n">
        <v>71272.5</v>
      </c>
    </row>
    <row r="1057" customFormat="false" ht="12.8" hidden="false" customHeight="false" outlineLevel="0" collapsed="false">
      <c r="A1057" s="0" t="s">
        <v>14994</v>
      </c>
      <c r="B1057" s="0" t="s">
        <v>14995</v>
      </c>
      <c r="C1057" s="0" t="s">
        <v>13093</v>
      </c>
      <c r="D1057" s="0" t="s">
        <v>14879</v>
      </c>
      <c r="E1057" s="0" t="n">
        <v>104536.25</v>
      </c>
    </row>
    <row r="1058" customFormat="false" ht="12.8" hidden="false" customHeight="false" outlineLevel="0" collapsed="false">
      <c r="A1058" s="0" t="s">
        <v>14996</v>
      </c>
      <c r="B1058" s="0" t="s">
        <v>14997</v>
      </c>
      <c r="C1058" s="0" t="s">
        <v>13894</v>
      </c>
      <c r="D1058" s="0" t="s">
        <v>14033</v>
      </c>
      <c r="E1058" s="0" t="n">
        <v>9865</v>
      </c>
    </row>
    <row r="1059" customFormat="false" ht="12.8" hidden="false" customHeight="false" outlineLevel="0" collapsed="false">
      <c r="A1059" s="0" t="s">
        <v>14998</v>
      </c>
      <c r="B1059" s="0" t="s">
        <v>14030</v>
      </c>
      <c r="C1059" s="0" t="s">
        <v>13894</v>
      </c>
      <c r="D1059" s="0" t="s">
        <v>13326</v>
      </c>
      <c r="E1059" s="0" t="n">
        <v>14797.5</v>
      </c>
    </row>
    <row r="1060" customFormat="false" ht="12.8" hidden="false" customHeight="false" outlineLevel="0" collapsed="false">
      <c r="A1060" s="0" t="s">
        <v>14999</v>
      </c>
      <c r="B1060" s="0" t="s">
        <v>15000</v>
      </c>
      <c r="C1060" s="0" t="s">
        <v>13894</v>
      </c>
      <c r="D1060" s="0" t="s">
        <v>13897</v>
      </c>
      <c r="E1060" s="0" t="n">
        <v>24430</v>
      </c>
    </row>
    <row r="1061" customFormat="false" ht="12.8" hidden="false" customHeight="false" outlineLevel="0" collapsed="false">
      <c r="A1061" s="0" t="s">
        <v>15001</v>
      </c>
      <c r="B1061" s="0" t="s">
        <v>15002</v>
      </c>
      <c r="C1061" s="0" t="s">
        <v>13894</v>
      </c>
      <c r="D1061" s="0" t="s">
        <v>13897</v>
      </c>
      <c r="E1061" s="0" t="n">
        <v>20830</v>
      </c>
    </row>
    <row r="1062" customFormat="false" ht="12.8" hidden="false" customHeight="false" outlineLevel="0" collapsed="false">
      <c r="A1062" s="0" t="s">
        <v>15003</v>
      </c>
      <c r="B1062" s="0" t="s">
        <v>15004</v>
      </c>
      <c r="C1062" s="0" t="s">
        <v>13894</v>
      </c>
      <c r="D1062" s="0" t="s">
        <v>13897</v>
      </c>
      <c r="E1062" s="0" t="n">
        <v>24430</v>
      </c>
    </row>
    <row r="1063" customFormat="false" ht="12.8" hidden="false" customHeight="false" outlineLevel="0" collapsed="false">
      <c r="A1063" s="0" t="s">
        <v>15005</v>
      </c>
      <c r="B1063" s="0" t="s">
        <v>4075</v>
      </c>
      <c r="C1063" s="0" t="s">
        <v>13894</v>
      </c>
      <c r="D1063" s="0" t="s">
        <v>14503</v>
      </c>
      <c r="E1063" s="0" t="n">
        <v>38377.5</v>
      </c>
    </row>
    <row r="1064" customFormat="false" ht="12.8" hidden="false" customHeight="false" outlineLevel="0" collapsed="false">
      <c r="A1064" s="0" t="s">
        <v>15006</v>
      </c>
      <c r="B1064" s="0" t="s">
        <v>15007</v>
      </c>
      <c r="C1064" s="0" t="s">
        <v>13894</v>
      </c>
      <c r="D1064" s="0" t="s">
        <v>14503</v>
      </c>
      <c r="E1064" s="0" t="n">
        <v>123322.5</v>
      </c>
    </row>
    <row r="1065" customFormat="false" ht="12.8" hidden="false" customHeight="false" outlineLevel="0" collapsed="false">
      <c r="A1065" s="0" t="s">
        <v>15008</v>
      </c>
      <c r="B1065" s="0" t="s">
        <v>15009</v>
      </c>
      <c r="C1065" s="0" t="s">
        <v>13894</v>
      </c>
      <c r="D1065" s="0" t="s">
        <v>14538</v>
      </c>
      <c r="E1065" s="0" t="n">
        <v>55230</v>
      </c>
    </row>
    <row r="1066" customFormat="false" ht="12.8" hidden="false" customHeight="false" outlineLevel="0" collapsed="false">
      <c r="A1066" s="0" t="s">
        <v>15010</v>
      </c>
      <c r="B1066" s="0" t="s">
        <v>15011</v>
      </c>
      <c r="C1066" s="0" t="s">
        <v>13894</v>
      </c>
      <c r="D1066" s="0" t="s">
        <v>13098</v>
      </c>
      <c r="E1066" s="0" t="n">
        <v>4932.5</v>
      </c>
    </row>
    <row r="1067" customFormat="false" ht="12.8" hidden="false" customHeight="false" outlineLevel="0" collapsed="false">
      <c r="A1067" s="0" t="s">
        <v>15012</v>
      </c>
      <c r="B1067" s="0" t="s">
        <v>14388</v>
      </c>
      <c r="C1067" s="0" t="s">
        <v>13894</v>
      </c>
      <c r="D1067" s="0" t="s">
        <v>13098</v>
      </c>
      <c r="E1067" s="0" t="n">
        <v>4932.5</v>
      </c>
    </row>
    <row r="1068" customFormat="false" ht="12.8" hidden="false" customHeight="false" outlineLevel="0" collapsed="false">
      <c r="A1068" s="0" t="s">
        <v>15013</v>
      </c>
      <c r="B1068" s="0" t="s">
        <v>15014</v>
      </c>
      <c r="C1068" s="0" t="s">
        <v>13894</v>
      </c>
      <c r="D1068" s="0" t="s">
        <v>14033</v>
      </c>
      <c r="E1068" s="0" t="n">
        <v>9865</v>
      </c>
    </row>
    <row r="1069" customFormat="false" ht="12.8" hidden="false" customHeight="false" outlineLevel="0" collapsed="false">
      <c r="A1069" s="0" t="s">
        <v>15015</v>
      </c>
      <c r="B1069" s="0" t="s">
        <v>15016</v>
      </c>
      <c r="C1069" s="0" t="s">
        <v>13894</v>
      </c>
      <c r="D1069" s="0" t="s">
        <v>14033</v>
      </c>
      <c r="E1069" s="0" t="n">
        <v>10415</v>
      </c>
    </row>
    <row r="1070" customFormat="false" ht="12.8" hidden="false" customHeight="false" outlineLevel="0" collapsed="false">
      <c r="A1070" s="0" t="s">
        <v>15017</v>
      </c>
      <c r="B1070" s="0" t="s">
        <v>15018</v>
      </c>
      <c r="C1070" s="0" t="s">
        <v>13894</v>
      </c>
      <c r="D1070" s="0" t="s">
        <v>14033</v>
      </c>
      <c r="E1070" s="0" t="n">
        <v>9865</v>
      </c>
    </row>
    <row r="1071" customFormat="false" ht="12.8" hidden="false" customHeight="false" outlineLevel="0" collapsed="false">
      <c r="A1071" s="0" t="s">
        <v>15019</v>
      </c>
      <c r="B1071" s="0" t="s">
        <v>3337</v>
      </c>
      <c r="C1071" s="0" t="s">
        <v>13894</v>
      </c>
      <c r="D1071" s="0" t="s">
        <v>14033</v>
      </c>
      <c r="E1071" s="0" t="n">
        <v>9865</v>
      </c>
    </row>
    <row r="1072" customFormat="false" ht="12.8" hidden="false" customHeight="false" outlineLevel="0" collapsed="false">
      <c r="A1072" s="0" t="s">
        <v>15020</v>
      </c>
      <c r="B1072" s="0" t="s">
        <v>15021</v>
      </c>
      <c r="C1072" s="0" t="s">
        <v>13894</v>
      </c>
      <c r="D1072" s="0" t="s">
        <v>14033</v>
      </c>
      <c r="E1072" s="0" t="n">
        <v>10705</v>
      </c>
    </row>
    <row r="1073" customFormat="false" ht="12.8" hidden="false" customHeight="false" outlineLevel="0" collapsed="false">
      <c r="A1073" s="0" t="s">
        <v>15022</v>
      </c>
      <c r="B1073" s="0" t="s">
        <v>15023</v>
      </c>
      <c r="C1073" s="0" t="s">
        <v>13894</v>
      </c>
      <c r="D1073" s="0" t="s">
        <v>14033</v>
      </c>
      <c r="E1073" s="0" t="n">
        <v>13645</v>
      </c>
    </row>
    <row r="1074" customFormat="false" ht="12.8" hidden="false" customHeight="false" outlineLevel="0" collapsed="false">
      <c r="A1074" s="0" t="s">
        <v>15024</v>
      </c>
      <c r="B1074" s="0" t="s">
        <v>15025</v>
      </c>
      <c r="C1074" s="0" t="s">
        <v>13894</v>
      </c>
      <c r="D1074" s="0" t="s">
        <v>14033</v>
      </c>
      <c r="E1074" s="0" t="n">
        <v>13807.5</v>
      </c>
    </row>
    <row r="1075" customFormat="false" ht="12.8" hidden="false" customHeight="false" outlineLevel="0" collapsed="false">
      <c r="A1075" s="0" t="s">
        <v>15026</v>
      </c>
      <c r="B1075" s="0" t="s">
        <v>15027</v>
      </c>
      <c r="C1075" s="0" t="s">
        <v>13894</v>
      </c>
      <c r="D1075" s="0" t="s">
        <v>13326</v>
      </c>
      <c r="E1075" s="0" t="n">
        <v>16447.5</v>
      </c>
    </row>
    <row r="1076" customFormat="false" ht="12.8" hidden="false" customHeight="false" outlineLevel="0" collapsed="false">
      <c r="A1076" s="0" t="s">
        <v>15028</v>
      </c>
      <c r="B1076" s="0" t="s">
        <v>15029</v>
      </c>
      <c r="C1076" s="0" t="s">
        <v>13894</v>
      </c>
      <c r="D1076" s="0" t="s">
        <v>14369</v>
      </c>
      <c r="E1076" s="0" t="n">
        <v>38010</v>
      </c>
    </row>
    <row r="1077" customFormat="false" ht="12.8" hidden="false" customHeight="false" outlineLevel="0" collapsed="false">
      <c r="A1077" s="0" t="s">
        <v>15030</v>
      </c>
      <c r="B1077" s="0" t="s">
        <v>15031</v>
      </c>
      <c r="C1077" s="0" t="s">
        <v>13894</v>
      </c>
      <c r="D1077" s="0" t="s">
        <v>14503</v>
      </c>
      <c r="E1077" s="0" t="n">
        <v>46733.75</v>
      </c>
    </row>
    <row r="1078" customFormat="false" ht="12.8" hidden="false" customHeight="false" outlineLevel="0" collapsed="false">
      <c r="A1078" s="0" t="s">
        <v>15032</v>
      </c>
      <c r="B1078" s="0" t="s">
        <v>15033</v>
      </c>
      <c r="C1078" s="0" t="s">
        <v>13894</v>
      </c>
      <c r="D1078" s="0" t="s">
        <v>14538</v>
      </c>
      <c r="E1078" s="0" t="n">
        <v>42540</v>
      </c>
    </row>
    <row r="1079" customFormat="false" ht="12.8" hidden="false" customHeight="false" outlineLevel="0" collapsed="false">
      <c r="A1079" s="0" t="s">
        <v>15034</v>
      </c>
      <c r="B1079" s="0" t="s">
        <v>15035</v>
      </c>
      <c r="C1079" s="0" t="s">
        <v>13894</v>
      </c>
      <c r="D1079" s="0" t="s">
        <v>14301</v>
      </c>
      <c r="E1079" s="0" t="n">
        <v>109935</v>
      </c>
    </row>
    <row r="1080" customFormat="false" ht="12.8" hidden="false" customHeight="false" outlineLevel="0" collapsed="false">
      <c r="A1080" s="0" t="s">
        <v>15036</v>
      </c>
      <c r="B1080" s="0" t="s">
        <v>5058</v>
      </c>
      <c r="C1080" s="0" t="s">
        <v>13894</v>
      </c>
      <c r="D1080" s="0" t="s">
        <v>13098</v>
      </c>
      <c r="E1080" s="0" t="n">
        <v>5757.5</v>
      </c>
    </row>
    <row r="1081" customFormat="false" ht="12.8" hidden="false" customHeight="false" outlineLevel="0" collapsed="false">
      <c r="A1081" s="0" t="s">
        <v>15037</v>
      </c>
      <c r="B1081" s="0" t="s">
        <v>266</v>
      </c>
      <c r="C1081" s="0" t="s">
        <v>13894</v>
      </c>
      <c r="D1081" s="0" t="s">
        <v>13098</v>
      </c>
      <c r="E1081" s="0" t="n">
        <v>5482.5</v>
      </c>
    </row>
    <row r="1082" customFormat="false" ht="12.8" hidden="false" customHeight="false" outlineLevel="0" collapsed="false">
      <c r="A1082" s="0" t="s">
        <v>15038</v>
      </c>
      <c r="B1082" s="0" t="s">
        <v>15039</v>
      </c>
      <c r="C1082" s="0" t="s">
        <v>13894</v>
      </c>
      <c r="D1082" s="0" t="s">
        <v>13098</v>
      </c>
      <c r="E1082" s="0" t="n">
        <v>5702.5</v>
      </c>
    </row>
    <row r="1083" customFormat="false" ht="12.8" hidden="false" customHeight="false" outlineLevel="0" collapsed="false">
      <c r="A1083" s="0" t="s">
        <v>15040</v>
      </c>
      <c r="B1083" s="0" t="s">
        <v>250</v>
      </c>
      <c r="C1083" s="0" t="s">
        <v>13894</v>
      </c>
      <c r="D1083" s="0" t="s">
        <v>13098</v>
      </c>
      <c r="E1083" s="0" t="n">
        <v>8490</v>
      </c>
    </row>
    <row r="1084" customFormat="false" ht="12.8" hidden="false" customHeight="false" outlineLevel="0" collapsed="false">
      <c r="A1084" s="0" t="s">
        <v>15041</v>
      </c>
      <c r="B1084" s="0" t="s">
        <v>15042</v>
      </c>
      <c r="C1084" s="0" t="s">
        <v>13894</v>
      </c>
      <c r="D1084" s="0" t="s">
        <v>13326</v>
      </c>
      <c r="E1084" s="0" t="n">
        <v>27405</v>
      </c>
    </row>
    <row r="1085" customFormat="false" ht="12.8" hidden="false" customHeight="false" outlineLevel="0" collapsed="false">
      <c r="A1085" s="0" t="s">
        <v>15043</v>
      </c>
      <c r="B1085" s="0" t="s">
        <v>15044</v>
      </c>
      <c r="C1085" s="0" t="s">
        <v>13894</v>
      </c>
      <c r="D1085" s="0" t="s">
        <v>13326</v>
      </c>
      <c r="E1085" s="0" t="n">
        <v>14797.5</v>
      </c>
    </row>
    <row r="1086" customFormat="false" ht="12.8" hidden="false" customHeight="false" outlineLevel="0" collapsed="false">
      <c r="A1086" s="0" t="s">
        <v>15045</v>
      </c>
      <c r="B1086" s="0" t="s">
        <v>15046</v>
      </c>
      <c r="C1086" s="0" t="s">
        <v>13894</v>
      </c>
      <c r="D1086" s="0" t="s">
        <v>13326</v>
      </c>
      <c r="E1086" s="0" t="n">
        <v>20028.75</v>
      </c>
    </row>
    <row r="1087" customFormat="false" ht="12.8" hidden="false" customHeight="false" outlineLevel="0" collapsed="false">
      <c r="A1087" s="0" t="s">
        <v>15047</v>
      </c>
      <c r="B1087" s="0" t="s">
        <v>15048</v>
      </c>
      <c r="C1087" s="0" t="s">
        <v>13894</v>
      </c>
      <c r="D1087" s="0" t="s">
        <v>13326</v>
      </c>
      <c r="E1087" s="0" t="n">
        <v>14797.5</v>
      </c>
    </row>
    <row r="1088" customFormat="false" ht="12.8" hidden="false" customHeight="false" outlineLevel="0" collapsed="false">
      <c r="A1088" s="0" t="s">
        <v>15049</v>
      </c>
      <c r="B1088" s="0" t="s">
        <v>5158</v>
      </c>
      <c r="C1088" s="0" t="s">
        <v>13894</v>
      </c>
      <c r="D1088" s="0" t="s">
        <v>13326</v>
      </c>
      <c r="E1088" s="0" t="n">
        <v>14797.5</v>
      </c>
    </row>
    <row r="1089" customFormat="false" ht="12.8" hidden="false" customHeight="false" outlineLevel="0" collapsed="false">
      <c r="A1089" s="0" t="s">
        <v>15050</v>
      </c>
      <c r="B1089" s="0" t="s">
        <v>15051</v>
      </c>
      <c r="C1089" s="0" t="s">
        <v>13894</v>
      </c>
      <c r="D1089" s="0" t="s">
        <v>13897</v>
      </c>
      <c r="E1089" s="0" t="n">
        <v>30800</v>
      </c>
    </row>
    <row r="1090" customFormat="false" ht="12.8" hidden="false" customHeight="false" outlineLevel="0" collapsed="false">
      <c r="A1090" s="0" t="s">
        <v>15052</v>
      </c>
      <c r="B1090" s="0" t="s">
        <v>15053</v>
      </c>
      <c r="C1090" s="0" t="s">
        <v>13894</v>
      </c>
      <c r="D1090" s="0" t="s">
        <v>13897</v>
      </c>
      <c r="E1090" s="0" t="n">
        <v>17530</v>
      </c>
    </row>
    <row r="1091" customFormat="false" ht="12.8" hidden="false" customHeight="false" outlineLevel="0" collapsed="false">
      <c r="A1091" s="0" t="s">
        <v>15054</v>
      </c>
      <c r="B1091" s="0" t="s">
        <v>15055</v>
      </c>
      <c r="C1091" s="0" t="s">
        <v>13894</v>
      </c>
      <c r="D1091" s="0" t="s">
        <v>14697</v>
      </c>
      <c r="E1091" s="0" t="n">
        <v>54257.5</v>
      </c>
    </row>
    <row r="1092" customFormat="false" ht="12.8" hidden="false" customHeight="false" outlineLevel="0" collapsed="false">
      <c r="A1092" s="0" t="s">
        <v>15056</v>
      </c>
      <c r="B1092" s="0" t="s">
        <v>15057</v>
      </c>
      <c r="C1092" s="0" t="s">
        <v>13894</v>
      </c>
      <c r="D1092" s="0" t="s">
        <v>14795</v>
      </c>
      <c r="E1092" s="0" t="n">
        <v>52075</v>
      </c>
    </row>
    <row r="1093" customFormat="false" ht="12.8" hidden="false" customHeight="false" outlineLevel="0" collapsed="false">
      <c r="A1093" s="0" t="s">
        <v>15058</v>
      </c>
      <c r="B1093" s="0" t="s">
        <v>15059</v>
      </c>
      <c r="C1093" s="0" t="s">
        <v>13894</v>
      </c>
      <c r="D1093" s="0" t="s">
        <v>14795</v>
      </c>
      <c r="E1093" s="0" t="n">
        <v>55925</v>
      </c>
    </row>
    <row r="1094" customFormat="false" ht="12.8" hidden="false" customHeight="false" outlineLevel="0" collapsed="false">
      <c r="A1094" s="0" t="s">
        <v>15060</v>
      </c>
      <c r="B1094" s="0" t="s">
        <v>15061</v>
      </c>
      <c r="C1094" s="0" t="s">
        <v>13894</v>
      </c>
      <c r="D1094" s="0" t="s">
        <v>14795</v>
      </c>
      <c r="E1094" s="0" t="n">
        <v>49325</v>
      </c>
    </row>
    <row r="1095" customFormat="false" ht="12.8" hidden="false" customHeight="false" outlineLevel="0" collapsed="false">
      <c r="A1095" s="0" t="s">
        <v>15062</v>
      </c>
      <c r="B1095" s="0" t="s">
        <v>15063</v>
      </c>
      <c r="C1095" s="0" t="s">
        <v>13894</v>
      </c>
      <c r="D1095" s="0" t="s">
        <v>14795</v>
      </c>
      <c r="E1095" s="0" t="n">
        <v>134505</v>
      </c>
    </row>
    <row r="1096" customFormat="false" ht="12.8" hidden="false" customHeight="false" outlineLevel="0" collapsed="false">
      <c r="A1096" s="0" t="s">
        <v>15064</v>
      </c>
      <c r="B1096" s="0" t="s">
        <v>15065</v>
      </c>
      <c r="C1096" s="0" t="s">
        <v>13098</v>
      </c>
      <c r="D1096" s="0" t="s">
        <v>14033</v>
      </c>
      <c r="E1096" s="0" t="n">
        <v>4932.5</v>
      </c>
    </row>
    <row r="1097" customFormat="false" ht="12.8" hidden="false" customHeight="false" outlineLevel="0" collapsed="false">
      <c r="A1097" s="0" t="s">
        <v>15066</v>
      </c>
      <c r="B1097" s="0" t="s">
        <v>15067</v>
      </c>
      <c r="C1097" s="0" t="s">
        <v>13098</v>
      </c>
      <c r="D1097" s="0" t="s">
        <v>14033</v>
      </c>
      <c r="E1097" s="0" t="n">
        <v>4932.5</v>
      </c>
    </row>
    <row r="1098" customFormat="false" ht="12.8" hidden="false" customHeight="false" outlineLevel="0" collapsed="false">
      <c r="A1098" s="0" t="s">
        <v>15068</v>
      </c>
      <c r="B1098" s="0" t="s">
        <v>2423</v>
      </c>
      <c r="C1098" s="0" t="s">
        <v>13098</v>
      </c>
      <c r="D1098" s="0" t="s">
        <v>14033</v>
      </c>
      <c r="E1098" s="0" t="n">
        <v>9590</v>
      </c>
    </row>
    <row r="1099" customFormat="false" ht="12.8" hidden="false" customHeight="false" outlineLevel="0" collapsed="false">
      <c r="A1099" s="0" t="s">
        <v>15069</v>
      </c>
      <c r="B1099" s="0" t="s">
        <v>15070</v>
      </c>
      <c r="C1099" s="0" t="s">
        <v>13098</v>
      </c>
      <c r="D1099" s="0" t="s">
        <v>14033</v>
      </c>
      <c r="E1099" s="0" t="n">
        <v>4932.5</v>
      </c>
    </row>
    <row r="1100" customFormat="false" ht="12.8" hidden="false" customHeight="false" outlineLevel="0" collapsed="false">
      <c r="A1100" s="0" t="s">
        <v>15071</v>
      </c>
      <c r="B1100" s="0" t="s">
        <v>15072</v>
      </c>
      <c r="C1100" s="0" t="s">
        <v>13098</v>
      </c>
      <c r="D1100" s="0" t="s">
        <v>14033</v>
      </c>
      <c r="E1100" s="0" t="n">
        <v>4657.5</v>
      </c>
    </row>
    <row r="1101" customFormat="false" ht="12.8" hidden="false" customHeight="false" outlineLevel="0" collapsed="false">
      <c r="A1101" s="0" t="s">
        <v>15073</v>
      </c>
      <c r="B1101" s="0" t="s">
        <v>15074</v>
      </c>
      <c r="C1101" s="0" t="s">
        <v>13098</v>
      </c>
      <c r="D1101" s="0" t="s">
        <v>14033</v>
      </c>
      <c r="E1101" s="0" t="n">
        <v>5207.5</v>
      </c>
    </row>
    <row r="1102" customFormat="false" ht="12.8" hidden="false" customHeight="false" outlineLevel="0" collapsed="false">
      <c r="A1102" s="0" t="s">
        <v>15075</v>
      </c>
      <c r="B1102" s="0" t="s">
        <v>15076</v>
      </c>
      <c r="C1102" s="0" t="s">
        <v>13098</v>
      </c>
      <c r="D1102" s="0" t="s">
        <v>14033</v>
      </c>
      <c r="E1102" s="0" t="n">
        <v>4932.5</v>
      </c>
    </row>
    <row r="1103" customFormat="false" ht="12.8" hidden="false" customHeight="false" outlineLevel="0" collapsed="false">
      <c r="A1103" s="0" t="s">
        <v>15077</v>
      </c>
      <c r="B1103" s="0" t="s">
        <v>15078</v>
      </c>
      <c r="C1103" s="0" t="s">
        <v>13098</v>
      </c>
      <c r="D1103" s="0" t="s">
        <v>14033</v>
      </c>
      <c r="E1103" s="0" t="n">
        <v>4932.5</v>
      </c>
    </row>
    <row r="1104" customFormat="false" ht="12.8" hidden="false" customHeight="false" outlineLevel="0" collapsed="false">
      <c r="A1104" s="0" t="s">
        <v>15079</v>
      </c>
      <c r="B1104" s="0" t="s">
        <v>15080</v>
      </c>
      <c r="C1104" s="0" t="s">
        <v>13098</v>
      </c>
      <c r="D1104" s="0" t="s">
        <v>13326</v>
      </c>
      <c r="E1104" s="0" t="n">
        <v>10965</v>
      </c>
    </row>
    <row r="1105" customFormat="false" ht="12.8" hidden="false" customHeight="false" outlineLevel="0" collapsed="false">
      <c r="A1105" s="0" t="s">
        <v>15081</v>
      </c>
      <c r="B1105" s="0" t="s">
        <v>15082</v>
      </c>
      <c r="C1105" s="0" t="s">
        <v>13098</v>
      </c>
      <c r="D1105" s="0" t="s">
        <v>13326</v>
      </c>
      <c r="E1105" s="0" t="n">
        <v>9865</v>
      </c>
    </row>
    <row r="1106" customFormat="false" ht="12.8" hidden="false" customHeight="false" outlineLevel="0" collapsed="false">
      <c r="A1106" s="0" t="s">
        <v>15083</v>
      </c>
      <c r="B1106" s="0" t="s">
        <v>15084</v>
      </c>
      <c r="C1106" s="0" t="s">
        <v>13098</v>
      </c>
      <c r="D1106" s="0" t="s">
        <v>13326</v>
      </c>
      <c r="E1106" s="0" t="n">
        <v>9865</v>
      </c>
    </row>
    <row r="1107" customFormat="false" ht="12.8" hidden="false" customHeight="false" outlineLevel="0" collapsed="false">
      <c r="A1107" s="0" t="s">
        <v>15085</v>
      </c>
      <c r="B1107" s="0" t="s">
        <v>15086</v>
      </c>
      <c r="C1107" s="0" t="s">
        <v>13098</v>
      </c>
      <c r="D1107" s="0" t="s">
        <v>13897</v>
      </c>
      <c r="E1107" s="0" t="n">
        <v>14302.5</v>
      </c>
    </row>
    <row r="1108" customFormat="false" ht="12.8" hidden="false" customHeight="false" outlineLevel="0" collapsed="false">
      <c r="A1108" s="0" t="s">
        <v>15087</v>
      </c>
      <c r="B1108" s="0" t="s">
        <v>15088</v>
      </c>
      <c r="C1108" s="0" t="s">
        <v>13098</v>
      </c>
      <c r="D1108" s="0" t="s">
        <v>13897</v>
      </c>
      <c r="E1108" s="0" t="n">
        <v>15127.5</v>
      </c>
    </row>
    <row r="1109" customFormat="false" ht="12.8" hidden="false" customHeight="false" outlineLevel="0" collapsed="false">
      <c r="A1109" s="0" t="s">
        <v>15089</v>
      </c>
      <c r="B1109" s="0" t="s">
        <v>15090</v>
      </c>
      <c r="C1109" s="0" t="s">
        <v>13098</v>
      </c>
      <c r="D1109" s="0" t="s">
        <v>14364</v>
      </c>
      <c r="E1109" s="0" t="n">
        <v>30975</v>
      </c>
    </row>
    <row r="1110" customFormat="false" ht="12.8" hidden="false" customHeight="false" outlineLevel="0" collapsed="false">
      <c r="A1110" s="0" t="s">
        <v>15091</v>
      </c>
      <c r="B1110" s="0" t="s">
        <v>15092</v>
      </c>
      <c r="C1110" s="0" t="s">
        <v>13098</v>
      </c>
      <c r="D1110" s="0" t="s">
        <v>14364</v>
      </c>
      <c r="E1110" s="0" t="n">
        <v>24430</v>
      </c>
    </row>
    <row r="1111" customFormat="false" ht="12.8" hidden="false" customHeight="false" outlineLevel="0" collapsed="false">
      <c r="A1111" s="0" t="s">
        <v>15093</v>
      </c>
      <c r="B1111" s="0" t="s">
        <v>15094</v>
      </c>
      <c r="C1111" s="0" t="s">
        <v>13098</v>
      </c>
      <c r="D1111" s="0" t="s">
        <v>14503</v>
      </c>
      <c r="E1111" s="0" t="n">
        <v>34597.5</v>
      </c>
    </row>
    <row r="1112" customFormat="false" ht="12.8" hidden="false" customHeight="false" outlineLevel="0" collapsed="false">
      <c r="A1112" s="0" t="s">
        <v>15095</v>
      </c>
      <c r="B1112" s="0" t="s">
        <v>15096</v>
      </c>
      <c r="C1112" s="0" t="s">
        <v>13098</v>
      </c>
      <c r="D1112" s="0" t="s">
        <v>14503</v>
      </c>
      <c r="E1112" s="0" t="n">
        <v>36645</v>
      </c>
    </row>
    <row r="1113" customFormat="false" ht="12.8" hidden="false" customHeight="false" outlineLevel="0" collapsed="false">
      <c r="A1113" s="0" t="s">
        <v>15097</v>
      </c>
      <c r="B1113" s="0" t="s">
        <v>15098</v>
      </c>
      <c r="C1113" s="0" t="s">
        <v>13098</v>
      </c>
      <c r="D1113" s="0" t="s">
        <v>14538</v>
      </c>
      <c r="E1113" s="0" t="n">
        <v>52307.5</v>
      </c>
    </row>
    <row r="1114" customFormat="false" ht="12.8" hidden="false" customHeight="false" outlineLevel="0" collapsed="false">
      <c r="A1114" s="0" t="s">
        <v>15099</v>
      </c>
      <c r="B1114" s="0" t="s">
        <v>15100</v>
      </c>
      <c r="C1114" s="0" t="s">
        <v>13098</v>
      </c>
      <c r="D1114" s="0" t="s">
        <v>14538</v>
      </c>
      <c r="E1114" s="0" t="n">
        <v>50715</v>
      </c>
    </row>
    <row r="1115" customFormat="false" ht="12.8" hidden="false" customHeight="false" outlineLevel="0" collapsed="false">
      <c r="A1115" s="0" t="s">
        <v>15101</v>
      </c>
      <c r="B1115" s="0" t="s">
        <v>15102</v>
      </c>
      <c r="C1115" s="0" t="s">
        <v>13098</v>
      </c>
      <c r="D1115" s="0" t="s">
        <v>14538</v>
      </c>
      <c r="E1115" s="0" t="n">
        <v>59430</v>
      </c>
    </row>
    <row r="1116" customFormat="false" ht="12.8" hidden="false" customHeight="false" outlineLevel="0" collapsed="false">
      <c r="A1116" s="0" t="s">
        <v>15103</v>
      </c>
      <c r="B1116" s="0" t="s">
        <v>5267</v>
      </c>
      <c r="C1116" s="0" t="s">
        <v>13098</v>
      </c>
      <c r="D1116" s="0" t="s">
        <v>14538</v>
      </c>
      <c r="E1116" s="0" t="n">
        <v>69825</v>
      </c>
    </row>
    <row r="1117" customFormat="false" ht="12.8" hidden="false" customHeight="false" outlineLevel="0" collapsed="false">
      <c r="A1117" s="0" t="s">
        <v>15104</v>
      </c>
      <c r="B1117" s="0" t="s">
        <v>15105</v>
      </c>
      <c r="C1117" s="0" t="s">
        <v>13098</v>
      </c>
      <c r="D1117" s="0" t="s">
        <v>14033</v>
      </c>
      <c r="E1117" s="0" t="n">
        <v>5317.5</v>
      </c>
    </row>
    <row r="1118" customFormat="false" ht="12.8" hidden="false" customHeight="false" outlineLevel="0" collapsed="false">
      <c r="A1118" s="0" t="s">
        <v>15106</v>
      </c>
      <c r="B1118" s="0" t="s">
        <v>15107</v>
      </c>
      <c r="C1118" s="0" t="s">
        <v>13098</v>
      </c>
      <c r="D1118" s="0" t="s">
        <v>14033</v>
      </c>
      <c r="E1118" s="0" t="n">
        <v>4767.5</v>
      </c>
    </row>
    <row r="1119" customFormat="false" ht="12.8" hidden="false" customHeight="false" outlineLevel="0" collapsed="false">
      <c r="A1119" s="0" t="s">
        <v>15108</v>
      </c>
      <c r="B1119" s="0" t="s">
        <v>15109</v>
      </c>
      <c r="C1119" s="0" t="s">
        <v>13098</v>
      </c>
      <c r="D1119" s="0" t="s">
        <v>14033</v>
      </c>
      <c r="E1119" s="0" t="n">
        <v>5757.5</v>
      </c>
    </row>
    <row r="1120" customFormat="false" ht="12.8" hidden="false" customHeight="false" outlineLevel="0" collapsed="false">
      <c r="A1120" s="0" t="s">
        <v>15110</v>
      </c>
      <c r="B1120" s="0" t="s">
        <v>15111</v>
      </c>
      <c r="C1120" s="0" t="s">
        <v>13098</v>
      </c>
      <c r="D1120" s="0" t="s">
        <v>14033</v>
      </c>
      <c r="E1120" s="0" t="n">
        <v>4932.5</v>
      </c>
    </row>
    <row r="1121" customFormat="false" ht="12.8" hidden="false" customHeight="false" outlineLevel="0" collapsed="false">
      <c r="A1121" s="0" t="s">
        <v>15112</v>
      </c>
      <c r="B1121" s="0" t="s">
        <v>14388</v>
      </c>
      <c r="C1121" s="0" t="s">
        <v>13098</v>
      </c>
      <c r="D1121" s="0" t="s">
        <v>14033</v>
      </c>
      <c r="E1121" s="0" t="n">
        <v>4932.5</v>
      </c>
    </row>
    <row r="1122" customFormat="false" ht="12.8" hidden="false" customHeight="false" outlineLevel="0" collapsed="false">
      <c r="A1122" s="0" t="s">
        <v>15113</v>
      </c>
      <c r="B1122" s="0" t="s">
        <v>15114</v>
      </c>
      <c r="C1122" s="0" t="s">
        <v>13098</v>
      </c>
      <c r="D1122" s="0" t="s">
        <v>14033</v>
      </c>
      <c r="E1122" s="0" t="n">
        <v>4932.5</v>
      </c>
    </row>
    <row r="1123" customFormat="false" ht="12.8" hidden="false" customHeight="false" outlineLevel="0" collapsed="false">
      <c r="A1123" s="0" t="s">
        <v>15115</v>
      </c>
      <c r="B1123" s="0" t="s">
        <v>15116</v>
      </c>
      <c r="C1123" s="0" t="s">
        <v>13098</v>
      </c>
      <c r="D1123" s="0" t="s">
        <v>13326</v>
      </c>
      <c r="E1123" s="0" t="n">
        <v>11405</v>
      </c>
    </row>
    <row r="1124" customFormat="false" ht="12.8" hidden="false" customHeight="false" outlineLevel="0" collapsed="false">
      <c r="A1124" s="0" t="s">
        <v>15117</v>
      </c>
      <c r="B1124" s="0" t="s">
        <v>15118</v>
      </c>
      <c r="C1124" s="0" t="s">
        <v>13098</v>
      </c>
      <c r="D1124" s="0" t="s">
        <v>13897</v>
      </c>
      <c r="E1124" s="0" t="n">
        <v>17317.5</v>
      </c>
    </row>
    <row r="1125" customFormat="false" ht="12.8" hidden="false" customHeight="false" outlineLevel="0" collapsed="false">
      <c r="A1125" s="0" t="s">
        <v>15119</v>
      </c>
      <c r="B1125" s="0" t="s">
        <v>15120</v>
      </c>
      <c r="C1125" s="0" t="s">
        <v>13098</v>
      </c>
      <c r="D1125" s="0" t="s">
        <v>13897</v>
      </c>
      <c r="E1125" s="0" t="n">
        <v>23231.25</v>
      </c>
    </row>
    <row r="1126" customFormat="false" ht="12.8" hidden="false" customHeight="false" outlineLevel="0" collapsed="false">
      <c r="A1126" s="0" t="s">
        <v>15121</v>
      </c>
      <c r="B1126" s="0" t="s">
        <v>15122</v>
      </c>
      <c r="C1126" s="0" t="s">
        <v>13098</v>
      </c>
      <c r="D1126" s="0" t="s">
        <v>14369</v>
      </c>
      <c r="E1126" s="0" t="n">
        <v>33381.25</v>
      </c>
    </row>
    <row r="1127" customFormat="false" ht="12.8" hidden="false" customHeight="false" outlineLevel="0" collapsed="false">
      <c r="A1127" s="0" t="s">
        <v>15123</v>
      </c>
      <c r="B1127" s="0" t="s">
        <v>15124</v>
      </c>
      <c r="C1127" s="0" t="s">
        <v>13098</v>
      </c>
      <c r="D1127" s="0" t="s">
        <v>14369</v>
      </c>
      <c r="E1127" s="0" t="n">
        <v>30537.5</v>
      </c>
    </row>
    <row r="1128" customFormat="false" ht="12.8" hidden="false" customHeight="false" outlineLevel="0" collapsed="false">
      <c r="A1128" s="0" t="s">
        <v>15125</v>
      </c>
      <c r="B1128" s="0" t="s">
        <v>15126</v>
      </c>
      <c r="C1128" s="0" t="s">
        <v>13098</v>
      </c>
      <c r="D1128" s="0" t="s">
        <v>14369</v>
      </c>
      <c r="E1128" s="0" t="n">
        <v>34737.5</v>
      </c>
    </row>
    <row r="1129" customFormat="false" ht="12.8" hidden="false" customHeight="false" outlineLevel="0" collapsed="false">
      <c r="A1129" s="0" t="s">
        <v>15127</v>
      </c>
      <c r="B1129" s="0" t="s">
        <v>15128</v>
      </c>
      <c r="C1129" s="0" t="s">
        <v>13098</v>
      </c>
      <c r="D1129" s="0" t="s">
        <v>14369</v>
      </c>
      <c r="E1129" s="0" t="n">
        <v>30537.5</v>
      </c>
    </row>
    <row r="1130" customFormat="false" ht="12.8" hidden="false" customHeight="false" outlineLevel="0" collapsed="false">
      <c r="A1130" s="0" t="s">
        <v>15129</v>
      </c>
      <c r="B1130" s="0" t="s">
        <v>15130</v>
      </c>
      <c r="C1130" s="0" t="s">
        <v>13098</v>
      </c>
      <c r="D1130" s="0" t="s">
        <v>14503</v>
      </c>
      <c r="E1130" s="0" t="n">
        <v>31905</v>
      </c>
    </row>
    <row r="1131" customFormat="false" ht="12.8" hidden="false" customHeight="false" outlineLevel="0" collapsed="false">
      <c r="A1131" s="0" t="s">
        <v>15131</v>
      </c>
      <c r="B1131" s="0" t="s">
        <v>15132</v>
      </c>
      <c r="C1131" s="0" t="s">
        <v>13098</v>
      </c>
      <c r="D1131" s="0" t="s">
        <v>14503</v>
      </c>
      <c r="E1131" s="0" t="n">
        <v>29595</v>
      </c>
    </row>
    <row r="1132" customFormat="false" ht="12.8" hidden="false" customHeight="false" outlineLevel="0" collapsed="false">
      <c r="A1132" s="0" t="s">
        <v>15133</v>
      </c>
      <c r="B1132" s="0" t="s">
        <v>15134</v>
      </c>
      <c r="C1132" s="0" t="s">
        <v>13098</v>
      </c>
      <c r="D1132" s="0" t="s">
        <v>14538</v>
      </c>
      <c r="E1132" s="0" t="n">
        <v>89398.75</v>
      </c>
    </row>
    <row r="1133" customFormat="false" ht="12.8" hidden="false" customHeight="false" outlineLevel="0" collapsed="false">
      <c r="A1133" s="0" t="s">
        <v>15135</v>
      </c>
      <c r="B1133" s="0" t="s">
        <v>15136</v>
      </c>
      <c r="C1133" s="0" t="s">
        <v>13098</v>
      </c>
      <c r="D1133" s="0" t="s">
        <v>14538</v>
      </c>
      <c r="E1133" s="0" t="n">
        <v>50977.5</v>
      </c>
    </row>
    <row r="1134" customFormat="false" ht="12.8" hidden="false" customHeight="false" outlineLevel="0" collapsed="false">
      <c r="A1134" s="0" t="s">
        <v>15137</v>
      </c>
      <c r="B1134" s="0" t="s">
        <v>15138</v>
      </c>
      <c r="C1134" s="0" t="s">
        <v>13098</v>
      </c>
      <c r="D1134" s="0" t="s">
        <v>13326</v>
      </c>
      <c r="E1134" s="0" t="n">
        <v>10635</v>
      </c>
    </row>
    <row r="1135" customFormat="false" ht="12.8" hidden="false" customHeight="false" outlineLevel="0" collapsed="false">
      <c r="A1135" s="0" t="s">
        <v>15139</v>
      </c>
      <c r="B1135" s="0" t="s">
        <v>15140</v>
      </c>
      <c r="C1135" s="0" t="s">
        <v>13098</v>
      </c>
      <c r="D1135" s="0" t="s">
        <v>13326</v>
      </c>
      <c r="E1135" s="0" t="n">
        <v>13895</v>
      </c>
    </row>
    <row r="1136" customFormat="false" ht="12.8" hidden="false" customHeight="false" outlineLevel="0" collapsed="false">
      <c r="A1136" s="0" t="s">
        <v>15141</v>
      </c>
      <c r="B1136" s="0" t="s">
        <v>9960</v>
      </c>
      <c r="C1136" s="0" t="s">
        <v>13098</v>
      </c>
      <c r="D1136" s="0" t="s">
        <v>13326</v>
      </c>
      <c r="E1136" s="0" t="n">
        <v>13645</v>
      </c>
    </row>
    <row r="1137" customFormat="false" ht="12.8" hidden="false" customHeight="false" outlineLevel="0" collapsed="false">
      <c r="A1137" s="0" t="s">
        <v>15142</v>
      </c>
      <c r="B1137" s="0" t="s">
        <v>15143</v>
      </c>
      <c r="C1137" s="0" t="s">
        <v>13098</v>
      </c>
      <c r="D1137" s="0" t="s">
        <v>13326</v>
      </c>
      <c r="E1137" s="0" t="n">
        <v>10415</v>
      </c>
    </row>
    <row r="1138" customFormat="false" ht="12.8" hidden="false" customHeight="false" outlineLevel="0" collapsed="false">
      <c r="A1138" s="0" t="s">
        <v>15144</v>
      </c>
      <c r="B1138" s="0" t="s">
        <v>15145</v>
      </c>
      <c r="C1138" s="0" t="s">
        <v>13098</v>
      </c>
      <c r="D1138" s="0" t="s">
        <v>13326</v>
      </c>
      <c r="E1138" s="0" t="n">
        <v>9865</v>
      </c>
    </row>
    <row r="1139" customFormat="false" ht="12.8" hidden="false" customHeight="false" outlineLevel="0" collapsed="false">
      <c r="A1139" s="0" t="s">
        <v>15146</v>
      </c>
      <c r="B1139" s="0" t="s">
        <v>15147</v>
      </c>
      <c r="C1139" s="0" t="s">
        <v>13098</v>
      </c>
      <c r="D1139" s="0" t="s">
        <v>13326</v>
      </c>
      <c r="E1139" s="0" t="n">
        <v>9865</v>
      </c>
    </row>
    <row r="1140" customFormat="false" ht="12.8" hidden="false" customHeight="false" outlineLevel="0" collapsed="false">
      <c r="A1140" s="0" t="s">
        <v>15148</v>
      </c>
      <c r="B1140" s="0" t="s">
        <v>15149</v>
      </c>
      <c r="C1140" s="0" t="s">
        <v>13098</v>
      </c>
      <c r="D1140" s="0" t="s">
        <v>13326</v>
      </c>
      <c r="E1140" s="0" t="n">
        <v>9865</v>
      </c>
    </row>
    <row r="1141" customFormat="false" ht="12.8" hidden="false" customHeight="false" outlineLevel="0" collapsed="false">
      <c r="A1141" s="0" t="s">
        <v>15150</v>
      </c>
      <c r="B1141" s="0" t="s">
        <v>15151</v>
      </c>
      <c r="C1141" s="0" t="s">
        <v>13098</v>
      </c>
      <c r="D1141" s="0" t="s">
        <v>13326</v>
      </c>
      <c r="E1141" s="0" t="n">
        <v>10635</v>
      </c>
    </row>
    <row r="1142" customFormat="false" ht="12.8" hidden="false" customHeight="false" outlineLevel="0" collapsed="false">
      <c r="A1142" s="0" t="s">
        <v>15152</v>
      </c>
      <c r="B1142" s="0" t="s">
        <v>15153</v>
      </c>
      <c r="C1142" s="0" t="s">
        <v>13098</v>
      </c>
      <c r="D1142" s="0" t="s">
        <v>13326</v>
      </c>
      <c r="E1142" s="0" t="n">
        <v>9865</v>
      </c>
    </row>
    <row r="1143" customFormat="false" ht="12.8" hidden="false" customHeight="false" outlineLevel="0" collapsed="false">
      <c r="A1143" s="0" t="s">
        <v>15154</v>
      </c>
      <c r="B1143" s="0" t="s">
        <v>15155</v>
      </c>
      <c r="C1143" s="0" t="s">
        <v>13098</v>
      </c>
      <c r="D1143" s="0" t="s">
        <v>13326</v>
      </c>
      <c r="E1143" s="0" t="n">
        <v>9865</v>
      </c>
    </row>
    <row r="1144" customFormat="false" ht="12.8" hidden="false" customHeight="false" outlineLevel="0" collapsed="false">
      <c r="A1144" s="0" t="s">
        <v>15156</v>
      </c>
      <c r="B1144" s="0" t="s">
        <v>15157</v>
      </c>
      <c r="C1144" s="0" t="s">
        <v>13098</v>
      </c>
      <c r="D1144" s="0" t="s">
        <v>13326</v>
      </c>
      <c r="E1144" s="0" t="n">
        <v>10635</v>
      </c>
    </row>
    <row r="1145" customFormat="false" ht="12.8" hidden="false" customHeight="false" outlineLevel="0" collapsed="false">
      <c r="A1145" s="0" t="s">
        <v>15158</v>
      </c>
      <c r="B1145" s="0" t="s">
        <v>15159</v>
      </c>
      <c r="C1145" s="0" t="s">
        <v>13098</v>
      </c>
      <c r="D1145" s="0" t="s">
        <v>13326</v>
      </c>
      <c r="E1145" s="0" t="n">
        <v>10415</v>
      </c>
    </row>
    <row r="1146" customFormat="false" ht="12.8" hidden="false" customHeight="false" outlineLevel="0" collapsed="false">
      <c r="A1146" s="0" t="s">
        <v>15160</v>
      </c>
      <c r="B1146" s="0" t="s">
        <v>15161</v>
      </c>
      <c r="C1146" s="0" t="s">
        <v>13098</v>
      </c>
      <c r="D1146" s="0" t="s">
        <v>13326</v>
      </c>
      <c r="E1146" s="0" t="n">
        <v>9865</v>
      </c>
    </row>
    <row r="1147" customFormat="false" ht="12.8" hidden="false" customHeight="false" outlineLevel="0" collapsed="false">
      <c r="A1147" s="0" t="s">
        <v>15162</v>
      </c>
      <c r="B1147" s="0" t="s">
        <v>15163</v>
      </c>
      <c r="C1147" s="0" t="s">
        <v>13098</v>
      </c>
      <c r="D1147" s="0" t="s">
        <v>13326</v>
      </c>
      <c r="E1147" s="0" t="n">
        <v>10415</v>
      </c>
    </row>
    <row r="1148" customFormat="false" ht="12.8" hidden="false" customHeight="false" outlineLevel="0" collapsed="false">
      <c r="A1148" s="0" t="s">
        <v>15164</v>
      </c>
      <c r="B1148" s="0" t="s">
        <v>15165</v>
      </c>
      <c r="C1148" s="0" t="s">
        <v>13098</v>
      </c>
      <c r="D1148" s="0" t="s">
        <v>13326</v>
      </c>
      <c r="E1148" s="0" t="n">
        <v>10415</v>
      </c>
    </row>
    <row r="1149" customFormat="false" ht="12.8" hidden="false" customHeight="false" outlineLevel="0" collapsed="false">
      <c r="A1149" s="0" t="s">
        <v>15166</v>
      </c>
      <c r="B1149" s="0" t="s">
        <v>250</v>
      </c>
      <c r="C1149" s="0" t="s">
        <v>13098</v>
      </c>
      <c r="D1149" s="0" t="s">
        <v>13897</v>
      </c>
      <c r="E1149" s="0" t="n">
        <v>20711.25</v>
      </c>
    </row>
    <row r="1150" customFormat="false" ht="12.8" hidden="false" customHeight="false" outlineLevel="0" collapsed="false">
      <c r="A1150" s="0" t="s">
        <v>15167</v>
      </c>
      <c r="B1150" s="0" t="s">
        <v>15168</v>
      </c>
      <c r="C1150" s="0" t="s">
        <v>13098</v>
      </c>
      <c r="D1150" s="0" t="s">
        <v>13897</v>
      </c>
      <c r="E1150" s="0" t="n">
        <v>43391.25</v>
      </c>
    </row>
    <row r="1151" customFormat="false" ht="12.8" hidden="false" customHeight="false" outlineLevel="0" collapsed="false">
      <c r="A1151" s="0" t="s">
        <v>15169</v>
      </c>
      <c r="B1151" s="0" t="s">
        <v>15170</v>
      </c>
      <c r="C1151" s="0" t="s">
        <v>13098</v>
      </c>
      <c r="D1151" s="0" t="s">
        <v>13897</v>
      </c>
      <c r="E1151" s="0" t="n">
        <v>15622.5</v>
      </c>
    </row>
    <row r="1152" customFormat="false" ht="12.8" hidden="false" customHeight="false" outlineLevel="0" collapsed="false">
      <c r="A1152" s="0" t="s">
        <v>15171</v>
      </c>
      <c r="B1152" s="0" t="s">
        <v>15172</v>
      </c>
      <c r="C1152" s="0" t="s">
        <v>13098</v>
      </c>
      <c r="D1152" s="0" t="s">
        <v>13897</v>
      </c>
      <c r="E1152" s="0" t="n">
        <v>20711.25</v>
      </c>
    </row>
    <row r="1153" customFormat="false" ht="12.8" hidden="false" customHeight="false" outlineLevel="0" collapsed="false">
      <c r="A1153" s="0" t="s">
        <v>15173</v>
      </c>
      <c r="B1153" s="0" t="s">
        <v>15174</v>
      </c>
      <c r="C1153" s="0" t="s">
        <v>13098</v>
      </c>
      <c r="D1153" s="0" t="s">
        <v>13897</v>
      </c>
      <c r="E1153" s="0" t="n">
        <v>15622.5</v>
      </c>
    </row>
    <row r="1154" customFormat="false" ht="12.8" hidden="false" customHeight="false" outlineLevel="0" collapsed="false">
      <c r="A1154" s="0" t="s">
        <v>15175</v>
      </c>
      <c r="B1154" s="0" t="s">
        <v>4377</v>
      </c>
      <c r="C1154" s="0" t="s">
        <v>13098</v>
      </c>
      <c r="D1154" s="0" t="s">
        <v>13897</v>
      </c>
      <c r="E1154" s="0" t="n">
        <v>17272.5</v>
      </c>
    </row>
    <row r="1155" customFormat="false" ht="12.8" hidden="false" customHeight="false" outlineLevel="0" collapsed="false">
      <c r="A1155" s="0" t="s">
        <v>15176</v>
      </c>
      <c r="B1155" s="0" t="s">
        <v>15177</v>
      </c>
      <c r="C1155" s="0" t="s">
        <v>13098</v>
      </c>
      <c r="D1155" s="0" t="s">
        <v>14538</v>
      </c>
      <c r="E1155" s="0" t="n">
        <v>50977.5</v>
      </c>
    </row>
    <row r="1156" customFormat="false" ht="12.8" hidden="false" customHeight="false" outlineLevel="0" collapsed="false">
      <c r="A1156" s="0" t="s">
        <v>15178</v>
      </c>
      <c r="B1156" s="0" t="s">
        <v>15179</v>
      </c>
      <c r="C1156" s="0" t="s">
        <v>13098</v>
      </c>
      <c r="D1156" s="0" t="s">
        <v>14795</v>
      </c>
      <c r="E1156" s="0" t="n">
        <v>44392.5</v>
      </c>
    </row>
    <row r="1157" customFormat="false" ht="12.8" hidden="false" customHeight="false" outlineLevel="0" collapsed="false">
      <c r="A1157" s="0" t="s">
        <v>15180</v>
      </c>
      <c r="B1157" s="0" t="s">
        <v>15181</v>
      </c>
      <c r="C1157" s="0" t="s">
        <v>13098</v>
      </c>
      <c r="D1157" s="0" t="s">
        <v>14801</v>
      </c>
      <c r="E1157" s="0" t="n">
        <v>77805</v>
      </c>
    </row>
    <row r="1158" customFormat="false" ht="12.8" hidden="false" customHeight="false" outlineLevel="0" collapsed="false">
      <c r="A1158" s="0" t="s">
        <v>15182</v>
      </c>
      <c r="B1158" s="0" t="s">
        <v>15183</v>
      </c>
      <c r="C1158" s="0" t="s">
        <v>13098</v>
      </c>
      <c r="D1158" s="0" t="s">
        <v>14697</v>
      </c>
      <c r="E1158" s="0" t="n">
        <v>72450</v>
      </c>
    </row>
    <row r="1159" customFormat="false" ht="12.8" hidden="false" customHeight="false" outlineLevel="0" collapsed="false">
      <c r="A1159" s="0" t="s">
        <v>15184</v>
      </c>
      <c r="B1159" s="0" t="s">
        <v>15185</v>
      </c>
      <c r="C1159" s="0" t="s">
        <v>13098</v>
      </c>
      <c r="D1159" s="0" t="s">
        <v>15186</v>
      </c>
      <c r="E1159" s="0" t="n">
        <v>233220</v>
      </c>
    </row>
    <row r="1160" customFormat="false" ht="12.8" hidden="false" customHeight="false" outlineLevel="0" collapsed="false">
      <c r="A1160" s="0" t="s">
        <v>15187</v>
      </c>
      <c r="B1160" s="0" t="s">
        <v>15188</v>
      </c>
      <c r="C1160" s="0" t="s">
        <v>13098</v>
      </c>
      <c r="D1160" s="0" t="s">
        <v>14879</v>
      </c>
      <c r="E1160" s="0" t="n">
        <v>75941.25</v>
      </c>
    </row>
    <row r="1161" customFormat="false" ht="12.8" hidden="false" customHeight="false" outlineLevel="0" collapsed="false">
      <c r="A1161" s="0" t="s">
        <v>15189</v>
      </c>
      <c r="B1161" s="0" t="s">
        <v>15190</v>
      </c>
      <c r="C1161" s="0" t="s">
        <v>14033</v>
      </c>
      <c r="D1161" s="0" t="s">
        <v>13326</v>
      </c>
      <c r="E1161" s="0" t="n">
        <v>4932.5</v>
      </c>
    </row>
    <row r="1162" customFormat="false" ht="12.8" hidden="false" customHeight="false" outlineLevel="0" collapsed="false">
      <c r="A1162" s="0" t="s">
        <v>15191</v>
      </c>
      <c r="B1162" s="0" t="s">
        <v>15192</v>
      </c>
      <c r="C1162" s="0" t="s">
        <v>14033</v>
      </c>
      <c r="D1162" s="0" t="s">
        <v>13326</v>
      </c>
      <c r="E1162" s="0" t="n">
        <v>6903.75</v>
      </c>
    </row>
    <row r="1163" customFormat="false" ht="12.8" hidden="false" customHeight="false" outlineLevel="0" collapsed="false">
      <c r="A1163" s="0" t="s">
        <v>15193</v>
      </c>
      <c r="B1163" s="0" t="s">
        <v>15194</v>
      </c>
      <c r="C1163" s="0" t="s">
        <v>14033</v>
      </c>
      <c r="D1163" s="0" t="s">
        <v>13897</v>
      </c>
      <c r="E1163" s="0" t="n">
        <v>9865</v>
      </c>
    </row>
    <row r="1164" customFormat="false" ht="12.8" hidden="false" customHeight="false" outlineLevel="0" collapsed="false">
      <c r="A1164" s="0" t="s">
        <v>15195</v>
      </c>
      <c r="B1164" s="0" t="s">
        <v>15196</v>
      </c>
      <c r="C1164" s="0" t="s">
        <v>14033</v>
      </c>
      <c r="D1164" s="0" t="s">
        <v>14364</v>
      </c>
      <c r="E1164" s="0" t="n">
        <v>62527.5</v>
      </c>
    </row>
    <row r="1165" customFormat="false" ht="12.8" hidden="false" customHeight="false" outlineLevel="0" collapsed="false">
      <c r="A1165" s="0" t="s">
        <v>15197</v>
      </c>
      <c r="B1165" s="0" t="s">
        <v>14674</v>
      </c>
      <c r="C1165" s="0" t="s">
        <v>14033</v>
      </c>
      <c r="D1165" s="0" t="s">
        <v>14364</v>
      </c>
      <c r="E1165" s="0" t="n">
        <v>17317.5</v>
      </c>
    </row>
    <row r="1166" customFormat="false" ht="12.8" hidden="false" customHeight="false" outlineLevel="0" collapsed="false">
      <c r="A1166" s="0" t="s">
        <v>15198</v>
      </c>
      <c r="B1166" s="0" t="s">
        <v>15199</v>
      </c>
      <c r="C1166" s="0" t="s">
        <v>14033</v>
      </c>
      <c r="D1166" s="0" t="s">
        <v>14364</v>
      </c>
      <c r="E1166" s="0" t="n">
        <v>61170</v>
      </c>
    </row>
    <row r="1167" customFormat="false" ht="12.8" hidden="false" customHeight="false" outlineLevel="0" collapsed="false">
      <c r="A1167" s="0" t="s">
        <v>15200</v>
      </c>
      <c r="B1167" s="0" t="s">
        <v>15201</v>
      </c>
      <c r="C1167" s="0" t="s">
        <v>14033</v>
      </c>
      <c r="D1167" s="0" t="s">
        <v>14364</v>
      </c>
      <c r="E1167" s="0" t="n">
        <v>20028.75</v>
      </c>
    </row>
    <row r="1168" customFormat="false" ht="12.8" hidden="false" customHeight="false" outlineLevel="0" collapsed="false">
      <c r="A1168" s="0" t="s">
        <v>15202</v>
      </c>
      <c r="B1168" s="0" t="s">
        <v>15203</v>
      </c>
      <c r="C1168" s="0" t="s">
        <v>14033</v>
      </c>
      <c r="D1168" s="0" t="s">
        <v>14503</v>
      </c>
      <c r="E1168" s="0" t="n">
        <v>24662.5</v>
      </c>
    </row>
    <row r="1169" customFormat="false" ht="12.8" hidden="false" customHeight="false" outlineLevel="0" collapsed="false">
      <c r="A1169" s="0" t="s">
        <v>15204</v>
      </c>
      <c r="B1169" s="0" t="s">
        <v>15205</v>
      </c>
      <c r="C1169" s="0" t="s">
        <v>14033</v>
      </c>
      <c r="D1169" s="0" t="s">
        <v>14503</v>
      </c>
      <c r="E1169" s="0" t="n">
        <v>41562.5</v>
      </c>
    </row>
    <row r="1170" customFormat="false" ht="12.8" hidden="false" customHeight="false" outlineLevel="0" collapsed="false">
      <c r="A1170" s="0" t="s">
        <v>15206</v>
      </c>
      <c r="B1170" s="0" t="s">
        <v>15207</v>
      </c>
      <c r="C1170" s="0" t="s">
        <v>14033</v>
      </c>
      <c r="D1170" s="0" t="s">
        <v>14538</v>
      </c>
      <c r="E1170" s="0" t="n">
        <v>33555</v>
      </c>
    </row>
    <row r="1171" customFormat="false" ht="12.8" hidden="false" customHeight="false" outlineLevel="0" collapsed="false">
      <c r="A1171" s="0" t="s">
        <v>15208</v>
      </c>
      <c r="B1171" s="0" t="s">
        <v>15209</v>
      </c>
      <c r="C1171" s="0" t="s">
        <v>14033</v>
      </c>
      <c r="D1171" s="0" t="s">
        <v>14538</v>
      </c>
      <c r="E1171" s="0" t="n">
        <v>29595</v>
      </c>
    </row>
    <row r="1172" customFormat="false" ht="12.8" hidden="false" customHeight="false" outlineLevel="0" collapsed="false">
      <c r="A1172" s="0" t="s">
        <v>15210</v>
      </c>
      <c r="B1172" s="0" t="s">
        <v>15211</v>
      </c>
      <c r="C1172" s="0" t="s">
        <v>14033</v>
      </c>
      <c r="D1172" s="0" t="s">
        <v>14369</v>
      </c>
      <c r="E1172" s="0" t="n">
        <v>19730</v>
      </c>
    </row>
    <row r="1173" customFormat="false" ht="12.8" hidden="false" customHeight="false" outlineLevel="0" collapsed="false">
      <c r="A1173" s="0" t="s">
        <v>15212</v>
      </c>
      <c r="B1173" s="0" t="s">
        <v>15213</v>
      </c>
      <c r="C1173" s="0" t="s">
        <v>14033</v>
      </c>
      <c r="D1173" s="0" t="s">
        <v>14538</v>
      </c>
      <c r="E1173" s="0" t="n">
        <v>41422.5</v>
      </c>
    </row>
    <row r="1174" customFormat="false" ht="12.8" hidden="false" customHeight="false" outlineLevel="0" collapsed="false">
      <c r="A1174" s="0" t="s">
        <v>15214</v>
      </c>
      <c r="B1174" s="0" t="s">
        <v>15215</v>
      </c>
      <c r="C1174" s="0" t="s">
        <v>14033</v>
      </c>
      <c r="D1174" s="0" t="s">
        <v>14301</v>
      </c>
      <c r="E1174" s="0" t="n">
        <v>44257.5</v>
      </c>
    </row>
    <row r="1175" customFormat="false" ht="12.8" hidden="false" customHeight="false" outlineLevel="0" collapsed="false">
      <c r="A1175" s="0" t="s">
        <v>15216</v>
      </c>
      <c r="B1175" s="0" t="s">
        <v>15217</v>
      </c>
      <c r="C1175" s="0" t="s">
        <v>14033</v>
      </c>
      <c r="D1175" s="0" t="s">
        <v>14301</v>
      </c>
      <c r="E1175" s="0" t="n">
        <v>52307.5</v>
      </c>
    </row>
    <row r="1176" customFormat="false" ht="12.8" hidden="false" customHeight="false" outlineLevel="0" collapsed="false">
      <c r="A1176" s="0" t="s">
        <v>15218</v>
      </c>
      <c r="B1176" s="0" t="s">
        <v>15219</v>
      </c>
      <c r="C1176" s="0" t="s">
        <v>14033</v>
      </c>
      <c r="D1176" s="0" t="s">
        <v>13326</v>
      </c>
      <c r="E1176" s="0" t="n">
        <v>7245</v>
      </c>
    </row>
    <row r="1177" customFormat="false" ht="12.8" hidden="false" customHeight="false" outlineLevel="0" collapsed="false">
      <c r="A1177" s="0" t="s">
        <v>15220</v>
      </c>
      <c r="B1177" s="0" t="s">
        <v>15221</v>
      </c>
      <c r="C1177" s="0" t="s">
        <v>14033</v>
      </c>
      <c r="D1177" s="0" t="s">
        <v>13897</v>
      </c>
      <c r="E1177" s="0" t="n">
        <v>10635</v>
      </c>
    </row>
    <row r="1178" customFormat="false" ht="12.8" hidden="false" customHeight="false" outlineLevel="0" collapsed="false">
      <c r="A1178" s="0" t="s">
        <v>15222</v>
      </c>
      <c r="B1178" s="0" t="s">
        <v>15223</v>
      </c>
      <c r="C1178" s="0" t="s">
        <v>14033</v>
      </c>
      <c r="D1178" s="0" t="s">
        <v>13897</v>
      </c>
      <c r="E1178" s="0" t="n">
        <v>11532.5</v>
      </c>
    </row>
    <row r="1179" customFormat="false" ht="12.8" hidden="false" customHeight="false" outlineLevel="0" collapsed="false">
      <c r="A1179" s="0" t="s">
        <v>15224</v>
      </c>
      <c r="B1179" s="0" t="s">
        <v>15225</v>
      </c>
      <c r="C1179" s="0" t="s">
        <v>14033</v>
      </c>
      <c r="D1179" s="0" t="s">
        <v>13897</v>
      </c>
      <c r="E1179" s="0" t="n">
        <v>17530</v>
      </c>
    </row>
    <row r="1180" customFormat="false" ht="12.8" hidden="false" customHeight="false" outlineLevel="0" collapsed="false">
      <c r="A1180" s="0" t="s">
        <v>15226</v>
      </c>
      <c r="B1180" s="0" t="s">
        <v>14405</v>
      </c>
      <c r="C1180" s="0" t="s">
        <v>14033</v>
      </c>
      <c r="D1180" s="0" t="s">
        <v>13897</v>
      </c>
      <c r="E1180" s="0" t="n">
        <v>11185</v>
      </c>
    </row>
    <row r="1181" customFormat="false" ht="12.8" hidden="false" customHeight="false" outlineLevel="0" collapsed="false">
      <c r="A1181" s="0" t="s">
        <v>15227</v>
      </c>
      <c r="B1181" s="0" t="s">
        <v>15228</v>
      </c>
      <c r="C1181" s="0" t="s">
        <v>14033</v>
      </c>
      <c r="D1181" s="0" t="s">
        <v>14503</v>
      </c>
      <c r="E1181" s="0" t="n">
        <v>45037.5</v>
      </c>
    </row>
    <row r="1182" customFormat="false" ht="12.8" hidden="false" customHeight="false" outlineLevel="0" collapsed="false">
      <c r="A1182" s="0" t="s">
        <v>15229</v>
      </c>
      <c r="B1182" s="0" t="s">
        <v>15230</v>
      </c>
      <c r="C1182" s="0" t="s">
        <v>14033</v>
      </c>
      <c r="D1182" s="0" t="s">
        <v>14301</v>
      </c>
      <c r="E1182" s="0" t="n">
        <v>37222.5</v>
      </c>
    </row>
    <row r="1183" customFormat="false" ht="12.8" hidden="false" customHeight="false" outlineLevel="0" collapsed="false">
      <c r="A1183" s="0" t="s">
        <v>15231</v>
      </c>
      <c r="B1183" s="0" t="s">
        <v>15232</v>
      </c>
      <c r="C1183" s="0" t="s">
        <v>14033</v>
      </c>
      <c r="D1183" s="0" t="s">
        <v>14879</v>
      </c>
      <c r="E1183" s="0" t="n">
        <v>54825</v>
      </c>
    </row>
    <row r="1184" customFormat="false" ht="12.8" hidden="false" customHeight="false" outlineLevel="0" collapsed="false">
      <c r="A1184" s="0" t="s">
        <v>15233</v>
      </c>
      <c r="B1184" s="0" t="s">
        <v>15234</v>
      </c>
      <c r="C1184" s="0" t="s">
        <v>14033</v>
      </c>
      <c r="D1184" s="0" t="s">
        <v>15235</v>
      </c>
      <c r="E1184" s="0" t="n">
        <v>86940</v>
      </c>
    </row>
    <row r="1185" customFormat="false" ht="12.8" hidden="false" customHeight="false" outlineLevel="0" collapsed="false">
      <c r="A1185" s="0" t="s">
        <v>15236</v>
      </c>
      <c r="B1185" s="0" t="s">
        <v>15237</v>
      </c>
      <c r="C1185" s="0" t="s">
        <v>14033</v>
      </c>
      <c r="D1185" s="0" t="s">
        <v>14879</v>
      </c>
      <c r="E1185" s="0" t="n">
        <v>55925</v>
      </c>
    </row>
    <row r="1186" customFormat="false" ht="12.8" hidden="false" customHeight="false" outlineLevel="0" collapsed="false">
      <c r="A1186" s="0" t="s">
        <v>15238</v>
      </c>
      <c r="B1186" s="0" t="s">
        <v>15239</v>
      </c>
      <c r="C1186" s="0" t="s">
        <v>14033</v>
      </c>
      <c r="D1186" s="0" t="s">
        <v>14991</v>
      </c>
      <c r="E1186" s="0" t="n">
        <v>86493.75</v>
      </c>
    </row>
    <row r="1187" customFormat="false" ht="12.8" hidden="false" customHeight="false" outlineLevel="0" collapsed="false">
      <c r="A1187" s="0" t="s">
        <v>15240</v>
      </c>
      <c r="B1187" s="0" t="s">
        <v>15241</v>
      </c>
      <c r="C1187" s="0" t="s">
        <v>14033</v>
      </c>
      <c r="D1187" s="0" t="s">
        <v>15235</v>
      </c>
      <c r="E1187" s="0" t="n">
        <v>87390</v>
      </c>
    </row>
    <row r="1188" customFormat="false" ht="12.8" hidden="false" customHeight="false" outlineLevel="0" collapsed="false">
      <c r="A1188" s="0" t="s">
        <v>15242</v>
      </c>
      <c r="B1188" s="0" t="s">
        <v>3011</v>
      </c>
      <c r="C1188" s="0" t="s">
        <v>14033</v>
      </c>
      <c r="D1188" s="0" t="s">
        <v>14801</v>
      </c>
      <c r="E1188" s="0" t="n">
        <v>141667.5</v>
      </c>
    </row>
    <row r="1189" customFormat="false" ht="12.8" hidden="false" customHeight="false" outlineLevel="0" collapsed="false">
      <c r="A1189" s="0" t="s">
        <v>15243</v>
      </c>
      <c r="B1189" s="0" t="s">
        <v>15244</v>
      </c>
      <c r="C1189" s="0" t="s">
        <v>14033</v>
      </c>
      <c r="D1189" s="0" t="s">
        <v>14879</v>
      </c>
      <c r="E1189" s="0" t="n">
        <v>49325</v>
      </c>
    </row>
    <row r="1190" customFormat="false" ht="12.8" hidden="false" customHeight="false" outlineLevel="0" collapsed="false">
      <c r="A1190" s="0" t="s">
        <v>15245</v>
      </c>
      <c r="B1190" s="0" t="s">
        <v>15246</v>
      </c>
      <c r="C1190" s="0" t="s">
        <v>14033</v>
      </c>
      <c r="D1190" s="0" t="s">
        <v>14697</v>
      </c>
      <c r="E1190" s="0" t="n">
        <v>42907.5</v>
      </c>
    </row>
    <row r="1191" customFormat="false" ht="12.8" hidden="false" customHeight="false" outlineLevel="0" collapsed="false">
      <c r="A1191" s="0" t="s">
        <v>15247</v>
      </c>
      <c r="B1191" s="0" t="s">
        <v>15248</v>
      </c>
      <c r="C1191" s="0" t="s">
        <v>14033</v>
      </c>
      <c r="D1191" s="0" t="s">
        <v>14879</v>
      </c>
      <c r="E1191" s="0" t="n">
        <v>66762.5</v>
      </c>
    </row>
    <row r="1192" customFormat="false" ht="12.8" hidden="false" customHeight="false" outlineLevel="0" collapsed="false">
      <c r="A1192" s="0" t="s">
        <v>15249</v>
      </c>
      <c r="B1192" s="0" t="s">
        <v>15250</v>
      </c>
      <c r="C1192" s="0" t="s">
        <v>14033</v>
      </c>
      <c r="D1192" s="0" t="s">
        <v>14879</v>
      </c>
      <c r="E1192" s="0" t="n">
        <v>49325</v>
      </c>
    </row>
    <row r="1193" customFormat="false" ht="12.8" hidden="false" customHeight="false" outlineLevel="0" collapsed="false">
      <c r="A1193" s="0" t="s">
        <v>15251</v>
      </c>
      <c r="B1193" s="0" t="s">
        <v>14661</v>
      </c>
      <c r="C1193" s="0" t="s">
        <v>14033</v>
      </c>
      <c r="D1193" s="0" t="s">
        <v>14697</v>
      </c>
      <c r="E1193" s="0" t="n">
        <v>67252.5</v>
      </c>
    </row>
    <row r="1194" customFormat="false" ht="12.8" hidden="false" customHeight="false" outlineLevel="0" collapsed="false">
      <c r="A1194" s="0" t="s">
        <v>15252</v>
      </c>
      <c r="B1194" s="0" t="s">
        <v>3537</v>
      </c>
      <c r="C1194" s="0" t="s">
        <v>14033</v>
      </c>
      <c r="D1194" s="0" t="s">
        <v>14879</v>
      </c>
      <c r="E1194" s="0" t="n">
        <v>122150</v>
      </c>
    </row>
    <row r="1195" customFormat="false" ht="12.8" hidden="false" customHeight="false" outlineLevel="0" collapsed="false">
      <c r="A1195" s="0" t="s">
        <v>15253</v>
      </c>
      <c r="B1195" s="0" t="s">
        <v>15254</v>
      </c>
      <c r="C1195" s="0" t="s">
        <v>14033</v>
      </c>
      <c r="D1195" s="0" t="s">
        <v>14879</v>
      </c>
      <c r="E1195" s="0" t="n">
        <v>84900</v>
      </c>
    </row>
    <row r="1196" customFormat="false" ht="12.8" hidden="false" customHeight="false" outlineLevel="0" collapsed="false">
      <c r="A1196" s="0" t="s">
        <v>15255</v>
      </c>
      <c r="B1196" s="0" t="s">
        <v>15256</v>
      </c>
      <c r="C1196" s="0" t="s">
        <v>14033</v>
      </c>
      <c r="D1196" s="0" t="s">
        <v>14697</v>
      </c>
      <c r="E1196" s="0" t="n">
        <v>54967.5</v>
      </c>
    </row>
    <row r="1197" customFormat="false" ht="12.8" hidden="false" customHeight="false" outlineLevel="0" collapsed="false">
      <c r="A1197" s="0" t="s">
        <v>15257</v>
      </c>
      <c r="B1197" s="0" t="s">
        <v>15258</v>
      </c>
      <c r="C1197" s="0" t="s">
        <v>14033</v>
      </c>
      <c r="D1197" s="0" t="s">
        <v>14697</v>
      </c>
      <c r="E1197" s="0" t="n">
        <v>67027.5</v>
      </c>
    </row>
    <row r="1198" customFormat="false" ht="12.8" hidden="false" customHeight="false" outlineLevel="0" collapsed="false">
      <c r="A1198" s="0" t="s">
        <v>15259</v>
      </c>
      <c r="B1198" s="0" t="s">
        <v>15260</v>
      </c>
      <c r="C1198" s="0" t="s">
        <v>14033</v>
      </c>
      <c r="D1198" s="0" t="s">
        <v>14871</v>
      </c>
      <c r="E1198" s="0" t="n">
        <v>113190</v>
      </c>
    </row>
    <row r="1199" customFormat="false" ht="12.8" hidden="false" customHeight="false" outlineLevel="0" collapsed="false">
      <c r="A1199" s="0" t="s">
        <v>15261</v>
      </c>
      <c r="B1199" s="0" t="s">
        <v>15262</v>
      </c>
      <c r="C1199" s="0" t="s">
        <v>14033</v>
      </c>
      <c r="D1199" s="0" t="s">
        <v>14991</v>
      </c>
      <c r="E1199" s="0" t="n">
        <v>100143.75</v>
      </c>
    </row>
    <row r="1200" customFormat="false" ht="12.8" hidden="false" customHeight="false" outlineLevel="0" collapsed="false">
      <c r="A1200" s="0" t="s">
        <v>15263</v>
      </c>
      <c r="B1200" s="0" t="s">
        <v>15264</v>
      </c>
      <c r="C1200" s="0" t="s">
        <v>14033</v>
      </c>
      <c r="D1200" s="0" t="s">
        <v>15235</v>
      </c>
      <c r="E1200" s="0" t="n">
        <v>59190</v>
      </c>
    </row>
    <row r="1201" customFormat="false" ht="12.8" hidden="false" customHeight="false" outlineLevel="0" collapsed="false">
      <c r="A1201" s="0" t="s">
        <v>15265</v>
      </c>
      <c r="B1201" s="0" t="s">
        <v>15266</v>
      </c>
      <c r="C1201" s="0" t="s">
        <v>14033</v>
      </c>
      <c r="D1201" s="0" t="s">
        <v>14697</v>
      </c>
      <c r="E1201" s="0" t="n">
        <v>73305</v>
      </c>
    </row>
    <row r="1202" customFormat="false" ht="12.8" hidden="false" customHeight="false" outlineLevel="0" collapsed="false">
      <c r="A1202" s="0" t="s">
        <v>15267</v>
      </c>
      <c r="B1202" s="0" t="s">
        <v>15268</v>
      </c>
      <c r="C1202" s="0" t="s">
        <v>13326</v>
      </c>
      <c r="D1202" s="0" t="s">
        <v>13897</v>
      </c>
      <c r="E1202" s="0" t="n">
        <v>6676.25</v>
      </c>
    </row>
    <row r="1203" customFormat="false" ht="12.8" hidden="false" customHeight="false" outlineLevel="0" collapsed="false">
      <c r="A1203" s="0" t="s">
        <v>15269</v>
      </c>
      <c r="B1203" s="0" t="s">
        <v>15270</v>
      </c>
      <c r="C1203" s="0" t="s">
        <v>13326</v>
      </c>
      <c r="D1203" s="0" t="s">
        <v>14364</v>
      </c>
      <c r="E1203" s="0" t="n">
        <v>9865</v>
      </c>
    </row>
    <row r="1204" customFormat="false" ht="12.8" hidden="false" customHeight="false" outlineLevel="0" collapsed="false">
      <c r="A1204" s="0" t="s">
        <v>15271</v>
      </c>
      <c r="B1204" s="0" t="s">
        <v>15272</v>
      </c>
      <c r="C1204" s="0" t="s">
        <v>13326</v>
      </c>
      <c r="D1204" s="0" t="s">
        <v>14364</v>
      </c>
      <c r="E1204" s="0" t="n">
        <v>21050</v>
      </c>
    </row>
    <row r="1205" customFormat="false" ht="12.8" hidden="false" customHeight="false" outlineLevel="0" collapsed="false">
      <c r="A1205" s="0" t="s">
        <v>15273</v>
      </c>
      <c r="B1205" s="0" t="s">
        <v>15274</v>
      </c>
      <c r="C1205" s="0" t="s">
        <v>13326</v>
      </c>
      <c r="D1205" s="0" t="s">
        <v>14364</v>
      </c>
      <c r="E1205" s="0" t="n">
        <v>14565</v>
      </c>
    </row>
    <row r="1206" customFormat="false" ht="12.8" hidden="false" customHeight="false" outlineLevel="0" collapsed="false">
      <c r="A1206" s="0" t="s">
        <v>15275</v>
      </c>
      <c r="B1206" s="0" t="s">
        <v>15276</v>
      </c>
      <c r="C1206" s="0" t="s">
        <v>13326</v>
      </c>
      <c r="D1206" s="0" t="s">
        <v>14364</v>
      </c>
      <c r="E1206" s="0" t="n">
        <v>9865</v>
      </c>
    </row>
    <row r="1207" customFormat="false" ht="12.8" hidden="false" customHeight="false" outlineLevel="0" collapsed="false">
      <c r="A1207" s="0" t="s">
        <v>15277</v>
      </c>
      <c r="B1207" s="0" t="s">
        <v>15278</v>
      </c>
      <c r="C1207" s="0" t="s">
        <v>13326</v>
      </c>
      <c r="D1207" s="0" t="s">
        <v>14364</v>
      </c>
      <c r="E1207" s="0" t="n">
        <v>12215</v>
      </c>
    </row>
    <row r="1208" customFormat="false" ht="12.8" hidden="false" customHeight="false" outlineLevel="0" collapsed="false">
      <c r="A1208" s="0" t="s">
        <v>15279</v>
      </c>
      <c r="B1208" s="0" t="s">
        <v>15280</v>
      </c>
      <c r="C1208" s="0" t="s">
        <v>13326</v>
      </c>
      <c r="D1208" s="0" t="s">
        <v>14364</v>
      </c>
      <c r="E1208" s="0" t="n">
        <v>9865</v>
      </c>
    </row>
    <row r="1209" customFormat="false" ht="12.8" hidden="false" customHeight="false" outlineLevel="0" collapsed="false">
      <c r="A1209" s="0" t="s">
        <v>15281</v>
      </c>
      <c r="B1209" s="0" t="s">
        <v>3426</v>
      </c>
      <c r="C1209" s="0" t="s">
        <v>13326</v>
      </c>
      <c r="D1209" s="0" t="s">
        <v>14364</v>
      </c>
      <c r="E1209" s="0" t="n">
        <v>9865</v>
      </c>
    </row>
    <row r="1210" customFormat="false" ht="12.8" hidden="false" customHeight="false" outlineLevel="0" collapsed="false">
      <c r="A1210" s="0" t="s">
        <v>15282</v>
      </c>
      <c r="B1210" s="0" t="s">
        <v>15283</v>
      </c>
      <c r="C1210" s="0" t="s">
        <v>13326</v>
      </c>
      <c r="D1210" s="0" t="s">
        <v>14364</v>
      </c>
      <c r="E1210" s="0" t="n">
        <v>14745</v>
      </c>
    </row>
    <row r="1211" customFormat="false" ht="12.8" hidden="false" customHeight="false" outlineLevel="0" collapsed="false">
      <c r="A1211" s="0" t="s">
        <v>15284</v>
      </c>
      <c r="B1211" s="0" t="s">
        <v>12554</v>
      </c>
      <c r="C1211" s="0" t="s">
        <v>13326</v>
      </c>
      <c r="D1211" s="0" t="s">
        <v>14364</v>
      </c>
      <c r="E1211" s="0" t="n">
        <v>13807.5</v>
      </c>
    </row>
    <row r="1212" customFormat="false" ht="12.8" hidden="false" customHeight="false" outlineLevel="0" collapsed="false">
      <c r="A1212" s="0" t="s">
        <v>15285</v>
      </c>
      <c r="B1212" s="0" t="s">
        <v>15286</v>
      </c>
      <c r="C1212" s="0" t="s">
        <v>13326</v>
      </c>
      <c r="D1212" s="0" t="s">
        <v>14364</v>
      </c>
      <c r="E1212" s="0" t="n">
        <v>9865</v>
      </c>
    </row>
    <row r="1213" customFormat="false" ht="12.8" hidden="false" customHeight="false" outlineLevel="0" collapsed="false">
      <c r="A1213" s="0" t="s">
        <v>15287</v>
      </c>
      <c r="B1213" s="0" t="s">
        <v>15288</v>
      </c>
      <c r="C1213" s="0" t="s">
        <v>13326</v>
      </c>
      <c r="D1213" s="0" t="s">
        <v>14364</v>
      </c>
      <c r="E1213" s="0" t="n">
        <v>10415</v>
      </c>
    </row>
    <row r="1214" customFormat="false" ht="12.8" hidden="false" customHeight="false" outlineLevel="0" collapsed="false">
      <c r="A1214" s="0" t="s">
        <v>15289</v>
      </c>
      <c r="B1214" s="0" t="s">
        <v>15290</v>
      </c>
      <c r="C1214" s="0" t="s">
        <v>13326</v>
      </c>
      <c r="D1214" s="0" t="s">
        <v>14364</v>
      </c>
      <c r="E1214" s="0" t="n">
        <v>12645</v>
      </c>
    </row>
    <row r="1215" customFormat="false" ht="12.8" hidden="false" customHeight="false" outlineLevel="0" collapsed="false">
      <c r="A1215" s="0" t="s">
        <v>15291</v>
      </c>
      <c r="B1215" s="0" t="s">
        <v>15292</v>
      </c>
      <c r="C1215" s="0" t="s">
        <v>13326</v>
      </c>
      <c r="D1215" s="0" t="s">
        <v>14364</v>
      </c>
      <c r="E1215" s="0" t="n">
        <v>10635</v>
      </c>
    </row>
    <row r="1216" customFormat="false" ht="12.8" hidden="false" customHeight="false" outlineLevel="0" collapsed="false">
      <c r="A1216" s="0" t="s">
        <v>15293</v>
      </c>
      <c r="B1216" s="0" t="s">
        <v>15294</v>
      </c>
      <c r="C1216" s="0" t="s">
        <v>13326</v>
      </c>
      <c r="D1216" s="0" t="s">
        <v>14364</v>
      </c>
      <c r="E1216" s="0" t="n">
        <v>11735</v>
      </c>
    </row>
    <row r="1217" customFormat="false" ht="12.8" hidden="false" customHeight="false" outlineLevel="0" collapsed="false">
      <c r="A1217" s="0" t="s">
        <v>15295</v>
      </c>
      <c r="B1217" s="0" t="s">
        <v>15296</v>
      </c>
      <c r="C1217" s="0" t="s">
        <v>13326</v>
      </c>
      <c r="D1217" s="0" t="s">
        <v>14538</v>
      </c>
      <c r="E1217" s="0" t="n">
        <v>30537.5</v>
      </c>
    </row>
    <row r="1218" customFormat="false" ht="12.8" hidden="false" customHeight="false" outlineLevel="0" collapsed="false">
      <c r="A1218" s="0" t="s">
        <v>15297</v>
      </c>
      <c r="B1218" s="0" t="s">
        <v>15042</v>
      </c>
      <c r="C1218" s="0" t="s">
        <v>13326</v>
      </c>
      <c r="D1218" s="0" t="s">
        <v>13897</v>
      </c>
      <c r="E1218" s="0" t="n">
        <v>9135</v>
      </c>
    </row>
    <row r="1219" customFormat="false" ht="12.8" hidden="false" customHeight="false" outlineLevel="0" collapsed="false">
      <c r="A1219" s="0" t="s">
        <v>15298</v>
      </c>
      <c r="B1219" s="0" t="s">
        <v>15299</v>
      </c>
      <c r="C1219" s="0" t="s">
        <v>13326</v>
      </c>
      <c r="D1219" s="0" t="s">
        <v>13897</v>
      </c>
      <c r="E1219" s="0" t="n">
        <v>5317.5</v>
      </c>
    </row>
    <row r="1220" customFormat="false" ht="12.8" hidden="false" customHeight="false" outlineLevel="0" collapsed="false">
      <c r="A1220" s="0" t="s">
        <v>15300</v>
      </c>
      <c r="B1220" s="0" t="s">
        <v>15301</v>
      </c>
      <c r="C1220" s="0" t="s">
        <v>13326</v>
      </c>
      <c r="D1220" s="0" t="s">
        <v>13897</v>
      </c>
      <c r="E1220" s="0" t="n">
        <v>6107.5</v>
      </c>
    </row>
    <row r="1221" customFormat="false" ht="12.8" hidden="false" customHeight="false" outlineLevel="0" collapsed="false">
      <c r="A1221" s="0" t="s">
        <v>15302</v>
      </c>
      <c r="B1221" s="0" t="s">
        <v>11971</v>
      </c>
      <c r="C1221" s="0" t="s">
        <v>13326</v>
      </c>
      <c r="D1221" s="0" t="s">
        <v>13897</v>
      </c>
      <c r="E1221" s="0" t="n">
        <v>6947.5</v>
      </c>
    </row>
    <row r="1222" customFormat="false" ht="12.8" hidden="false" customHeight="false" outlineLevel="0" collapsed="false">
      <c r="A1222" s="0" t="s">
        <v>15303</v>
      </c>
      <c r="B1222" s="0" t="s">
        <v>15304</v>
      </c>
      <c r="C1222" s="0" t="s">
        <v>13326</v>
      </c>
      <c r="D1222" s="0" t="s">
        <v>13897</v>
      </c>
      <c r="E1222" s="0" t="n">
        <v>6107.5</v>
      </c>
    </row>
    <row r="1223" customFormat="false" ht="12.8" hidden="false" customHeight="false" outlineLevel="0" collapsed="false">
      <c r="A1223" s="0" t="s">
        <v>15305</v>
      </c>
      <c r="B1223" s="0" t="s">
        <v>15306</v>
      </c>
      <c r="C1223" s="0" t="s">
        <v>13326</v>
      </c>
      <c r="D1223" s="0" t="s">
        <v>13897</v>
      </c>
      <c r="E1223" s="0" t="n">
        <v>4767.5</v>
      </c>
    </row>
    <row r="1224" customFormat="false" ht="12.8" hidden="false" customHeight="false" outlineLevel="0" collapsed="false">
      <c r="A1224" s="0" t="s">
        <v>15307</v>
      </c>
      <c r="B1224" s="0" t="s">
        <v>10191</v>
      </c>
      <c r="C1224" s="0" t="s">
        <v>13326</v>
      </c>
      <c r="D1224" s="0" t="s">
        <v>13897</v>
      </c>
      <c r="E1224" s="0" t="n">
        <v>13645</v>
      </c>
    </row>
    <row r="1225" customFormat="false" ht="12.8" hidden="false" customHeight="false" outlineLevel="0" collapsed="false">
      <c r="A1225" s="0" t="s">
        <v>15308</v>
      </c>
      <c r="B1225" s="0" t="s">
        <v>15309</v>
      </c>
      <c r="C1225" s="0" t="s">
        <v>13326</v>
      </c>
      <c r="D1225" s="0" t="s">
        <v>14364</v>
      </c>
      <c r="E1225" s="0" t="n">
        <v>36645</v>
      </c>
    </row>
    <row r="1226" customFormat="false" ht="12.8" hidden="false" customHeight="false" outlineLevel="0" collapsed="false">
      <c r="A1226" s="0" t="s">
        <v>15310</v>
      </c>
      <c r="B1226" s="0" t="s">
        <v>5889</v>
      </c>
      <c r="C1226" s="0" t="s">
        <v>13326</v>
      </c>
      <c r="D1226" s="0" t="s">
        <v>14369</v>
      </c>
      <c r="E1226" s="0" t="n">
        <v>14797.5</v>
      </c>
    </row>
    <row r="1227" customFormat="false" ht="12.8" hidden="false" customHeight="false" outlineLevel="0" collapsed="false">
      <c r="A1227" s="0" t="s">
        <v>15311</v>
      </c>
      <c r="B1227" s="0" t="s">
        <v>15312</v>
      </c>
      <c r="C1227" s="0" t="s">
        <v>13326</v>
      </c>
      <c r="D1227" s="0" t="s">
        <v>14369</v>
      </c>
      <c r="E1227" s="0" t="n">
        <v>14797.5</v>
      </c>
    </row>
    <row r="1228" customFormat="false" ht="12.8" hidden="false" customHeight="false" outlineLevel="0" collapsed="false">
      <c r="A1228" s="0" t="s">
        <v>15313</v>
      </c>
      <c r="B1228" s="0" t="s">
        <v>15314</v>
      </c>
      <c r="C1228" s="0" t="s">
        <v>13326</v>
      </c>
      <c r="D1228" s="0" t="s">
        <v>14369</v>
      </c>
      <c r="E1228" s="0" t="n">
        <v>25470</v>
      </c>
    </row>
    <row r="1229" customFormat="false" ht="12.8" hidden="false" customHeight="false" outlineLevel="0" collapsed="false">
      <c r="A1229" s="0" t="s">
        <v>15315</v>
      </c>
      <c r="B1229" s="0" t="s">
        <v>15316</v>
      </c>
      <c r="C1229" s="0" t="s">
        <v>13326</v>
      </c>
      <c r="D1229" s="0" t="s">
        <v>14369</v>
      </c>
      <c r="E1229" s="0" t="n">
        <v>20711.25</v>
      </c>
    </row>
    <row r="1230" customFormat="false" ht="12.8" hidden="false" customHeight="false" outlineLevel="0" collapsed="false">
      <c r="A1230" s="0" t="s">
        <v>15317</v>
      </c>
      <c r="B1230" s="0" t="s">
        <v>15318</v>
      </c>
      <c r="C1230" s="0" t="s">
        <v>13326</v>
      </c>
      <c r="D1230" s="0" t="s">
        <v>14369</v>
      </c>
      <c r="E1230" s="0" t="n">
        <v>18322.5</v>
      </c>
    </row>
    <row r="1231" customFormat="false" ht="12.8" hidden="false" customHeight="false" outlineLevel="0" collapsed="false">
      <c r="A1231" s="0" t="s">
        <v>15319</v>
      </c>
      <c r="B1231" s="0" t="s">
        <v>15320</v>
      </c>
      <c r="C1231" s="0" t="s">
        <v>13326</v>
      </c>
      <c r="D1231" s="0" t="s">
        <v>14503</v>
      </c>
      <c r="E1231" s="0" t="n">
        <v>24430</v>
      </c>
    </row>
    <row r="1232" customFormat="false" ht="12.8" hidden="false" customHeight="false" outlineLevel="0" collapsed="false">
      <c r="A1232" s="0" t="s">
        <v>15321</v>
      </c>
      <c r="B1232" s="0" t="s">
        <v>15322</v>
      </c>
      <c r="C1232" s="0" t="s">
        <v>13326</v>
      </c>
      <c r="D1232" s="0" t="s">
        <v>14538</v>
      </c>
      <c r="E1232" s="0" t="n">
        <v>24662.5</v>
      </c>
    </row>
    <row r="1233" customFormat="false" ht="12.8" hidden="false" customHeight="false" outlineLevel="0" collapsed="false">
      <c r="A1233" s="0" t="s">
        <v>15323</v>
      </c>
      <c r="B1233" s="0" t="s">
        <v>15324</v>
      </c>
      <c r="C1233" s="0" t="s">
        <v>13326</v>
      </c>
      <c r="D1233" s="0" t="s">
        <v>14301</v>
      </c>
      <c r="E1233" s="0" t="n">
        <v>43695</v>
      </c>
    </row>
    <row r="1234" customFormat="false" ht="12.8" hidden="false" customHeight="false" outlineLevel="0" collapsed="false">
      <c r="A1234" s="0" t="s">
        <v>15325</v>
      </c>
      <c r="B1234" s="0" t="s">
        <v>15326</v>
      </c>
      <c r="C1234" s="0" t="s">
        <v>13326</v>
      </c>
      <c r="D1234" s="0" t="s">
        <v>13897</v>
      </c>
      <c r="E1234" s="0" t="n">
        <v>6107.5</v>
      </c>
    </row>
    <row r="1235" customFormat="false" ht="12.8" hidden="false" customHeight="false" outlineLevel="0" collapsed="false">
      <c r="A1235" s="0" t="s">
        <v>15327</v>
      </c>
      <c r="B1235" s="0" t="s">
        <v>15328</v>
      </c>
      <c r="C1235" s="0" t="s">
        <v>13326</v>
      </c>
      <c r="D1235" s="0" t="s">
        <v>14301</v>
      </c>
      <c r="E1235" s="0" t="n">
        <v>34215</v>
      </c>
    </row>
    <row r="1236" customFormat="false" ht="12.8" hidden="false" customHeight="false" outlineLevel="0" collapsed="false">
      <c r="A1236" s="0" t="s">
        <v>15329</v>
      </c>
      <c r="B1236" s="0" t="s">
        <v>15330</v>
      </c>
      <c r="C1236" s="0" t="s">
        <v>13326</v>
      </c>
      <c r="D1236" s="0" t="s">
        <v>14301</v>
      </c>
      <c r="E1236" s="0" t="n">
        <v>29595</v>
      </c>
    </row>
    <row r="1237" customFormat="false" ht="12.8" hidden="false" customHeight="false" outlineLevel="0" collapsed="false">
      <c r="A1237" s="0" t="s">
        <v>15331</v>
      </c>
      <c r="B1237" s="0" t="s">
        <v>15332</v>
      </c>
      <c r="C1237" s="0" t="s">
        <v>13326</v>
      </c>
      <c r="D1237" s="0" t="s">
        <v>14301</v>
      </c>
      <c r="E1237" s="0" t="n">
        <v>29595</v>
      </c>
    </row>
    <row r="1238" customFormat="false" ht="12.8" hidden="false" customHeight="false" outlineLevel="0" collapsed="false">
      <c r="A1238" s="0" t="s">
        <v>15333</v>
      </c>
      <c r="B1238" s="0" t="s">
        <v>15334</v>
      </c>
      <c r="C1238" s="0" t="s">
        <v>13326</v>
      </c>
      <c r="D1238" s="0" t="s">
        <v>14541</v>
      </c>
      <c r="E1238" s="0" t="n">
        <v>49325</v>
      </c>
    </row>
    <row r="1239" customFormat="false" ht="12.8" hidden="false" customHeight="false" outlineLevel="0" collapsed="false">
      <c r="A1239" s="0" t="s">
        <v>15335</v>
      </c>
      <c r="B1239" s="0" t="s">
        <v>15336</v>
      </c>
      <c r="C1239" s="0" t="s">
        <v>13326</v>
      </c>
      <c r="D1239" s="0" t="s">
        <v>14879</v>
      </c>
      <c r="E1239" s="0" t="n">
        <v>131085</v>
      </c>
    </row>
    <row r="1240" customFormat="false" ht="12.8" hidden="false" customHeight="false" outlineLevel="0" collapsed="false">
      <c r="A1240" s="0" t="s">
        <v>15337</v>
      </c>
      <c r="B1240" s="0" t="s">
        <v>15338</v>
      </c>
      <c r="C1240" s="0" t="s">
        <v>13326</v>
      </c>
      <c r="D1240" s="0" t="s">
        <v>14795</v>
      </c>
      <c r="E1240" s="0" t="n">
        <v>42752.5</v>
      </c>
    </row>
    <row r="1241" customFormat="false" ht="12.8" hidden="false" customHeight="false" outlineLevel="0" collapsed="false">
      <c r="A1241" s="0" t="s">
        <v>15339</v>
      </c>
      <c r="B1241" s="0" t="s">
        <v>15340</v>
      </c>
      <c r="C1241" s="0" t="s">
        <v>13326</v>
      </c>
      <c r="D1241" s="0" t="s">
        <v>14541</v>
      </c>
      <c r="E1241" s="0" t="n">
        <v>68225</v>
      </c>
    </row>
    <row r="1242" customFormat="false" ht="12.8" hidden="false" customHeight="false" outlineLevel="0" collapsed="false">
      <c r="A1242" s="0" t="s">
        <v>15341</v>
      </c>
      <c r="B1242" s="0" t="s">
        <v>15342</v>
      </c>
      <c r="C1242" s="0" t="s">
        <v>13326</v>
      </c>
      <c r="D1242" s="0" t="s">
        <v>14879</v>
      </c>
      <c r="E1242" s="0" t="n">
        <v>50332.5</v>
      </c>
    </row>
    <row r="1243" customFormat="false" ht="12.8" hidden="false" customHeight="false" outlineLevel="0" collapsed="false">
      <c r="A1243" s="0" t="s">
        <v>15343</v>
      </c>
      <c r="B1243" s="0" t="s">
        <v>611</v>
      </c>
      <c r="C1243" s="0" t="s">
        <v>13326</v>
      </c>
      <c r="D1243" s="0" t="s">
        <v>14795</v>
      </c>
      <c r="E1243" s="0" t="n">
        <v>37222.5</v>
      </c>
    </row>
    <row r="1244" customFormat="false" ht="12.8" hidden="false" customHeight="false" outlineLevel="0" collapsed="false">
      <c r="A1244" s="0" t="s">
        <v>15344</v>
      </c>
      <c r="B1244" s="0" t="s">
        <v>15345</v>
      </c>
      <c r="C1244" s="0" t="s">
        <v>13326</v>
      </c>
      <c r="D1244" s="0" t="s">
        <v>14795</v>
      </c>
      <c r="E1244" s="0" t="n">
        <v>34527.5</v>
      </c>
    </row>
    <row r="1245" customFormat="false" ht="12.8" hidden="false" customHeight="false" outlineLevel="0" collapsed="false">
      <c r="A1245" s="0" t="s">
        <v>15346</v>
      </c>
      <c r="B1245" s="0" t="s">
        <v>15347</v>
      </c>
      <c r="C1245" s="0" t="s">
        <v>13326</v>
      </c>
      <c r="D1245" s="0" t="s">
        <v>14541</v>
      </c>
      <c r="E1245" s="0" t="n">
        <v>81450</v>
      </c>
    </row>
    <row r="1246" customFormat="false" ht="12.8" hidden="false" customHeight="false" outlineLevel="0" collapsed="false">
      <c r="A1246" s="0" t="s">
        <v>15348</v>
      </c>
      <c r="B1246" s="0" t="s">
        <v>15349</v>
      </c>
      <c r="C1246" s="0" t="s">
        <v>13326</v>
      </c>
      <c r="D1246" s="0" t="s">
        <v>15235</v>
      </c>
      <c r="E1246" s="0" t="n">
        <v>60307.5</v>
      </c>
    </row>
    <row r="1247" customFormat="false" ht="12.8" hidden="false" customHeight="false" outlineLevel="0" collapsed="false">
      <c r="A1247" s="0" t="s">
        <v>15350</v>
      </c>
      <c r="B1247" s="0" t="s">
        <v>15351</v>
      </c>
      <c r="C1247" s="0" t="s">
        <v>13326</v>
      </c>
      <c r="D1247" s="0" t="s">
        <v>15235</v>
      </c>
      <c r="E1247" s="0" t="n">
        <v>76422.5</v>
      </c>
    </row>
    <row r="1248" customFormat="false" ht="12.8" hidden="false" customHeight="false" outlineLevel="0" collapsed="false">
      <c r="A1248" s="0" t="s">
        <v>15352</v>
      </c>
      <c r="B1248" s="0" t="s">
        <v>15353</v>
      </c>
      <c r="C1248" s="0" t="s">
        <v>13326</v>
      </c>
      <c r="D1248" s="0" t="s">
        <v>14879</v>
      </c>
      <c r="E1248" s="0" t="n">
        <v>79143.75</v>
      </c>
    </row>
    <row r="1249" customFormat="false" ht="12.8" hidden="false" customHeight="false" outlineLevel="0" collapsed="false">
      <c r="A1249" s="0" t="s">
        <v>15354</v>
      </c>
      <c r="B1249" s="0" t="s">
        <v>15355</v>
      </c>
      <c r="C1249" s="0" t="s">
        <v>13326</v>
      </c>
      <c r="D1249" s="0" t="s">
        <v>14795</v>
      </c>
      <c r="E1249" s="0" t="n">
        <v>121432.5</v>
      </c>
    </row>
    <row r="1250" customFormat="false" ht="12.8" hidden="false" customHeight="false" outlineLevel="0" collapsed="false">
      <c r="A1250" s="0" t="s">
        <v>15356</v>
      </c>
      <c r="B1250" s="0" t="s">
        <v>15357</v>
      </c>
      <c r="C1250" s="0" t="s">
        <v>13326</v>
      </c>
      <c r="D1250" s="0" t="s">
        <v>14795</v>
      </c>
      <c r="E1250" s="0" t="n">
        <v>49682.5</v>
      </c>
    </row>
    <row r="1251" customFormat="false" ht="12.8" hidden="false" customHeight="false" outlineLevel="0" collapsed="false">
      <c r="A1251" s="0" t="s">
        <v>15358</v>
      </c>
      <c r="B1251" s="0" t="s">
        <v>15359</v>
      </c>
      <c r="C1251" s="0" t="s">
        <v>13326</v>
      </c>
      <c r="D1251" s="0" t="s">
        <v>14503</v>
      </c>
      <c r="E1251" s="0" t="n">
        <v>20100</v>
      </c>
    </row>
    <row r="1252" customFormat="false" ht="12.8" hidden="false" customHeight="false" outlineLevel="0" collapsed="false">
      <c r="A1252" s="0" t="s">
        <v>15360</v>
      </c>
      <c r="B1252" s="0" t="s">
        <v>15361</v>
      </c>
      <c r="C1252" s="0" t="s">
        <v>13326</v>
      </c>
      <c r="D1252" s="0" t="s">
        <v>14795</v>
      </c>
      <c r="E1252" s="0" t="n">
        <v>36452.5</v>
      </c>
    </row>
    <row r="1253" customFormat="false" ht="12.8" hidden="false" customHeight="false" outlineLevel="0" collapsed="false">
      <c r="A1253" s="0" t="s">
        <v>15362</v>
      </c>
      <c r="B1253" s="0" t="s">
        <v>15363</v>
      </c>
      <c r="C1253" s="0" t="s">
        <v>13326</v>
      </c>
      <c r="D1253" s="0" t="s">
        <v>14795</v>
      </c>
      <c r="E1253" s="0" t="n">
        <v>44940</v>
      </c>
    </row>
    <row r="1254" customFormat="false" ht="12.8" hidden="false" customHeight="false" outlineLevel="0" collapsed="false">
      <c r="A1254" s="0" t="s">
        <v>15364</v>
      </c>
      <c r="B1254" s="0" t="s">
        <v>6784</v>
      </c>
      <c r="C1254" s="0" t="s">
        <v>13326</v>
      </c>
      <c r="D1254" s="0" t="s">
        <v>14795</v>
      </c>
      <c r="E1254" s="0" t="n">
        <v>37222.5</v>
      </c>
    </row>
    <row r="1255" customFormat="false" ht="12.8" hidden="false" customHeight="false" outlineLevel="0" collapsed="false">
      <c r="A1255" s="0" t="s">
        <v>15365</v>
      </c>
      <c r="B1255" s="0" t="s">
        <v>15366</v>
      </c>
      <c r="C1255" s="0" t="s">
        <v>13326</v>
      </c>
      <c r="D1255" s="0" t="s">
        <v>14879</v>
      </c>
      <c r="E1255" s="0" t="n">
        <v>76410</v>
      </c>
    </row>
    <row r="1256" customFormat="false" ht="12.8" hidden="false" customHeight="false" outlineLevel="0" collapsed="false">
      <c r="A1256" s="0" t="s">
        <v>15367</v>
      </c>
      <c r="B1256" s="0" t="s">
        <v>15368</v>
      </c>
      <c r="C1256" s="0" t="s">
        <v>13326</v>
      </c>
      <c r="D1256" s="0" t="s">
        <v>14801</v>
      </c>
      <c r="E1256" s="0" t="n">
        <v>80115</v>
      </c>
    </row>
    <row r="1257" customFormat="false" ht="12.8" hidden="false" customHeight="false" outlineLevel="0" collapsed="false">
      <c r="A1257" s="0" t="s">
        <v>15369</v>
      </c>
      <c r="B1257" s="0" t="s">
        <v>14138</v>
      </c>
      <c r="C1257" s="0" t="s">
        <v>13326</v>
      </c>
      <c r="D1257" s="0" t="s">
        <v>14697</v>
      </c>
      <c r="E1257" s="0" t="n">
        <v>48860</v>
      </c>
    </row>
    <row r="1258" customFormat="false" ht="12.8" hidden="false" customHeight="false" outlineLevel="0" collapsed="false">
      <c r="A1258" s="0" t="s">
        <v>15370</v>
      </c>
      <c r="B1258" s="0" t="s">
        <v>15371</v>
      </c>
      <c r="C1258" s="0" t="s">
        <v>13326</v>
      </c>
      <c r="D1258" s="0" t="s">
        <v>14795</v>
      </c>
      <c r="E1258" s="0" t="n">
        <v>38377.5</v>
      </c>
    </row>
    <row r="1259" customFormat="false" ht="12.8" hidden="false" customHeight="false" outlineLevel="0" collapsed="false">
      <c r="A1259" s="0" t="s">
        <v>15372</v>
      </c>
      <c r="B1259" s="0" t="s">
        <v>15373</v>
      </c>
      <c r="C1259" s="0" t="s">
        <v>13897</v>
      </c>
      <c r="D1259" s="0" t="s">
        <v>14364</v>
      </c>
      <c r="E1259" s="0" t="n">
        <v>4932.5</v>
      </c>
    </row>
    <row r="1260" customFormat="false" ht="12.8" hidden="false" customHeight="false" outlineLevel="0" collapsed="false">
      <c r="A1260" s="0" t="s">
        <v>15374</v>
      </c>
      <c r="B1260" s="0" t="s">
        <v>14761</v>
      </c>
      <c r="C1260" s="0" t="s">
        <v>13897</v>
      </c>
      <c r="D1260" s="0" t="s">
        <v>14364</v>
      </c>
      <c r="E1260" s="0" t="n">
        <v>4932.5</v>
      </c>
    </row>
    <row r="1261" customFormat="false" ht="12.8" hidden="false" customHeight="false" outlineLevel="0" collapsed="false">
      <c r="A1261" s="0" t="s">
        <v>15375</v>
      </c>
      <c r="B1261" s="0" t="s">
        <v>15376</v>
      </c>
      <c r="C1261" s="0" t="s">
        <v>13897</v>
      </c>
      <c r="D1261" s="0" t="s">
        <v>14364</v>
      </c>
      <c r="E1261" s="0" t="n">
        <v>5592.5</v>
      </c>
    </row>
    <row r="1262" customFormat="false" ht="12.8" hidden="false" customHeight="false" outlineLevel="0" collapsed="false">
      <c r="A1262" s="0" t="s">
        <v>15377</v>
      </c>
      <c r="B1262" s="0" t="s">
        <v>15378</v>
      </c>
      <c r="C1262" s="0" t="s">
        <v>13897</v>
      </c>
      <c r="D1262" s="0" t="s">
        <v>14369</v>
      </c>
      <c r="E1262" s="0" t="n">
        <v>11545</v>
      </c>
    </row>
    <row r="1263" customFormat="false" ht="12.8" hidden="false" customHeight="false" outlineLevel="0" collapsed="false">
      <c r="A1263" s="0" t="s">
        <v>15379</v>
      </c>
      <c r="B1263" s="0" t="s">
        <v>15380</v>
      </c>
      <c r="C1263" s="0" t="s">
        <v>13897</v>
      </c>
      <c r="D1263" s="0" t="s">
        <v>14369</v>
      </c>
      <c r="E1263" s="0" t="n">
        <v>11545</v>
      </c>
    </row>
    <row r="1264" customFormat="false" ht="12.8" hidden="false" customHeight="false" outlineLevel="0" collapsed="false">
      <c r="A1264" s="0" t="s">
        <v>15381</v>
      </c>
      <c r="B1264" s="0" t="s">
        <v>5026</v>
      </c>
      <c r="C1264" s="0" t="s">
        <v>13897</v>
      </c>
      <c r="D1264" s="0" t="s">
        <v>14538</v>
      </c>
      <c r="E1264" s="0" t="n">
        <v>27790</v>
      </c>
    </row>
    <row r="1265" customFormat="false" ht="12.8" hidden="false" customHeight="false" outlineLevel="0" collapsed="false">
      <c r="A1265" s="0" t="s">
        <v>15382</v>
      </c>
      <c r="B1265" s="0" t="s">
        <v>15383</v>
      </c>
      <c r="C1265" s="0" t="s">
        <v>13897</v>
      </c>
      <c r="D1265" s="0" t="s">
        <v>14538</v>
      </c>
      <c r="E1265" s="0" t="n">
        <v>19730</v>
      </c>
    </row>
    <row r="1266" customFormat="false" ht="12.8" hidden="false" customHeight="false" outlineLevel="0" collapsed="false">
      <c r="A1266" s="0" t="s">
        <v>15384</v>
      </c>
      <c r="B1266" s="0" t="s">
        <v>15385</v>
      </c>
      <c r="C1266" s="0" t="s">
        <v>13897</v>
      </c>
      <c r="D1266" s="0" t="s">
        <v>14369</v>
      </c>
      <c r="E1266" s="0" t="n">
        <v>9865</v>
      </c>
    </row>
    <row r="1267" customFormat="false" ht="12.8" hidden="false" customHeight="false" outlineLevel="0" collapsed="false">
      <c r="A1267" s="0" t="s">
        <v>15386</v>
      </c>
      <c r="B1267" s="0" t="s">
        <v>15387</v>
      </c>
      <c r="C1267" s="0" t="s">
        <v>13897</v>
      </c>
      <c r="D1267" s="0" t="s">
        <v>14369</v>
      </c>
      <c r="E1267" s="0" t="n">
        <v>17307.5</v>
      </c>
    </row>
    <row r="1268" customFormat="false" ht="12.8" hidden="false" customHeight="false" outlineLevel="0" collapsed="false">
      <c r="A1268" s="0" t="s">
        <v>15388</v>
      </c>
      <c r="B1268" s="0" t="s">
        <v>15389</v>
      </c>
      <c r="C1268" s="0" t="s">
        <v>13897</v>
      </c>
      <c r="D1268" s="0" t="s">
        <v>14369</v>
      </c>
      <c r="E1268" s="0" t="n">
        <v>10415</v>
      </c>
    </row>
    <row r="1269" customFormat="false" ht="12.8" hidden="false" customHeight="false" outlineLevel="0" collapsed="false">
      <c r="A1269" s="0" t="s">
        <v>15390</v>
      </c>
      <c r="B1269" s="0" t="s">
        <v>15391</v>
      </c>
      <c r="C1269" s="0" t="s">
        <v>13897</v>
      </c>
      <c r="D1269" s="0" t="s">
        <v>14369</v>
      </c>
      <c r="E1269" s="0" t="n">
        <v>11405</v>
      </c>
    </row>
    <row r="1270" customFormat="false" ht="12.8" hidden="false" customHeight="false" outlineLevel="0" collapsed="false">
      <c r="A1270" s="0" t="s">
        <v>15392</v>
      </c>
      <c r="B1270" s="0" t="s">
        <v>15393</v>
      </c>
      <c r="C1270" s="0" t="s">
        <v>13897</v>
      </c>
      <c r="D1270" s="0" t="s">
        <v>14369</v>
      </c>
      <c r="E1270" s="0" t="n">
        <v>9865</v>
      </c>
    </row>
    <row r="1271" customFormat="false" ht="12.8" hidden="false" customHeight="false" outlineLevel="0" collapsed="false">
      <c r="A1271" s="0" t="s">
        <v>15394</v>
      </c>
      <c r="B1271" s="0" t="s">
        <v>15395</v>
      </c>
      <c r="C1271" s="0" t="s">
        <v>13897</v>
      </c>
      <c r="D1271" s="0" t="s">
        <v>14369</v>
      </c>
      <c r="E1271" s="0" t="n">
        <v>9865</v>
      </c>
    </row>
    <row r="1272" customFormat="false" ht="12.8" hidden="false" customHeight="false" outlineLevel="0" collapsed="false">
      <c r="A1272" s="0" t="s">
        <v>15396</v>
      </c>
      <c r="B1272" s="0" t="s">
        <v>15397</v>
      </c>
      <c r="C1272" s="0" t="s">
        <v>13897</v>
      </c>
      <c r="D1272" s="0" t="s">
        <v>14369</v>
      </c>
      <c r="E1272" s="0" t="n">
        <v>11735</v>
      </c>
    </row>
    <row r="1273" customFormat="false" ht="12.8" hidden="false" customHeight="false" outlineLevel="0" collapsed="false">
      <c r="A1273" s="0" t="s">
        <v>15398</v>
      </c>
      <c r="B1273" s="0" t="s">
        <v>15399</v>
      </c>
      <c r="C1273" s="0" t="s">
        <v>13897</v>
      </c>
      <c r="D1273" s="0" t="s">
        <v>14503</v>
      </c>
      <c r="E1273" s="0" t="n">
        <v>27945</v>
      </c>
    </row>
    <row r="1274" customFormat="false" ht="12.8" hidden="false" customHeight="false" outlineLevel="0" collapsed="false">
      <c r="A1274" s="0" t="s">
        <v>15400</v>
      </c>
      <c r="B1274" s="0" t="s">
        <v>15401</v>
      </c>
      <c r="C1274" s="0" t="s">
        <v>13897</v>
      </c>
      <c r="D1274" s="0" t="s">
        <v>14503</v>
      </c>
      <c r="E1274" s="0" t="n">
        <v>16447.5</v>
      </c>
    </row>
    <row r="1275" customFormat="false" ht="12.8" hidden="false" customHeight="false" outlineLevel="0" collapsed="false">
      <c r="A1275" s="0" t="s">
        <v>15402</v>
      </c>
      <c r="B1275" s="0" t="s">
        <v>15403</v>
      </c>
      <c r="C1275" s="0" t="s">
        <v>13897</v>
      </c>
      <c r="D1275" s="0" t="s">
        <v>14538</v>
      </c>
      <c r="E1275" s="0" t="n">
        <v>42100</v>
      </c>
    </row>
    <row r="1276" customFormat="false" ht="12.8" hidden="false" customHeight="false" outlineLevel="0" collapsed="false">
      <c r="A1276" s="0" t="s">
        <v>15404</v>
      </c>
      <c r="B1276" s="0" t="s">
        <v>15405</v>
      </c>
      <c r="C1276" s="0" t="s">
        <v>13897</v>
      </c>
      <c r="D1276" s="0" t="s">
        <v>14538</v>
      </c>
      <c r="E1276" s="0" t="n">
        <v>19730</v>
      </c>
    </row>
    <row r="1277" customFormat="false" ht="12.8" hidden="false" customHeight="false" outlineLevel="0" collapsed="false">
      <c r="A1277" s="0" t="s">
        <v>15406</v>
      </c>
      <c r="B1277" s="0" t="s">
        <v>15407</v>
      </c>
      <c r="C1277" s="0" t="s">
        <v>13897</v>
      </c>
      <c r="D1277" s="0" t="s">
        <v>14538</v>
      </c>
      <c r="E1277" s="0" t="n">
        <v>19730</v>
      </c>
    </row>
    <row r="1278" customFormat="false" ht="12.8" hidden="false" customHeight="false" outlineLevel="0" collapsed="false">
      <c r="A1278" s="0" t="s">
        <v>15408</v>
      </c>
      <c r="B1278" s="0" t="s">
        <v>15409</v>
      </c>
      <c r="C1278" s="0" t="s">
        <v>13897</v>
      </c>
      <c r="D1278" s="0" t="s">
        <v>14364</v>
      </c>
      <c r="E1278" s="0" t="n">
        <v>6822.5</v>
      </c>
    </row>
    <row r="1279" customFormat="false" ht="12.8" hidden="false" customHeight="false" outlineLevel="0" collapsed="false">
      <c r="A1279" s="0" t="s">
        <v>15410</v>
      </c>
      <c r="B1279" s="0" t="s">
        <v>15411</v>
      </c>
      <c r="C1279" s="0" t="s">
        <v>13897</v>
      </c>
      <c r="D1279" s="0" t="s">
        <v>14364</v>
      </c>
      <c r="E1279" s="0" t="n">
        <v>4932.5</v>
      </c>
    </row>
    <row r="1280" customFormat="false" ht="12.8" hidden="false" customHeight="false" outlineLevel="0" collapsed="false">
      <c r="A1280" s="0" t="s">
        <v>15412</v>
      </c>
      <c r="B1280" s="0" t="s">
        <v>15413</v>
      </c>
      <c r="C1280" s="0" t="s">
        <v>13897</v>
      </c>
      <c r="D1280" s="0" t="s">
        <v>14503</v>
      </c>
      <c r="E1280" s="0" t="n">
        <v>40740</v>
      </c>
    </row>
    <row r="1281" customFormat="false" ht="12.8" hidden="false" customHeight="false" outlineLevel="0" collapsed="false">
      <c r="A1281" s="0" t="s">
        <v>15414</v>
      </c>
      <c r="B1281" s="0" t="s">
        <v>15415</v>
      </c>
      <c r="C1281" s="0" t="s">
        <v>13897</v>
      </c>
      <c r="D1281" s="0" t="s">
        <v>14503</v>
      </c>
      <c r="E1281" s="0" t="n">
        <v>34635</v>
      </c>
    </row>
    <row r="1282" customFormat="false" ht="12.8" hidden="false" customHeight="false" outlineLevel="0" collapsed="false">
      <c r="A1282" s="0" t="s">
        <v>15416</v>
      </c>
      <c r="B1282" s="0" t="s">
        <v>15417</v>
      </c>
      <c r="C1282" s="0" t="s">
        <v>13897</v>
      </c>
      <c r="D1282" s="0" t="s">
        <v>14503</v>
      </c>
      <c r="E1282" s="0" t="n">
        <v>23992.5</v>
      </c>
    </row>
    <row r="1283" customFormat="false" ht="12.8" hidden="false" customHeight="false" outlineLevel="0" collapsed="false">
      <c r="A1283" s="0" t="s">
        <v>15418</v>
      </c>
      <c r="B1283" s="0" t="s">
        <v>6081</v>
      </c>
      <c r="C1283" s="0" t="s">
        <v>13897</v>
      </c>
      <c r="D1283" s="0" t="s">
        <v>14503</v>
      </c>
      <c r="E1283" s="0" t="n">
        <v>17298.75</v>
      </c>
    </row>
    <row r="1284" customFormat="false" ht="12.8" hidden="false" customHeight="false" outlineLevel="0" collapsed="false">
      <c r="A1284" s="0" t="s">
        <v>15419</v>
      </c>
      <c r="B1284" s="0" t="s">
        <v>15420</v>
      </c>
      <c r="C1284" s="0" t="s">
        <v>13897</v>
      </c>
      <c r="D1284" s="0" t="s">
        <v>14697</v>
      </c>
      <c r="E1284" s="0" t="n">
        <v>48326.25</v>
      </c>
    </row>
    <row r="1285" customFormat="false" ht="12.8" hidden="false" customHeight="false" outlineLevel="0" collapsed="false">
      <c r="A1285" s="0" t="s">
        <v>15421</v>
      </c>
      <c r="B1285" s="0" t="s">
        <v>15422</v>
      </c>
      <c r="C1285" s="0" t="s">
        <v>13897</v>
      </c>
      <c r="D1285" s="0" t="s">
        <v>15186</v>
      </c>
      <c r="E1285" s="0" t="n">
        <v>145650</v>
      </c>
    </row>
    <row r="1286" customFormat="false" ht="12.8" hidden="false" customHeight="false" outlineLevel="0" collapsed="false">
      <c r="A1286" s="0" t="s">
        <v>15423</v>
      </c>
      <c r="B1286" s="0" t="s">
        <v>15424</v>
      </c>
      <c r="C1286" s="0" t="s">
        <v>13897</v>
      </c>
      <c r="D1286" s="0" t="s">
        <v>14541</v>
      </c>
      <c r="E1286" s="0" t="n">
        <v>49342.5</v>
      </c>
    </row>
    <row r="1287" customFormat="false" ht="12.8" hidden="false" customHeight="false" outlineLevel="0" collapsed="false">
      <c r="A1287" s="0" t="s">
        <v>15425</v>
      </c>
      <c r="B1287" s="0" t="s">
        <v>15426</v>
      </c>
      <c r="C1287" s="0" t="s">
        <v>13897</v>
      </c>
      <c r="D1287" s="0" t="s">
        <v>14697</v>
      </c>
      <c r="E1287" s="0" t="n">
        <v>42752.5</v>
      </c>
    </row>
    <row r="1288" customFormat="false" ht="12.8" hidden="false" customHeight="false" outlineLevel="0" collapsed="false">
      <c r="A1288" s="0" t="s">
        <v>15427</v>
      </c>
      <c r="B1288" s="0" t="s">
        <v>15428</v>
      </c>
      <c r="C1288" s="0" t="s">
        <v>13897</v>
      </c>
      <c r="D1288" s="0" t="s">
        <v>14801</v>
      </c>
      <c r="E1288" s="0" t="n">
        <v>61517.5</v>
      </c>
    </row>
    <row r="1289" customFormat="false" ht="12.8" hidden="false" customHeight="false" outlineLevel="0" collapsed="false">
      <c r="A1289" s="0" t="s">
        <v>15429</v>
      </c>
      <c r="B1289" s="0" t="s">
        <v>15430</v>
      </c>
      <c r="C1289" s="0" t="s">
        <v>13897</v>
      </c>
      <c r="D1289" s="0" t="s">
        <v>14541</v>
      </c>
      <c r="E1289" s="0" t="n">
        <v>47857.5</v>
      </c>
    </row>
    <row r="1290" customFormat="false" ht="12.8" hidden="false" customHeight="false" outlineLevel="0" collapsed="false">
      <c r="A1290" s="0" t="s">
        <v>15431</v>
      </c>
      <c r="B1290" s="0" t="s">
        <v>15432</v>
      </c>
      <c r="C1290" s="0" t="s">
        <v>13897</v>
      </c>
      <c r="D1290" s="0" t="s">
        <v>14795</v>
      </c>
      <c r="E1290" s="0" t="n">
        <v>41422.5</v>
      </c>
    </row>
    <row r="1291" customFormat="false" ht="12.8" hidden="false" customHeight="false" outlineLevel="0" collapsed="false">
      <c r="A1291" s="0" t="s">
        <v>15433</v>
      </c>
      <c r="B1291" s="0" t="s">
        <v>15434</v>
      </c>
      <c r="C1291" s="0" t="s">
        <v>13897</v>
      </c>
      <c r="D1291" s="0" t="s">
        <v>14541</v>
      </c>
      <c r="E1291" s="0" t="n">
        <v>88785</v>
      </c>
    </row>
    <row r="1292" customFormat="false" ht="12.8" hidden="false" customHeight="false" outlineLevel="0" collapsed="false">
      <c r="A1292" s="0" t="s">
        <v>15435</v>
      </c>
      <c r="B1292" s="0" t="s">
        <v>15436</v>
      </c>
      <c r="C1292" s="0" t="s">
        <v>13897</v>
      </c>
      <c r="D1292" s="0" t="s">
        <v>14697</v>
      </c>
      <c r="E1292" s="0" t="n">
        <v>42122.5</v>
      </c>
    </row>
    <row r="1293" customFormat="false" ht="12.8" hidden="false" customHeight="false" outlineLevel="0" collapsed="false">
      <c r="A1293" s="0" t="s">
        <v>15437</v>
      </c>
      <c r="B1293" s="0" t="s">
        <v>15438</v>
      </c>
      <c r="C1293" s="0" t="s">
        <v>13897</v>
      </c>
      <c r="D1293" s="0" t="s">
        <v>14697</v>
      </c>
      <c r="E1293" s="0" t="n">
        <v>120015</v>
      </c>
    </row>
    <row r="1294" customFormat="false" ht="12.8" hidden="false" customHeight="false" outlineLevel="0" collapsed="false">
      <c r="A1294" s="0" t="s">
        <v>15439</v>
      </c>
      <c r="B1294" s="0" t="s">
        <v>15440</v>
      </c>
      <c r="C1294" s="0" t="s">
        <v>13897</v>
      </c>
      <c r="D1294" s="0" t="s">
        <v>14795</v>
      </c>
      <c r="E1294" s="0" t="n">
        <v>29595</v>
      </c>
    </row>
    <row r="1295" customFormat="false" ht="12.8" hidden="false" customHeight="false" outlineLevel="0" collapsed="false">
      <c r="A1295" s="0" t="s">
        <v>15441</v>
      </c>
      <c r="B1295" s="0" t="s">
        <v>15442</v>
      </c>
      <c r="C1295" s="0" t="s">
        <v>13897</v>
      </c>
      <c r="D1295" s="0" t="s">
        <v>14871</v>
      </c>
      <c r="E1295" s="0" t="n">
        <v>82845</v>
      </c>
    </row>
    <row r="1296" customFormat="false" ht="12.8" hidden="false" customHeight="false" outlineLevel="0" collapsed="false">
      <c r="A1296" s="0" t="s">
        <v>15443</v>
      </c>
      <c r="B1296" s="0" t="s">
        <v>15444</v>
      </c>
      <c r="C1296" s="0" t="s">
        <v>13897</v>
      </c>
      <c r="D1296" s="0" t="s">
        <v>15235</v>
      </c>
      <c r="E1296" s="0" t="n">
        <v>53175</v>
      </c>
    </row>
    <row r="1297" customFormat="false" ht="12.8" hidden="false" customHeight="false" outlineLevel="0" collapsed="false">
      <c r="A1297" s="0" t="s">
        <v>15445</v>
      </c>
      <c r="B1297" s="0" t="s">
        <v>15446</v>
      </c>
      <c r="C1297" s="0" t="s">
        <v>13897</v>
      </c>
      <c r="D1297" s="0" t="s">
        <v>14697</v>
      </c>
      <c r="E1297" s="0" t="n">
        <v>34527.5</v>
      </c>
    </row>
    <row r="1298" customFormat="false" ht="12.8" hidden="false" customHeight="false" outlineLevel="0" collapsed="false">
      <c r="A1298" s="0" t="s">
        <v>15447</v>
      </c>
      <c r="B1298" s="0" t="s">
        <v>15448</v>
      </c>
      <c r="C1298" s="0" t="s">
        <v>13897</v>
      </c>
      <c r="D1298" s="0" t="s">
        <v>14879</v>
      </c>
      <c r="E1298" s="0" t="n">
        <v>39460</v>
      </c>
    </row>
    <row r="1299" customFormat="false" ht="12.8" hidden="false" customHeight="false" outlineLevel="0" collapsed="false">
      <c r="A1299" s="0" t="s">
        <v>15449</v>
      </c>
      <c r="B1299" s="0" t="s">
        <v>15450</v>
      </c>
      <c r="C1299" s="0" t="s">
        <v>13897</v>
      </c>
      <c r="D1299" s="0" t="s">
        <v>15235</v>
      </c>
      <c r="E1299" s="0" t="n">
        <v>49325</v>
      </c>
    </row>
    <row r="1300" customFormat="false" ht="12.8" hidden="false" customHeight="false" outlineLevel="0" collapsed="false">
      <c r="A1300" s="0" t="s">
        <v>15451</v>
      </c>
      <c r="B1300" s="0" t="s">
        <v>15452</v>
      </c>
      <c r="C1300" s="0" t="s">
        <v>13897</v>
      </c>
      <c r="D1300" s="0" t="s">
        <v>14697</v>
      </c>
      <c r="E1300" s="0" t="n">
        <v>34527.5</v>
      </c>
    </row>
    <row r="1301" customFormat="false" ht="12.8" hidden="false" customHeight="false" outlineLevel="0" collapsed="false">
      <c r="A1301" s="0" t="s">
        <v>15453</v>
      </c>
      <c r="B1301" s="0" t="s">
        <v>15454</v>
      </c>
      <c r="C1301" s="0" t="s">
        <v>13897</v>
      </c>
      <c r="D1301" s="0" t="s">
        <v>14986</v>
      </c>
      <c r="E1301" s="0" t="n">
        <v>71512.5</v>
      </c>
    </row>
    <row r="1302" customFormat="false" ht="12.8" hidden="false" customHeight="false" outlineLevel="0" collapsed="false">
      <c r="A1302" s="0" t="s">
        <v>15455</v>
      </c>
      <c r="B1302" s="0" t="s">
        <v>15456</v>
      </c>
      <c r="C1302" s="0" t="s">
        <v>13897</v>
      </c>
      <c r="D1302" s="0" t="s">
        <v>14801</v>
      </c>
      <c r="E1302" s="0" t="n">
        <v>114180</v>
      </c>
    </row>
    <row r="1303" customFormat="false" ht="12.8" hidden="false" customHeight="false" outlineLevel="0" collapsed="false">
      <c r="A1303" s="0" t="s">
        <v>15457</v>
      </c>
      <c r="B1303" s="0" t="s">
        <v>4373</v>
      </c>
      <c r="C1303" s="0" t="s">
        <v>13897</v>
      </c>
      <c r="D1303" s="0" t="s">
        <v>14541</v>
      </c>
      <c r="E1303" s="0" t="n">
        <v>65542.5</v>
      </c>
    </row>
    <row r="1304" customFormat="false" ht="12.8" hidden="false" customHeight="false" outlineLevel="0" collapsed="false">
      <c r="A1304" s="0" t="s">
        <v>15458</v>
      </c>
      <c r="B1304" s="0" t="s">
        <v>15459</v>
      </c>
      <c r="C1304" s="0" t="s">
        <v>13897</v>
      </c>
      <c r="D1304" s="0" t="s">
        <v>15235</v>
      </c>
      <c r="E1304" s="0" t="n">
        <v>98650</v>
      </c>
    </row>
    <row r="1305" customFormat="false" ht="12.8" hidden="false" customHeight="false" outlineLevel="0" collapsed="false">
      <c r="A1305" s="0" t="s">
        <v>15460</v>
      </c>
      <c r="B1305" s="0" t="s">
        <v>15461</v>
      </c>
      <c r="C1305" s="0" t="s">
        <v>13897</v>
      </c>
      <c r="D1305" s="0" t="s">
        <v>14871</v>
      </c>
      <c r="E1305" s="0" t="n">
        <v>101880</v>
      </c>
    </row>
    <row r="1306" customFormat="false" ht="12.8" hidden="false" customHeight="false" outlineLevel="0" collapsed="false">
      <c r="A1306" s="0" t="s">
        <v>15462</v>
      </c>
      <c r="B1306" s="0" t="s">
        <v>15463</v>
      </c>
      <c r="C1306" s="0" t="s">
        <v>13897</v>
      </c>
      <c r="D1306" s="0" t="s">
        <v>14795</v>
      </c>
      <c r="E1306" s="0" t="n">
        <v>40245</v>
      </c>
    </row>
    <row r="1307" customFormat="false" ht="12.8" hidden="false" customHeight="false" outlineLevel="0" collapsed="false">
      <c r="A1307" s="0" t="s">
        <v>15464</v>
      </c>
      <c r="B1307" s="0" t="s">
        <v>15465</v>
      </c>
      <c r="C1307" s="0" t="s">
        <v>13897</v>
      </c>
      <c r="D1307" s="0" t="s">
        <v>15466</v>
      </c>
      <c r="E1307" s="0" t="n">
        <v>96652.5</v>
      </c>
    </row>
    <row r="1308" customFormat="false" ht="12.8" hidden="false" customHeight="false" outlineLevel="0" collapsed="false">
      <c r="A1308" s="0" t="s">
        <v>15467</v>
      </c>
      <c r="B1308" s="0" t="s">
        <v>15468</v>
      </c>
      <c r="C1308" s="0" t="s">
        <v>13897</v>
      </c>
      <c r="D1308" s="0" t="s">
        <v>15235</v>
      </c>
      <c r="E1308" s="0" t="n">
        <v>84900</v>
      </c>
    </row>
    <row r="1309" customFormat="false" ht="12.8" hidden="false" customHeight="false" outlineLevel="0" collapsed="false">
      <c r="A1309" s="0" t="s">
        <v>15469</v>
      </c>
      <c r="B1309" s="0" t="s">
        <v>15470</v>
      </c>
      <c r="C1309" s="0" t="s">
        <v>13897</v>
      </c>
      <c r="D1309" s="0" t="s">
        <v>14697</v>
      </c>
      <c r="E1309" s="0" t="n">
        <v>37222.5</v>
      </c>
    </row>
    <row r="1310" customFormat="false" ht="12.8" hidden="false" customHeight="false" outlineLevel="0" collapsed="false">
      <c r="A1310" s="0" t="s">
        <v>15471</v>
      </c>
      <c r="B1310" s="0" t="s">
        <v>15472</v>
      </c>
      <c r="C1310" s="0" t="s">
        <v>13897</v>
      </c>
      <c r="D1310" s="0" t="s">
        <v>14871</v>
      </c>
      <c r="E1310" s="0" t="n">
        <v>69195</v>
      </c>
    </row>
    <row r="1311" customFormat="false" ht="12.8" hidden="false" customHeight="false" outlineLevel="0" collapsed="false">
      <c r="A1311" s="0" t="s">
        <v>15473</v>
      </c>
      <c r="B1311" s="0" t="s">
        <v>15474</v>
      </c>
      <c r="C1311" s="0" t="s">
        <v>13897</v>
      </c>
      <c r="D1311" s="0" t="s">
        <v>14697</v>
      </c>
      <c r="E1311" s="0" t="n">
        <v>57015</v>
      </c>
    </row>
    <row r="1312" customFormat="false" ht="12.8" hidden="false" customHeight="false" outlineLevel="0" collapsed="false">
      <c r="A1312" s="0" t="s">
        <v>15475</v>
      </c>
      <c r="B1312" s="0" t="s">
        <v>15476</v>
      </c>
      <c r="C1312" s="0" t="s">
        <v>14364</v>
      </c>
      <c r="D1312" s="0" t="s">
        <v>14369</v>
      </c>
      <c r="E1312" s="0" t="n">
        <v>4932.5</v>
      </c>
    </row>
    <row r="1313" customFormat="false" ht="12.8" hidden="false" customHeight="false" outlineLevel="0" collapsed="false">
      <c r="A1313" s="0" t="s">
        <v>15477</v>
      </c>
      <c r="B1313" s="0" t="s">
        <v>13978</v>
      </c>
      <c r="C1313" s="0" t="s">
        <v>14364</v>
      </c>
      <c r="D1313" s="0" t="s">
        <v>14369</v>
      </c>
      <c r="E1313" s="0" t="n">
        <v>4932.5</v>
      </c>
    </row>
    <row r="1314" customFormat="false" ht="12.8" hidden="false" customHeight="false" outlineLevel="0" collapsed="false">
      <c r="A1314" s="0" t="s">
        <v>15478</v>
      </c>
      <c r="B1314" s="0" t="s">
        <v>15479</v>
      </c>
      <c r="C1314" s="0" t="s">
        <v>14364</v>
      </c>
      <c r="D1314" s="0" t="s">
        <v>14369</v>
      </c>
      <c r="E1314" s="0" t="n">
        <v>4932.5</v>
      </c>
    </row>
    <row r="1315" customFormat="false" ht="12.8" hidden="false" customHeight="false" outlineLevel="0" collapsed="false">
      <c r="A1315" s="0" t="s">
        <v>15480</v>
      </c>
      <c r="B1315" s="0" t="s">
        <v>15481</v>
      </c>
      <c r="C1315" s="0" t="s">
        <v>14364</v>
      </c>
      <c r="D1315" s="0" t="s">
        <v>14503</v>
      </c>
      <c r="E1315" s="0" t="n">
        <v>9865</v>
      </c>
    </row>
    <row r="1316" customFormat="false" ht="12.8" hidden="false" customHeight="false" outlineLevel="0" collapsed="false">
      <c r="A1316" s="0" t="s">
        <v>15482</v>
      </c>
      <c r="B1316" s="0" t="s">
        <v>15483</v>
      </c>
      <c r="C1316" s="0" t="s">
        <v>14364</v>
      </c>
      <c r="D1316" s="0" t="s">
        <v>14503</v>
      </c>
      <c r="E1316" s="0" t="n">
        <v>10635</v>
      </c>
    </row>
    <row r="1317" customFormat="false" ht="12.8" hidden="false" customHeight="false" outlineLevel="0" collapsed="false">
      <c r="A1317" s="0" t="s">
        <v>15484</v>
      </c>
      <c r="B1317" s="0" t="s">
        <v>15485</v>
      </c>
      <c r="C1317" s="0" t="s">
        <v>14364</v>
      </c>
      <c r="D1317" s="0" t="s">
        <v>14538</v>
      </c>
      <c r="E1317" s="0" t="n">
        <v>15952.5</v>
      </c>
    </row>
    <row r="1318" customFormat="false" ht="12.8" hidden="false" customHeight="false" outlineLevel="0" collapsed="false">
      <c r="A1318" s="0" t="s">
        <v>15486</v>
      </c>
      <c r="B1318" s="0" t="s">
        <v>978</v>
      </c>
      <c r="C1318" s="0" t="s">
        <v>14364</v>
      </c>
      <c r="D1318" s="0" t="s">
        <v>14538</v>
      </c>
      <c r="E1318" s="0" t="n">
        <v>15952.5</v>
      </c>
    </row>
    <row r="1319" customFormat="false" ht="12.8" hidden="false" customHeight="false" outlineLevel="0" collapsed="false">
      <c r="A1319" s="0" t="s">
        <v>15487</v>
      </c>
      <c r="B1319" s="0" t="s">
        <v>15488</v>
      </c>
      <c r="C1319" s="0" t="s">
        <v>14364</v>
      </c>
      <c r="D1319" s="0" t="s">
        <v>14369</v>
      </c>
      <c r="E1319" s="0" t="n">
        <v>5317.5</v>
      </c>
    </row>
    <row r="1320" customFormat="false" ht="12.8" hidden="false" customHeight="false" outlineLevel="0" collapsed="false">
      <c r="A1320" s="0" t="s">
        <v>15489</v>
      </c>
      <c r="B1320" s="0" t="s">
        <v>15490</v>
      </c>
      <c r="C1320" s="0" t="s">
        <v>14364</v>
      </c>
      <c r="D1320" s="0" t="s">
        <v>14503</v>
      </c>
      <c r="E1320" s="0" t="n">
        <v>10965</v>
      </c>
    </row>
    <row r="1321" customFormat="false" ht="12.8" hidden="false" customHeight="false" outlineLevel="0" collapsed="false">
      <c r="A1321" s="0" t="s">
        <v>15491</v>
      </c>
      <c r="B1321" s="0" t="s">
        <v>15492</v>
      </c>
      <c r="C1321" s="0" t="s">
        <v>14364</v>
      </c>
      <c r="D1321" s="0" t="s">
        <v>14538</v>
      </c>
      <c r="E1321" s="0" t="n">
        <v>14797.5</v>
      </c>
    </row>
    <row r="1322" customFormat="false" ht="12.8" hidden="false" customHeight="false" outlineLevel="0" collapsed="false">
      <c r="A1322" s="0" t="s">
        <v>15493</v>
      </c>
      <c r="B1322" s="0" t="s">
        <v>15494</v>
      </c>
      <c r="C1322" s="0" t="s">
        <v>14364</v>
      </c>
      <c r="D1322" s="0" t="s">
        <v>14503</v>
      </c>
      <c r="E1322" s="0" t="n">
        <v>12315</v>
      </c>
    </row>
    <row r="1323" customFormat="false" ht="12.8" hidden="false" customHeight="false" outlineLevel="0" collapsed="false">
      <c r="A1323" s="0" t="s">
        <v>15495</v>
      </c>
      <c r="B1323" s="0" t="s">
        <v>5162</v>
      </c>
      <c r="C1323" s="0" t="s">
        <v>14364</v>
      </c>
      <c r="D1323" s="0" t="s">
        <v>14503</v>
      </c>
      <c r="E1323" s="0" t="n">
        <v>9865</v>
      </c>
    </row>
    <row r="1324" customFormat="false" ht="12.8" hidden="false" customHeight="false" outlineLevel="0" collapsed="false">
      <c r="A1324" s="0" t="s">
        <v>15496</v>
      </c>
      <c r="B1324" s="0" t="s">
        <v>15497</v>
      </c>
      <c r="C1324" s="0" t="s">
        <v>14364</v>
      </c>
      <c r="D1324" s="0" t="s">
        <v>14503</v>
      </c>
      <c r="E1324" s="0" t="n">
        <v>16245</v>
      </c>
    </row>
    <row r="1325" customFormat="false" ht="12.8" hidden="false" customHeight="false" outlineLevel="0" collapsed="false">
      <c r="A1325" s="0" t="s">
        <v>15498</v>
      </c>
      <c r="B1325" s="0" t="s">
        <v>15499</v>
      </c>
      <c r="C1325" s="0" t="s">
        <v>14364</v>
      </c>
      <c r="D1325" s="0" t="s">
        <v>14503</v>
      </c>
      <c r="E1325" s="0" t="n">
        <v>9865</v>
      </c>
    </row>
    <row r="1326" customFormat="false" ht="12.8" hidden="false" customHeight="false" outlineLevel="0" collapsed="false">
      <c r="A1326" s="0" t="s">
        <v>15500</v>
      </c>
      <c r="B1326" s="0" t="s">
        <v>15501</v>
      </c>
      <c r="C1326" s="0" t="s">
        <v>14364</v>
      </c>
      <c r="D1326" s="0" t="s">
        <v>14503</v>
      </c>
      <c r="E1326" s="0" t="n">
        <v>9865</v>
      </c>
    </row>
    <row r="1327" customFormat="false" ht="12.8" hidden="false" customHeight="false" outlineLevel="0" collapsed="false">
      <c r="A1327" s="0" t="s">
        <v>15502</v>
      </c>
      <c r="B1327" s="0" t="s">
        <v>15292</v>
      </c>
      <c r="C1327" s="0" t="s">
        <v>14364</v>
      </c>
      <c r="D1327" s="0" t="s">
        <v>14503</v>
      </c>
      <c r="E1327" s="0" t="n">
        <v>14415</v>
      </c>
    </row>
    <row r="1328" customFormat="false" ht="12.8" hidden="false" customHeight="false" outlineLevel="0" collapsed="false">
      <c r="A1328" s="0" t="s">
        <v>15503</v>
      </c>
      <c r="B1328" s="0" t="s">
        <v>15504</v>
      </c>
      <c r="C1328" s="0" t="s">
        <v>14364</v>
      </c>
      <c r="D1328" s="0" t="s">
        <v>14503</v>
      </c>
      <c r="E1328" s="0" t="n">
        <v>9865</v>
      </c>
    </row>
    <row r="1329" customFormat="false" ht="12.8" hidden="false" customHeight="false" outlineLevel="0" collapsed="false">
      <c r="A1329" s="0" t="s">
        <v>15505</v>
      </c>
      <c r="B1329" s="0" t="s">
        <v>15506</v>
      </c>
      <c r="C1329" s="0" t="s">
        <v>14364</v>
      </c>
      <c r="D1329" s="0" t="s">
        <v>14503</v>
      </c>
      <c r="E1329" s="0" t="n">
        <v>16082.5</v>
      </c>
    </row>
    <row r="1330" customFormat="false" ht="12.8" hidden="false" customHeight="false" outlineLevel="0" collapsed="false">
      <c r="A1330" s="0" t="s">
        <v>15507</v>
      </c>
      <c r="B1330" s="0" t="s">
        <v>15508</v>
      </c>
      <c r="C1330" s="0" t="s">
        <v>14364</v>
      </c>
      <c r="D1330" s="0" t="s">
        <v>14538</v>
      </c>
      <c r="E1330" s="0" t="n">
        <v>20028.75</v>
      </c>
    </row>
    <row r="1331" customFormat="false" ht="12.8" hidden="false" customHeight="false" outlineLevel="0" collapsed="false">
      <c r="A1331" s="0" t="s">
        <v>15509</v>
      </c>
      <c r="B1331" s="0" t="s">
        <v>15510</v>
      </c>
      <c r="C1331" s="0" t="s">
        <v>14364</v>
      </c>
      <c r="D1331" s="0" t="s">
        <v>14301</v>
      </c>
      <c r="E1331" s="0" t="n">
        <v>35300</v>
      </c>
    </row>
    <row r="1332" customFormat="false" ht="12.8" hidden="false" customHeight="false" outlineLevel="0" collapsed="false">
      <c r="A1332" s="0" t="s">
        <v>15511</v>
      </c>
      <c r="B1332" s="0" t="s">
        <v>2636</v>
      </c>
      <c r="C1332" s="0" t="s">
        <v>14364</v>
      </c>
      <c r="D1332" s="0" t="s">
        <v>14801</v>
      </c>
      <c r="E1332" s="0" t="n">
        <v>53175</v>
      </c>
    </row>
    <row r="1333" customFormat="false" ht="12.8" hidden="false" customHeight="false" outlineLevel="0" collapsed="false">
      <c r="A1333" s="0" t="s">
        <v>15512</v>
      </c>
      <c r="B1333" s="0" t="s">
        <v>15513</v>
      </c>
      <c r="C1333" s="0" t="s">
        <v>14364</v>
      </c>
      <c r="D1333" s="0" t="s">
        <v>14879</v>
      </c>
      <c r="E1333" s="0" t="n">
        <v>56288.75</v>
      </c>
    </row>
    <row r="1334" customFormat="false" ht="12.8" hidden="false" customHeight="false" outlineLevel="0" collapsed="false">
      <c r="A1334" s="0" t="s">
        <v>15514</v>
      </c>
      <c r="B1334" s="0" t="s">
        <v>15515</v>
      </c>
      <c r="C1334" s="0" t="s">
        <v>14364</v>
      </c>
      <c r="D1334" s="0" t="s">
        <v>14801</v>
      </c>
      <c r="E1334" s="0" t="n">
        <v>100350</v>
      </c>
    </row>
    <row r="1335" customFormat="false" ht="12.8" hidden="false" customHeight="false" outlineLevel="0" collapsed="false">
      <c r="A1335" s="0" t="s">
        <v>15516</v>
      </c>
      <c r="B1335" s="0" t="s">
        <v>15517</v>
      </c>
      <c r="C1335" s="0" t="s">
        <v>14364</v>
      </c>
      <c r="D1335" s="0" t="s">
        <v>15466</v>
      </c>
      <c r="E1335" s="0" t="n">
        <v>71272.5</v>
      </c>
    </row>
    <row r="1336" customFormat="false" ht="12.8" hidden="false" customHeight="false" outlineLevel="0" collapsed="false">
      <c r="A1336" s="0" t="s">
        <v>15518</v>
      </c>
      <c r="B1336" s="0" t="s">
        <v>15519</v>
      </c>
      <c r="C1336" s="0" t="s">
        <v>14364</v>
      </c>
      <c r="D1336" s="0" t="s">
        <v>14795</v>
      </c>
      <c r="E1336" s="0" t="n">
        <v>44925</v>
      </c>
    </row>
    <row r="1337" customFormat="false" ht="12.8" hidden="false" customHeight="false" outlineLevel="0" collapsed="false">
      <c r="A1337" s="0" t="s">
        <v>15520</v>
      </c>
      <c r="B1337" s="0" t="s">
        <v>15521</v>
      </c>
      <c r="C1337" s="0" t="s">
        <v>14364</v>
      </c>
      <c r="D1337" s="0" t="s">
        <v>14697</v>
      </c>
      <c r="E1337" s="0" t="n">
        <v>36645</v>
      </c>
    </row>
    <row r="1338" customFormat="false" ht="12.8" hidden="false" customHeight="false" outlineLevel="0" collapsed="false">
      <c r="A1338" s="0" t="s">
        <v>15522</v>
      </c>
      <c r="B1338" s="0" t="s">
        <v>15523</v>
      </c>
      <c r="C1338" s="0" t="s">
        <v>14364</v>
      </c>
      <c r="D1338" s="0" t="s">
        <v>14879</v>
      </c>
      <c r="E1338" s="0" t="n">
        <v>38377.5</v>
      </c>
    </row>
    <row r="1339" customFormat="false" ht="12.8" hidden="false" customHeight="false" outlineLevel="0" collapsed="false">
      <c r="A1339" s="0" t="s">
        <v>15524</v>
      </c>
      <c r="B1339" s="0" t="s">
        <v>15525</v>
      </c>
      <c r="C1339" s="0" t="s">
        <v>14364</v>
      </c>
      <c r="D1339" s="0" t="s">
        <v>14541</v>
      </c>
      <c r="E1339" s="0" t="n">
        <v>107730</v>
      </c>
    </row>
    <row r="1340" customFormat="false" ht="12.8" hidden="false" customHeight="false" outlineLevel="0" collapsed="false">
      <c r="A1340" s="0" t="s">
        <v>15526</v>
      </c>
      <c r="B1340" s="0" t="s">
        <v>15527</v>
      </c>
      <c r="C1340" s="0" t="s">
        <v>14364</v>
      </c>
      <c r="D1340" s="0" t="s">
        <v>14795</v>
      </c>
      <c r="E1340" s="0" t="n">
        <v>24662.5</v>
      </c>
    </row>
    <row r="1341" customFormat="false" ht="12.8" hidden="false" customHeight="false" outlineLevel="0" collapsed="false">
      <c r="A1341" s="0" t="s">
        <v>15528</v>
      </c>
      <c r="B1341" s="0" t="s">
        <v>15529</v>
      </c>
      <c r="C1341" s="0" t="s">
        <v>14364</v>
      </c>
      <c r="D1341" s="0" t="s">
        <v>14795</v>
      </c>
      <c r="E1341" s="0" t="n">
        <v>24662.5</v>
      </c>
    </row>
    <row r="1342" customFormat="false" ht="12.8" hidden="false" customHeight="false" outlineLevel="0" collapsed="false">
      <c r="A1342" s="0" t="s">
        <v>15530</v>
      </c>
      <c r="B1342" s="0" t="s">
        <v>15531</v>
      </c>
      <c r="C1342" s="0" t="s">
        <v>14364</v>
      </c>
      <c r="D1342" s="0" t="s">
        <v>14697</v>
      </c>
      <c r="E1342" s="0" t="n">
        <v>29595</v>
      </c>
    </row>
    <row r="1343" customFormat="false" ht="12.8" hidden="false" customHeight="false" outlineLevel="0" collapsed="false">
      <c r="A1343" s="0" t="s">
        <v>15532</v>
      </c>
      <c r="B1343" s="0" t="s">
        <v>15533</v>
      </c>
      <c r="C1343" s="0" t="s">
        <v>14364</v>
      </c>
      <c r="D1343" s="0" t="s">
        <v>14795</v>
      </c>
      <c r="E1343" s="0" t="n">
        <v>24662.5</v>
      </c>
    </row>
    <row r="1344" customFormat="false" ht="12.8" hidden="false" customHeight="false" outlineLevel="0" collapsed="false">
      <c r="A1344" s="0" t="s">
        <v>15534</v>
      </c>
      <c r="B1344" s="0" t="s">
        <v>15535</v>
      </c>
      <c r="C1344" s="0" t="s">
        <v>14364</v>
      </c>
      <c r="D1344" s="0" t="s">
        <v>14697</v>
      </c>
      <c r="E1344" s="0" t="n">
        <v>34635</v>
      </c>
    </row>
    <row r="1345" customFormat="false" ht="12.8" hidden="false" customHeight="false" outlineLevel="0" collapsed="false">
      <c r="A1345" s="0" t="s">
        <v>15536</v>
      </c>
      <c r="B1345" s="0" t="s">
        <v>15537</v>
      </c>
      <c r="C1345" s="0" t="s">
        <v>14364</v>
      </c>
      <c r="D1345" s="0" t="s">
        <v>14991</v>
      </c>
      <c r="E1345" s="0" t="n">
        <v>108090</v>
      </c>
    </row>
    <row r="1346" customFormat="false" ht="12.8" hidden="false" customHeight="false" outlineLevel="0" collapsed="false">
      <c r="A1346" s="0" t="s">
        <v>15538</v>
      </c>
      <c r="B1346" s="0" t="s">
        <v>15539</v>
      </c>
      <c r="C1346" s="0" t="s">
        <v>14364</v>
      </c>
      <c r="D1346" s="0" t="s">
        <v>15540</v>
      </c>
      <c r="E1346" s="0" t="n">
        <v>80750</v>
      </c>
    </row>
    <row r="1347" customFormat="false" ht="12.8" hidden="false" customHeight="false" outlineLevel="0" collapsed="false">
      <c r="A1347" s="0" t="s">
        <v>15541</v>
      </c>
      <c r="B1347" s="0" t="s">
        <v>15542</v>
      </c>
      <c r="C1347" s="0" t="s">
        <v>14364</v>
      </c>
      <c r="D1347" s="0" t="s">
        <v>14879</v>
      </c>
      <c r="E1347" s="0" t="n">
        <v>48632.5</v>
      </c>
    </row>
    <row r="1348" customFormat="false" ht="12.8" hidden="false" customHeight="false" outlineLevel="0" collapsed="false">
      <c r="A1348" s="0" t="s">
        <v>15543</v>
      </c>
      <c r="B1348" s="0" t="s">
        <v>420</v>
      </c>
      <c r="C1348" s="0" t="s">
        <v>14364</v>
      </c>
      <c r="D1348" s="0" t="s">
        <v>14879</v>
      </c>
      <c r="E1348" s="0" t="n">
        <v>83116.25</v>
      </c>
    </row>
    <row r="1349" customFormat="false" ht="12.8" hidden="false" customHeight="false" outlineLevel="0" collapsed="false">
      <c r="A1349" s="0" t="s">
        <v>15544</v>
      </c>
      <c r="B1349" s="0" t="s">
        <v>15545</v>
      </c>
      <c r="C1349" s="0" t="s">
        <v>14364</v>
      </c>
      <c r="D1349" s="0" t="s">
        <v>14795</v>
      </c>
      <c r="E1349" s="0" t="n">
        <v>26587.5</v>
      </c>
    </row>
    <row r="1350" customFormat="false" ht="12.8" hidden="false" customHeight="false" outlineLevel="0" collapsed="false">
      <c r="A1350" s="0" t="s">
        <v>15546</v>
      </c>
      <c r="B1350" s="0" t="s">
        <v>15547</v>
      </c>
      <c r="C1350" s="0" t="s">
        <v>14364</v>
      </c>
      <c r="D1350" s="0" t="s">
        <v>14697</v>
      </c>
      <c r="E1350" s="0" t="n">
        <v>34545</v>
      </c>
    </row>
    <row r="1351" customFormat="false" ht="12.8" hidden="false" customHeight="false" outlineLevel="0" collapsed="false">
      <c r="A1351" s="0" t="s">
        <v>15548</v>
      </c>
      <c r="B1351" s="0" t="s">
        <v>15549</v>
      </c>
      <c r="C1351" s="0" t="s">
        <v>14364</v>
      </c>
      <c r="D1351" s="0" t="s">
        <v>14697</v>
      </c>
      <c r="E1351" s="0" t="n">
        <v>41422.5</v>
      </c>
    </row>
    <row r="1352" customFormat="false" ht="12.8" hidden="false" customHeight="false" outlineLevel="0" collapsed="false">
      <c r="A1352" s="0" t="s">
        <v>15550</v>
      </c>
      <c r="B1352" s="0" t="s">
        <v>15551</v>
      </c>
      <c r="C1352" s="0" t="s">
        <v>14364</v>
      </c>
      <c r="D1352" s="0" t="s">
        <v>14697</v>
      </c>
      <c r="E1352" s="0" t="n">
        <v>31245</v>
      </c>
    </row>
    <row r="1353" customFormat="false" ht="12.8" hidden="false" customHeight="false" outlineLevel="0" collapsed="false">
      <c r="A1353" s="0" t="s">
        <v>15552</v>
      </c>
      <c r="B1353" s="0" t="s">
        <v>15553</v>
      </c>
      <c r="C1353" s="0" t="s">
        <v>14364</v>
      </c>
      <c r="D1353" s="0" t="s">
        <v>15235</v>
      </c>
      <c r="E1353" s="0" t="n">
        <v>44392.5</v>
      </c>
    </row>
    <row r="1354" customFormat="false" ht="12.8" hidden="false" customHeight="false" outlineLevel="0" collapsed="false">
      <c r="A1354" s="0" t="s">
        <v>15554</v>
      </c>
      <c r="B1354" s="0" t="s">
        <v>15555</v>
      </c>
      <c r="C1354" s="0" t="s">
        <v>14364</v>
      </c>
      <c r="D1354" s="0" t="s">
        <v>14801</v>
      </c>
      <c r="E1354" s="0" t="n">
        <v>98475</v>
      </c>
    </row>
    <row r="1355" customFormat="false" ht="12.8" hidden="false" customHeight="false" outlineLevel="0" collapsed="false">
      <c r="A1355" s="0" t="s">
        <v>15556</v>
      </c>
      <c r="B1355" s="0" t="s">
        <v>15557</v>
      </c>
      <c r="C1355" s="0" t="s">
        <v>14364</v>
      </c>
      <c r="D1355" s="0" t="s">
        <v>14871</v>
      </c>
      <c r="E1355" s="0" t="n">
        <v>93390</v>
      </c>
    </row>
    <row r="1356" customFormat="false" ht="12.8" hidden="false" customHeight="false" outlineLevel="0" collapsed="false">
      <c r="A1356" s="0" t="s">
        <v>15558</v>
      </c>
      <c r="B1356" s="0" t="s">
        <v>15559</v>
      </c>
      <c r="C1356" s="0" t="s">
        <v>14364</v>
      </c>
      <c r="D1356" s="0" t="s">
        <v>15235</v>
      </c>
      <c r="E1356" s="0" t="n">
        <v>87300</v>
      </c>
    </row>
    <row r="1357" customFormat="false" ht="12.8" hidden="false" customHeight="false" outlineLevel="0" collapsed="false">
      <c r="A1357" s="0" t="s">
        <v>15560</v>
      </c>
      <c r="B1357" s="0" t="s">
        <v>15561</v>
      </c>
      <c r="C1357" s="0" t="s">
        <v>14364</v>
      </c>
      <c r="D1357" s="0" t="s">
        <v>14879</v>
      </c>
      <c r="E1357" s="0" t="n">
        <v>56857.5</v>
      </c>
    </row>
    <row r="1358" customFormat="false" ht="12.8" hidden="false" customHeight="false" outlineLevel="0" collapsed="false">
      <c r="A1358" s="0" t="s">
        <v>15562</v>
      </c>
      <c r="B1358" s="0" t="s">
        <v>15563</v>
      </c>
      <c r="C1358" s="0" t="s">
        <v>14364</v>
      </c>
      <c r="D1358" s="0" t="s">
        <v>14301</v>
      </c>
      <c r="E1358" s="0" t="n">
        <v>20830</v>
      </c>
    </row>
    <row r="1359" customFormat="false" ht="12.8" hidden="false" customHeight="false" outlineLevel="0" collapsed="false">
      <c r="A1359" s="0" t="s">
        <v>15564</v>
      </c>
      <c r="B1359" s="0" t="s">
        <v>15565</v>
      </c>
      <c r="C1359" s="0" t="s">
        <v>14369</v>
      </c>
      <c r="D1359" s="0" t="s">
        <v>14538</v>
      </c>
      <c r="E1359" s="0" t="n">
        <v>9865</v>
      </c>
    </row>
    <row r="1360" customFormat="false" ht="12.8" hidden="false" customHeight="false" outlineLevel="0" collapsed="false">
      <c r="A1360" s="0" t="s">
        <v>15566</v>
      </c>
      <c r="B1360" s="0" t="s">
        <v>15567</v>
      </c>
      <c r="C1360" s="0" t="s">
        <v>14369</v>
      </c>
      <c r="D1360" s="0" t="s">
        <v>14538</v>
      </c>
      <c r="E1360" s="0" t="n">
        <v>10415</v>
      </c>
    </row>
    <row r="1361" customFormat="false" ht="12.8" hidden="false" customHeight="false" outlineLevel="0" collapsed="false">
      <c r="A1361" s="0" t="s">
        <v>15568</v>
      </c>
      <c r="B1361" s="0" t="s">
        <v>15569</v>
      </c>
      <c r="C1361" s="0" t="s">
        <v>14369</v>
      </c>
      <c r="D1361" s="0" t="s">
        <v>14503</v>
      </c>
      <c r="E1361" s="0" t="n">
        <v>10215</v>
      </c>
    </row>
    <row r="1362" customFormat="false" ht="12.8" hidden="false" customHeight="false" outlineLevel="0" collapsed="false">
      <c r="A1362" s="0" t="s">
        <v>15570</v>
      </c>
      <c r="B1362" s="0" t="s">
        <v>15571</v>
      </c>
      <c r="C1362" s="0" t="s">
        <v>14369</v>
      </c>
      <c r="D1362" s="0" t="s">
        <v>14503</v>
      </c>
      <c r="E1362" s="0" t="n">
        <v>6107.5</v>
      </c>
    </row>
    <row r="1363" customFormat="false" ht="12.8" hidden="false" customHeight="false" outlineLevel="0" collapsed="false">
      <c r="A1363" s="0" t="s">
        <v>15572</v>
      </c>
      <c r="B1363" s="0" t="s">
        <v>15573</v>
      </c>
      <c r="C1363" s="0" t="s">
        <v>14369</v>
      </c>
      <c r="D1363" s="0" t="s">
        <v>14301</v>
      </c>
      <c r="E1363" s="0" t="n">
        <v>17298.75</v>
      </c>
    </row>
    <row r="1364" customFormat="false" ht="12.8" hidden="false" customHeight="false" outlineLevel="0" collapsed="false">
      <c r="A1364" s="0" t="s">
        <v>15574</v>
      </c>
      <c r="B1364" s="0" t="s">
        <v>15575</v>
      </c>
      <c r="C1364" s="0" t="s">
        <v>14369</v>
      </c>
      <c r="D1364" s="0" t="s">
        <v>14503</v>
      </c>
      <c r="E1364" s="0" t="n">
        <v>4932.5</v>
      </c>
    </row>
    <row r="1365" customFormat="false" ht="12.8" hidden="false" customHeight="false" outlineLevel="0" collapsed="false">
      <c r="A1365" s="0" t="s">
        <v>15576</v>
      </c>
      <c r="B1365" s="0" t="s">
        <v>15577</v>
      </c>
      <c r="C1365" s="0" t="s">
        <v>14369</v>
      </c>
      <c r="D1365" s="0" t="s">
        <v>14503</v>
      </c>
      <c r="E1365" s="0" t="n">
        <v>5317.5</v>
      </c>
    </row>
    <row r="1366" customFormat="false" ht="12.8" hidden="false" customHeight="false" outlineLevel="0" collapsed="false">
      <c r="A1366" s="0" t="s">
        <v>15578</v>
      </c>
      <c r="B1366" s="0" t="s">
        <v>15579</v>
      </c>
      <c r="C1366" s="0" t="s">
        <v>14369</v>
      </c>
      <c r="D1366" s="0" t="s">
        <v>14503</v>
      </c>
      <c r="E1366" s="0" t="n">
        <v>5317.5</v>
      </c>
    </row>
    <row r="1367" customFormat="false" ht="12.8" hidden="false" customHeight="false" outlineLevel="0" collapsed="false">
      <c r="A1367" s="0" t="s">
        <v>15580</v>
      </c>
      <c r="B1367" s="0" t="s">
        <v>15581</v>
      </c>
      <c r="C1367" s="0" t="s">
        <v>14369</v>
      </c>
      <c r="D1367" s="0" t="s">
        <v>14538</v>
      </c>
      <c r="E1367" s="0" t="n">
        <v>25567.5</v>
      </c>
    </row>
    <row r="1368" customFormat="false" ht="12.8" hidden="false" customHeight="false" outlineLevel="0" collapsed="false">
      <c r="A1368" s="0" t="s">
        <v>15582</v>
      </c>
      <c r="B1368" s="0" t="s">
        <v>15583</v>
      </c>
      <c r="C1368" s="0" t="s">
        <v>14369</v>
      </c>
      <c r="D1368" s="0" t="s">
        <v>14795</v>
      </c>
      <c r="E1368" s="0" t="n">
        <v>24430</v>
      </c>
    </row>
    <row r="1369" customFormat="false" ht="12.8" hidden="false" customHeight="false" outlineLevel="0" collapsed="false">
      <c r="A1369" s="0" t="s">
        <v>15584</v>
      </c>
      <c r="B1369" s="0" t="s">
        <v>15585</v>
      </c>
      <c r="C1369" s="0" t="s">
        <v>14369</v>
      </c>
      <c r="D1369" s="0" t="s">
        <v>14697</v>
      </c>
      <c r="E1369" s="0" t="n">
        <v>23837.5</v>
      </c>
    </row>
    <row r="1370" customFormat="false" ht="12.8" hidden="false" customHeight="false" outlineLevel="0" collapsed="false">
      <c r="A1370" s="0" t="s">
        <v>15586</v>
      </c>
      <c r="B1370" s="0" t="s">
        <v>15587</v>
      </c>
      <c r="C1370" s="0" t="s">
        <v>14369</v>
      </c>
      <c r="D1370" s="0" t="s">
        <v>15235</v>
      </c>
      <c r="E1370" s="0" t="n">
        <v>71880</v>
      </c>
    </row>
    <row r="1371" customFormat="false" ht="12.8" hidden="false" customHeight="false" outlineLevel="0" collapsed="false">
      <c r="A1371" s="0" t="s">
        <v>15588</v>
      </c>
      <c r="B1371" s="0" t="s">
        <v>15589</v>
      </c>
      <c r="C1371" s="0" t="s">
        <v>14369</v>
      </c>
      <c r="D1371" s="0" t="s">
        <v>14697</v>
      </c>
      <c r="E1371" s="0" t="n">
        <v>76275</v>
      </c>
    </row>
    <row r="1372" customFormat="false" ht="12.8" hidden="false" customHeight="false" outlineLevel="0" collapsed="false">
      <c r="A1372" s="0" t="s">
        <v>15590</v>
      </c>
      <c r="B1372" s="0" t="s">
        <v>9410</v>
      </c>
      <c r="C1372" s="0" t="s">
        <v>14369</v>
      </c>
      <c r="D1372" s="0" t="s">
        <v>14879</v>
      </c>
      <c r="E1372" s="0" t="n">
        <v>46200</v>
      </c>
    </row>
    <row r="1373" customFormat="false" ht="12.8" hidden="false" customHeight="false" outlineLevel="0" collapsed="false">
      <c r="A1373" s="0" t="s">
        <v>15591</v>
      </c>
      <c r="B1373" s="0" t="s">
        <v>15592</v>
      </c>
      <c r="C1373" s="0" t="s">
        <v>14369</v>
      </c>
      <c r="D1373" s="0" t="s">
        <v>14697</v>
      </c>
      <c r="E1373" s="0" t="n">
        <v>24662.5</v>
      </c>
    </row>
    <row r="1374" customFormat="false" ht="12.8" hidden="false" customHeight="false" outlineLevel="0" collapsed="false">
      <c r="A1374" s="0" t="s">
        <v>15593</v>
      </c>
      <c r="B1374" s="0" t="s">
        <v>2314</v>
      </c>
      <c r="C1374" s="0" t="s">
        <v>14369</v>
      </c>
      <c r="D1374" s="0" t="s">
        <v>14697</v>
      </c>
      <c r="E1374" s="0" t="n">
        <v>23287.5</v>
      </c>
    </row>
    <row r="1375" customFormat="false" ht="12.8" hidden="false" customHeight="false" outlineLevel="0" collapsed="false">
      <c r="A1375" s="0" t="s">
        <v>15594</v>
      </c>
      <c r="B1375" s="0" t="s">
        <v>15595</v>
      </c>
      <c r="C1375" s="0" t="s">
        <v>14369</v>
      </c>
      <c r="D1375" s="0" t="s">
        <v>14795</v>
      </c>
      <c r="E1375" s="0" t="n">
        <v>37320</v>
      </c>
    </row>
    <row r="1376" customFormat="false" ht="12.8" hidden="false" customHeight="false" outlineLevel="0" collapsed="false">
      <c r="A1376" s="0" t="s">
        <v>15596</v>
      </c>
      <c r="B1376" s="0" t="s">
        <v>15597</v>
      </c>
      <c r="C1376" s="0" t="s">
        <v>14369</v>
      </c>
      <c r="D1376" s="0" t="s">
        <v>14801</v>
      </c>
      <c r="E1376" s="0" t="n">
        <v>47857.5</v>
      </c>
    </row>
    <row r="1377" customFormat="false" ht="12.8" hidden="false" customHeight="false" outlineLevel="0" collapsed="false">
      <c r="A1377" s="0" t="s">
        <v>15598</v>
      </c>
      <c r="B1377" s="0" t="s">
        <v>15599</v>
      </c>
      <c r="C1377" s="0" t="s">
        <v>14369</v>
      </c>
      <c r="D1377" s="0" t="s">
        <v>14541</v>
      </c>
      <c r="E1377" s="0" t="n">
        <v>56288.75</v>
      </c>
    </row>
    <row r="1378" customFormat="false" ht="12.8" hidden="false" customHeight="false" outlineLevel="0" collapsed="false">
      <c r="A1378" s="0" t="s">
        <v>15600</v>
      </c>
      <c r="B1378" s="0" t="s">
        <v>15601</v>
      </c>
      <c r="C1378" s="0" t="s">
        <v>14369</v>
      </c>
      <c r="D1378" s="0" t="s">
        <v>14801</v>
      </c>
      <c r="E1378" s="0" t="n">
        <v>51322.5</v>
      </c>
    </row>
    <row r="1379" customFormat="false" ht="12.8" hidden="false" customHeight="false" outlineLevel="0" collapsed="false">
      <c r="A1379" s="0" t="s">
        <v>15602</v>
      </c>
      <c r="B1379" s="0" t="s">
        <v>15603</v>
      </c>
      <c r="C1379" s="0" t="s">
        <v>14369</v>
      </c>
      <c r="D1379" s="0" t="s">
        <v>14541</v>
      </c>
      <c r="E1379" s="0" t="n">
        <v>45027.5</v>
      </c>
    </row>
    <row r="1380" customFormat="false" ht="12.8" hidden="false" customHeight="false" outlineLevel="0" collapsed="false">
      <c r="A1380" s="0" t="s">
        <v>15604</v>
      </c>
      <c r="B1380" s="0" t="s">
        <v>15605</v>
      </c>
      <c r="C1380" s="0" t="s">
        <v>14369</v>
      </c>
      <c r="D1380" s="0" t="s">
        <v>14697</v>
      </c>
      <c r="E1380" s="0" t="n">
        <v>34737.5</v>
      </c>
    </row>
    <row r="1381" customFormat="false" ht="12.8" hidden="false" customHeight="false" outlineLevel="0" collapsed="false">
      <c r="A1381" s="0" t="s">
        <v>15606</v>
      </c>
      <c r="B1381" s="0" t="s">
        <v>445</v>
      </c>
      <c r="C1381" s="0" t="s">
        <v>14369</v>
      </c>
      <c r="D1381" s="0" t="s">
        <v>15607</v>
      </c>
      <c r="E1381" s="0" t="n">
        <v>79835</v>
      </c>
    </row>
    <row r="1382" customFormat="false" ht="12.8" hidden="false" customHeight="false" outlineLevel="0" collapsed="false">
      <c r="A1382" s="0" t="s">
        <v>15608</v>
      </c>
      <c r="B1382" s="0" t="s">
        <v>15609</v>
      </c>
      <c r="C1382" s="0" t="s">
        <v>14369</v>
      </c>
      <c r="D1382" s="0" t="s">
        <v>14541</v>
      </c>
      <c r="E1382" s="0" t="n">
        <v>40363.75</v>
      </c>
    </row>
    <row r="1383" customFormat="false" ht="12.8" hidden="false" customHeight="false" outlineLevel="0" collapsed="false">
      <c r="A1383" s="0" t="s">
        <v>15610</v>
      </c>
      <c r="B1383" s="0" t="s">
        <v>15611</v>
      </c>
      <c r="C1383" s="0" t="s">
        <v>14369</v>
      </c>
      <c r="D1383" s="0" t="s">
        <v>14801</v>
      </c>
      <c r="E1383" s="0" t="n">
        <v>59377.5</v>
      </c>
    </row>
    <row r="1384" customFormat="false" ht="12.8" hidden="false" customHeight="false" outlineLevel="0" collapsed="false">
      <c r="A1384" s="0" t="s">
        <v>15612</v>
      </c>
      <c r="B1384" s="0" t="s">
        <v>15613</v>
      </c>
      <c r="C1384" s="0" t="s">
        <v>14369</v>
      </c>
      <c r="D1384" s="0" t="s">
        <v>14697</v>
      </c>
      <c r="E1384" s="0" t="n">
        <v>61075</v>
      </c>
    </row>
    <row r="1385" customFormat="false" ht="12.8" hidden="false" customHeight="false" outlineLevel="0" collapsed="false">
      <c r="A1385" s="0" t="s">
        <v>15614</v>
      </c>
      <c r="B1385" s="0" t="s">
        <v>15615</v>
      </c>
      <c r="C1385" s="0" t="s">
        <v>14369</v>
      </c>
      <c r="D1385" s="0" t="s">
        <v>14871</v>
      </c>
      <c r="E1385" s="0" t="n">
        <v>93525</v>
      </c>
    </row>
    <row r="1386" customFormat="false" ht="12.8" hidden="false" customHeight="false" outlineLevel="0" collapsed="false">
      <c r="A1386" s="0" t="s">
        <v>15616</v>
      </c>
      <c r="B1386" s="0" t="s">
        <v>15617</v>
      </c>
      <c r="C1386" s="0" t="s">
        <v>14369</v>
      </c>
      <c r="D1386" s="0" t="s">
        <v>14541</v>
      </c>
      <c r="E1386" s="0" t="n">
        <v>42752.5</v>
      </c>
    </row>
    <row r="1387" customFormat="false" ht="12.8" hidden="false" customHeight="false" outlineLevel="0" collapsed="false">
      <c r="A1387" s="0" t="s">
        <v>15618</v>
      </c>
      <c r="B1387" s="0" t="s">
        <v>15619</v>
      </c>
      <c r="C1387" s="0" t="s">
        <v>14369</v>
      </c>
      <c r="D1387" s="0" t="s">
        <v>14795</v>
      </c>
      <c r="E1387" s="0" t="n">
        <v>21270</v>
      </c>
    </row>
    <row r="1388" customFormat="false" ht="12.8" hidden="false" customHeight="false" outlineLevel="0" collapsed="false">
      <c r="A1388" s="0" t="s">
        <v>15620</v>
      </c>
      <c r="B1388" s="0" t="s">
        <v>15621</v>
      </c>
      <c r="C1388" s="0" t="s">
        <v>14369</v>
      </c>
      <c r="D1388" s="0" t="s">
        <v>14871</v>
      </c>
      <c r="E1388" s="0" t="n">
        <v>61075</v>
      </c>
    </row>
    <row r="1389" customFormat="false" ht="12.8" hidden="false" customHeight="false" outlineLevel="0" collapsed="false">
      <c r="A1389" s="0" t="s">
        <v>15622</v>
      </c>
      <c r="B1389" s="0" t="s">
        <v>15623</v>
      </c>
      <c r="C1389" s="0" t="s">
        <v>14369</v>
      </c>
      <c r="D1389" s="0" t="s">
        <v>14871</v>
      </c>
      <c r="E1389" s="0" t="n">
        <v>61075</v>
      </c>
    </row>
    <row r="1390" customFormat="false" ht="12.8" hidden="false" customHeight="false" outlineLevel="0" collapsed="false">
      <c r="A1390" s="0" t="s">
        <v>15624</v>
      </c>
      <c r="B1390" s="0" t="s">
        <v>15625</v>
      </c>
      <c r="C1390" s="0" t="s">
        <v>14369</v>
      </c>
      <c r="D1390" s="0" t="s">
        <v>14697</v>
      </c>
      <c r="E1390" s="0" t="n">
        <v>27962.5</v>
      </c>
    </row>
    <row r="1391" customFormat="false" ht="12.8" hidden="false" customHeight="false" outlineLevel="0" collapsed="false">
      <c r="A1391" s="0" t="s">
        <v>15626</v>
      </c>
      <c r="B1391" s="0" t="s">
        <v>15627</v>
      </c>
      <c r="C1391" s="0" t="s">
        <v>14369</v>
      </c>
      <c r="D1391" s="0" t="s">
        <v>14801</v>
      </c>
      <c r="E1391" s="0" t="n">
        <v>44392.5</v>
      </c>
    </row>
    <row r="1392" customFormat="false" ht="12.8" hidden="false" customHeight="false" outlineLevel="0" collapsed="false">
      <c r="A1392" s="0" t="s">
        <v>15628</v>
      </c>
      <c r="B1392" s="0" t="s">
        <v>15629</v>
      </c>
      <c r="C1392" s="0" t="s">
        <v>14369</v>
      </c>
      <c r="D1392" s="0" t="s">
        <v>14541</v>
      </c>
      <c r="E1392" s="0" t="n">
        <v>39147.5</v>
      </c>
    </row>
    <row r="1393" customFormat="false" ht="12.8" hidden="false" customHeight="false" outlineLevel="0" collapsed="false">
      <c r="A1393" s="0" t="s">
        <v>15630</v>
      </c>
      <c r="B1393" s="0" t="s">
        <v>15631</v>
      </c>
      <c r="C1393" s="0" t="s">
        <v>14369</v>
      </c>
      <c r="D1393" s="0" t="s">
        <v>14801</v>
      </c>
      <c r="E1393" s="0" t="n">
        <v>76410</v>
      </c>
    </row>
    <row r="1394" customFormat="false" ht="12.8" hidden="false" customHeight="false" outlineLevel="0" collapsed="false">
      <c r="A1394" s="0" t="s">
        <v>15632</v>
      </c>
      <c r="B1394" s="0" t="s">
        <v>15633</v>
      </c>
      <c r="C1394" s="0" t="s">
        <v>14369</v>
      </c>
      <c r="D1394" s="0" t="s">
        <v>14541</v>
      </c>
      <c r="E1394" s="0" t="n">
        <v>37222.5</v>
      </c>
    </row>
    <row r="1395" customFormat="false" ht="12.8" hidden="false" customHeight="false" outlineLevel="0" collapsed="false">
      <c r="A1395" s="0" t="s">
        <v>15634</v>
      </c>
      <c r="B1395" s="0" t="s">
        <v>15635</v>
      </c>
      <c r="C1395" s="0" t="s">
        <v>14369</v>
      </c>
      <c r="D1395" s="0" t="s">
        <v>14697</v>
      </c>
      <c r="E1395" s="0" t="n">
        <v>24662.5</v>
      </c>
    </row>
    <row r="1396" customFormat="false" ht="12.8" hidden="false" customHeight="false" outlineLevel="0" collapsed="false">
      <c r="A1396" s="0" t="s">
        <v>15636</v>
      </c>
      <c r="B1396" s="0" t="s">
        <v>15637</v>
      </c>
      <c r="C1396" s="0" t="s">
        <v>14503</v>
      </c>
      <c r="D1396" s="0" t="s">
        <v>14538</v>
      </c>
      <c r="E1396" s="0" t="n">
        <v>5867.5</v>
      </c>
    </row>
    <row r="1397" customFormat="false" ht="12.8" hidden="false" customHeight="false" outlineLevel="0" collapsed="false">
      <c r="A1397" s="0" t="s">
        <v>15638</v>
      </c>
      <c r="B1397" s="0" t="s">
        <v>15639</v>
      </c>
      <c r="C1397" s="0" t="s">
        <v>14503</v>
      </c>
      <c r="D1397" s="0" t="s">
        <v>14538</v>
      </c>
      <c r="E1397" s="0" t="n">
        <v>7282.5</v>
      </c>
    </row>
    <row r="1398" customFormat="false" ht="12.8" hidden="false" customHeight="false" outlineLevel="0" collapsed="false">
      <c r="A1398" s="0" t="s">
        <v>15640</v>
      </c>
      <c r="B1398" s="0" t="s">
        <v>15641</v>
      </c>
      <c r="C1398" s="0" t="s">
        <v>14503</v>
      </c>
      <c r="D1398" s="0" t="s">
        <v>14538</v>
      </c>
      <c r="E1398" s="0" t="n">
        <v>4932.5</v>
      </c>
    </row>
    <row r="1399" customFormat="false" ht="12.8" hidden="false" customHeight="false" outlineLevel="0" collapsed="false">
      <c r="A1399" s="0" t="s">
        <v>15642</v>
      </c>
      <c r="B1399" s="0" t="s">
        <v>15643</v>
      </c>
      <c r="C1399" s="0" t="s">
        <v>14503</v>
      </c>
      <c r="D1399" s="0" t="s">
        <v>14538</v>
      </c>
      <c r="E1399" s="0" t="n">
        <v>4932.5</v>
      </c>
    </row>
    <row r="1400" customFormat="false" ht="12.8" hidden="false" customHeight="false" outlineLevel="0" collapsed="false">
      <c r="A1400" s="0" t="s">
        <v>15644</v>
      </c>
      <c r="B1400" s="0" t="s">
        <v>15645</v>
      </c>
      <c r="C1400" s="0" t="s">
        <v>14503</v>
      </c>
      <c r="D1400" s="0" t="s">
        <v>14301</v>
      </c>
      <c r="E1400" s="0" t="n">
        <v>12865</v>
      </c>
    </row>
    <row r="1401" customFormat="false" ht="12.8" hidden="false" customHeight="false" outlineLevel="0" collapsed="false">
      <c r="A1401" s="0" t="s">
        <v>15646</v>
      </c>
      <c r="B1401" s="0" t="s">
        <v>15569</v>
      </c>
      <c r="C1401" s="0" t="s">
        <v>14503</v>
      </c>
      <c r="D1401" s="0" t="s">
        <v>14301</v>
      </c>
      <c r="E1401" s="0" t="n">
        <v>16082.5</v>
      </c>
    </row>
    <row r="1402" customFormat="false" ht="12.8" hidden="false" customHeight="false" outlineLevel="0" collapsed="false">
      <c r="A1402" s="0" t="s">
        <v>15647</v>
      </c>
      <c r="B1402" s="0" t="s">
        <v>15648</v>
      </c>
      <c r="C1402" s="0" t="s">
        <v>14503</v>
      </c>
      <c r="D1402" s="0" t="s">
        <v>14538</v>
      </c>
      <c r="E1402" s="0" t="n">
        <v>7245</v>
      </c>
    </row>
    <row r="1403" customFormat="false" ht="12.8" hidden="false" customHeight="false" outlineLevel="0" collapsed="false">
      <c r="A1403" s="0" t="s">
        <v>15649</v>
      </c>
      <c r="B1403" s="0" t="s">
        <v>15650</v>
      </c>
      <c r="C1403" s="0" t="s">
        <v>14503</v>
      </c>
      <c r="D1403" s="0" t="s">
        <v>14538</v>
      </c>
      <c r="E1403" s="0" t="n">
        <v>4932.5</v>
      </c>
    </row>
    <row r="1404" customFormat="false" ht="12.8" hidden="false" customHeight="false" outlineLevel="0" collapsed="false">
      <c r="A1404" s="0" t="s">
        <v>15651</v>
      </c>
      <c r="B1404" s="0" t="s">
        <v>15652</v>
      </c>
      <c r="C1404" s="0" t="s">
        <v>14503</v>
      </c>
      <c r="D1404" s="0" t="s">
        <v>14538</v>
      </c>
      <c r="E1404" s="0" t="n">
        <v>4767.5</v>
      </c>
    </row>
    <row r="1405" customFormat="false" ht="12.8" hidden="false" customHeight="false" outlineLevel="0" collapsed="false">
      <c r="A1405" s="0" t="s">
        <v>15653</v>
      </c>
      <c r="B1405" s="0" t="s">
        <v>15654</v>
      </c>
      <c r="C1405" s="0" t="s">
        <v>14503</v>
      </c>
      <c r="D1405" s="0" t="s">
        <v>14301</v>
      </c>
      <c r="E1405" s="0" t="n">
        <v>11185</v>
      </c>
    </row>
    <row r="1406" customFormat="false" ht="12.8" hidden="false" customHeight="false" outlineLevel="0" collapsed="false">
      <c r="A1406" s="0" t="s">
        <v>15655</v>
      </c>
      <c r="B1406" s="0" t="s">
        <v>6081</v>
      </c>
      <c r="C1406" s="0" t="s">
        <v>14503</v>
      </c>
      <c r="D1406" s="0" t="s">
        <v>14301</v>
      </c>
      <c r="E1406" s="0" t="n">
        <v>11532.5</v>
      </c>
    </row>
    <row r="1407" customFormat="false" ht="12.8" hidden="false" customHeight="false" outlineLevel="0" collapsed="false">
      <c r="A1407" s="0" t="s">
        <v>15656</v>
      </c>
      <c r="B1407" s="0" t="s">
        <v>15657</v>
      </c>
      <c r="C1407" s="0" t="s">
        <v>14503</v>
      </c>
      <c r="D1407" s="0" t="s">
        <v>14541</v>
      </c>
      <c r="E1407" s="0" t="n">
        <v>48510</v>
      </c>
    </row>
    <row r="1408" customFormat="false" ht="12.8" hidden="false" customHeight="false" outlineLevel="0" collapsed="false">
      <c r="A1408" s="0" t="s">
        <v>15658</v>
      </c>
      <c r="B1408" s="0" t="s">
        <v>8022</v>
      </c>
      <c r="C1408" s="0" t="s">
        <v>14503</v>
      </c>
      <c r="D1408" s="0" t="s">
        <v>14879</v>
      </c>
      <c r="E1408" s="0" t="n">
        <v>57950</v>
      </c>
    </row>
    <row r="1409" customFormat="false" ht="12.8" hidden="false" customHeight="false" outlineLevel="0" collapsed="false">
      <c r="A1409" s="0" t="s">
        <v>15659</v>
      </c>
      <c r="B1409" s="0" t="s">
        <v>15660</v>
      </c>
      <c r="C1409" s="0" t="s">
        <v>14503</v>
      </c>
      <c r="D1409" s="0" t="s">
        <v>15235</v>
      </c>
      <c r="E1409" s="0" t="n">
        <v>50977.5</v>
      </c>
    </row>
    <row r="1410" customFormat="false" ht="12.8" hidden="false" customHeight="false" outlineLevel="0" collapsed="false">
      <c r="A1410" s="0" t="s">
        <v>15661</v>
      </c>
      <c r="B1410" s="0" t="s">
        <v>15662</v>
      </c>
      <c r="C1410" s="0" t="s">
        <v>14503</v>
      </c>
      <c r="D1410" s="0" t="s">
        <v>14871</v>
      </c>
      <c r="E1410" s="0" t="n">
        <v>62527.5</v>
      </c>
    </row>
    <row r="1411" customFormat="false" ht="12.8" hidden="false" customHeight="false" outlineLevel="0" collapsed="false">
      <c r="A1411" s="0" t="s">
        <v>15663</v>
      </c>
      <c r="B1411" s="0" t="s">
        <v>15664</v>
      </c>
      <c r="C1411" s="0" t="s">
        <v>14503</v>
      </c>
      <c r="D1411" s="0" t="s">
        <v>14795</v>
      </c>
      <c r="E1411" s="0" t="n">
        <v>24435</v>
      </c>
    </row>
    <row r="1412" customFormat="false" ht="12.8" hidden="false" customHeight="false" outlineLevel="0" collapsed="false">
      <c r="A1412" s="0" t="s">
        <v>15665</v>
      </c>
      <c r="B1412" s="0" t="s">
        <v>15666</v>
      </c>
      <c r="C1412" s="0" t="s">
        <v>14503</v>
      </c>
      <c r="D1412" s="0" t="s">
        <v>15235</v>
      </c>
      <c r="E1412" s="0" t="n">
        <v>42752.5</v>
      </c>
    </row>
    <row r="1413" customFormat="false" ht="12.8" hidden="false" customHeight="false" outlineLevel="0" collapsed="false">
      <c r="A1413" s="0" t="s">
        <v>15667</v>
      </c>
      <c r="B1413" s="0" t="s">
        <v>1103</v>
      </c>
      <c r="C1413" s="0" t="s">
        <v>14503</v>
      </c>
      <c r="D1413" s="0" t="s">
        <v>14991</v>
      </c>
      <c r="E1413" s="0" t="n">
        <v>170640</v>
      </c>
    </row>
    <row r="1414" customFormat="false" ht="12.8" hidden="false" customHeight="false" outlineLevel="0" collapsed="false">
      <c r="A1414" s="0" t="s">
        <v>15668</v>
      </c>
      <c r="B1414" s="0" t="s">
        <v>15669</v>
      </c>
      <c r="C1414" s="0" t="s">
        <v>14503</v>
      </c>
      <c r="D1414" s="0" t="s">
        <v>15670</v>
      </c>
      <c r="E1414" s="0" t="n">
        <v>72905</v>
      </c>
    </row>
    <row r="1415" customFormat="false" ht="12.8" hidden="false" customHeight="false" outlineLevel="0" collapsed="false">
      <c r="A1415" s="0" t="s">
        <v>15671</v>
      </c>
      <c r="B1415" s="0" t="s">
        <v>15672</v>
      </c>
      <c r="C1415" s="0" t="s">
        <v>14503</v>
      </c>
      <c r="D1415" s="0" t="s">
        <v>14991</v>
      </c>
      <c r="E1415" s="0" t="n">
        <v>84900</v>
      </c>
    </row>
    <row r="1416" customFormat="false" ht="12.8" hidden="false" customHeight="false" outlineLevel="0" collapsed="false">
      <c r="A1416" s="0" t="s">
        <v>15673</v>
      </c>
      <c r="B1416" s="0" t="s">
        <v>15674</v>
      </c>
      <c r="C1416" s="0" t="s">
        <v>14503</v>
      </c>
      <c r="D1416" s="0" t="s">
        <v>14986</v>
      </c>
      <c r="E1416" s="0" t="n">
        <v>112230</v>
      </c>
    </row>
    <row r="1417" customFormat="false" ht="12.8" hidden="false" customHeight="false" outlineLevel="0" collapsed="false">
      <c r="A1417" s="0" t="s">
        <v>15675</v>
      </c>
      <c r="B1417" s="0" t="s">
        <v>15676</v>
      </c>
      <c r="C1417" s="0" t="s">
        <v>14503</v>
      </c>
      <c r="D1417" s="0" t="s">
        <v>14871</v>
      </c>
      <c r="E1417" s="0" t="n">
        <v>65542.5</v>
      </c>
    </row>
    <row r="1418" customFormat="false" ht="12.8" hidden="false" customHeight="false" outlineLevel="0" collapsed="false">
      <c r="A1418" s="0" t="s">
        <v>15677</v>
      </c>
      <c r="B1418" s="0" t="s">
        <v>15678</v>
      </c>
      <c r="C1418" s="0" t="s">
        <v>14503</v>
      </c>
      <c r="D1418" s="0" t="s">
        <v>15670</v>
      </c>
      <c r="E1418" s="0" t="n">
        <v>96652.5</v>
      </c>
    </row>
    <row r="1419" customFormat="false" ht="12.8" hidden="false" customHeight="false" outlineLevel="0" collapsed="false">
      <c r="A1419" s="0" t="s">
        <v>15679</v>
      </c>
      <c r="B1419" s="0" t="s">
        <v>15680</v>
      </c>
      <c r="C1419" s="0" t="s">
        <v>14503</v>
      </c>
      <c r="D1419" s="0" t="s">
        <v>14697</v>
      </c>
      <c r="E1419" s="0" t="n">
        <v>26830</v>
      </c>
    </row>
    <row r="1420" customFormat="false" ht="12.8" hidden="false" customHeight="false" outlineLevel="0" collapsed="false">
      <c r="A1420" s="0" t="s">
        <v>15681</v>
      </c>
      <c r="B1420" s="0" t="s">
        <v>15682</v>
      </c>
      <c r="C1420" s="0" t="s">
        <v>14503</v>
      </c>
      <c r="D1420" s="0" t="s">
        <v>15235</v>
      </c>
      <c r="E1420" s="0" t="n">
        <v>50715</v>
      </c>
    </row>
    <row r="1421" customFormat="false" ht="12.8" hidden="false" customHeight="false" outlineLevel="0" collapsed="false">
      <c r="A1421" s="0" t="s">
        <v>15683</v>
      </c>
      <c r="B1421" s="0" t="s">
        <v>15684</v>
      </c>
      <c r="C1421" s="0" t="s">
        <v>14503</v>
      </c>
      <c r="D1421" s="0" t="s">
        <v>14871</v>
      </c>
      <c r="E1421" s="0" t="n">
        <v>116077.5</v>
      </c>
    </row>
    <row r="1422" customFormat="false" ht="12.8" hidden="false" customHeight="false" outlineLevel="0" collapsed="false">
      <c r="A1422" s="0" t="s">
        <v>15685</v>
      </c>
      <c r="B1422" s="0" t="s">
        <v>15686</v>
      </c>
      <c r="C1422" s="0" t="s">
        <v>14503</v>
      </c>
      <c r="D1422" s="0" t="s">
        <v>14879</v>
      </c>
      <c r="E1422" s="0" t="n">
        <v>31362.5</v>
      </c>
    </row>
    <row r="1423" customFormat="false" ht="12.8" hidden="false" customHeight="false" outlineLevel="0" collapsed="false">
      <c r="A1423" s="0" t="s">
        <v>15687</v>
      </c>
      <c r="B1423" s="0" t="s">
        <v>15688</v>
      </c>
      <c r="C1423" s="0" t="s">
        <v>14503</v>
      </c>
      <c r="D1423" s="0" t="s">
        <v>14795</v>
      </c>
      <c r="E1423" s="0" t="n">
        <v>18322.5</v>
      </c>
    </row>
    <row r="1424" customFormat="false" ht="12.8" hidden="false" customHeight="false" outlineLevel="0" collapsed="false">
      <c r="A1424" s="0" t="s">
        <v>15689</v>
      </c>
      <c r="B1424" s="0" t="s">
        <v>14255</v>
      </c>
      <c r="C1424" s="0" t="s">
        <v>14503</v>
      </c>
      <c r="D1424" s="0" t="s">
        <v>15670</v>
      </c>
      <c r="E1424" s="0" t="n">
        <v>72905</v>
      </c>
    </row>
    <row r="1425" customFormat="false" ht="12.8" hidden="false" customHeight="false" outlineLevel="0" collapsed="false">
      <c r="A1425" s="0" t="s">
        <v>15690</v>
      </c>
      <c r="B1425" s="0" t="s">
        <v>15691</v>
      </c>
      <c r="C1425" s="0" t="s">
        <v>14503</v>
      </c>
      <c r="D1425" s="0" t="s">
        <v>14991</v>
      </c>
      <c r="E1425" s="0" t="n">
        <v>69037.5</v>
      </c>
    </row>
    <row r="1426" customFormat="false" ht="12.8" hidden="false" customHeight="false" outlineLevel="0" collapsed="false">
      <c r="A1426" s="0" t="s">
        <v>15692</v>
      </c>
      <c r="B1426" s="0" t="s">
        <v>13919</v>
      </c>
      <c r="C1426" s="0" t="s">
        <v>14503</v>
      </c>
      <c r="D1426" s="0" t="s">
        <v>14991</v>
      </c>
      <c r="E1426" s="0" t="n">
        <v>78137.5</v>
      </c>
    </row>
    <row r="1427" customFormat="false" ht="12.8" hidden="false" customHeight="false" outlineLevel="0" collapsed="false">
      <c r="A1427" s="0" t="s">
        <v>15693</v>
      </c>
      <c r="B1427" s="0" t="s">
        <v>15694</v>
      </c>
      <c r="C1427" s="0" t="s">
        <v>14503</v>
      </c>
      <c r="D1427" s="0" t="s">
        <v>15235</v>
      </c>
      <c r="E1427" s="0" t="n">
        <v>47355</v>
      </c>
    </row>
    <row r="1428" customFormat="false" ht="12.8" hidden="false" customHeight="false" outlineLevel="0" collapsed="false">
      <c r="A1428" s="0" t="s">
        <v>15695</v>
      </c>
      <c r="B1428" s="0" t="s">
        <v>15696</v>
      </c>
      <c r="C1428" s="0" t="s">
        <v>14503</v>
      </c>
      <c r="D1428" s="0" t="s">
        <v>14991</v>
      </c>
      <c r="E1428" s="0" t="n">
        <v>55550</v>
      </c>
    </row>
    <row r="1429" customFormat="false" ht="12.8" hidden="false" customHeight="false" outlineLevel="0" collapsed="false">
      <c r="A1429" s="0" t="s">
        <v>15697</v>
      </c>
      <c r="B1429" s="0" t="s">
        <v>15577</v>
      </c>
      <c r="C1429" s="0" t="s">
        <v>14503</v>
      </c>
      <c r="D1429" s="0" t="s">
        <v>14986</v>
      </c>
      <c r="E1429" s="0" t="n">
        <v>63810</v>
      </c>
    </row>
    <row r="1430" customFormat="false" ht="12.8" hidden="false" customHeight="false" outlineLevel="0" collapsed="false">
      <c r="A1430" s="0" t="s">
        <v>15698</v>
      </c>
      <c r="B1430" s="0" t="s">
        <v>15699</v>
      </c>
      <c r="C1430" s="0" t="s">
        <v>14503</v>
      </c>
      <c r="D1430" s="0" t="s">
        <v>14991</v>
      </c>
      <c r="E1430" s="0" t="n">
        <v>51150</v>
      </c>
    </row>
    <row r="1431" customFormat="false" ht="12.8" hidden="false" customHeight="false" outlineLevel="0" collapsed="false">
      <c r="A1431" s="0" t="s">
        <v>15700</v>
      </c>
      <c r="B1431" s="0" t="s">
        <v>15701</v>
      </c>
      <c r="C1431" s="0" t="s">
        <v>14503</v>
      </c>
      <c r="D1431" s="0" t="s">
        <v>14871</v>
      </c>
      <c r="E1431" s="0" t="n">
        <v>51322.5</v>
      </c>
    </row>
    <row r="1432" customFormat="false" ht="12.8" hidden="false" customHeight="false" outlineLevel="0" collapsed="false">
      <c r="A1432" s="0" t="s">
        <v>15702</v>
      </c>
      <c r="B1432" s="0" t="s">
        <v>15703</v>
      </c>
      <c r="C1432" s="0" t="s">
        <v>14503</v>
      </c>
      <c r="D1432" s="0" t="s">
        <v>15466</v>
      </c>
      <c r="E1432" s="0" t="n">
        <v>93390</v>
      </c>
    </row>
    <row r="1433" customFormat="false" ht="12.8" hidden="false" customHeight="false" outlineLevel="0" collapsed="false">
      <c r="A1433" s="0" t="s">
        <v>15704</v>
      </c>
      <c r="B1433" s="0" t="s">
        <v>11173</v>
      </c>
      <c r="C1433" s="0" t="s">
        <v>14503</v>
      </c>
      <c r="D1433" s="0" t="s">
        <v>15670</v>
      </c>
      <c r="E1433" s="0" t="n">
        <v>69055</v>
      </c>
    </row>
    <row r="1434" customFormat="false" ht="12.8" hidden="false" customHeight="false" outlineLevel="0" collapsed="false">
      <c r="A1434" s="0" t="s">
        <v>15705</v>
      </c>
      <c r="B1434" s="0" t="s">
        <v>15706</v>
      </c>
      <c r="C1434" s="0" t="s">
        <v>14503</v>
      </c>
      <c r="D1434" s="0" t="s">
        <v>15707</v>
      </c>
      <c r="E1434" s="0" t="n">
        <v>106350</v>
      </c>
    </row>
    <row r="1435" customFormat="false" ht="12.8" hidden="false" customHeight="false" outlineLevel="0" collapsed="false">
      <c r="A1435" s="0" t="s">
        <v>15708</v>
      </c>
      <c r="B1435" s="0" t="s">
        <v>15709</v>
      </c>
      <c r="C1435" s="0" t="s">
        <v>14503</v>
      </c>
      <c r="D1435" s="0" t="s">
        <v>14795</v>
      </c>
      <c r="E1435" s="0" t="n">
        <v>14797.5</v>
      </c>
    </row>
    <row r="1436" customFormat="false" ht="12.8" hidden="false" customHeight="false" outlineLevel="0" collapsed="false">
      <c r="A1436" s="0" t="s">
        <v>15710</v>
      </c>
      <c r="B1436" s="0" t="s">
        <v>15711</v>
      </c>
      <c r="C1436" s="0" t="s">
        <v>14503</v>
      </c>
      <c r="D1436" s="0" t="s">
        <v>14871</v>
      </c>
      <c r="E1436" s="0" t="n">
        <v>125055</v>
      </c>
    </row>
    <row r="1437" customFormat="false" ht="12.8" hidden="false" customHeight="false" outlineLevel="0" collapsed="false">
      <c r="A1437" s="0" t="s">
        <v>15712</v>
      </c>
      <c r="B1437" s="0" t="s">
        <v>15713</v>
      </c>
      <c r="C1437" s="0" t="s">
        <v>14503</v>
      </c>
      <c r="D1437" s="0" t="s">
        <v>14795</v>
      </c>
      <c r="E1437" s="0" t="n">
        <v>18322.5</v>
      </c>
    </row>
    <row r="1438" customFormat="false" ht="12.8" hidden="false" customHeight="false" outlineLevel="0" collapsed="false">
      <c r="A1438" s="0" t="s">
        <v>15714</v>
      </c>
      <c r="B1438" s="0" t="s">
        <v>15715</v>
      </c>
      <c r="C1438" s="0" t="s">
        <v>14503</v>
      </c>
      <c r="D1438" s="0" t="s">
        <v>14879</v>
      </c>
      <c r="E1438" s="0" t="n">
        <v>33287.5</v>
      </c>
    </row>
    <row r="1439" customFormat="false" ht="12.8" hidden="false" customHeight="false" outlineLevel="0" collapsed="false">
      <c r="A1439" s="0" t="s">
        <v>15716</v>
      </c>
      <c r="B1439" s="0" t="s">
        <v>15717</v>
      </c>
      <c r="C1439" s="0" t="s">
        <v>14503</v>
      </c>
      <c r="D1439" s="0" t="s">
        <v>14871</v>
      </c>
      <c r="E1439" s="0" t="n">
        <v>60086.25</v>
      </c>
    </row>
    <row r="1440" customFormat="false" ht="12.8" hidden="false" customHeight="false" outlineLevel="0" collapsed="false">
      <c r="A1440" s="0" t="s">
        <v>15718</v>
      </c>
      <c r="B1440" s="0" t="s">
        <v>15719</v>
      </c>
      <c r="C1440" s="0" t="s">
        <v>14503</v>
      </c>
      <c r="D1440" s="0" t="s">
        <v>14697</v>
      </c>
      <c r="E1440" s="0" t="n">
        <v>39900</v>
      </c>
    </row>
    <row r="1441" customFormat="false" ht="12.8" hidden="false" customHeight="false" outlineLevel="0" collapsed="false">
      <c r="A1441" s="0" t="s">
        <v>15720</v>
      </c>
      <c r="B1441" s="0" t="s">
        <v>15721</v>
      </c>
      <c r="C1441" s="0" t="s">
        <v>14503</v>
      </c>
      <c r="D1441" s="0" t="s">
        <v>15540</v>
      </c>
      <c r="E1441" s="0" t="n">
        <v>96300</v>
      </c>
    </row>
    <row r="1442" customFormat="false" ht="12.8" hidden="false" customHeight="false" outlineLevel="0" collapsed="false">
      <c r="A1442" s="0" t="s">
        <v>15722</v>
      </c>
      <c r="B1442" s="0" t="s">
        <v>15723</v>
      </c>
      <c r="C1442" s="0" t="s">
        <v>14538</v>
      </c>
      <c r="D1442" s="0" t="s">
        <v>14301</v>
      </c>
      <c r="E1442" s="0" t="n">
        <v>7207.5</v>
      </c>
    </row>
    <row r="1443" customFormat="false" ht="12.8" hidden="false" customHeight="false" outlineLevel="0" collapsed="false">
      <c r="A1443" s="0" t="s">
        <v>15724</v>
      </c>
      <c r="B1443" s="0" t="s">
        <v>15725</v>
      </c>
      <c r="C1443" s="0" t="s">
        <v>14538</v>
      </c>
      <c r="D1443" s="0" t="s">
        <v>15235</v>
      </c>
      <c r="E1443" s="0" t="n">
        <v>43470</v>
      </c>
    </row>
    <row r="1444" customFormat="false" ht="12.8" hidden="false" customHeight="false" outlineLevel="0" collapsed="false">
      <c r="A1444" s="0" t="s">
        <v>15726</v>
      </c>
      <c r="B1444" s="0" t="s">
        <v>15727</v>
      </c>
      <c r="C1444" s="0" t="s">
        <v>14538</v>
      </c>
      <c r="D1444" s="0" t="s">
        <v>14795</v>
      </c>
      <c r="E1444" s="0" t="n">
        <v>10415</v>
      </c>
    </row>
    <row r="1445" customFormat="false" ht="12.8" hidden="false" customHeight="false" outlineLevel="0" collapsed="false">
      <c r="A1445" s="0" t="s">
        <v>15728</v>
      </c>
      <c r="B1445" s="0" t="s">
        <v>15729</v>
      </c>
      <c r="C1445" s="0" t="s">
        <v>14538</v>
      </c>
      <c r="D1445" s="0" t="s">
        <v>15186</v>
      </c>
      <c r="E1445" s="0" t="n">
        <v>91240</v>
      </c>
    </row>
    <row r="1446" customFormat="false" ht="12.8" hidden="false" customHeight="false" outlineLevel="0" collapsed="false">
      <c r="A1446" s="0" t="s">
        <v>15730</v>
      </c>
      <c r="B1446" s="0" t="s">
        <v>15731</v>
      </c>
      <c r="C1446" s="0" t="s">
        <v>14538</v>
      </c>
      <c r="D1446" s="0" t="s">
        <v>14697</v>
      </c>
      <c r="E1446" s="0" t="n">
        <v>22417.5</v>
      </c>
    </row>
    <row r="1447" customFormat="false" ht="12.8" hidden="false" customHeight="false" outlineLevel="0" collapsed="false">
      <c r="A1447" s="0" t="s">
        <v>15732</v>
      </c>
      <c r="B1447" s="0" t="s">
        <v>15733</v>
      </c>
      <c r="C1447" s="0" t="s">
        <v>14538</v>
      </c>
      <c r="D1447" s="0" t="s">
        <v>14697</v>
      </c>
      <c r="E1447" s="0" t="n">
        <v>20711.25</v>
      </c>
    </row>
    <row r="1448" customFormat="false" ht="12.8" hidden="false" customHeight="false" outlineLevel="0" collapsed="false">
      <c r="A1448" s="0" t="s">
        <v>15734</v>
      </c>
      <c r="B1448" s="0" t="s">
        <v>15735</v>
      </c>
      <c r="C1448" s="0" t="s">
        <v>14538</v>
      </c>
      <c r="D1448" s="0" t="s">
        <v>14697</v>
      </c>
      <c r="E1448" s="0" t="n">
        <v>15622.5</v>
      </c>
    </row>
    <row r="1449" customFormat="false" ht="12.8" hidden="false" customHeight="false" outlineLevel="0" collapsed="false">
      <c r="A1449" s="0" t="s">
        <v>15736</v>
      </c>
      <c r="B1449" s="0" t="s">
        <v>15737</v>
      </c>
      <c r="C1449" s="0" t="s">
        <v>14538</v>
      </c>
      <c r="D1449" s="0" t="s">
        <v>15235</v>
      </c>
      <c r="E1449" s="0" t="n">
        <v>31905</v>
      </c>
    </row>
    <row r="1450" customFormat="false" ht="12.8" hidden="false" customHeight="false" outlineLevel="0" collapsed="false">
      <c r="A1450" s="0" t="s">
        <v>15738</v>
      </c>
      <c r="B1450" s="0" t="s">
        <v>15739</v>
      </c>
      <c r="C1450" s="0" t="s">
        <v>14538</v>
      </c>
      <c r="D1450" s="0" t="s">
        <v>14801</v>
      </c>
      <c r="E1450" s="0" t="n">
        <v>37222.5</v>
      </c>
    </row>
    <row r="1451" customFormat="false" ht="12.8" hidden="false" customHeight="false" outlineLevel="0" collapsed="false">
      <c r="A1451" s="0" t="s">
        <v>15740</v>
      </c>
      <c r="B1451" s="0" t="s">
        <v>15741</v>
      </c>
      <c r="C1451" s="0" t="s">
        <v>14538</v>
      </c>
      <c r="D1451" s="0" t="s">
        <v>14801</v>
      </c>
      <c r="E1451" s="0" t="n">
        <v>44345</v>
      </c>
    </row>
    <row r="1452" customFormat="false" ht="12.8" hidden="false" customHeight="false" outlineLevel="0" collapsed="false">
      <c r="A1452" s="0" t="s">
        <v>15742</v>
      </c>
      <c r="B1452" s="0" t="s">
        <v>15743</v>
      </c>
      <c r="C1452" s="0" t="s">
        <v>14538</v>
      </c>
      <c r="D1452" s="0" t="s">
        <v>15670</v>
      </c>
      <c r="E1452" s="0" t="n">
        <v>87945</v>
      </c>
    </row>
    <row r="1453" customFormat="false" ht="12.8" hidden="false" customHeight="false" outlineLevel="0" collapsed="false">
      <c r="A1453" s="0" t="s">
        <v>15744</v>
      </c>
      <c r="B1453" s="0" t="s">
        <v>15745</v>
      </c>
      <c r="C1453" s="0" t="s">
        <v>14538</v>
      </c>
      <c r="D1453" s="0" t="s">
        <v>15607</v>
      </c>
      <c r="E1453" s="0" t="n">
        <v>65790</v>
      </c>
    </row>
    <row r="1454" customFormat="false" ht="12.8" hidden="false" customHeight="false" outlineLevel="0" collapsed="false">
      <c r="A1454" s="0" t="s">
        <v>15746</v>
      </c>
      <c r="B1454" s="0" t="s">
        <v>15747</v>
      </c>
      <c r="C1454" s="0" t="s">
        <v>14538</v>
      </c>
      <c r="D1454" s="0" t="s">
        <v>14697</v>
      </c>
      <c r="E1454" s="0" t="n">
        <v>29092.5</v>
      </c>
    </row>
    <row r="1455" customFormat="false" ht="12.8" hidden="false" customHeight="false" outlineLevel="0" collapsed="false">
      <c r="A1455" s="0" t="s">
        <v>15748</v>
      </c>
      <c r="B1455" s="0" t="s">
        <v>15749</v>
      </c>
      <c r="C1455" s="0" t="s">
        <v>14538</v>
      </c>
      <c r="D1455" s="0" t="s">
        <v>14986</v>
      </c>
      <c r="E1455" s="0" t="n">
        <v>52442.5</v>
      </c>
    </row>
    <row r="1456" customFormat="false" ht="12.8" hidden="false" customHeight="false" outlineLevel="0" collapsed="false">
      <c r="A1456" s="0" t="s">
        <v>15750</v>
      </c>
      <c r="B1456" s="0" t="s">
        <v>7592</v>
      </c>
      <c r="C1456" s="0" t="s">
        <v>14538</v>
      </c>
      <c r="D1456" s="0" t="s">
        <v>14795</v>
      </c>
      <c r="E1456" s="0" t="n">
        <v>11515</v>
      </c>
    </row>
    <row r="1457" customFormat="false" ht="12.8" hidden="false" customHeight="false" outlineLevel="0" collapsed="false">
      <c r="A1457" s="0" t="s">
        <v>15751</v>
      </c>
      <c r="B1457" s="0" t="s">
        <v>15752</v>
      </c>
      <c r="C1457" s="0" t="s">
        <v>14538</v>
      </c>
      <c r="D1457" s="0" t="s">
        <v>15607</v>
      </c>
      <c r="E1457" s="0" t="n">
        <v>73290</v>
      </c>
    </row>
    <row r="1458" customFormat="false" ht="12.8" hidden="false" customHeight="false" outlineLevel="0" collapsed="false">
      <c r="A1458" s="0" t="s">
        <v>15753</v>
      </c>
      <c r="B1458" s="0" t="s">
        <v>10521</v>
      </c>
      <c r="C1458" s="0" t="s">
        <v>14538</v>
      </c>
      <c r="D1458" s="0" t="s">
        <v>14795</v>
      </c>
      <c r="E1458" s="0" t="n">
        <v>14195</v>
      </c>
    </row>
    <row r="1459" customFormat="false" ht="12.8" hidden="false" customHeight="false" outlineLevel="0" collapsed="false">
      <c r="A1459" s="0" t="s">
        <v>15754</v>
      </c>
      <c r="B1459" s="0" t="s">
        <v>15755</v>
      </c>
      <c r="C1459" s="0" t="s">
        <v>14538</v>
      </c>
      <c r="D1459" s="0" t="s">
        <v>15607</v>
      </c>
      <c r="E1459" s="0" t="n">
        <v>69195</v>
      </c>
    </row>
    <row r="1460" customFormat="false" ht="12.8" hidden="false" customHeight="false" outlineLevel="0" collapsed="false">
      <c r="A1460" s="0" t="s">
        <v>15756</v>
      </c>
      <c r="B1460" s="0" t="s">
        <v>15757</v>
      </c>
      <c r="C1460" s="0" t="s">
        <v>14538</v>
      </c>
      <c r="D1460" s="0" t="s">
        <v>14795</v>
      </c>
      <c r="E1460" s="0" t="n">
        <v>9865</v>
      </c>
    </row>
    <row r="1461" customFormat="false" ht="12.8" hidden="false" customHeight="false" outlineLevel="0" collapsed="false">
      <c r="A1461" s="0" t="s">
        <v>15758</v>
      </c>
      <c r="B1461" s="0" t="s">
        <v>8069</v>
      </c>
      <c r="C1461" s="0" t="s">
        <v>14538</v>
      </c>
      <c r="D1461" s="0" t="s">
        <v>14697</v>
      </c>
      <c r="E1461" s="0" t="n">
        <v>20711.25</v>
      </c>
    </row>
    <row r="1462" customFormat="false" ht="12.8" hidden="false" customHeight="false" outlineLevel="0" collapsed="false">
      <c r="A1462" s="0" t="s">
        <v>15759</v>
      </c>
      <c r="B1462" s="0" t="s">
        <v>15760</v>
      </c>
      <c r="C1462" s="0" t="s">
        <v>14538</v>
      </c>
      <c r="D1462" s="0" t="s">
        <v>14541</v>
      </c>
      <c r="E1462" s="0" t="n">
        <v>26037.5</v>
      </c>
    </row>
    <row r="1463" customFormat="false" ht="12.8" hidden="false" customHeight="false" outlineLevel="0" collapsed="false">
      <c r="A1463" s="0" t="s">
        <v>15761</v>
      </c>
      <c r="B1463" s="0" t="s">
        <v>15762</v>
      </c>
      <c r="C1463" s="0" t="s">
        <v>14538</v>
      </c>
      <c r="D1463" s="0" t="s">
        <v>14795</v>
      </c>
      <c r="E1463" s="0" t="n">
        <v>12215</v>
      </c>
    </row>
    <row r="1464" customFormat="false" ht="12.8" hidden="false" customHeight="false" outlineLevel="0" collapsed="false">
      <c r="A1464" s="0" t="s">
        <v>15763</v>
      </c>
      <c r="B1464" s="0" t="s">
        <v>15764</v>
      </c>
      <c r="C1464" s="0" t="s">
        <v>14538</v>
      </c>
      <c r="D1464" s="0" t="s">
        <v>14795</v>
      </c>
      <c r="E1464" s="0" t="n">
        <v>13895</v>
      </c>
    </row>
    <row r="1465" customFormat="false" ht="12.8" hidden="false" customHeight="false" outlineLevel="0" collapsed="false">
      <c r="A1465" s="0" t="s">
        <v>15765</v>
      </c>
      <c r="B1465" s="0" t="s">
        <v>15639</v>
      </c>
      <c r="C1465" s="0" t="s">
        <v>14538</v>
      </c>
      <c r="D1465" s="0" t="s">
        <v>14795</v>
      </c>
      <c r="E1465" s="0" t="n">
        <v>14565</v>
      </c>
    </row>
    <row r="1466" customFormat="false" ht="12.8" hidden="false" customHeight="false" outlineLevel="0" collapsed="false">
      <c r="A1466" s="0" t="s">
        <v>15766</v>
      </c>
      <c r="B1466" s="0" t="s">
        <v>15767</v>
      </c>
      <c r="C1466" s="0" t="s">
        <v>14538</v>
      </c>
      <c r="D1466" s="0" t="s">
        <v>14801</v>
      </c>
      <c r="E1466" s="0" t="n">
        <v>76282.5</v>
      </c>
    </row>
    <row r="1467" customFormat="false" ht="12.8" hidden="false" customHeight="false" outlineLevel="0" collapsed="false">
      <c r="A1467" s="0" t="s">
        <v>15768</v>
      </c>
      <c r="B1467" s="0" t="s">
        <v>15769</v>
      </c>
      <c r="C1467" s="0" t="s">
        <v>14538</v>
      </c>
      <c r="D1467" s="0" t="s">
        <v>14795</v>
      </c>
      <c r="E1467" s="0" t="n">
        <v>10635</v>
      </c>
    </row>
    <row r="1468" customFormat="false" ht="12.8" hidden="false" customHeight="false" outlineLevel="0" collapsed="false">
      <c r="A1468" s="0" t="s">
        <v>15770</v>
      </c>
      <c r="B1468" s="0" t="s">
        <v>15771</v>
      </c>
      <c r="C1468" s="0" t="s">
        <v>14538</v>
      </c>
      <c r="D1468" s="0" t="s">
        <v>14879</v>
      </c>
      <c r="E1468" s="0" t="n">
        <v>24430</v>
      </c>
    </row>
    <row r="1469" customFormat="false" ht="12.8" hidden="false" customHeight="false" outlineLevel="0" collapsed="false">
      <c r="A1469" s="0" t="s">
        <v>15772</v>
      </c>
      <c r="B1469" s="0" t="s">
        <v>15773</v>
      </c>
      <c r="C1469" s="0" t="s">
        <v>14538</v>
      </c>
      <c r="D1469" s="0" t="s">
        <v>15540</v>
      </c>
      <c r="E1469" s="0" t="n">
        <v>184590</v>
      </c>
    </row>
    <row r="1470" customFormat="false" ht="12.8" hidden="false" customHeight="false" outlineLevel="0" collapsed="false">
      <c r="A1470" s="0" t="s">
        <v>15774</v>
      </c>
      <c r="B1470" s="0" t="s">
        <v>15775</v>
      </c>
      <c r="C1470" s="0" t="s">
        <v>14538</v>
      </c>
      <c r="D1470" s="0" t="s">
        <v>14795</v>
      </c>
      <c r="E1470" s="0" t="n">
        <v>14195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27"/>
  <sheetViews>
    <sheetView windowProtection="false" showFormulas="false" showGridLines="true" showRowColHeaders="true" showZeros="true" rightToLeft="false" tabSelected="true" showOutlineSymbols="true" defaultGridColor="true" view="normal" topLeftCell="A2504" colorId="64" zoomScale="75" zoomScaleNormal="75" zoomScalePageLayoutView="100" workbookViewId="0">
      <selection pane="topLeft" activeCell="I2510" activeCellId="0" sqref="I2510"/>
    </sheetView>
  </sheetViews>
  <sheetFormatPr defaultRowHeight="12.8"/>
  <cols>
    <col collapsed="false" hidden="false" max="1" min="1" style="5" width="15.8010204081633"/>
    <col collapsed="false" hidden="false" max="2" min="2" style="5" width="22.5051020408163"/>
    <col collapsed="false" hidden="false" max="3" min="3" style="5" width="12.6785714285714"/>
    <col collapsed="false" hidden="false" max="4" min="4" style="5" width="13.7959183673469"/>
    <col collapsed="false" hidden="false" max="5" min="5" style="5" width="11.5204081632653"/>
    <col collapsed="false" hidden="false" max="6" min="6" style="5" width="9.02551020408163"/>
    <col collapsed="false" hidden="false" max="8" min="7" style="5" width="12.219387755102"/>
    <col collapsed="false" hidden="false" max="9" min="9" style="6" width="44.8724489795918"/>
    <col collapsed="false" hidden="false" max="10" min="10" style="7" width="25.0204081632653"/>
    <col collapsed="false" hidden="false" max="11" min="11" style="5" width="11.5204081632653"/>
    <col collapsed="false" hidden="false" max="12" min="12" style="0" width="27.9591836734694"/>
    <col collapsed="false" hidden="false" max="1025" min="13" style="0" width="11.5204081632653"/>
  </cols>
  <sheetData>
    <row r="1" s="4" customFormat="true" ht="15" hidden="false" customHeight="false" outlineLevel="0" collapsed="false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15776</v>
      </c>
      <c r="G1" s="8" t="s">
        <v>15777</v>
      </c>
      <c r="H1" s="8" t="s">
        <v>15778</v>
      </c>
      <c r="I1" s="8" t="s">
        <v>15779</v>
      </c>
      <c r="J1" s="9" t="s">
        <v>15780</v>
      </c>
      <c r="K1" s="8" t="s">
        <v>15781</v>
      </c>
      <c r="AMI1" s="0"/>
      <c r="AMJ1" s="0"/>
    </row>
    <row r="2" s="15" customFormat="true" ht="15.9" hidden="false" customHeight="false" outlineLevel="0" collapsed="false">
      <c r="A2" s="10" t="s">
        <v>5095</v>
      </c>
      <c r="B2" s="11" t="s">
        <v>5096</v>
      </c>
      <c r="C2" s="11" t="s">
        <v>2866</v>
      </c>
      <c r="D2" s="11" t="s">
        <v>3205</v>
      </c>
      <c r="E2" s="11" t="n">
        <v>59190</v>
      </c>
      <c r="F2" s="11" t="n">
        <f aca="false">D2-C2</f>
        <v>6</v>
      </c>
      <c r="G2" s="11" t="n">
        <v>3853.5</v>
      </c>
      <c r="H2" s="11" t="n">
        <f aca="false">(G2*F2)*2</f>
        <v>46242</v>
      </c>
      <c r="I2" s="12" t="s">
        <v>15782</v>
      </c>
      <c r="J2" s="13" t="n">
        <v>23121</v>
      </c>
      <c r="K2" s="14" t="n">
        <f aca="false">H2-J2-J3</f>
        <v>0</v>
      </c>
    </row>
    <row r="3" customFormat="false" ht="30.8" hidden="false" customHeight="false" outlineLevel="0" collapsed="false">
      <c r="A3" s="10"/>
      <c r="B3" s="11"/>
      <c r="C3" s="11"/>
      <c r="D3" s="11"/>
      <c r="E3" s="11"/>
      <c r="F3" s="11"/>
      <c r="G3" s="11"/>
      <c r="H3" s="11"/>
      <c r="I3" s="12" t="s">
        <v>15783</v>
      </c>
      <c r="J3" s="13" t="n">
        <v>23121</v>
      </c>
      <c r="K3" s="0"/>
    </row>
    <row r="4" customFormat="false" ht="30.8" hidden="false" customHeight="false" outlineLevel="0" collapsed="false">
      <c r="A4" s="16" t="s">
        <v>3522</v>
      </c>
      <c r="B4" s="16" t="s">
        <v>3523</v>
      </c>
      <c r="C4" s="16" t="s">
        <v>460</v>
      </c>
      <c r="D4" s="16" t="s">
        <v>1799</v>
      </c>
      <c r="E4" s="16" t="n">
        <v>85505</v>
      </c>
      <c r="F4" s="16" t="n">
        <f aca="false">D4-C4</f>
        <v>14</v>
      </c>
      <c r="G4" s="16" t="n">
        <v>3853.5</v>
      </c>
      <c r="H4" s="16" t="n">
        <f aca="false">G4*F4</f>
        <v>53949</v>
      </c>
      <c r="I4" s="17" t="s">
        <v>15784</v>
      </c>
      <c r="J4" s="18" t="n">
        <v>53949</v>
      </c>
      <c r="K4" s="16" t="n">
        <f aca="false">H4-J4</f>
        <v>0</v>
      </c>
    </row>
    <row r="5" customFormat="false" ht="30.8" hidden="false" customHeight="false" outlineLevel="0" collapsed="false">
      <c r="A5" s="16" t="s">
        <v>2352</v>
      </c>
      <c r="B5" s="16" t="s">
        <v>2353</v>
      </c>
      <c r="C5" s="16" t="s">
        <v>257</v>
      </c>
      <c r="D5" s="16" t="s">
        <v>460</v>
      </c>
      <c r="E5" s="16" t="n">
        <v>14797.5</v>
      </c>
      <c r="F5" s="16" t="n">
        <f aca="false">D5-C5</f>
        <v>3</v>
      </c>
      <c r="G5" s="16" t="n">
        <v>3853.5</v>
      </c>
      <c r="H5" s="16" t="n">
        <f aca="false">G5*F5</f>
        <v>11560.5</v>
      </c>
      <c r="I5" s="17" t="s">
        <v>15785</v>
      </c>
      <c r="J5" s="18" t="n">
        <v>11560.5</v>
      </c>
      <c r="K5" s="16" t="n">
        <f aca="false">H5-J5</f>
        <v>0</v>
      </c>
    </row>
    <row r="6" s="15" customFormat="true" ht="30.8" hidden="false" customHeight="false" outlineLevel="0" collapsed="false">
      <c r="A6" s="10" t="s">
        <v>846</v>
      </c>
      <c r="B6" s="14" t="s">
        <v>847</v>
      </c>
      <c r="C6" s="14" t="s">
        <v>8</v>
      </c>
      <c r="D6" s="14" t="s">
        <v>82</v>
      </c>
      <c r="E6" s="14" t="n">
        <v>36645</v>
      </c>
      <c r="F6" s="14" t="n">
        <f aca="false">D6-C6</f>
        <v>3</v>
      </c>
      <c r="G6" s="14" t="n">
        <v>3853.5</v>
      </c>
      <c r="H6" s="14" t="n">
        <f aca="false">(G6*F6)*2</f>
        <v>23121</v>
      </c>
      <c r="I6" s="12" t="s">
        <v>15786</v>
      </c>
      <c r="J6" s="13" t="n">
        <v>11560.5</v>
      </c>
      <c r="K6" s="14" t="n">
        <f aca="false">H6-J6-J7</f>
        <v>0</v>
      </c>
    </row>
    <row r="7" customFormat="false" ht="29.85" hidden="false" customHeight="false" outlineLevel="0" collapsed="false">
      <c r="A7" s="10"/>
      <c r="B7" s="0"/>
      <c r="C7" s="0"/>
      <c r="D7" s="0"/>
      <c r="E7" s="0"/>
      <c r="F7" s="0"/>
      <c r="G7" s="0"/>
      <c r="H7" s="0"/>
      <c r="I7" s="12" t="s">
        <v>15787</v>
      </c>
      <c r="J7" s="13" t="n">
        <v>11560.5</v>
      </c>
      <c r="K7" s="0"/>
      <c r="N7" s="0" t="n">
        <f aca="false">K9+K10+K13+K15+K28+K35+K52+K53+K60+K63+K74+K79+K92+K96+K98+K108+K112+K114+K117+K122+K126+K131+K133+K135+K142+K154+K169+K193+K199+K205+K206+K222+K226+K228+K239+K243+K249+K255+K257+K261+K265+K273+K289+K294+K305+K315+K323+K328+K330+K341+K359+K370+K373+K386+K396+K403+K404+K405+K429+K430+K440+K446+K451+K481+K488+K500+K509+K518+K522+K523+K531+K532+K542+K543+K563+K576+K583+K584+K606+K612+K623+K625+K629+K639+K644+K654+K657+K663+K665+K667+K668+K672+K673+K703+K713+K724+K749+K756+K759+K766+K772+K783+K789+K802+K807+K815+K816+K818+K832+K848+K859+K866+K874+K878+K880+K881+K882+K884+K886+K889+K900+K903+K907+K908+K909+K920+K923+K929+K940+K947+K948+K966+K980+K981+K987+K988+K995+K1008+K1015+K1017+K1021+K1025+K1026+K1039+K1042+K1067+K1072+K1076+K1078+K1081+K1082+K1083+K1087+K1104+K1133+K1149+K1158+K1169+K1188+K1192+K1198+K1220+K1222+K1225+K1242+K1245+K1249+K1252+K1256+K1257+K1262+K1268+K1269+K1270+K1286+K1291+K1299+K1302+K1303+K1310+K1320+K1325+K1327+K1329+K1330+K1357+K1375+K1386+K1388+K1395+K1396+K1409+K1415+K1423+K1435+K1448+K1460+K1478+K1480+K1481+K1484+K1511+K1514+K1530+K1537+K1550+K1560+K1561+K1567+K1572+K1573+K1579+K1580+K1588+K1590+K1593+K1598+K1604+K1605+K1612+K1622+K1627+K1655+K1667+K1668+K1672+K1682+K1684+K1689+K1721+K1723+K1730+K1732+K1739+K1749+K1755+K1756+K1758+K1768+K1773+K1778+K1779+K1785+K1788+K1795+K1802+K1804+K1807+K1813+K1833+K1834+K1836+K1837+K1838+K1850+K1853+K1859+K1862+K1868+K1874+K1878+K1888+K1898+K1922+K1931+K1944+K1949+K1965+K1976+K1983+K1989+K2010+K2012+K2018+K2023+K2024+K2026+K2029+K2035+K2057+K2078+K2090+K2099+K2100+K2105+K2129+K2156+K2167+K2203+K2242+K2249+K2253+K2277+K2278+K2279+K2284+K2307+K2309+K2337+K2338+K2342+K2351+K2372+K2392+K2397+K2417+K2434+K2437+K2449+K2453+K2455+K2459+K2462+K2472+K2474+K2481+K2482+K2483+K2492+K2503</f>
        <v>179729</v>
      </c>
    </row>
    <row r="8" customFormat="false" ht="30.8" hidden="false" customHeight="false" outlineLevel="0" collapsed="false">
      <c r="A8" s="16" t="s">
        <v>3091</v>
      </c>
      <c r="B8" s="16" t="s">
        <v>3092</v>
      </c>
      <c r="C8" s="16" t="s">
        <v>426</v>
      </c>
      <c r="D8" s="16" t="s">
        <v>929</v>
      </c>
      <c r="E8" s="16" t="n">
        <v>29595</v>
      </c>
      <c r="F8" s="16" t="n">
        <f aca="false">D8-C8</f>
        <v>6</v>
      </c>
      <c r="G8" s="16" t="n">
        <v>3853.5</v>
      </c>
      <c r="H8" s="16" t="n">
        <f aca="false">G8*F8</f>
        <v>23121</v>
      </c>
      <c r="I8" s="17" t="s">
        <v>15788</v>
      </c>
      <c r="J8" s="18" t="n">
        <v>23121</v>
      </c>
      <c r="K8" s="16" t="n">
        <f aca="false">H8-J8</f>
        <v>0</v>
      </c>
    </row>
    <row r="9" s="22" customFormat="true" ht="30.8" hidden="false" customHeight="false" outlineLevel="0" collapsed="false">
      <c r="A9" s="19" t="s">
        <v>3490</v>
      </c>
      <c r="B9" s="19" t="s">
        <v>3491</v>
      </c>
      <c r="C9" s="19" t="s">
        <v>460</v>
      </c>
      <c r="D9" s="19" t="s">
        <v>2860</v>
      </c>
      <c r="E9" s="19" t="n">
        <v>43245</v>
      </c>
      <c r="F9" s="19" t="n">
        <f aca="false">D9-C9</f>
        <v>6</v>
      </c>
      <c r="G9" s="19" t="n">
        <v>5743.5</v>
      </c>
      <c r="H9" s="19" t="n">
        <f aca="false">G9*F9</f>
        <v>34461</v>
      </c>
      <c r="I9" s="20" t="s">
        <v>15789</v>
      </c>
      <c r="J9" s="21" t="n">
        <v>34460.4</v>
      </c>
      <c r="K9" s="19" t="n">
        <f aca="false">H9-J9</f>
        <v>0.599999999998545</v>
      </c>
      <c r="L9" s="22" t="s">
        <v>15790</v>
      </c>
    </row>
    <row r="10" s="22" customFormat="true" ht="30.8" hidden="false" customHeight="false" outlineLevel="0" collapsed="false">
      <c r="A10" s="19" t="s">
        <v>188</v>
      </c>
      <c r="B10" s="19" t="s">
        <v>189</v>
      </c>
      <c r="C10" s="19" t="s">
        <v>7</v>
      </c>
      <c r="D10" s="19" t="s">
        <v>82</v>
      </c>
      <c r="E10" s="19" t="n">
        <v>23700</v>
      </c>
      <c r="F10" s="19" t="n">
        <f aca="false">D10-C10</f>
        <v>4</v>
      </c>
      <c r="G10" s="19" t="n">
        <v>3853.5</v>
      </c>
      <c r="H10" s="19" t="n">
        <f aca="false">G10*F10</f>
        <v>15414</v>
      </c>
      <c r="I10" s="20" t="s">
        <v>15791</v>
      </c>
      <c r="J10" s="21" t="n">
        <v>14680</v>
      </c>
      <c r="K10" s="19" t="n">
        <f aca="false">H10-J10</f>
        <v>734</v>
      </c>
      <c r="L10" s="22" t="s">
        <v>15790</v>
      </c>
    </row>
    <row r="11" customFormat="false" ht="29.85" hidden="false" customHeight="false" outlineLevel="0" collapsed="false">
      <c r="A11" s="16" t="s">
        <v>633</v>
      </c>
      <c r="B11" s="16" t="s">
        <v>634</v>
      </c>
      <c r="C11" s="16" t="s">
        <v>7</v>
      </c>
      <c r="D11" s="16" t="s">
        <v>41</v>
      </c>
      <c r="E11" s="16" t="n">
        <v>10635</v>
      </c>
      <c r="F11" s="16" t="n">
        <f aca="false">D11-C11</f>
        <v>2</v>
      </c>
      <c r="G11" s="16" t="n">
        <v>3853.5</v>
      </c>
      <c r="H11" s="16" t="n">
        <f aca="false">G11*F11</f>
        <v>7707</v>
      </c>
      <c r="I11" s="17" t="s">
        <v>15792</v>
      </c>
      <c r="J11" s="18" t="n">
        <v>7707</v>
      </c>
      <c r="K11" s="16" t="n">
        <f aca="false">H11-J11</f>
        <v>0</v>
      </c>
    </row>
    <row r="12" customFormat="false" ht="30.8" hidden="false" customHeight="false" outlineLevel="0" collapsed="false">
      <c r="A12" s="16" t="s">
        <v>5828</v>
      </c>
      <c r="B12" s="16" t="s">
        <v>5829</v>
      </c>
      <c r="C12" s="16" t="s">
        <v>3750</v>
      </c>
      <c r="D12" s="16" t="s">
        <v>3205</v>
      </c>
      <c r="E12" s="16" t="n">
        <v>10635</v>
      </c>
      <c r="F12" s="16" t="n">
        <f aca="false">D12-C12</f>
        <v>2</v>
      </c>
      <c r="G12" s="16" t="n">
        <v>3853.5</v>
      </c>
      <c r="H12" s="16" t="n">
        <f aca="false">G12*F12</f>
        <v>7707</v>
      </c>
      <c r="I12" s="17" t="s">
        <v>15793</v>
      </c>
      <c r="J12" s="18" t="n">
        <v>7707</v>
      </c>
      <c r="K12" s="16" t="n">
        <f aca="false">H12-J12</f>
        <v>0</v>
      </c>
    </row>
    <row r="13" s="22" customFormat="true" ht="30.8" hidden="false" customHeight="false" outlineLevel="0" collapsed="false">
      <c r="A13" s="19" t="s">
        <v>367</v>
      </c>
      <c r="B13" s="19" t="s">
        <v>368</v>
      </c>
      <c r="C13" s="19" t="s">
        <v>7</v>
      </c>
      <c r="D13" s="19" t="s">
        <v>82</v>
      </c>
      <c r="E13" s="19" t="n">
        <v>30445</v>
      </c>
      <c r="F13" s="19" t="n">
        <f aca="false">D13-C13</f>
        <v>4</v>
      </c>
      <c r="G13" s="19" t="n">
        <v>3853.5</v>
      </c>
      <c r="H13" s="19" t="n">
        <f aca="false">G13*F13</f>
        <v>15414</v>
      </c>
      <c r="I13" s="20" t="s">
        <v>15794</v>
      </c>
      <c r="J13" s="21" t="n">
        <v>14680</v>
      </c>
      <c r="K13" s="19" t="n">
        <f aca="false">H13-J13</f>
        <v>734</v>
      </c>
      <c r="L13" s="22" t="s">
        <v>15790</v>
      </c>
    </row>
    <row r="14" customFormat="false" ht="29.85" hidden="false" customHeight="false" outlineLevel="0" collapsed="false">
      <c r="A14" s="16" t="s">
        <v>7740</v>
      </c>
      <c r="B14" s="16" t="s">
        <v>7741</v>
      </c>
      <c r="C14" s="16" t="s">
        <v>5386</v>
      </c>
      <c r="D14" s="16" t="s">
        <v>3532</v>
      </c>
      <c r="E14" s="16" t="n">
        <v>16980</v>
      </c>
      <c r="F14" s="16" t="n">
        <f aca="false">D14-C14</f>
        <v>2</v>
      </c>
      <c r="G14" s="16" t="n">
        <v>3853.5</v>
      </c>
      <c r="H14" s="16" t="n">
        <f aca="false">G14*F14</f>
        <v>7707</v>
      </c>
      <c r="I14" s="17" t="s">
        <v>15795</v>
      </c>
      <c r="J14" s="18" t="n">
        <v>7707</v>
      </c>
      <c r="K14" s="16" t="n">
        <f aca="false">H14-J14</f>
        <v>0</v>
      </c>
    </row>
    <row r="15" s="22" customFormat="true" ht="30.8" hidden="false" customHeight="false" outlineLevel="0" collapsed="false">
      <c r="A15" s="19" t="s">
        <v>865</v>
      </c>
      <c r="B15" s="19" t="s">
        <v>866</v>
      </c>
      <c r="C15" s="19" t="s">
        <v>8</v>
      </c>
      <c r="D15" s="19" t="s">
        <v>244</v>
      </c>
      <c r="E15" s="19" t="n">
        <v>25895</v>
      </c>
      <c r="F15" s="19" t="n">
        <f aca="false">D15-C15</f>
        <v>4</v>
      </c>
      <c r="G15" s="19" t="n">
        <v>3853.5</v>
      </c>
      <c r="H15" s="19" t="n">
        <f aca="false">G15*F15</f>
        <v>15414</v>
      </c>
      <c r="I15" s="20" t="s">
        <v>15796</v>
      </c>
      <c r="J15" s="21" t="n">
        <v>14680</v>
      </c>
      <c r="K15" s="19" t="n">
        <f aca="false">H15-J15</f>
        <v>734</v>
      </c>
      <c r="L15" s="22" t="s">
        <v>15790</v>
      </c>
    </row>
    <row r="16" customFormat="false" ht="29.85" hidden="false" customHeight="false" outlineLevel="0" collapsed="false">
      <c r="A16" s="16" t="s">
        <v>4052</v>
      </c>
      <c r="B16" s="16" t="s">
        <v>4053</v>
      </c>
      <c r="C16" s="16" t="s">
        <v>1541</v>
      </c>
      <c r="D16" s="16" t="s">
        <v>2860</v>
      </c>
      <c r="E16" s="16" t="n">
        <v>11405</v>
      </c>
      <c r="F16" s="16" t="n">
        <f aca="false">D16-C16</f>
        <v>2</v>
      </c>
      <c r="G16" s="16" t="n">
        <v>3853.5</v>
      </c>
      <c r="H16" s="16" t="n">
        <f aca="false">G16*F16</f>
        <v>7707</v>
      </c>
      <c r="I16" s="17" t="s">
        <v>15797</v>
      </c>
      <c r="J16" s="18" t="n">
        <v>7707</v>
      </c>
      <c r="K16" s="16" t="n">
        <f aca="false">H16-J16</f>
        <v>0</v>
      </c>
    </row>
    <row r="17" customFormat="false" ht="29.85" hidden="false" customHeight="false" outlineLevel="0" collapsed="false">
      <c r="A17" s="16" t="s">
        <v>4109</v>
      </c>
      <c r="B17" s="16" t="s">
        <v>4110</v>
      </c>
      <c r="C17" s="16" t="s">
        <v>1541</v>
      </c>
      <c r="D17" s="16" t="s">
        <v>2860</v>
      </c>
      <c r="E17" s="16" t="n">
        <v>11735</v>
      </c>
      <c r="F17" s="16" t="n">
        <f aca="false">D17-C17</f>
        <v>2</v>
      </c>
      <c r="G17" s="16" t="n">
        <v>3853.5</v>
      </c>
      <c r="H17" s="16" t="n">
        <f aca="false">G17*F17</f>
        <v>7707</v>
      </c>
      <c r="I17" s="17" t="s">
        <v>15798</v>
      </c>
      <c r="J17" s="18" t="n">
        <v>7707</v>
      </c>
      <c r="K17" s="16" t="n">
        <f aca="false">H17-J17</f>
        <v>0</v>
      </c>
    </row>
    <row r="18" customFormat="false" ht="29.85" hidden="false" customHeight="false" outlineLevel="0" collapsed="false">
      <c r="A18" s="16" t="s">
        <v>2067</v>
      </c>
      <c r="B18" s="16" t="s">
        <v>2068</v>
      </c>
      <c r="C18" s="16" t="s">
        <v>249</v>
      </c>
      <c r="D18" s="16" t="s">
        <v>416</v>
      </c>
      <c r="E18" s="16" t="n">
        <v>9865</v>
      </c>
      <c r="F18" s="16" t="n">
        <f aca="false">D18-C18</f>
        <v>2</v>
      </c>
      <c r="G18" s="16" t="n">
        <v>3853.5</v>
      </c>
      <c r="H18" s="16" t="n">
        <f aca="false">G18*F18</f>
        <v>7707</v>
      </c>
      <c r="I18" s="17" t="s">
        <v>15799</v>
      </c>
      <c r="J18" s="18" t="n">
        <v>7707</v>
      </c>
      <c r="K18" s="16" t="n">
        <f aca="false">H18-J18</f>
        <v>0</v>
      </c>
    </row>
    <row r="19" customFormat="false" ht="30.8" hidden="false" customHeight="false" outlineLevel="0" collapsed="false">
      <c r="A19" s="16" t="s">
        <v>914</v>
      </c>
      <c r="B19" s="16" t="s">
        <v>915</v>
      </c>
      <c r="C19" s="16" t="s">
        <v>8</v>
      </c>
      <c r="D19" s="16" t="s">
        <v>426</v>
      </c>
      <c r="E19" s="16" t="n">
        <v>48380</v>
      </c>
      <c r="F19" s="16" t="n">
        <f aca="false">D19-C19</f>
        <v>8</v>
      </c>
      <c r="G19" s="16" t="n">
        <v>4693.5</v>
      </c>
      <c r="H19" s="16" t="n">
        <f aca="false">G19*F19</f>
        <v>37548</v>
      </c>
      <c r="I19" s="17" t="s">
        <v>15800</v>
      </c>
      <c r="J19" s="18" t="n">
        <v>37548</v>
      </c>
      <c r="K19" s="16" t="n">
        <f aca="false">H19-J19</f>
        <v>0</v>
      </c>
    </row>
    <row r="20" customFormat="false" ht="29.85" hidden="false" customHeight="false" outlineLevel="0" collapsed="false">
      <c r="A20" s="16" t="s">
        <v>2829</v>
      </c>
      <c r="B20" s="16" t="s">
        <v>2830</v>
      </c>
      <c r="C20" s="16" t="s">
        <v>416</v>
      </c>
      <c r="D20" s="16" t="s">
        <v>1764</v>
      </c>
      <c r="E20" s="16" t="n">
        <v>15952.5</v>
      </c>
      <c r="F20" s="16" t="n">
        <f aca="false">D20-C20</f>
        <v>3</v>
      </c>
      <c r="G20" s="16" t="n">
        <v>3853.5</v>
      </c>
      <c r="H20" s="16" t="n">
        <f aca="false">G20*F20</f>
        <v>11560.5</v>
      </c>
      <c r="I20" s="17" t="s">
        <v>15801</v>
      </c>
      <c r="J20" s="18" t="n">
        <v>11560.5</v>
      </c>
      <c r="K20" s="16" t="n">
        <f aca="false">H20-J20</f>
        <v>0</v>
      </c>
    </row>
    <row r="21" customFormat="false" ht="29.85" hidden="false" customHeight="false" outlineLevel="0" collapsed="false">
      <c r="A21" s="16" t="s">
        <v>4692</v>
      </c>
      <c r="B21" s="16" t="s">
        <v>4693</v>
      </c>
      <c r="C21" s="16" t="s">
        <v>2860</v>
      </c>
      <c r="D21" s="16" t="s">
        <v>2018</v>
      </c>
      <c r="E21" s="16" t="n">
        <v>9865</v>
      </c>
      <c r="F21" s="16" t="n">
        <f aca="false">D21-C21</f>
        <v>2</v>
      </c>
      <c r="G21" s="16" t="n">
        <v>3853.5</v>
      </c>
      <c r="H21" s="16" t="n">
        <f aca="false">G21*F21</f>
        <v>7707</v>
      </c>
      <c r="I21" s="17" t="s">
        <v>15802</v>
      </c>
      <c r="J21" s="18" t="n">
        <v>7707</v>
      </c>
      <c r="K21" s="16" t="n">
        <f aca="false">H21-J21</f>
        <v>0</v>
      </c>
    </row>
    <row r="22" customFormat="false" ht="29.85" hidden="false" customHeight="false" outlineLevel="0" collapsed="false">
      <c r="A22" s="16" t="s">
        <v>4525</v>
      </c>
      <c r="B22" s="16" t="s">
        <v>4526</v>
      </c>
      <c r="C22" s="16" t="s">
        <v>929</v>
      </c>
      <c r="D22" s="16" t="s">
        <v>2860</v>
      </c>
      <c r="E22" s="16" t="n">
        <v>7282.5</v>
      </c>
      <c r="F22" s="16" t="n">
        <f aca="false">D22-C22</f>
        <v>1</v>
      </c>
      <c r="G22" s="16" t="n">
        <v>3853.5</v>
      </c>
      <c r="H22" s="16" t="n">
        <f aca="false">G22*F22</f>
        <v>3853.5</v>
      </c>
      <c r="I22" s="17" t="s">
        <v>15803</v>
      </c>
      <c r="J22" s="18" t="n">
        <v>3853.5</v>
      </c>
      <c r="K22" s="16" t="n">
        <f aca="false">H22-J22</f>
        <v>0</v>
      </c>
    </row>
    <row r="23" s="15" customFormat="true" ht="29.85" hidden="false" customHeight="false" outlineLevel="0" collapsed="false">
      <c r="A23" s="10" t="s">
        <v>3238</v>
      </c>
      <c r="B23" s="14" t="s">
        <v>3239</v>
      </c>
      <c r="C23" s="14" t="s">
        <v>460</v>
      </c>
      <c r="D23" s="14" t="s">
        <v>1537</v>
      </c>
      <c r="E23" s="14" t="n">
        <v>21380</v>
      </c>
      <c r="F23" s="14" t="n">
        <f aca="false">D23-C23</f>
        <v>2</v>
      </c>
      <c r="G23" s="14" t="n">
        <v>3853.5</v>
      </c>
      <c r="H23" s="14" t="n">
        <f aca="false">(G23*F23)*2</f>
        <v>15414</v>
      </c>
      <c r="I23" s="12" t="s">
        <v>15804</v>
      </c>
      <c r="J23" s="13" t="n">
        <v>7707</v>
      </c>
      <c r="K23" s="14" t="n">
        <f aca="false">H23-J23-J24</f>
        <v>0</v>
      </c>
    </row>
    <row r="24" customFormat="false" ht="29.85" hidden="false" customHeight="false" outlineLevel="0" collapsed="false">
      <c r="A24" s="10"/>
      <c r="B24" s="0"/>
      <c r="C24" s="0"/>
      <c r="D24" s="0"/>
      <c r="E24" s="0"/>
      <c r="F24" s="0"/>
      <c r="G24" s="0"/>
      <c r="H24" s="0"/>
      <c r="I24" s="12" t="s">
        <v>15805</v>
      </c>
      <c r="J24" s="13" t="n">
        <v>7707</v>
      </c>
      <c r="K24" s="0"/>
    </row>
    <row r="25" customFormat="false" ht="29.85" hidden="false" customHeight="false" outlineLevel="0" collapsed="false">
      <c r="A25" s="10" t="s">
        <v>8708</v>
      </c>
      <c r="B25" s="14" t="s">
        <v>8709</v>
      </c>
      <c r="C25" s="14" t="s">
        <v>8710</v>
      </c>
      <c r="D25" s="14" t="s">
        <v>41</v>
      </c>
      <c r="E25" s="14" t="n">
        <v>24787</v>
      </c>
      <c r="F25" s="14" t="n">
        <v>2</v>
      </c>
      <c r="G25" s="14" t="n">
        <v>4693.5</v>
      </c>
      <c r="H25" s="14" t="n">
        <f aca="false">G25*F25</f>
        <v>9387</v>
      </c>
      <c r="I25" s="12" t="s">
        <v>15806</v>
      </c>
      <c r="J25" s="13" t="n">
        <v>9387</v>
      </c>
      <c r="K25" s="14" t="n">
        <f aca="false">H25+H26-J25-J26</f>
        <v>0</v>
      </c>
    </row>
    <row r="26" customFormat="false" ht="15" hidden="false" customHeight="false" outlineLevel="0" collapsed="false">
      <c r="A26" s="10"/>
      <c r="B26" s="0"/>
      <c r="C26" s="0"/>
      <c r="D26" s="0"/>
      <c r="E26" s="0"/>
      <c r="F26" s="14" t="n">
        <v>2</v>
      </c>
      <c r="G26" s="14" t="n">
        <v>6000</v>
      </c>
      <c r="H26" s="14" t="n">
        <f aca="false">(G26*F26)+1100*2+600*2</f>
        <v>15400</v>
      </c>
      <c r="I26" s="12" t="s">
        <v>15807</v>
      </c>
      <c r="J26" s="13" t="n">
        <v>15400</v>
      </c>
      <c r="K26" s="0"/>
    </row>
    <row r="27" customFormat="false" ht="15.85" hidden="false" customHeight="false" outlineLevel="0" collapsed="false">
      <c r="A27" s="16" t="s">
        <v>2085</v>
      </c>
      <c r="B27" s="16" t="s">
        <v>2086</v>
      </c>
      <c r="C27" s="16" t="s">
        <v>249</v>
      </c>
      <c r="D27" s="16" t="s">
        <v>416</v>
      </c>
      <c r="E27" s="16" t="n">
        <v>9865</v>
      </c>
      <c r="F27" s="16" t="n">
        <f aca="false">D27-C27</f>
        <v>2</v>
      </c>
      <c r="G27" s="16" t="n">
        <v>3853.5</v>
      </c>
      <c r="H27" s="16" t="n">
        <f aca="false">G27*F27</f>
        <v>7707</v>
      </c>
      <c r="I27" s="17" t="s">
        <v>15808</v>
      </c>
      <c r="J27" s="18" t="n">
        <v>7707</v>
      </c>
      <c r="K27" s="16" t="n">
        <f aca="false">H27-J27</f>
        <v>0</v>
      </c>
    </row>
    <row r="28" s="22" customFormat="true" ht="30.8" hidden="false" customHeight="false" outlineLevel="0" collapsed="false">
      <c r="A28" s="19" t="s">
        <v>309</v>
      </c>
      <c r="B28" s="19" t="s">
        <v>310</v>
      </c>
      <c r="C28" s="19" t="s">
        <v>7</v>
      </c>
      <c r="D28" s="19" t="s">
        <v>41</v>
      </c>
      <c r="E28" s="19" t="n">
        <v>13645</v>
      </c>
      <c r="F28" s="19" t="n">
        <f aca="false">D28-C28</f>
        <v>2</v>
      </c>
      <c r="G28" s="19" t="n">
        <v>5743.5</v>
      </c>
      <c r="H28" s="19" t="n">
        <f aca="false">G28*F28</f>
        <v>11487</v>
      </c>
      <c r="I28" s="20" t="s">
        <v>15809</v>
      </c>
      <c r="J28" s="21" t="n">
        <v>11486.8</v>
      </c>
      <c r="K28" s="19" t="n">
        <f aca="false">H28-J28</f>
        <v>0.200000000000728</v>
      </c>
      <c r="L28" s="22" t="s">
        <v>15790</v>
      </c>
    </row>
    <row r="29" customFormat="false" ht="29.85" hidden="false" customHeight="false" outlineLevel="0" collapsed="false">
      <c r="A29" s="16" t="s">
        <v>2937</v>
      </c>
      <c r="B29" s="16" t="s">
        <v>2938</v>
      </c>
      <c r="C29" s="16" t="s">
        <v>426</v>
      </c>
      <c r="D29" s="16" t="s">
        <v>1764</v>
      </c>
      <c r="E29" s="16" t="n">
        <v>9865</v>
      </c>
      <c r="F29" s="16" t="n">
        <f aca="false">D29-C29</f>
        <v>2</v>
      </c>
      <c r="G29" s="16" t="n">
        <v>3853.5</v>
      </c>
      <c r="H29" s="16" t="n">
        <f aca="false">G29*F29</f>
        <v>7707</v>
      </c>
      <c r="I29" s="17" t="s">
        <v>15810</v>
      </c>
      <c r="J29" s="18" t="n">
        <v>7707</v>
      </c>
      <c r="K29" s="16" t="n">
        <f aca="false">H29-J29</f>
        <v>0</v>
      </c>
    </row>
    <row r="30" customFormat="false" ht="29.85" hidden="false" customHeight="false" outlineLevel="0" collapsed="false">
      <c r="A30" s="16" t="s">
        <v>5812</v>
      </c>
      <c r="B30" s="16" t="s">
        <v>5813</v>
      </c>
      <c r="C30" s="16" t="s">
        <v>3750</v>
      </c>
      <c r="D30" s="16" t="s">
        <v>3519</v>
      </c>
      <c r="E30" s="16" t="n">
        <v>5207.5</v>
      </c>
      <c r="F30" s="16" t="n">
        <f aca="false">D30-C30</f>
        <v>1</v>
      </c>
      <c r="G30" s="16" t="n">
        <v>3853.5</v>
      </c>
      <c r="H30" s="16" t="n">
        <f aca="false">G30*F30</f>
        <v>3853.5</v>
      </c>
      <c r="I30" s="17" t="s">
        <v>15811</v>
      </c>
      <c r="J30" s="18" t="n">
        <v>3853.5</v>
      </c>
      <c r="K30" s="16" t="n">
        <f aca="false">H30-J30</f>
        <v>0</v>
      </c>
    </row>
    <row r="31" customFormat="false" ht="29.85" hidden="false" customHeight="false" outlineLevel="0" collapsed="false">
      <c r="A31" s="16" t="s">
        <v>3906</v>
      </c>
      <c r="B31" s="16" t="s">
        <v>3907</v>
      </c>
      <c r="C31" s="16" t="s">
        <v>1537</v>
      </c>
      <c r="D31" s="16" t="s">
        <v>3750</v>
      </c>
      <c r="E31" s="16" t="n">
        <v>54967.5</v>
      </c>
      <c r="F31" s="16" t="n">
        <f aca="false">D31-C31</f>
        <v>9</v>
      </c>
      <c r="G31" s="16" t="n">
        <v>3853.5</v>
      </c>
      <c r="H31" s="16" t="n">
        <f aca="false">F31*G31</f>
        <v>34681.5</v>
      </c>
      <c r="I31" s="17" t="s">
        <v>15812</v>
      </c>
      <c r="J31" s="18" t="n">
        <v>34681.5</v>
      </c>
      <c r="K31" s="16" t="n">
        <f aca="false">H31-J31</f>
        <v>0</v>
      </c>
    </row>
    <row r="32" s="15" customFormat="true" ht="30.8" hidden="false" customHeight="false" outlineLevel="0" collapsed="false">
      <c r="A32" s="10" t="s">
        <v>4000</v>
      </c>
      <c r="B32" s="14" t="s">
        <v>4001</v>
      </c>
      <c r="C32" s="14" t="s">
        <v>1770</v>
      </c>
      <c r="D32" s="14" t="s">
        <v>929</v>
      </c>
      <c r="E32" s="14" t="n">
        <v>19400</v>
      </c>
      <c r="F32" s="14" t="n">
        <f aca="false">D32-C32</f>
        <v>2</v>
      </c>
      <c r="G32" s="14" t="n">
        <v>3853.5</v>
      </c>
      <c r="H32" s="14" t="n">
        <f aca="false">(F32*G32)*2</f>
        <v>15414</v>
      </c>
      <c r="I32" s="12" t="s">
        <v>15813</v>
      </c>
      <c r="J32" s="13" t="n">
        <v>7707</v>
      </c>
      <c r="K32" s="14" t="n">
        <f aca="false">H32-J32-J33</f>
        <v>0</v>
      </c>
    </row>
    <row r="33" customFormat="false" ht="15.9" hidden="false" customHeight="false" outlineLevel="0" collapsed="false">
      <c r="A33" s="10"/>
      <c r="B33" s="0"/>
      <c r="C33" s="0"/>
      <c r="D33" s="0"/>
      <c r="E33" s="0"/>
      <c r="F33" s="0"/>
      <c r="G33" s="0"/>
      <c r="H33" s="0"/>
      <c r="I33" s="12" t="s">
        <v>15814</v>
      </c>
      <c r="J33" s="13" t="n">
        <v>7707</v>
      </c>
      <c r="K33" s="0"/>
    </row>
    <row r="34" customFormat="false" ht="29.85" hidden="false" customHeight="false" outlineLevel="0" collapsed="false">
      <c r="A34" s="16" t="s">
        <v>7715</v>
      </c>
      <c r="B34" s="16" t="s">
        <v>7716</v>
      </c>
      <c r="C34" s="16" t="s">
        <v>5386</v>
      </c>
      <c r="D34" s="16" t="s">
        <v>3532</v>
      </c>
      <c r="E34" s="16" t="n">
        <v>9865</v>
      </c>
      <c r="F34" s="16" t="n">
        <f aca="false">D34-C34</f>
        <v>2</v>
      </c>
      <c r="G34" s="16" t="n">
        <v>3853.5</v>
      </c>
      <c r="H34" s="16" t="n">
        <f aca="false">F34*G34</f>
        <v>7707</v>
      </c>
      <c r="I34" s="17" t="s">
        <v>15815</v>
      </c>
      <c r="J34" s="18" t="n">
        <v>7707</v>
      </c>
      <c r="K34" s="16" t="n">
        <f aca="false">H34-J34</f>
        <v>0</v>
      </c>
    </row>
    <row r="35" s="22" customFormat="true" ht="30.8" hidden="false" customHeight="false" outlineLevel="0" collapsed="false">
      <c r="A35" s="19" t="s">
        <v>115</v>
      </c>
      <c r="B35" s="19" t="s">
        <v>116</v>
      </c>
      <c r="C35" s="19" t="s">
        <v>7</v>
      </c>
      <c r="D35" s="19" t="s">
        <v>82</v>
      </c>
      <c r="E35" s="19" t="n">
        <v>23700</v>
      </c>
      <c r="F35" s="19" t="n">
        <f aca="false">D35-C35</f>
        <v>4</v>
      </c>
      <c r="G35" s="19" t="n">
        <v>3853.5</v>
      </c>
      <c r="H35" s="19" t="n">
        <f aca="false">F35*G35</f>
        <v>15414</v>
      </c>
      <c r="I35" s="20" t="s">
        <v>15816</v>
      </c>
      <c r="J35" s="21" t="n">
        <v>14680</v>
      </c>
      <c r="K35" s="19" t="n">
        <f aca="false">H35-J35</f>
        <v>734</v>
      </c>
      <c r="L35" s="22" t="s">
        <v>15790</v>
      </c>
    </row>
    <row r="36" customFormat="false" ht="29.85" hidden="false" customHeight="false" outlineLevel="0" collapsed="false">
      <c r="A36" s="16" t="s">
        <v>2612</v>
      </c>
      <c r="B36" s="16" t="s">
        <v>2613</v>
      </c>
      <c r="C36" s="16" t="s">
        <v>416</v>
      </c>
      <c r="D36" s="16" t="s">
        <v>460</v>
      </c>
      <c r="E36" s="16" t="n">
        <v>11545</v>
      </c>
      <c r="F36" s="16" t="n">
        <f aca="false">D36-C36</f>
        <v>2</v>
      </c>
      <c r="G36" s="16" t="n">
        <v>4693.5</v>
      </c>
      <c r="H36" s="16" t="n">
        <f aca="false">F36*G36</f>
        <v>9387</v>
      </c>
      <c r="I36" s="17" t="s">
        <v>15817</v>
      </c>
      <c r="J36" s="18" t="n">
        <v>9387</v>
      </c>
      <c r="K36" s="16" t="n">
        <f aca="false">H36-J36</f>
        <v>0</v>
      </c>
    </row>
    <row r="37" s="15" customFormat="true" ht="30.8" hidden="false" customHeight="false" outlineLevel="0" collapsed="false">
      <c r="A37" s="23" t="s">
        <v>5486</v>
      </c>
      <c r="B37" s="14" t="s">
        <v>5487</v>
      </c>
      <c r="C37" s="14" t="s">
        <v>2022</v>
      </c>
      <c r="D37" s="14" t="s">
        <v>3519</v>
      </c>
      <c r="E37" s="14" t="n">
        <v>56673.75</v>
      </c>
      <c r="F37" s="14" t="n">
        <f aca="false">D37-C37</f>
        <v>3</v>
      </c>
      <c r="G37" s="14" t="n">
        <v>3853.5</v>
      </c>
      <c r="H37" s="14" t="n">
        <f aca="false">(F37*G37)*3</f>
        <v>34681.5</v>
      </c>
      <c r="I37" s="12" t="s">
        <v>15818</v>
      </c>
      <c r="J37" s="13" t="n">
        <v>11560.5</v>
      </c>
      <c r="K37" s="14" t="n">
        <f aca="false">H37-J37-J38-J39</f>
        <v>0</v>
      </c>
    </row>
    <row r="38" customFormat="false" ht="30.8" hidden="false" customHeight="false" outlineLevel="0" collapsed="false">
      <c r="A38" s="23"/>
      <c r="B38" s="0"/>
      <c r="C38" s="0"/>
      <c r="D38" s="0"/>
      <c r="E38" s="0"/>
      <c r="F38" s="0"/>
      <c r="G38" s="0"/>
      <c r="H38" s="0"/>
      <c r="I38" s="12" t="s">
        <v>15819</v>
      </c>
      <c r="J38" s="13" t="n">
        <v>11560.5</v>
      </c>
      <c r="K38" s="0"/>
    </row>
    <row r="39" customFormat="false" ht="30.8" hidden="false" customHeight="false" outlineLevel="0" collapsed="false">
      <c r="A39" s="23"/>
      <c r="B39" s="0"/>
      <c r="C39" s="0"/>
      <c r="D39" s="0"/>
      <c r="E39" s="0"/>
      <c r="F39" s="0"/>
      <c r="G39" s="0"/>
      <c r="H39" s="0"/>
      <c r="I39" s="24" t="s">
        <v>15820</v>
      </c>
      <c r="J39" s="25" t="n">
        <v>11560.5</v>
      </c>
      <c r="K39" s="0"/>
    </row>
    <row r="40" customFormat="false" ht="30.8" hidden="false" customHeight="false" outlineLevel="0" collapsed="false">
      <c r="A40" s="16" t="s">
        <v>4246</v>
      </c>
      <c r="B40" s="16" t="s">
        <v>4247</v>
      </c>
      <c r="C40" s="16" t="s">
        <v>1541</v>
      </c>
      <c r="D40" s="16" t="s">
        <v>2018</v>
      </c>
      <c r="E40" s="16" t="n">
        <v>27790</v>
      </c>
      <c r="F40" s="16" t="n">
        <f aca="false">D40-C40</f>
        <v>4</v>
      </c>
      <c r="G40" s="16" t="n">
        <v>4693.5</v>
      </c>
      <c r="H40" s="16" t="n">
        <f aca="false">F40*G40</f>
        <v>18774</v>
      </c>
      <c r="I40" s="17" t="s">
        <v>15821</v>
      </c>
      <c r="J40" s="18" t="n">
        <v>18774</v>
      </c>
      <c r="K40" s="16" t="n">
        <f aca="false">H40-J40</f>
        <v>0</v>
      </c>
    </row>
    <row r="41" customFormat="false" ht="30.8" hidden="false" customHeight="false" outlineLevel="0" collapsed="false">
      <c r="A41" s="16" t="s">
        <v>1428</v>
      </c>
      <c r="B41" s="16" t="s">
        <v>1429</v>
      </c>
      <c r="C41" s="16" t="s">
        <v>468</v>
      </c>
      <c r="D41" s="16" t="s">
        <v>244</v>
      </c>
      <c r="E41" s="16" t="n">
        <v>13807.5</v>
      </c>
      <c r="F41" s="16" t="n">
        <f aca="false">D41-C41</f>
        <v>2</v>
      </c>
      <c r="G41" s="16" t="n">
        <v>3853.5</v>
      </c>
      <c r="H41" s="16" t="n">
        <f aca="false">F41*G41</f>
        <v>7707</v>
      </c>
      <c r="I41" s="17" t="s">
        <v>15822</v>
      </c>
      <c r="J41" s="18" t="n">
        <v>7707</v>
      </c>
      <c r="K41" s="16" t="n">
        <f aca="false">H41-J41</f>
        <v>0</v>
      </c>
    </row>
    <row r="42" customFormat="false" ht="15.9" hidden="false" customHeight="false" outlineLevel="0" collapsed="false">
      <c r="A42" s="16" t="s">
        <v>7310</v>
      </c>
      <c r="B42" s="16" t="s">
        <v>7311</v>
      </c>
      <c r="C42" s="16" t="s">
        <v>4398</v>
      </c>
      <c r="D42" s="16" t="s">
        <v>5386</v>
      </c>
      <c r="E42" s="16" t="n">
        <v>11405</v>
      </c>
      <c r="F42" s="16" t="n">
        <f aca="false">D42-C42</f>
        <v>2</v>
      </c>
      <c r="G42" s="16" t="n">
        <v>3853.5</v>
      </c>
      <c r="H42" s="16" t="n">
        <f aca="false">F42*G42</f>
        <v>7707</v>
      </c>
      <c r="I42" s="17" t="s">
        <v>15823</v>
      </c>
      <c r="J42" s="18" t="n">
        <v>7707</v>
      </c>
      <c r="K42" s="16" t="n">
        <f aca="false">H42-J42</f>
        <v>0</v>
      </c>
    </row>
    <row r="43" customFormat="false" ht="30.8" hidden="false" customHeight="false" outlineLevel="0" collapsed="false">
      <c r="A43" s="16" t="s">
        <v>7257</v>
      </c>
      <c r="B43" s="16" t="s">
        <v>7258</v>
      </c>
      <c r="C43" s="16" t="s">
        <v>4398</v>
      </c>
      <c r="D43" s="16" t="s">
        <v>4917</v>
      </c>
      <c r="E43" s="16" t="n">
        <v>6676.25</v>
      </c>
      <c r="F43" s="16" t="n">
        <f aca="false">D43-C43</f>
        <v>1</v>
      </c>
      <c r="G43" s="16" t="n">
        <v>3853.5</v>
      </c>
      <c r="H43" s="16" t="n">
        <f aca="false">G43*F43</f>
        <v>3853.5</v>
      </c>
      <c r="I43" s="17" t="s">
        <v>15824</v>
      </c>
      <c r="J43" s="18" t="n">
        <v>3853.5</v>
      </c>
      <c r="K43" s="16" t="n">
        <f aca="false">H43-J43</f>
        <v>0</v>
      </c>
    </row>
    <row r="44" customFormat="false" ht="30.8" hidden="false" customHeight="false" outlineLevel="0" collapsed="false">
      <c r="A44" s="16" t="s">
        <v>3066</v>
      </c>
      <c r="B44" s="16" t="s">
        <v>3067</v>
      </c>
      <c r="C44" s="16" t="s">
        <v>426</v>
      </c>
      <c r="D44" s="16" t="s">
        <v>1541</v>
      </c>
      <c r="E44" s="16" t="n">
        <v>24662.5</v>
      </c>
      <c r="F44" s="16" t="n">
        <f aca="false">D44-C44</f>
        <v>5</v>
      </c>
      <c r="G44" s="16" t="n">
        <v>3853.5</v>
      </c>
      <c r="H44" s="16" t="n">
        <f aca="false">G44*F44</f>
        <v>19267.5</v>
      </c>
      <c r="I44" s="17" t="s">
        <v>15825</v>
      </c>
      <c r="J44" s="18" t="n">
        <v>19267.5</v>
      </c>
      <c r="K44" s="16" t="n">
        <f aca="false">H44-J44</f>
        <v>0</v>
      </c>
    </row>
    <row r="45" customFormat="false" ht="30.8" hidden="false" customHeight="false" outlineLevel="0" collapsed="false">
      <c r="A45" s="16" t="s">
        <v>6538</v>
      </c>
      <c r="B45" s="16" t="s">
        <v>6539</v>
      </c>
      <c r="C45" s="16" t="s">
        <v>3205</v>
      </c>
      <c r="D45" s="16" t="s">
        <v>4398</v>
      </c>
      <c r="E45" s="16" t="n">
        <v>14797.5</v>
      </c>
      <c r="F45" s="16" t="n">
        <f aca="false">D45-C45</f>
        <v>3</v>
      </c>
      <c r="G45" s="16" t="n">
        <v>3853.5</v>
      </c>
      <c r="H45" s="16" t="n">
        <f aca="false">G45*F45</f>
        <v>11560.5</v>
      </c>
      <c r="I45" s="17" t="s">
        <v>15826</v>
      </c>
      <c r="J45" s="18" t="n">
        <v>11560.5</v>
      </c>
      <c r="K45" s="16" t="n">
        <f aca="false">H45-J45</f>
        <v>0</v>
      </c>
    </row>
    <row r="46" customFormat="false" ht="30.8" hidden="false" customHeight="false" outlineLevel="0" collapsed="false">
      <c r="A46" s="16" t="s">
        <v>4300</v>
      </c>
      <c r="B46" s="16" t="s">
        <v>4301</v>
      </c>
      <c r="C46" s="16" t="s">
        <v>1541</v>
      </c>
      <c r="D46" s="16" t="s">
        <v>2860</v>
      </c>
      <c r="E46" s="16" t="n">
        <v>12215</v>
      </c>
      <c r="F46" s="16" t="n">
        <f aca="false">D46-C46</f>
        <v>2</v>
      </c>
      <c r="G46" s="16" t="n">
        <v>3853.5</v>
      </c>
      <c r="H46" s="16" t="n">
        <f aca="false">G46*F46</f>
        <v>7707</v>
      </c>
      <c r="I46" s="17" t="s">
        <v>15827</v>
      </c>
      <c r="J46" s="18" t="n">
        <v>7707</v>
      </c>
      <c r="K46" s="16" t="n">
        <f aca="false">H46-J46</f>
        <v>0</v>
      </c>
    </row>
    <row r="47" customFormat="false" ht="15.9" hidden="false" customHeight="false" outlineLevel="0" collapsed="false">
      <c r="A47" s="16" t="s">
        <v>2060</v>
      </c>
      <c r="B47" s="16" t="s">
        <v>2061</v>
      </c>
      <c r="C47" s="16" t="s">
        <v>249</v>
      </c>
      <c r="D47" s="16" t="s">
        <v>416</v>
      </c>
      <c r="E47" s="16" t="n">
        <v>13895</v>
      </c>
      <c r="F47" s="16" t="n">
        <f aca="false">D47-C47</f>
        <v>2</v>
      </c>
      <c r="G47" s="16" t="n">
        <v>4693.5</v>
      </c>
      <c r="H47" s="16" t="n">
        <f aca="false">G47*F47</f>
        <v>9387</v>
      </c>
      <c r="I47" s="17" t="s">
        <v>15828</v>
      </c>
      <c r="J47" s="18" t="n">
        <v>9387</v>
      </c>
      <c r="K47" s="16" t="n">
        <f aca="false">H47-J47</f>
        <v>0</v>
      </c>
    </row>
    <row r="48" s="30" customFormat="true" ht="29.85" hidden="false" customHeight="false" outlineLevel="0" collapsed="false">
      <c r="A48" s="26" t="s">
        <v>8711</v>
      </c>
      <c r="B48" s="27" t="s">
        <v>8712</v>
      </c>
      <c r="C48" s="27" t="s">
        <v>8713</v>
      </c>
      <c r="D48" s="27" t="s">
        <v>468</v>
      </c>
      <c r="E48" s="27" t="n">
        <v>16660.5</v>
      </c>
      <c r="F48" s="27" t="n">
        <v>3</v>
      </c>
      <c r="G48" s="27" t="n">
        <v>3853.5</v>
      </c>
      <c r="H48" s="27" t="n">
        <f aca="false">G48*F48</f>
        <v>11560.5</v>
      </c>
      <c r="I48" s="28" t="s">
        <v>15829</v>
      </c>
      <c r="J48" s="29" t="n">
        <v>11560.5</v>
      </c>
      <c r="K48" s="27" t="n">
        <f aca="false">H48+H49-J48-J49</f>
        <v>-100</v>
      </c>
      <c r="L48" s="30" t="s">
        <v>15790</v>
      </c>
    </row>
    <row r="49" customFormat="false" ht="30.8" hidden="false" customHeight="false" outlineLevel="0" collapsed="false">
      <c r="A49" s="26"/>
      <c r="B49" s="0"/>
      <c r="C49" s="0"/>
      <c r="D49" s="0"/>
      <c r="E49" s="0"/>
      <c r="F49" s="27" t="n">
        <v>1</v>
      </c>
      <c r="G49" s="27" t="n">
        <v>5000</v>
      </c>
      <c r="H49" s="27" t="n">
        <f aca="false">G49*F49</f>
        <v>5000</v>
      </c>
      <c r="I49" s="28" t="s">
        <v>15830</v>
      </c>
      <c r="J49" s="29" t="n">
        <v>5100</v>
      </c>
      <c r="K49" s="19"/>
    </row>
    <row r="50" customFormat="false" ht="15.9" hidden="false" customHeight="false" outlineLevel="0" collapsed="false">
      <c r="A50" s="16" t="s">
        <v>1943</v>
      </c>
      <c r="B50" s="16" t="s">
        <v>1944</v>
      </c>
      <c r="C50" s="16" t="s">
        <v>244</v>
      </c>
      <c r="D50" s="16" t="s">
        <v>460</v>
      </c>
      <c r="E50" s="16" t="n">
        <v>27962.5</v>
      </c>
      <c r="F50" s="16" t="n">
        <f aca="false">D50-C50</f>
        <v>5</v>
      </c>
      <c r="G50" s="16" t="n">
        <v>3853.5</v>
      </c>
      <c r="H50" s="16" t="n">
        <f aca="false">G50*F50</f>
        <v>19267.5</v>
      </c>
      <c r="I50" s="17" t="s">
        <v>15831</v>
      </c>
      <c r="J50" s="18" t="n">
        <v>19267.5</v>
      </c>
      <c r="K50" s="16" t="n">
        <f aca="false">H50-J50</f>
        <v>0</v>
      </c>
    </row>
    <row r="51" customFormat="false" ht="30.8" hidden="false" customHeight="false" outlineLevel="0" collapsed="false">
      <c r="A51" s="16" t="s">
        <v>5078</v>
      </c>
      <c r="B51" s="16" t="s">
        <v>5079</v>
      </c>
      <c r="C51" s="16" t="s">
        <v>2866</v>
      </c>
      <c r="D51" s="16" t="s">
        <v>1799</v>
      </c>
      <c r="E51" s="16" t="n">
        <v>42752.5</v>
      </c>
      <c r="F51" s="16" t="n">
        <f aca="false">D51-C51</f>
        <v>7</v>
      </c>
      <c r="G51" s="16" t="n">
        <v>3853.5</v>
      </c>
      <c r="H51" s="16" t="n">
        <f aca="false">G51*F51</f>
        <v>26974.5</v>
      </c>
      <c r="I51" s="17" t="s">
        <v>15832</v>
      </c>
      <c r="J51" s="18" t="n">
        <v>26974.5</v>
      </c>
      <c r="K51" s="16" t="n">
        <f aca="false">H51-J51</f>
        <v>0</v>
      </c>
    </row>
    <row r="52" s="22" customFormat="true" ht="30.8" hidden="false" customHeight="false" outlineLevel="0" collapsed="false">
      <c r="A52" s="19" t="s">
        <v>3333</v>
      </c>
      <c r="B52" s="19" t="s">
        <v>3334</v>
      </c>
      <c r="C52" s="19" t="s">
        <v>460</v>
      </c>
      <c r="D52" s="19" t="s">
        <v>1541</v>
      </c>
      <c r="E52" s="19" t="n">
        <v>27290</v>
      </c>
      <c r="F52" s="19" t="n">
        <f aca="false">D52-C52</f>
        <v>4</v>
      </c>
      <c r="G52" s="19" t="n">
        <v>5743.5</v>
      </c>
      <c r="H52" s="19" t="n">
        <f aca="false">G52*F52</f>
        <v>22974</v>
      </c>
      <c r="I52" s="20" t="s">
        <v>15833</v>
      </c>
      <c r="J52" s="21" t="n">
        <v>22973.6</v>
      </c>
      <c r="K52" s="19" t="n">
        <f aca="false">H52-J52</f>
        <v>0.400000000001455</v>
      </c>
      <c r="L52" s="22" t="s">
        <v>15790</v>
      </c>
    </row>
    <row r="53" s="22" customFormat="true" ht="30.8" hidden="false" customHeight="false" outlineLevel="0" collapsed="false">
      <c r="A53" s="19" t="s">
        <v>7014</v>
      </c>
      <c r="B53" s="19" t="s">
        <v>7015</v>
      </c>
      <c r="C53" s="19" t="s">
        <v>4582</v>
      </c>
      <c r="D53" s="19" t="s">
        <v>4917</v>
      </c>
      <c r="E53" s="19" t="n">
        <v>13645</v>
      </c>
      <c r="F53" s="19" t="n">
        <f aca="false">D53-C53</f>
        <v>2</v>
      </c>
      <c r="G53" s="19" t="n">
        <v>5743.5</v>
      </c>
      <c r="H53" s="19" t="n">
        <f aca="false">G53*F53</f>
        <v>11487</v>
      </c>
      <c r="I53" s="20" t="s">
        <v>15834</v>
      </c>
      <c r="J53" s="21" t="n">
        <v>11486.8</v>
      </c>
      <c r="K53" s="19" t="n">
        <f aca="false">H53-J53</f>
        <v>0.200000000000728</v>
      </c>
      <c r="L53" s="22" t="s">
        <v>15790</v>
      </c>
    </row>
    <row r="54" customFormat="false" ht="30.8" hidden="false" customHeight="false" outlineLevel="0" collapsed="false">
      <c r="A54" s="16" t="s">
        <v>6822</v>
      </c>
      <c r="B54" s="16" t="s">
        <v>3284</v>
      </c>
      <c r="C54" s="16" t="s">
        <v>1799</v>
      </c>
      <c r="D54" s="16" t="s">
        <v>4917</v>
      </c>
      <c r="E54" s="16" t="n">
        <v>23441.25</v>
      </c>
      <c r="F54" s="16" t="n">
        <f aca="false">D54-C54</f>
        <v>3</v>
      </c>
      <c r="G54" s="16" t="n">
        <v>3853.5</v>
      </c>
      <c r="H54" s="16" t="n">
        <f aca="false">G54*F54</f>
        <v>11560.5</v>
      </c>
      <c r="I54" s="17" t="s">
        <v>15835</v>
      </c>
      <c r="J54" s="18" t="n">
        <v>11560.5</v>
      </c>
      <c r="K54" s="16" t="n">
        <f aca="false">H54-J54</f>
        <v>0</v>
      </c>
    </row>
    <row r="55" customFormat="false" ht="30.8" hidden="false" customHeight="false" outlineLevel="0" collapsed="false">
      <c r="A55" s="16" t="s">
        <v>5609</v>
      </c>
      <c r="B55" s="16" t="s">
        <v>5610</v>
      </c>
      <c r="C55" s="16" t="s">
        <v>2022</v>
      </c>
      <c r="D55" s="16" t="s">
        <v>5386</v>
      </c>
      <c r="E55" s="16" t="n">
        <v>71752.5</v>
      </c>
      <c r="F55" s="16" t="n">
        <f aca="false">D55-C55</f>
        <v>9</v>
      </c>
      <c r="G55" s="16" t="n">
        <v>3853.5</v>
      </c>
      <c r="H55" s="16" t="n">
        <f aca="false">G55*F55</f>
        <v>34681.5</v>
      </c>
      <c r="I55" s="17" t="s">
        <v>15836</v>
      </c>
      <c r="J55" s="18" t="n">
        <v>34681.5</v>
      </c>
      <c r="K55" s="16" t="n">
        <f aca="false">H55-J55</f>
        <v>0</v>
      </c>
    </row>
    <row r="56" customFormat="false" ht="30.8" hidden="false" customHeight="false" outlineLevel="0" collapsed="false">
      <c r="A56" s="16" t="s">
        <v>3280</v>
      </c>
      <c r="B56" s="16" t="s">
        <v>3281</v>
      </c>
      <c r="C56" s="16" t="s">
        <v>460</v>
      </c>
      <c r="D56" s="16" t="s">
        <v>1770</v>
      </c>
      <c r="E56" s="16" t="n">
        <v>20711.25</v>
      </c>
      <c r="F56" s="16" t="n">
        <f aca="false">D56-C56</f>
        <v>3</v>
      </c>
      <c r="G56" s="16" t="n">
        <v>3853.5</v>
      </c>
      <c r="H56" s="16" t="n">
        <f aca="false">G56*F56</f>
        <v>11560.5</v>
      </c>
      <c r="I56" s="17" t="s">
        <v>15837</v>
      </c>
      <c r="J56" s="18" t="n">
        <v>11560.5</v>
      </c>
      <c r="K56" s="16" t="n">
        <f aca="false">H56-J56</f>
        <v>0</v>
      </c>
    </row>
    <row r="57" customFormat="false" ht="30.8" hidden="false" customHeight="false" outlineLevel="0" collapsed="false">
      <c r="A57" s="16" t="s">
        <v>2082</v>
      </c>
      <c r="B57" s="16" t="s">
        <v>2083</v>
      </c>
      <c r="C57" s="16" t="s">
        <v>249</v>
      </c>
      <c r="D57" s="16" t="s">
        <v>416</v>
      </c>
      <c r="E57" s="16" t="n">
        <v>9865</v>
      </c>
      <c r="F57" s="16" t="n">
        <f aca="false">D57-C57</f>
        <v>2</v>
      </c>
      <c r="G57" s="16" t="n">
        <v>3853.5</v>
      </c>
      <c r="H57" s="16" t="n">
        <f aca="false">G57*F57</f>
        <v>7707</v>
      </c>
      <c r="I57" s="17" t="s">
        <v>15838</v>
      </c>
      <c r="J57" s="18" t="n">
        <v>7707</v>
      </c>
      <c r="K57" s="16" t="n">
        <f aca="false">H57-J57</f>
        <v>0</v>
      </c>
    </row>
    <row r="58" customFormat="false" ht="30.8" hidden="false" customHeight="false" outlineLevel="0" collapsed="false">
      <c r="A58" s="16" t="s">
        <v>5523</v>
      </c>
      <c r="B58" s="16" t="s">
        <v>5524</v>
      </c>
      <c r="C58" s="16" t="s">
        <v>2022</v>
      </c>
      <c r="D58" s="16" t="s">
        <v>1799</v>
      </c>
      <c r="E58" s="16" t="n">
        <v>33381.25</v>
      </c>
      <c r="F58" s="16" t="n">
        <f aca="false">D58-C58</f>
        <v>5</v>
      </c>
      <c r="G58" s="16" t="n">
        <v>3853.5</v>
      </c>
      <c r="H58" s="16" t="n">
        <f aca="false">G58*F58</f>
        <v>19267.5</v>
      </c>
      <c r="I58" s="17" t="s">
        <v>15839</v>
      </c>
      <c r="J58" s="18" t="n">
        <v>19267.5</v>
      </c>
      <c r="K58" s="16" t="n">
        <f aca="false">H58-J58</f>
        <v>0</v>
      </c>
    </row>
    <row r="59" customFormat="false" ht="30.8" hidden="false" customHeight="false" outlineLevel="0" collapsed="false">
      <c r="A59" s="16" t="s">
        <v>7346</v>
      </c>
      <c r="B59" s="16" t="s">
        <v>5524</v>
      </c>
      <c r="C59" s="16" t="s">
        <v>4398</v>
      </c>
      <c r="D59" s="16" t="s">
        <v>3532</v>
      </c>
      <c r="E59" s="16" t="n">
        <v>24430</v>
      </c>
      <c r="F59" s="16" t="n">
        <f aca="false">D59-C59</f>
        <v>4</v>
      </c>
      <c r="G59" s="16" t="n">
        <v>3853.5</v>
      </c>
      <c r="H59" s="16" t="n">
        <f aca="false">G59*F59</f>
        <v>15414</v>
      </c>
      <c r="I59" s="17" t="s">
        <v>15840</v>
      </c>
      <c r="J59" s="18" t="n">
        <v>15414</v>
      </c>
      <c r="K59" s="16" t="n">
        <f aca="false">H59-J59</f>
        <v>0</v>
      </c>
    </row>
    <row r="60" s="30" customFormat="true" ht="30.8" hidden="false" customHeight="false" outlineLevel="0" collapsed="false">
      <c r="A60" s="26" t="s">
        <v>3479</v>
      </c>
      <c r="B60" s="27" t="s">
        <v>3480</v>
      </c>
      <c r="C60" s="27" t="s">
        <v>460</v>
      </c>
      <c r="D60" s="27" t="s">
        <v>929</v>
      </c>
      <c r="E60" s="27" t="n">
        <v>68225</v>
      </c>
      <c r="F60" s="27" t="n">
        <f aca="false">D60-C60</f>
        <v>5</v>
      </c>
      <c r="G60" s="27" t="n">
        <v>5743.5</v>
      </c>
      <c r="H60" s="27" t="n">
        <f aca="false">(G60*F60)*2</f>
        <v>57435</v>
      </c>
      <c r="I60" s="28" t="s">
        <v>15841</v>
      </c>
      <c r="J60" s="29" t="n">
        <v>28717</v>
      </c>
      <c r="K60" s="27" t="n">
        <f aca="false">H60-J60-J61</f>
        <v>1</v>
      </c>
      <c r="L60" s="30" t="s">
        <v>15790</v>
      </c>
    </row>
    <row r="61" customFormat="false" ht="30.8" hidden="false" customHeight="false" outlineLevel="0" collapsed="false">
      <c r="A61" s="26"/>
      <c r="B61" s="19"/>
      <c r="C61" s="19"/>
      <c r="D61" s="19"/>
      <c r="E61" s="19"/>
      <c r="F61" s="19"/>
      <c r="G61" s="0"/>
      <c r="H61" s="19"/>
      <c r="I61" s="28" t="s">
        <v>15842</v>
      </c>
      <c r="J61" s="29" t="n">
        <v>28717</v>
      </c>
      <c r="K61" s="19"/>
    </row>
    <row r="62" customFormat="false" ht="30.8" hidden="false" customHeight="false" outlineLevel="0" collapsed="false">
      <c r="A62" s="16" t="s">
        <v>1249</v>
      </c>
      <c r="B62" s="16" t="s">
        <v>1250</v>
      </c>
      <c r="C62" s="16" t="s">
        <v>468</v>
      </c>
      <c r="D62" s="16" t="s">
        <v>244</v>
      </c>
      <c r="E62" s="16" t="n">
        <v>9865</v>
      </c>
      <c r="F62" s="16" t="n">
        <f aca="false">D62-C62</f>
        <v>2</v>
      </c>
      <c r="G62" s="16" t="n">
        <v>3853.5</v>
      </c>
      <c r="H62" s="16" t="n">
        <f aca="false">G62*F62</f>
        <v>7707</v>
      </c>
      <c r="I62" s="17" t="s">
        <v>15843</v>
      </c>
      <c r="J62" s="18" t="n">
        <v>7707</v>
      </c>
      <c r="K62" s="16" t="n">
        <f aca="false">H62-J62</f>
        <v>0</v>
      </c>
    </row>
    <row r="63" s="22" customFormat="true" ht="15.9" hidden="false" customHeight="false" outlineLevel="0" collapsed="false">
      <c r="A63" s="19" t="s">
        <v>5204</v>
      </c>
      <c r="B63" s="19" t="s">
        <v>1250</v>
      </c>
      <c r="C63" s="19" t="s">
        <v>2018</v>
      </c>
      <c r="D63" s="19" t="s">
        <v>3741</v>
      </c>
      <c r="E63" s="19" t="n">
        <v>13645</v>
      </c>
      <c r="F63" s="19" t="n">
        <f aca="false">D63-C63</f>
        <v>2</v>
      </c>
      <c r="G63" s="19" t="n">
        <v>5743.5</v>
      </c>
      <c r="H63" s="19" t="n">
        <f aca="false">G63*F63</f>
        <v>11487</v>
      </c>
      <c r="I63" s="20" t="s">
        <v>15844</v>
      </c>
      <c r="J63" s="21" t="n">
        <v>11486.8</v>
      </c>
      <c r="K63" s="19" t="n">
        <f aca="false">H63-J63</f>
        <v>0.200000000000728</v>
      </c>
      <c r="L63" s="22" t="s">
        <v>15790</v>
      </c>
    </row>
    <row r="64" customFormat="false" ht="30.8" hidden="false" customHeight="false" outlineLevel="0" collapsed="false">
      <c r="A64" s="16" t="s">
        <v>5506</v>
      </c>
      <c r="B64" s="16" t="s">
        <v>5507</v>
      </c>
      <c r="C64" s="16" t="s">
        <v>2022</v>
      </c>
      <c r="D64" s="16" t="s">
        <v>1799</v>
      </c>
      <c r="E64" s="16" t="n">
        <v>24662.5</v>
      </c>
      <c r="F64" s="16" t="n">
        <f aca="false">D64-C64</f>
        <v>5</v>
      </c>
      <c r="G64" s="16" t="n">
        <v>3853.5</v>
      </c>
      <c r="H64" s="16" t="n">
        <f aca="false">G64*F64</f>
        <v>19267.5</v>
      </c>
      <c r="I64" s="17" t="s">
        <v>15845</v>
      </c>
      <c r="J64" s="18" t="n">
        <v>19267.5</v>
      </c>
      <c r="K64" s="16" t="n">
        <f aca="false">H64-J64</f>
        <v>0</v>
      </c>
    </row>
    <row r="65" s="31" customFormat="true" ht="30.8" hidden="false" customHeight="false" outlineLevel="0" collapsed="false">
      <c r="A65" s="16" t="s">
        <v>6950</v>
      </c>
      <c r="B65" s="16" t="s">
        <v>6951</v>
      </c>
      <c r="C65" s="16" t="s">
        <v>4582</v>
      </c>
      <c r="D65" s="16" t="s">
        <v>4398</v>
      </c>
      <c r="E65" s="16" t="n">
        <v>4932.5</v>
      </c>
      <c r="F65" s="16" t="n">
        <f aca="false">D65-C65</f>
        <v>1</v>
      </c>
      <c r="G65" s="16" t="n">
        <v>3853.5</v>
      </c>
      <c r="H65" s="16" t="n">
        <f aca="false">G65*F65</f>
        <v>3853.5</v>
      </c>
      <c r="I65" s="17" t="s">
        <v>15846</v>
      </c>
      <c r="J65" s="18" t="n">
        <v>3853.5</v>
      </c>
      <c r="K65" s="16" t="n">
        <f aca="false">H65-J65</f>
        <v>0</v>
      </c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AMI65" s="0"/>
      <c r="AMJ65" s="0"/>
    </row>
    <row r="66" customFormat="false" ht="30.8" hidden="false" customHeight="false" outlineLevel="0" collapsed="false">
      <c r="A66" s="16" t="s">
        <v>5868</v>
      </c>
      <c r="B66" s="16" t="s">
        <v>5869</v>
      </c>
      <c r="C66" s="16" t="s">
        <v>3750</v>
      </c>
      <c r="D66" s="16" t="s">
        <v>3205</v>
      </c>
      <c r="E66" s="16" t="n">
        <v>9865</v>
      </c>
      <c r="F66" s="16" t="n">
        <f aca="false">D66-C66</f>
        <v>2</v>
      </c>
      <c r="G66" s="16" t="n">
        <v>3853.5</v>
      </c>
      <c r="H66" s="16" t="n">
        <f aca="false">G66*F66</f>
        <v>7707</v>
      </c>
      <c r="I66" s="17" t="s">
        <v>15847</v>
      </c>
      <c r="J66" s="18" t="n">
        <v>7707</v>
      </c>
      <c r="K66" s="16" t="n">
        <f aca="false">H66-J66</f>
        <v>0</v>
      </c>
    </row>
    <row r="67" customFormat="false" ht="30.8" hidden="false" customHeight="false" outlineLevel="0" collapsed="false">
      <c r="A67" s="16" t="s">
        <v>5934</v>
      </c>
      <c r="B67" s="16" t="s">
        <v>5935</v>
      </c>
      <c r="C67" s="16" t="s">
        <v>3750</v>
      </c>
      <c r="D67" s="16" t="s">
        <v>3205</v>
      </c>
      <c r="E67" s="16" t="n">
        <v>9865</v>
      </c>
      <c r="F67" s="16" t="n">
        <f aca="false">D67-C67</f>
        <v>2</v>
      </c>
      <c r="G67" s="16" t="n">
        <v>3853.5</v>
      </c>
      <c r="H67" s="16" t="n">
        <f aca="false">G67*F67</f>
        <v>7707</v>
      </c>
      <c r="I67" s="17" t="s">
        <v>15848</v>
      </c>
      <c r="J67" s="18" t="n">
        <v>7707</v>
      </c>
      <c r="K67" s="16" t="n">
        <f aca="false">H67-J67</f>
        <v>0</v>
      </c>
    </row>
    <row r="68" customFormat="false" ht="15.9" hidden="false" customHeight="false" outlineLevel="0" collapsed="false">
      <c r="A68" s="16" t="s">
        <v>3514</v>
      </c>
      <c r="B68" s="16" t="s">
        <v>3515</v>
      </c>
      <c r="C68" s="16" t="s">
        <v>460</v>
      </c>
      <c r="D68" s="16" t="s">
        <v>3205</v>
      </c>
      <c r="E68" s="16" t="n">
        <v>79397.5</v>
      </c>
      <c r="F68" s="16" t="n">
        <f aca="false">D68-C68</f>
        <v>13</v>
      </c>
      <c r="G68" s="16" t="n">
        <v>3853.5</v>
      </c>
      <c r="H68" s="16" t="n">
        <f aca="false">G68*F68</f>
        <v>50095.5</v>
      </c>
      <c r="I68" s="17" t="s">
        <v>15849</v>
      </c>
      <c r="J68" s="18" t="n">
        <v>50095.5</v>
      </c>
      <c r="K68" s="16" t="n">
        <f aca="false">H68-J68</f>
        <v>0</v>
      </c>
    </row>
    <row r="69" customFormat="false" ht="15.9" hidden="false" customHeight="false" outlineLevel="0" collapsed="false">
      <c r="A69" s="16" t="s">
        <v>5577</v>
      </c>
      <c r="B69" s="16" t="s">
        <v>5578</v>
      </c>
      <c r="C69" s="16" t="s">
        <v>2022</v>
      </c>
      <c r="D69" s="16" t="s">
        <v>4582</v>
      </c>
      <c r="E69" s="16" t="n">
        <v>36645</v>
      </c>
      <c r="F69" s="16" t="n">
        <f aca="false">D69-C69</f>
        <v>6</v>
      </c>
      <c r="G69" s="16" t="n">
        <v>3853.5</v>
      </c>
      <c r="H69" s="16" t="n">
        <f aca="false">G69*F69</f>
        <v>23121</v>
      </c>
      <c r="I69" s="17" t="s">
        <v>15850</v>
      </c>
      <c r="J69" s="18" t="n">
        <v>23121</v>
      </c>
      <c r="K69" s="16" t="n">
        <f aca="false">H69-J69</f>
        <v>0</v>
      </c>
    </row>
    <row r="70" customFormat="false" ht="15.9" hidden="false" customHeight="false" outlineLevel="0" collapsed="false">
      <c r="A70" s="16" t="s">
        <v>6845</v>
      </c>
      <c r="B70" s="16" t="s">
        <v>6846</v>
      </c>
      <c r="C70" s="16" t="s">
        <v>1799</v>
      </c>
      <c r="D70" s="16" t="s">
        <v>4917</v>
      </c>
      <c r="E70" s="16" t="n">
        <v>19627.5</v>
      </c>
      <c r="F70" s="16" t="n">
        <f aca="false">D70-C70</f>
        <v>3</v>
      </c>
      <c r="G70" s="16" t="n">
        <v>4693.5</v>
      </c>
      <c r="H70" s="16" t="n">
        <f aca="false">G70*F70</f>
        <v>14080.5</v>
      </c>
      <c r="I70" s="17" t="s">
        <v>15851</v>
      </c>
      <c r="J70" s="18" t="n">
        <v>14080.5</v>
      </c>
      <c r="K70" s="16" t="n">
        <f aca="false">H70-J70</f>
        <v>0</v>
      </c>
    </row>
    <row r="71" s="31" customFormat="true" ht="15.9" hidden="false" customHeight="false" outlineLevel="0" collapsed="false">
      <c r="A71" s="16" t="s">
        <v>7572</v>
      </c>
      <c r="B71" s="16" t="s">
        <v>7573</v>
      </c>
      <c r="C71" s="16" t="s">
        <v>4917</v>
      </c>
      <c r="D71" s="16" t="s">
        <v>5148</v>
      </c>
      <c r="E71" s="16" t="n">
        <v>11405</v>
      </c>
      <c r="F71" s="16" t="n">
        <f aca="false">D71-C71</f>
        <v>2</v>
      </c>
      <c r="G71" s="16" t="n">
        <v>3853.5</v>
      </c>
      <c r="H71" s="16" t="n">
        <f aca="false">G71*F71</f>
        <v>7707</v>
      </c>
      <c r="I71" s="17" t="s">
        <v>15852</v>
      </c>
      <c r="J71" s="18" t="n">
        <v>7707</v>
      </c>
      <c r="K71" s="16" t="n">
        <f aca="false">H71-J71</f>
        <v>0</v>
      </c>
      <c r="L71" s="0"/>
      <c r="M71" s="0"/>
      <c r="N71" s="0"/>
      <c r="O71" s="0"/>
      <c r="P71" s="0"/>
      <c r="Q71" s="0"/>
      <c r="R71" s="0"/>
      <c r="S71" s="0"/>
      <c r="T71" s="0"/>
      <c r="U71" s="0"/>
      <c r="V71" s="0"/>
      <c r="AMI71" s="0"/>
      <c r="AMJ71" s="0"/>
    </row>
    <row r="72" s="15" customFormat="true" ht="30.8" hidden="false" customHeight="false" outlineLevel="0" collapsed="false">
      <c r="A72" s="10" t="s">
        <v>2727</v>
      </c>
      <c r="B72" s="14" t="s">
        <v>2728</v>
      </c>
      <c r="C72" s="14" t="s">
        <v>416</v>
      </c>
      <c r="D72" s="14" t="s">
        <v>1770</v>
      </c>
      <c r="E72" s="14" t="n">
        <v>49325</v>
      </c>
      <c r="F72" s="14" t="n">
        <f aca="false">D72-C72</f>
        <v>5</v>
      </c>
      <c r="G72" s="11" t="n">
        <v>3853.5</v>
      </c>
      <c r="H72" s="14" t="n">
        <f aca="false">(G72*F72)*2</f>
        <v>38535</v>
      </c>
      <c r="I72" s="12" t="s">
        <v>15853</v>
      </c>
      <c r="J72" s="13" t="n">
        <v>19267.5</v>
      </c>
      <c r="K72" s="14" t="n">
        <f aca="false">H72-J72-J73</f>
        <v>0</v>
      </c>
    </row>
    <row r="73" customFormat="false" ht="29.85" hidden="false" customHeight="false" outlineLevel="0" collapsed="false">
      <c r="A73" s="10"/>
      <c r="B73" s="0"/>
      <c r="C73" s="0"/>
      <c r="D73" s="0"/>
      <c r="E73" s="0"/>
      <c r="F73" s="0"/>
      <c r="G73" s="11"/>
      <c r="H73" s="0"/>
      <c r="I73" s="12" t="s">
        <v>15854</v>
      </c>
      <c r="J73" s="13" t="n">
        <v>19267.5</v>
      </c>
      <c r="K73" s="0"/>
    </row>
    <row r="74" s="22" customFormat="true" ht="29.85" hidden="false" customHeight="false" outlineLevel="0" collapsed="false">
      <c r="A74" s="19" t="s">
        <v>2371</v>
      </c>
      <c r="B74" s="19" t="s">
        <v>2372</v>
      </c>
      <c r="C74" s="19" t="s">
        <v>257</v>
      </c>
      <c r="D74" s="19" t="s">
        <v>460</v>
      </c>
      <c r="E74" s="19" t="n">
        <v>23441.25</v>
      </c>
      <c r="F74" s="19" t="n">
        <f aca="false">D74-C74</f>
        <v>3</v>
      </c>
      <c r="G74" s="19" t="n">
        <v>3853.5</v>
      </c>
      <c r="H74" s="19" t="n">
        <f aca="false">G74*F74</f>
        <v>11560.5</v>
      </c>
      <c r="I74" s="20" t="s">
        <v>15855</v>
      </c>
      <c r="J74" s="21" t="n">
        <v>11010</v>
      </c>
      <c r="K74" s="19" t="n">
        <f aca="false">H74-J74</f>
        <v>550.5</v>
      </c>
      <c r="L74" s="22" t="s">
        <v>15790</v>
      </c>
    </row>
    <row r="75" customFormat="false" ht="29.85" hidden="false" customHeight="false" outlineLevel="0" collapsed="false">
      <c r="A75" s="16" t="s">
        <v>5909</v>
      </c>
      <c r="B75" s="16" t="s">
        <v>5910</v>
      </c>
      <c r="C75" s="16" t="s">
        <v>3750</v>
      </c>
      <c r="D75" s="16" t="s">
        <v>3205</v>
      </c>
      <c r="E75" s="16" t="n">
        <v>9865</v>
      </c>
      <c r="F75" s="16" t="n">
        <f aca="false">D75-C75</f>
        <v>2</v>
      </c>
      <c r="G75" s="16" t="n">
        <v>3853.5</v>
      </c>
      <c r="H75" s="16" t="n">
        <f aca="false">G75*F75</f>
        <v>7707</v>
      </c>
      <c r="I75" s="17" t="s">
        <v>15856</v>
      </c>
      <c r="J75" s="18" t="n">
        <v>7707</v>
      </c>
      <c r="K75" s="16" t="n">
        <f aca="false">H75-J75</f>
        <v>0</v>
      </c>
    </row>
    <row r="76" s="31" customFormat="true" ht="29.85" hidden="false" customHeight="false" outlineLevel="0" collapsed="false">
      <c r="A76" s="16" t="s">
        <v>3721</v>
      </c>
      <c r="B76" s="16" t="s">
        <v>3722</v>
      </c>
      <c r="C76" s="16" t="s">
        <v>1764</v>
      </c>
      <c r="D76" s="16" t="s">
        <v>2866</v>
      </c>
      <c r="E76" s="16" t="n">
        <v>36645</v>
      </c>
      <c r="F76" s="16" t="n">
        <f aca="false">D76-C76</f>
        <v>6</v>
      </c>
      <c r="G76" s="16" t="n">
        <v>3853.5</v>
      </c>
      <c r="H76" s="16" t="n">
        <f aca="false">G76*F76</f>
        <v>23121</v>
      </c>
      <c r="I76" s="17" t="s">
        <v>15857</v>
      </c>
      <c r="J76" s="18" t="n">
        <v>23121</v>
      </c>
      <c r="K76" s="16" t="n">
        <f aca="false">H76-J76</f>
        <v>0</v>
      </c>
      <c r="L76" s="0"/>
      <c r="M76" s="0"/>
      <c r="N76" s="0"/>
      <c r="O76" s="0"/>
      <c r="P76" s="0"/>
      <c r="Q76" s="0"/>
      <c r="R76" s="0"/>
      <c r="S76" s="0"/>
      <c r="T76" s="0"/>
      <c r="U76" s="0"/>
      <c r="V76" s="0"/>
      <c r="AMI76" s="0"/>
      <c r="AMJ76" s="0"/>
    </row>
    <row r="77" customFormat="false" ht="29.85" hidden="false" customHeight="false" outlineLevel="0" collapsed="false">
      <c r="A77" s="16" t="s">
        <v>4008</v>
      </c>
      <c r="B77" s="16" t="s">
        <v>4009</v>
      </c>
      <c r="C77" s="16" t="s">
        <v>1770</v>
      </c>
      <c r="D77" s="16" t="s">
        <v>2860</v>
      </c>
      <c r="E77" s="16" t="n">
        <v>19627.5</v>
      </c>
      <c r="F77" s="16" t="n">
        <f aca="false">D77-C77</f>
        <v>3</v>
      </c>
      <c r="G77" s="16" t="n">
        <v>4693.5</v>
      </c>
      <c r="H77" s="16" t="n">
        <f aca="false">G77*F77</f>
        <v>14080.5</v>
      </c>
      <c r="I77" s="17" t="s">
        <v>15858</v>
      </c>
      <c r="J77" s="18" t="n">
        <v>14080.5</v>
      </c>
      <c r="K77" s="16" t="n">
        <f aca="false">H77-J77</f>
        <v>0</v>
      </c>
    </row>
    <row r="78" s="31" customFormat="true" ht="29.85" hidden="false" customHeight="false" outlineLevel="0" collapsed="false">
      <c r="A78" s="16" t="s">
        <v>1303</v>
      </c>
      <c r="B78" s="16" t="s">
        <v>1304</v>
      </c>
      <c r="C78" s="16" t="s">
        <v>468</v>
      </c>
      <c r="D78" s="16" t="s">
        <v>249</v>
      </c>
      <c r="E78" s="16" t="n">
        <v>18322.5</v>
      </c>
      <c r="F78" s="16" t="n">
        <f aca="false">D78-C78</f>
        <v>3</v>
      </c>
      <c r="G78" s="16" t="n">
        <v>3853.5</v>
      </c>
      <c r="H78" s="16" t="n">
        <f aca="false">G78*F78</f>
        <v>11560.5</v>
      </c>
      <c r="I78" s="17" t="s">
        <v>15859</v>
      </c>
      <c r="J78" s="18" t="n">
        <v>11560.5</v>
      </c>
      <c r="K78" s="16" t="n">
        <f aca="false">H78-J78</f>
        <v>0</v>
      </c>
      <c r="L78" s="0"/>
      <c r="M78" s="0"/>
      <c r="N78" s="0"/>
      <c r="O78" s="0"/>
      <c r="P78" s="0"/>
      <c r="Q78" s="0"/>
      <c r="R78" s="0"/>
      <c r="S78" s="0"/>
      <c r="T78" s="0"/>
      <c r="U78" s="0"/>
      <c r="V78" s="0"/>
      <c r="AMI78" s="0"/>
      <c r="AMJ78" s="0"/>
    </row>
    <row r="79" s="32" customFormat="true" ht="29.85" hidden="false" customHeight="false" outlineLevel="0" collapsed="false">
      <c r="A79" s="19" t="s">
        <v>170</v>
      </c>
      <c r="B79" s="19" t="s">
        <v>171</v>
      </c>
      <c r="C79" s="19" t="s">
        <v>7</v>
      </c>
      <c r="D79" s="19" t="s">
        <v>82</v>
      </c>
      <c r="E79" s="19" t="n">
        <v>26805</v>
      </c>
      <c r="F79" s="19" t="n">
        <f aca="false">D79-C79</f>
        <v>4</v>
      </c>
      <c r="G79" s="19" t="n">
        <v>3853.5</v>
      </c>
      <c r="H79" s="19" t="n">
        <f aca="false">G79*F79</f>
        <v>15414</v>
      </c>
      <c r="I79" s="20" t="s">
        <v>15860</v>
      </c>
      <c r="J79" s="21" t="n">
        <v>14680</v>
      </c>
      <c r="K79" s="19" t="n">
        <f aca="false">H79-J79</f>
        <v>734</v>
      </c>
      <c r="L79" s="22" t="s">
        <v>15790</v>
      </c>
      <c r="M79" s="22"/>
      <c r="N79" s="22"/>
      <c r="O79" s="22"/>
      <c r="P79" s="22"/>
      <c r="Q79" s="22"/>
      <c r="R79" s="22"/>
      <c r="S79" s="22"/>
      <c r="T79" s="22"/>
      <c r="U79" s="22"/>
      <c r="V79" s="22"/>
      <c r="AMI79" s="22"/>
      <c r="AMJ79" s="22"/>
    </row>
    <row r="80" customFormat="false" ht="29.85" hidden="false" customHeight="false" outlineLevel="0" collapsed="false">
      <c r="A80" s="16" t="s">
        <v>4680</v>
      </c>
      <c r="B80" s="16" t="s">
        <v>4681</v>
      </c>
      <c r="C80" s="16" t="s">
        <v>2860</v>
      </c>
      <c r="D80" s="16" t="s">
        <v>2018</v>
      </c>
      <c r="E80" s="16" t="n">
        <v>9865</v>
      </c>
      <c r="F80" s="16" t="n">
        <f aca="false">D80-C80</f>
        <v>2</v>
      </c>
      <c r="G80" s="16" t="n">
        <v>3853.5</v>
      </c>
      <c r="H80" s="16" t="n">
        <f aca="false">G80*F80</f>
        <v>7707</v>
      </c>
      <c r="I80" s="17" t="s">
        <v>15861</v>
      </c>
      <c r="J80" s="18" t="n">
        <v>7707</v>
      </c>
      <c r="K80" s="16" t="n">
        <f aca="false">H80-J80</f>
        <v>0</v>
      </c>
    </row>
    <row r="81" s="15" customFormat="true" ht="29.85" hidden="false" customHeight="false" outlineLevel="0" collapsed="false">
      <c r="A81" s="10" t="s">
        <v>3715</v>
      </c>
      <c r="B81" s="14" t="s">
        <v>3716</v>
      </c>
      <c r="C81" s="14" t="s">
        <v>1764</v>
      </c>
      <c r="D81" s="14" t="s">
        <v>2018</v>
      </c>
      <c r="E81" s="14" t="n">
        <v>93467.5</v>
      </c>
      <c r="F81" s="14" t="n">
        <f aca="false">D81-C81</f>
        <v>7</v>
      </c>
      <c r="G81" s="11" t="n">
        <v>3853.5</v>
      </c>
      <c r="H81" s="14" t="n">
        <f aca="false">(G81*F81)*2</f>
        <v>53949</v>
      </c>
      <c r="I81" s="12" t="s">
        <v>15862</v>
      </c>
      <c r="J81" s="13" t="n">
        <v>26974.5</v>
      </c>
      <c r="K81" s="14" t="n">
        <f aca="false">H81-J81-J82</f>
        <v>0</v>
      </c>
    </row>
    <row r="82" customFormat="false" ht="29.85" hidden="false" customHeight="false" outlineLevel="0" collapsed="false">
      <c r="A82" s="10"/>
      <c r="B82" s="0"/>
      <c r="C82" s="0"/>
      <c r="D82" s="0"/>
      <c r="E82" s="0"/>
      <c r="F82" s="0"/>
      <c r="G82" s="11"/>
      <c r="H82" s="0"/>
      <c r="I82" s="12" t="s">
        <v>15863</v>
      </c>
      <c r="J82" s="13" t="n">
        <v>26974.5</v>
      </c>
      <c r="K82" s="0"/>
    </row>
    <row r="83" customFormat="false" ht="29.85" hidden="false" customHeight="false" outlineLevel="0" collapsed="false">
      <c r="A83" s="16" t="s">
        <v>5781</v>
      </c>
      <c r="B83" s="16" t="s">
        <v>5782</v>
      </c>
      <c r="C83" s="16" t="s">
        <v>3741</v>
      </c>
      <c r="D83" s="16" t="s">
        <v>4917</v>
      </c>
      <c r="E83" s="16" t="n">
        <v>57015</v>
      </c>
      <c r="F83" s="16" t="n">
        <f aca="false">D83-C83</f>
        <v>7</v>
      </c>
      <c r="G83" s="16" t="n">
        <v>3853.5</v>
      </c>
      <c r="H83" s="16" t="n">
        <f aca="false">G83*F83</f>
        <v>26974.5</v>
      </c>
      <c r="I83" s="17" t="s">
        <v>15864</v>
      </c>
      <c r="J83" s="18" t="n">
        <v>26974.5</v>
      </c>
      <c r="K83" s="16" t="n">
        <f aca="false">H83-J83</f>
        <v>0</v>
      </c>
    </row>
    <row r="84" s="37" customFormat="true" ht="29.85" hidden="false" customHeight="false" outlineLevel="0" collapsed="false">
      <c r="A84" s="33" t="s">
        <v>5955</v>
      </c>
      <c r="B84" s="34" t="s">
        <v>5956</v>
      </c>
      <c r="C84" s="34" t="s">
        <v>3750</v>
      </c>
      <c r="D84" s="34" t="s">
        <v>3205</v>
      </c>
      <c r="E84" s="34" t="n">
        <v>9865</v>
      </c>
      <c r="F84" s="34" t="n">
        <f aca="false">D84-C84</f>
        <v>2</v>
      </c>
      <c r="G84" s="34" t="n">
        <v>3853.5</v>
      </c>
      <c r="H84" s="34" t="n">
        <f aca="false">G84*F84</f>
        <v>7707</v>
      </c>
      <c r="I84" s="35" t="s">
        <v>15865</v>
      </c>
      <c r="J84" s="36" t="n">
        <v>7707</v>
      </c>
      <c r="K84" s="34" t="n">
        <f aca="false">H84-J84</f>
        <v>0</v>
      </c>
      <c r="L84" s="37" t="s">
        <v>15866</v>
      </c>
    </row>
    <row r="85" s="31" customFormat="true" ht="29.85" hidden="false" customHeight="false" outlineLevel="0" collapsed="false">
      <c r="A85" s="5" t="s">
        <v>3569</v>
      </c>
      <c r="B85" s="5" t="s">
        <v>3570</v>
      </c>
      <c r="C85" s="5" t="s">
        <v>1764</v>
      </c>
      <c r="D85" s="5" t="s">
        <v>1541</v>
      </c>
      <c r="E85" s="5" t="n">
        <v>18322.5</v>
      </c>
      <c r="F85" s="5" t="n">
        <f aca="false">D85-C85</f>
        <v>3</v>
      </c>
      <c r="G85" s="16" t="n">
        <v>3853.5</v>
      </c>
      <c r="H85" s="5" t="n">
        <f aca="false">G85*F85</f>
        <v>11560.5</v>
      </c>
      <c r="I85" s="17" t="s">
        <v>15867</v>
      </c>
      <c r="J85" s="18" t="n">
        <v>11560.5</v>
      </c>
      <c r="K85" s="5" t="n">
        <f aca="false">H85-J85</f>
        <v>0</v>
      </c>
      <c r="L85" s="0"/>
      <c r="M85" s="0"/>
      <c r="N85" s="0"/>
      <c r="O85" s="0"/>
      <c r="P85" s="0"/>
      <c r="Q85" s="0"/>
      <c r="R85" s="0"/>
      <c r="S85" s="0"/>
      <c r="T85" s="0"/>
      <c r="U85" s="0"/>
      <c r="V85" s="0"/>
      <c r="AMI85" s="0"/>
      <c r="AMJ85" s="0"/>
    </row>
    <row r="86" customFormat="false" ht="29.85" hidden="false" customHeight="false" outlineLevel="0" collapsed="false">
      <c r="A86" s="5" t="s">
        <v>4122</v>
      </c>
      <c r="B86" s="5" t="s">
        <v>4123</v>
      </c>
      <c r="C86" s="5" t="s">
        <v>1541</v>
      </c>
      <c r="D86" s="5" t="s">
        <v>2860</v>
      </c>
      <c r="E86" s="5" t="n">
        <v>13415</v>
      </c>
      <c r="F86" s="5" t="n">
        <f aca="false">D86-C86</f>
        <v>2</v>
      </c>
      <c r="G86" s="16" t="n">
        <v>4693.5</v>
      </c>
      <c r="H86" s="5" t="n">
        <f aca="false">G86*F86</f>
        <v>9387</v>
      </c>
      <c r="I86" s="17" t="s">
        <v>15868</v>
      </c>
      <c r="J86" s="18" t="n">
        <v>9387</v>
      </c>
      <c r="K86" s="5" t="n">
        <f aca="false">H86-J86</f>
        <v>0</v>
      </c>
    </row>
    <row r="87" s="31" customFormat="true" ht="29.85" hidden="false" customHeight="false" outlineLevel="0" collapsed="false">
      <c r="A87" s="5" t="s">
        <v>3175</v>
      </c>
      <c r="B87" s="5" t="s">
        <v>3176</v>
      </c>
      <c r="C87" s="5" t="s">
        <v>426</v>
      </c>
      <c r="D87" s="5" t="s">
        <v>2022</v>
      </c>
      <c r="E87" s="5" t="n">
        <v>61075</v>
      </c>
      <c r="F87" s="5" t="n">
        <f aca="false">D87-C87</f>
        <v>10</v>
      </c>
      <c r="G87" s="16" t="n">
        <v>3853.5</v>
      </c>
      <c r="H87" s="5" t="n">
        <f aca="false">G87*F87</f>
        <v>38535</v>
      </c>
      <c r="I87" s="17" t="s">
        <v>15869</v>
      </c>
      <c r="J87" s="18" t="n">
        <v>38535</v>
      </c>
      <c r="K87" s="5" t="n">
        <f aca="false">H87-J87</f>
        <v>0</v>
      </c>
      <c r="L87" s="0"/>
      <c r="M87" s="0"/>
      <c r="N87" s="0"/>
      <c r="O87" s="0"/>
      <c r="P87" s="0"/>
      <c r="Q87" s="0"/>
      <c r="R87" s="0"/>
      <c r="S87" s="0"/>
      <c r="T87" s="0"/>
      <c r="U87" s="0"/>
      <c r="V87" s="0"/>
      <c r="AMI87" s="0"/>
      <c r="AMJ87" s="0"/>
    </row>
    <row r="88" s="15" customFormat="true" ht="29.85" hidden="false" customHeight="false" outlineLevel="0" collapsed="false">
      <c r="A88" s="10" t="s">
        <v>3909</v>
      </c>
      <c r="B88" s="11" t="s">
        <v>3910</v>
      </c>
      <c r="C88" s="11" t="s">
        <v>1537</v>
      </c>
      <c r="D88" s="11" t="s">
        <v>3750</v>
      </c>
      <c r="E88" s="11" t="n">
        <v>99697.5</v>
      </c>
      <c r="F88" s="11" t="n">
        <f aca="false">D88-C88</f>
        <v>9</v>
      </c>
      <c r="G88" s="11" t="n">
        <v>3853.5</v>
      </c>
      <c r="H88" s="11" t="n">
        <f aca="false">(G88*F88)*2</f>
        <v>69363</v>
      </c>
      <c r="I88" s="12" t="s">
        <v>15870</v>
      </c>
      <c r="J88" s="13" t="n">
        <v>34681.5</v>
      </c>
      <c r="K88" s="11" t="n">
        <f aca="false">H88-J88-J89</f>
        <v>0</v>
      </c>
    </row>
    <row r="89" customFormat="false" ht="29.85" hidden="false" customHeight="false" outlineLevel="0" collapsed="false">
      <c r="A89" s="10"/>
      <c r="B89" s="0"/>
      <c r="C89" s="0"/>
      <c r="D89" s="0"/>
      <c r="E89" s="0"/>
      <c r="F89" s="0"/>
      <c r="G89" s="11"/>
      <c r="H89" s="0"/>
      <c r="I89" s="12" t="s">
        <v>15871</v>
      </c>
      <c r="J89" s="13" t="n">
        <v>34681.5</v>
      </c>
      <c r="K89" s="0"/>
    </row>
    <row r="90" customFormat="false" ht="29.85" hidden="false" customHeight="false" outlineLevel="0" collapsed="false">
      <c r="A90" s="5" t="s">
        <v>576</v>
      </c>
      <c r="B90" s="5" t="s">
        <v>577</v>
      </c>
      <c r="C90" s="5" t="s">
        <v>7</v>
      </c>
      <c r="D90" s="5" t="s">
        <v>468</v>
      </c>
      <c r="E90" s="5" t="n">
        <v>17602.5</v>
      </c>
      <c r="F90" s="5" t="n">
        <f aca="false">D90-C90</f>
        <v>3</v>
      </c>
      <c r="G90" s="16" t="n">
        <v>3853.5</v>
      </c>
      <c r="H90" s="5" t="n">
        <f aca="false">G90*F90</f>
        <v>11560.5</v>
      </c>
      <c r="I90" s="17" t="s">
        <v>15872</v>
      </c>
      <c r="J90" s="18" t="n">
        <v>11560.5</v>
      </c>
      <c r="K90" s="5" t="n">
        <f aca="false">H90-J90</f>
        <v>0</v>
      </c>
    </row>
    <row r="91" customFormat="false" ht="29.85" hidden="false" customHeight="false" outlineLevel="0" collapsed="false">
      <c r="A91" s="5" t="s">
        <v>3656</v>
      </c>
      <c r="B91" s="5" t="s">
        <v>3657</v>
      </c>
      <c r="C91" s="5" t="s">
        <v>1764</v>
      </c>
      <c r="D91" s="5" t="s">
        <v>1541</v>
      </c>
      <c r="E91" s="5" t="n">
        <v>14797.5</v>
      </c>
      <c r="F91" s="5" t="n">
        <f aca="false">D91-C91</f>
        <v>3</v>
      </c>
      <c r="G91" s="16" t="n">
        <v>3853.5</v>
      </c>
      <c r="H91" s="5" t="n">
        <f aca="false">G91*F91</f>
        <v>11560.5</v>
      </c>
      <c r="I91" s="17" t="s">
        <v>15873</v>
      </c>
      <c r="J91" s="18" t="n">
        <v>11560.5</v>
      </c>
      <c r="K91" s="5" t="n">
        <f aca="false">H91-J91</f>
        <v>0</v>
      </c>
    </row>
    <row r="92" s="37" customFormat="true" ht="29.85" hidden="false" customHeight="false" outlineLevel="0" collapsed="false">
      <c r="A92" s="34" t="s">
        <v>2252</v>
      </c>
      <c r="B92" s="34" t="s">
        <v>2253</v>
      </c>
      <c r="C92" s="34" t="s">
        <v>257</v>
      </c>
      <c r="D92" s="34" t="s">
        <v>416</v>
      </c>
      <c r="E92" s="34" t="n">
        <v>6822.5</v>
      </c>
      <c r="F92" s="34" t="n">
        <f aca="false">D92-C92</f>
        <v>1</v>
      </c>
      <c r="G92" s="34" t="n">
        <v>5743.5</v>
      </c>
      <c r="H92" s="34" t="n">
        <f aca="false">G92*F92</f>
        <v>5743.5</v>
      </c>
      <c r="I92" s="35" t="s">
        <v>15874</v>
      </c>
      <c r="J92" s="36" t="n">
        <v>5743.4</v>
      </c>
      <c r="K92" s="34" t="n">
        <f aca="false">H92-J92</f>
        <v>0.100000000000364</v>
      </c>
      <c r="L92" s="37" t="s">
        <v>15790</v>
      </c>
    </row>
    <row r="93" customFormat="false" ht="29.85" hidden="false" customHeight="false" outlineLevel="0" collapsed="false">
      <c r="A93" s="5" t="s">
        <v>4346</v>
      </c>
      <c r="B93" s="5" t="s">
        <v>4347</v>
      </c>
      <c r="C93" s="5" t="s">
        <v>1541</v>
      </c>
      <c r="D93" s="5" t="s">
        <v>2022</v>
      </c>
      <c r="E93" s="5" t="n">
        <v>30537.5</v>
      </c>
      <c r="F93" s="5" t="n">
        <f aca="false">D93-C93</f>
        <v>5</v>
      </c>
      <c r="G93" s="16" t="n">
        <v>3853.5</v>
      </c>
      <c r="H93" s="5" t="n">
        <f aca="false">G93*F93</f>
        <v>19267.5</v>
      </c>
      <c r="I93" s="17" t="s">
        <v>15875</v>
      </c>
      <c r="J93" s="18" t="n">
        <v>19267.5</v>
      </c>
      <c r="K93" s="5" t="n">
        <f aca="false">H93-J93</f>
        <v>0</v>
      </c>
    </row>
    <row r="94" s="1" customFormat="true" ht="25.15" hidden="false" customHeight="true" outlineLevel="0" collapsed="false">
      <c r="A94" s="16" t="s">
        <v>2583</v>
      </c>
      <c r="B94" s="16" t="s">
        <v>2584</v>
      </c>
      <c r="C94" s="16" t="s">
        <v>416</v>
      </c>
      <c r="D94" s="16" t="s">
        <v>460</v>
      </c>
      <c r="E94" s="16" t="n">
        <v>9865</v>
      </c>
      <c r="F94" s="16" t="n">
        <f aca="false">D94-C94</f>
        <v>2</v>
      </c>
      <c r="G94" s="16" t="n">
        <v>3853.5</v>
      </c>
      <c r="H94" s="16" t="n">
        <f aca="false">G94*F94</f>
        <v>7707</v>
      </c>
      <c r="I94" s="17" t="s">
        <v>15876</v>
      </c>
      <c r="J94" s="18" t="n">
        <v>7707</v>
      </c>
      <c r="K94" s="5" t="n">
        <f aca="false">H94-J94</f>
        <v>0</v>
      </c>
      <c r="L94" s="0"/>
      <c r="AMI94" s="0"/>
      <c r="AMJ94" s="0"/>
    </row>
    <row r="95" customFormat="false" ht="29.85" hidden="false" customHeight="false" outlineLevel="0" collapsed="false">
      <c r="A95" s="5" t="s">
        <v>4763</v>
      </c>
      <c r="B95" s="5" t="s">
        <v>4764</v>
      </c>
      <c r="C95" s="5" t="s">
        <v>2860</v>
      </c>
      <c r="D95" s="5" t="s">
        <v>2018</v>
      </c>
      <c r="E95" s="5" t="n">
        <v>9865</v>
      </c>
      <c r="F95" s="5" t="n">
        <f aca="false">D95-C95</f>
        <v>2</v>
      </c>
      <c r="G95" s="16" t="n">
        <v>3853.5</v>
      </c>
      <c r="H95" s="5" t="n">
        <f aca="false">G95*F95</f>
        <v>7707</v>
      </c>
      <c r="I95" s="17" t="s">
        <v>15877</v>
      </c>
      <c r="J95" s="18" t="n">
        <v>7707</v>
      </c>
      <c r="K95" s="5" t="n">
        <f aca="false">H95-J95</f>
        <v>0</v>
      </c>
    </row>
    <row r="96" s="42" customFormat="true" ht="29.85" hidden="false" customHeight="false" outlineLevel="0" collapsed="false">
      <c r="A96" s="38" t="s">
        <v>8714</v>
      </c>
      <c r="B96" s="39" t="s">
        <v>8715</v>
      </c>
      <c r="C96" s="39" t="s">
        <v>8713</v>
      </c>
      <c r="D96" s="39" t="s">
        <v>82</v>
      </c>
      <c r="E96" s="39" t="n">
        <v>26080</v>
      </c>
      <c r="F96" s="39" t="n">
        <v>4</v>
      </c>
      <c r="G96" s="39" t="n">
        <v>4693.5</v>
      </c>
      <c r="H96" s="39" t="n">
        <f aca="false">G96*F96</f>
        <v>18774</v>
      </c>
      <c r="I96" s="40" t="s">
        <v>15878</v>
      </c>
      <c r="J96" s="41" t="n">
        <v>17880</v>
      </c>
      <c r="K96" s="39" t="n">
        <f aca="false">H96+H97-J96-J97</f>
        <v>894</v>
      </c>
      <c r="L96" s="42" t="s">
        <v>15790</v>
      </c>
    </row>
    <row r="97" customFormat="false" ht="29.85" hidden="false" customHeight="false" outlineLevel="0" collapsed="false">
      <c r="A97" s="38"/>
      <c r="B97" s="0"/>
      <c r="C97" s="0"/>
      <c r="D97" s="0"/>
      <c r="E97" s="0"/>
      <c r="F97" s="39" t="n">
        <v>1</v>
      </c>
      <c r="G97" s="39" t="n">
        <v>6000</v>
      </c>
      <c r="H97" s="39" t="n">
        <f aca="false">(G97*F97)+1100*2</f>
        <v>8200</v>
      </c>
      <c r="I97" s="40" t="s">
        <v>15879</v>
      </c>
      <c r="J97" s="41" t="n">
        <v>8200</v>
      </c>
      <c r="K97" s="34"/>
    </row>
    <row r="98" customFormat="false" ht="29.85" hidden="false" customHeight="false" outlineLevel="0" collapsed="false">
      <c r="A98" s="38" t="s">
        <v>8716</v>
      </c>
      <c r="B98" s="39" t="s">
        <v>8717</v>
      </c>
      <c r="C98" s="39" t="s">
        <v>8713</v>
      </c>
      <c r="D98" s="39" t="s">
        <v>82</v>
      </c>
      <c r="E98" s="39" t="n">
        <v>24480</v>
      </c>
      <c r="F98" s="39" t="n">
        <v>4</v>
      </c>
      <c r="G98" s="39" t="n">
        <v>4693.5</v>
      </c>
      <c r="H98" s="39" t="n">
        <f aca="false">G98*F98</f>
        <v>18774</v>
      </c>
      <c r="I98" s="40" t="s">
        <v>15880</v>
      </c>
      <c r="J98" s="41" t="n">
        <v>17880</v>
      </c>
      <c r="K98" s="39" t="n">
        <f aca="false">H98+H99-J98-J99</f>
        <v>894</v>
      </c>
      <c r="L98" s="42" t="s">
        <v>15790</v>
      </c>
    </row>
    <row r="99" customFormat="false" ht="29.85" hidden="false" customHeight="false" outlineLevel="0" collapsed="false">
      <c r="A99" s="38"/>
      <c r="B99" s="0"/>
      <c r="C99" s="0"/>
      <c r="D99" s="0"/>
      <c r="E99" s="0"/>
      <c r="F99" s="39" t="n">
        <v>1</v>
      </c>
      <c r="G99" s="39" t="n">
        <v>6000</v>
      </c>
      <c r="H99" s="39" t="n">
        <f aca="false">(G99*F99)+600</f>
        <v>6600</v>
      </c>
      <c r="I99" s="40" t="s">
        <v>15881</v>
      </c>
      <c r="J99" s="41" t="n">
        <v>6600</v>
      </c>
      <c r="K99" s="34"/>
    </row>
    <row r="100" customFormat="false" ht="29.85" hidden="false" customHeight="false" outlineLevel="0" collapsed="false">
      <c r="A100" s="5" t="s">
        <v>3325</v>
      </c>
      <c r="B100" s="5" t="s">
        <v>3326</v>
      </c>
      <c r="C100" s="5" t="s">
        <v>460</v>
      </c>
      <c r="D100" s="5" t="s">
        <v>1541</v>
      </c>
      <c r="E100" s="5" t="n">
        <v>19730</v>
      </c>
      <c r="F100" s="5" t="n">
        <f aca="false">D100-C100</f>
        <v>4</v>
      </c>
      <c r="G100" s="16" t="n">
        <v>3853.5</v>
      </c>
      <c r="H100" s="5" t="n">
        <f aca="false">G100*F100</f>
        <v>15414</v>
      </c>
      <c r="I100" s="17" t="s">
        <v>15882</v>
      </c>
      <c r="J100" s="18" t="n">
        <v>15414</v>
      </c>
      <c r="K100" s="5" t="n">
        <f aca="false">H100-J100</f>
        <v>0</v>
      </c>
    </row>
    <row r="101" customFormat="false" ht="29.85" hidden="false" customHeight="false" outlineLevel="0" collapsed="false">
      <c r="A101" s="5" t="s">
        <v>2148</v>
      </c>
      <c r="B101" s="5" t="s">
        <v>2149</v>
      </c>
      <c r="C101" s="5" t="s">
        <v>249</v>
      </c>
      <c r="D101" s="5" t="s">
        <v>426</v>
      </c>
      <c r="E101" s="5" t="n">
        <v>19627.5</v>
      </c>
      <c r="F101" s="5" t="n">
        <f aca="false">D101-C101</f>
        <v>3</v>
      </c>
      <c r="G101" s="16" t="n">
        <v>4693.5</v>
      </c>
      <c r="H101" s="5" t="n">
        <f aca="false">G101*F101</f>
        <v>14080.5</v>
      </c>
      <c r="I101" s="17" t="s">
        <v>15883</v>
      </c>
      <c r="J101" s="18" t="n">
        <v>14080.5</v>
      </c>
      <c r="K101" s="5" t="n">
        <f aca="false">H101-J101</f>
        <v>0</v>
      </c>
    </row>
    <row r="102" customFormat="false" ht="29.85" hidden="false" customHeight="false" outlineLevel="0" collapsed="false">
      <c r="A102" s="5" t="s">
        <v>1330</v>
      </c>
      <c r="B102" s="5" t="s">
        <v>1331</v>
      </c>
      <c r="C102" s="5" t="s">
        <v>468</v>
      </c>
      <c r="D102" s="5" t="s">
        <v>249</v>
      </c>
      <c r="E102" s="5" t="n">
        <v>14302.5</v>
      </c>
      <c r="F102" s="5" t="n">
        <f aca="false">D102-C102</f>
        <v>3</v>
      </c>
      <c r="G102" s="16" t="n">
        <v>3853.5</v>
      </c>
      <c r="H102" s="5" t="n">
        <f aca="false">G102*F102</f>
        <v>11560.5</v>
      </c>
      <c r="I102" s="17" t="s">
        <v>15884</v>
      </c>
      <c r="J102" s="18" t="n">
        <v>11560.5</v>
      </c>
      <c r="K102" s="5" t="n">
        <f aca="false">H102-J102</f>
        <v>0</v>
      </c>
    </row>
    <row r="103" customFormat="false" ht="29.85" hidden="false" customHeight="false" outlineLevel="0" collapsed="false">
      <c r="A103" s="5" t="s">
        <v>901</v>
      </c>
      <c r="B103" s="5" t="s">
        <v>902</v>
      </c>
      <c r="C103" s="5" t="s">
        <v>8</v>
      </c>
      <c r="D103" s="5" t="s">
        <v>416</v>
      </c>
      <c r="E103" s="5" t="n">
        <v>39917.5</v>
      </c>
      <c r="F103" s="5" t="n">
        <f aca="false">D103-C103</f>
        <v>7</v>
      </c>
      <c r="G103" s="16" t="n">
        <v>3853.5</v>
      </c>
      <c r="H103" s="5" t="n">
        <f aca="false">G103*F103</f>
        <v>26974.5</v>
      </c>
      <c r="I103" s="17" t="s">
        <v>15885</v>
      </c>
      <c r="J103" s="18" t="n">
        <v>26974.5</v>
      </c>
      <c r="K103" s="5" t="n">
        <f aca="false">H103-J103</f>
        <v>0</v>
      </c>
    </row>
    <row r="104" customFormat="false" ht="29.85" hidden="false" customHeight="false" outlineLevel="0" collapsed="false">
      <c r="A104" s="5" t="s">
        <v>3133</v>
      </c>
      <c r="B104" s="5" t="s">
        <v>3134</v>
      </c>
      <c r="C104" s="5" t="s">
        <v>426</v>
      </c>
      <c r="D104" s="5" t="s">
        <v>2860</v>
      </c>
      <c r="E104" s="5" t="n">
        <v>40363.75</v>
      </c>
      <c r="F104" s="5" t="n">
        <f aca="false">D104-C104</f>
        <v>7</v>
      </c>
      <c r="G104" s="16" t="n">
        <v>3853.5</v>
      </c>
      <c r="H104" s="5" t="n">
        <f aca="false">G104*F104</f>
        <v>26974.5</v>
      </c>
      <c r="I104" s="17" t="s">
        <v>15886</v>
      </c>
      <c r="J104" s="18" t="n">
        <v>26974.5</v>
      </c>
      <c r="K104" s="5" t="n">
        <f aca="false">H104-J104</f>
        <v>0</v>
      </c>
    </row>
    <row r="105" customFormat="false" ht="29.85" hidden="false" customHeight="false" outlineLevel="0" collapsed="false">
      <c r="A105" s="5" t="s">
        <v>3995</v>
      </c>
      <c r="B105" s="5" t="s">
        <v>3996</v>
      </c>
      <c r="C105" s="5" t="s">
        <v>1770</v>
      </c>
      <c r="D105" s="5" t="s">
        <v>929</v>
      </c>
      <c r="E105" s="5" t="n">
        <v>13807.5</v>
      </c>
      <c r="F105" s="5" t="n">
        <f aca="false">D105-C105</f>
        <v>2</v>
      </c>
      <c r="G105" s="16" t="n">
        <v>3853.5</v>
      </c>
      <c r="H105" s="5" t="n">
        <f aca="false">G105*F105</f>
        <v>7707</v>
      </c>
      <c r="I105" s="17" t="s">
        <v>15887</v>
      </c>
      <c r="J105" s="18" t="n">
        <v>7707</v>
      </c>
      <c r="K105" s="5" t="n">
        <f aca="false">H105-J105</f>
        <v>0</v>
      </c>
    </row>
    <row r="106" customFormat="false" ht="29.85" hidden="false" customHeight="false" outlineLevel="0" collapsed="false">
      <c r="A106" s="5" t="s">
        <v>4641</v>
      </c>
      <c r="B106" s="5" t="s">
        <v>3996</v>
      </c>
      <c r="C106" s="5" t="s">
        <v>2860</v>
      </c>
      <c r="D106" s="5" t="s">
        <v>2018</v>
      </c>
      <c r="E106" s="5" t="n">
        <v>13807.5</v>
      </c>
      <c r="F106" s="5" t="n">
        <f aca="false">D106-C106</f>
        <v>2</v>
      </c>
      <c r="G106" s="16" t="n">
        <v>3853.5</v>
      </c>
      <c r="H106" s="5" t="n">
        <f aca="false">G106*F106</f>
        <v>7707</v>
      </c>
      <c r="I106" s="17" t="s">
        <v>15888</v>
      </c>
      <c r="J106" s="18" t="n">
        <v>7707</v>
      </c>
      <c r="K106" s="5" t="n">
        <f aca="false">H106-J106</f>
        <v>0</v>
      </c>
    </row>
    <row r="107" s="31" customFormat="true" ht="29.85" hidden="false" customHeight="false" outlineLevel="0" collapsed="false">
      <c r="A107" s="5" t="s">
        <v>3841</v>
      </c>
      <c r="B107" s="5" t="s">
        <v>3842</v>
      </c>
      <c r="C107" s="5" t="s">
        <v>1537</v>
      </c>
      <c r="D107" s="5" t="s">
        <v>2860</v>
      </c>
      <c r="E107" s="5" t="n">
        <v>32580</v>
      </c>
      <c r="F107" s="5" t="n">
        <f aca="false">D107-C107</f>
        <v>4</v>
      </c>
      <c r="G107" s="16" t="n">
        <v>3853.5</v>
      </c>
      <c r="H107" s="5" t="n">
        <f aca="false">G107*F107</f>
        <v>15414</v>
      </c>
      <c r="I107" s="17" t="s">
        <v>15889</v>
      </c>
      <c r="J107" s="18" t="n">
        <v>15414</v>
      </c>
      <c r="K107" s="5" t="n">
        <f aca="false">H107-J107</f>
        <v>0</v>
      </c>
      <c r="L107" s="0"/>
      <c r="M107" s="0"/>
      <c r="N107" s="0"/>
      <c r="O107" s="0"/>
      <c r="P107" s="0"/>
      <c r="Q107" s="0"/>
      <c r="R107" s="0"/>
      <c r="S107" s="0"/>
      <c r="T107" s="0"/>
      <c r="U107" s="0"/>
      <c r="V107" s="0"/>
      <c r="AMI107" s="0"/>
      <c r="AMJ107" s="0"/>
    </row>
    <row r="108" s="37" customFormat="true" ht="29.85" hidden="false" customHeight="false" outlineLevel="0" collapsed="false">
      <c r="A108" s="34" t="s">
        <v>5100</v>
      </c>
      <c r="B108" s="34" t="s">
        <v>5101</v>
      </c>
      <c r="C108" s="34" t="s">
        <v>2866</v>
      </c>
      <c r="D108" s="34" t="s">
        <v>3741</v>
      </c>
      <c r="E108" s="34" t="n">
        <v>20467.5</v>
      </c>
      <c r="F108" s="34" t="n">
        <f aca="false">D108-C108</f>
        <v>3</v>
      </c>
      <c r="G108" s="34" t="n">
        <v>5743.5</v>
      </c>
      <c r="H108" s="34" t="n">
        <f aca="false">G108*F108</f>
        <v>17230.5</v>
      </c>
      <c r="I108" s="35" t="s">
        <v>15890</v>
      </c>
      <c r="J108" s="36" t="n">
        <v>17230.2</v>
      </c>
      <c r="K108" s="34" t="n">
        <f aca="false">H108-J108</f>
        <v>0.299999999999272</v>
      </c>
      <c r="L108" s="37" t="s">
        <v>15790</v>
      </c>
    </row>
    <row r="109" customFormat="false" ht="29.85" hidden="false" customHeight="false" outlineLevel="0" collapsed="false">
      <c r="A109" s="5" t="s">
        <v>5740</v>
      </c>
      <c r="B109" s="5" t="s">
        <v>5101</v>
      </c>
      <c r="C109" s="5" t="s">
        <v>3741</v>
      </c>
      <c r="D109" s="5" t="s">
        <v>3750</v>
      </c>
      <c r="E109" s="5" t="n">
        <v>4932.5</v>
      </c>
      <c r="F109" s="5" t="n">
        <f aca="false">D109-C109</f>
        <v>1</v>
      </c>
      <c r="G109" s="16" t="n">
        <v>3853.5</v>
      </c>
      <c r="H109" s="5" t="n">
        <f aca="false">G109*F109</f>
        <v>3853.5</v>
      </c>
      <c r="I109" s="17" t="s">
        <v>15891</v>
      </c>
      <c r="J109" s="18" t="n">
        <v>3853.5</v>
      </c>
      <c r="K109" s="5" t="n">
        <f aca="false">H109-J109</f>
        <v>0</v>
      </c>
    </row>
    <row r="110" customFormat="false" ht="29.85" hidden="false" customHeight="false" outlineLevel="0" collapsed="false">
      <c r="A110" s="5" t="s">
        <v>2754</v>
      </c>
      <c r="B110" s="5" t="s">
        <v>2755</v>
      </c>
      <c r="C110" s="5" t="s">
        <v>416</v>
      </c>
      <c r="D110" s="5" t="s">
        <v>460</v>
      </c>
      <c r="E110" s="5" t="n">
        <v>13195</v>
      </c>
      <c r="F110" s="5" t="n">
        <f aca="false">D110-C110</f>
        <v>2</v>
      </c>
      <c r="G110" s="16" t="n">
        <v>4693.5</v>
      </c>
      <c r="H110" s="5" t="n">
        <f aca="false">G110*F110</f>
        <v>9387</v>
      </c>
      <c r="I110" s="17" t="s">
        <v>15892</v>
      </c>
      <c r="J110" s="18" t="n">
        <v>9387</v>
      </c>
      <c r="K110" s="5" t="n">
        <f aca="false">H110-J110</f>
        <v>0</v>
      </c>
    </row>
    <row r="111" s="31" customFormat="true" ht="29.85" hidden="false" customHeight="false" outlineLevel="0" collapsed="false">
      <c r="A111" s="5" t="s">
        <v>7446</v>
      </c>
      <c r="B111" s="5" t="s">
        <v>7447</v>
      </c>
      <c r="C111" s="5" t="s">
        <v>4917</v>
      </c>
      <c r="D111" s="5" t="s">
        <v>5386</v>
      </c>
      <c r="E111" s="5" t="n">
        <v>4932.5</v>
      </c>
      <c r="F111" s="5" t="n">
        <f aca="false">D111-C111</f>
        <v>1</v>
      </c>
      <c r="G111" s="16" t="n">
        <v>3853.5</v>
      </c>
      <c r="H111" s="5" t="n">
        <f aca="false">G111*F111</f>
        <v>3853.5</v>
      </c>
      <c r="I111" s="17" t="s">
        <v>15893</v>
      </c>
      <c r="J111" s="18" t="n">
        <v>3853.5</v>
      </c>
      <c r="K111" s="5" t="n">
        <f aca="false">H111-J111</f>
        <v>0</v>
      </c>
      <c r="L111" s="0"/>
      <c r="M111" s="0"/>
      <c r="N111" s="0"/>
      <c r="O111" s="0"/>
      <c r="P111" s="0"/>
      <c r="Q111" s="0"/>
      <c r="R111" s="0"/>
      <c r="S111" s="0"/>
      <c r="T111" s="0"/>
      <c r="U111" s="0"/>
      <c r="V111" s="0"/>
      <c r="AMI111" s="0"/>
      <c r="AMJ111" s="0"/>
    </row>
    <row r="112" s="37" customFormat="true" ht="29.85" hidden="false" customHeight="false" outlineLevel="0" collapsed="false">
      <c r="A112" s="34" t="s">
        <v>5179</v>
      </c>
      <c r="B112" s="34" t="s">
        <v>5180</v>
      </c>
      <c r="C112" s="34" t="s">
        <v>2018</v>
      </c>
      <c r="D112" s="34" t="s">
        <v>2022</v>
      </c>
      <c r="E112" s="34" t="n">
        <v>6822.5</v>
      </c>
      <c r="F112" s="34" t="n">
        <f aca="false">D112-C112</f>
        <v>1</v>
      </c>
      <c r="G112" s="34" t="n">
        <v>5743.5</v>
      </c>
      <c r="H112" s="34" t="n">
        <f aca="false">G112*F112</f>
        <v>5743.5</v>
      </c>
      <c r="I112" s="35" t="s">
        <v>15894</v>
      </c>
      <c r="J112" s="36" t="n">
        <v>5743.4</v>
      </c>
      <c r="K112" s="34" t="n">
        <f aca="false">H112-J112</f>
        <v>0.100000000000364</v>
      </c>
      <c r="L112" s="37" t="s">
        <v>15790</v>
      </c>
    </row>
    <row r="113" s="31" customFormat="true" ht="29.85" hidden="false" customHeight="false" outlineLevel="0" collapsed="false">
      <c r="A113" s="5" t="s">
        <v>5880</v>
      </c>
      <c r="B113" s="5" t="s">
        <v>5881</v>
      </c>
      <c r="C113" s="5" t="s">
        <v>3750</v>
      </c>
      <c r="D113" s="5" t="s">
        <v>3205</v>
      </c>
      <c r="E113" s="5" t="n">
        <v>10415</v>
      </c>
      <c r="F113" s="5" t="n">
        <f aca="false">D113-C113</f>
        <v>2</v>
      </c>
      <c r="G113" s="16" t="n">
        <v>3853.5</v>
      </c>
      <c r="H113" s="5" t="n">
        <f aca="false">G113*F113</f>
        <v>7707</v>
      </c>
      <c r="I113" s="17" t="s">
        <v>15895</v>
      </c>
      <c r="J113" s="18" t="n">
        <v>7707</v>
      </c>
      <c r="K113" s="5" t="n">
        <f aca="false">H113-J113</f>
        <v>0</v>
      </c>
      <c r="L113" s="0"/>
      <c r="M113" s="0"/>
      <c r="N113" s="0"/>
      <c r="O113" s="0"/>
      <c r="P113" s="0"/>
      <c r="Q113" s="0"/>
      <c r="R113" s="0"/>
      <c r="S113" s="0"/>
      <c r="T113" s="0"/>
      <c r="U113" s="0"/>
      <c r="V113" s="0"/>
      <c r="AMI113" s="0"/>
      <c r="AMJ113" s="0"/>
    </row>
    <row r="114" s="43" customFormat="true" ht="29.85" hidden="false" customHeight="false" outlineLevel="0" collapsed="false">
      <c r="A114" s="34" t="s">
        <v>1656</v>
      </c>
      <c r="B114" s="34" t="s">
        <v>1657</v>
      </c>
      <c r="C114" s="34" t="s">
        <v>82</v>
      </c>
      <c r="D114" s="34" t="s">
        <v>416</v>
      </c>
      <c r="E114" s="34" t="n">
        <v>27290</v>
      </c>
      <c r="F114" s="34" t="n">
        <f aca="false">D114-C114</f>
        <v>4</v>
      </c>
      <c r="G114" s="34" t="n">
        <v>5743.5</v>
      </c>
      <c r="H114" s="34" t="n">
        <f aca="false">G114*F114</f>
        <v>22974</v>
      </c>
      <c r="I114" s="35" t="s">
        <v>15896</v>
      </c>
      <c r="J114" s="36" t="n">
        <v>22973.6</v>
      </c>
      <c r="K114" s="34" t="n">
        <f aca="false">H114-J114</f>
        <v>0.400000000001455</v>
      </c>
      <c r="L114" s="37" t="s">
        <v>15790</v>
      </c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AMI114" s="37"/>
      <c r="AMJ114" s="37"/>
    </row>
    <row r="115" customFormat="false" ht="29.85" hidden="false" customHeight="false" outlineLevel="0" collapsed="false">
      <c r="A115" s="5" t="s">
        <v>4602</v>
      </c>
      <c r="B115" s="5" t="s">
        <v>4603</v>
      </c>
      <c r="C115" s="5" t="s">
        <v>2860</v>
      </c>
      <c r="D115" s="5" t="s">
        <v>2866</v>
      </c>
      <c r="E115" s="5" t="n">
        <v>5207.5</v>
      </c>
      <c r="F115" s="5" t="n">
        <f aca="false">D115-C115</f>
        <v>1</v>
      </c>
      <c r="G115" s="16" t="n">
        <v>3853.5</v>
      </c>
      <c r="H115" s="5" t="n">
        <f aca="false">G115*F115</f>
        <v>3853.5</v>
      </c>
      <c r="I115" s="17" t="s">
        <v>15897</v>
      </c>
      <c r="J115" s="18" t="n">
        <v>3853.5</v>
      </c>
      <c r="K115" s="5" t="n">
        <f aca="false">H115-J115</f>
        <v>0</v>
      </c>
    </row>
    <row r="116" customFormat="false" ht="29.85" hidden="false" customHeight="false" outlineLevel="0" collapsed="false">
      <c r="A116" s="5" t="s">
        <v>6471</v>
      </c>
      <c r="B116" s="5" t="s">
        <v>6472</v>
      </c>
      <c r="C116" s="5" t="s">
        <v>3205</v>
      </c>
      <c r="D116" s="5" t="s">
        <v>4582</v>
      </c>
      <c r="E116" s="5" t="n">
        <v>9865</v>
      </c>
      <c r="F116" s="5" t="n">
        <f aca="false">D116-C116</f>
        <v>2</v>
      </c>
      <c r="G116" s="16" t="n">
        <v>3853.5</v>
      </c>
      <c r="H116" s="5" t="n">
        <f aca="false">G116*F116</f>
        <v>7707</v>
      </c>
      <c r="I116" s="17" t="s">
        <v>15898</v>
      </c>
      <c r="J116" s="18" t="n">
        <v>7707</v>
      </c>
      <c r="K116" s="5" t="n">
        <f aca="false">H116-J116</f>
        <v>0</v>
      </c>
    </row>
    <row r="117" s="43" customFormat="true" ht="29.85" hidden="false" customHeight="false" outlineLevel="0" collapsed="false">
      <c r="A117" s="34" t="s">
        <v>2221</v>
      </c>
      <c r="B117" s="34" t="s">
        <v>2222</v>
      </c>
      <c r="C117" s="34" t="s">
        <v>249</v>
      </c>
      <c r="D117" s="34" t="s">
        <v>426</v>
      </c>
      <c r="E117" s="34" t="n">
        <v>21622.5</v>
      </c>
      <c r="F117" s="34" t="n">
        <f aca="false">D117-C117</f>
        <v>3</v>
      </c>
      <c r="G117" s="34" t="n">
        <v>5743.5</v>
      </c>
      <c r="H117" s="34" t="n">
        <f aca="false">G117*F117</f>
        <v>17230.5</v>
      </c>
      <c r="I117" s="35" t="s">
        <v>15899</v>
      </c>
      <c r="J117" s="36" t="n">
        <v>17230.2</v>
      </c>
      <c r="K117" s="34" t="n">
        <f aca="false">H117-J117</f>
        <v>0.299999999999272</v>
      </c>
      <c r="L117" s="37" t="s">
        <v>15790</v>
      </c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AMI117" s="37"/>
      <c r="AMJ117" s="37"/>
    </row>
    <row r="118" customFormat="false" ht="29.85" hidden="false" customHeight="false" outlineLevel="0" collapsed="false">
      <c r="A118" s="5" t="s">
        <v>6000</v>
      </c>
      <c r="B118" s="5" t="s">
        <v>6001</v>
      </c>
      <c r="C118" s="5" t="s">
        <v>3750</v>
      </c>
      <c r="D118" s="5" t="s">
        <v>3205</v>
      </c>
      <c r="E118" s="5" t="n">
        <v>11545</v>
      </c>
      <c r="F118" s="5" t="n">
        <f aca="false">D118-C118</f>
        <v>2</v>
      </c>
      <c r="G118" s="16" t="n">
        <v>4693.5</v>
      </c>
      <c r="H118" s="5" t="n">
        <f aca="false">G118*F118</f>
        <v>9387</v>
      </c>
      <c r="I118" s="17" t="s">
        <v>15900</v>
      </c>
      <c r="J118" s="18" t="n">
        <v>9387</v>
      </c>
      <c r="K118" s="5" t="n">
        <f aca="false">H118-J118</f>
        <v>0</v>
      </c>
    </row>
    <row r="119" customFormat="false" ht="29.85" hidden="false" customHeight="false" outlineLevel="0" collapsed="false">
      <c r="A119" s="5" t="s">
        <v>1199</v>
      </c>
      <c r="B119" s="5" t="s">
        <v>1200</v>
      </c>
      <c r="C119" s="5" t="s">
        <v>41</v>
      </c>
      <c r="D119" s="5" t="s">
        <v>426</v>
      </c>
      <c r="E119" s="5" t="n">
        <v>38377.5</v>
      </c>
      <c r="F119" s="5" t="n">
        <f aca="false">D119-C119</f>
        <v>7</v>
      </c>
      <c r="G119" s="16" t="n">
        <v>3853.5</v>
      </c>
      <c r="H119" s="5" t="n">
        <f aca="false">G119*F119</f>
        <v>26974.5</v>
      </c>
      <c r="I119" s="17" t="s">
        <v>15901</v>
      </c>
      <c r="J119" s="18" t="n">
        <v>26974.5</v>
      </c>
      <c r="K119" s="5" t="n">
        <f aca="false">H119-J119</f>
        <v>0</v>
      </c>
    </row>
    <row r="120" customFormat="false" ht="29.85" hidden="false" customHeight="false" outlineLevel="0" collapsed="false">
      <c r="A120" s="5" t="s">
        <v>7430</v>
      </c>
      <c r="B120" s="5" t="s">
        <v>7431</v>
      </c>
      <c r="C120" s="5" t="s">
        <v>4398</v>
      </c>
      <c r="D120" s="5" t="s">
        <v>3532</v>
      </c>
      <c r="E120" s="5" t="n">
        <v>21270</v>
      </c>
      <c r="F120" s="5" t="n">
        <f aca="false">D120-C120</f>
        <v>4</v>
      </c>
      <c r="G120" s="16" t="n">
        <v>3853.5</v>
      </c>
      <c r="H120" s="5" t="n">
        <f aca="false">G120*F120</f>
        <v>15414</v>
      </c>
      <c r="I120" s="17" t="s">
        <v>15902</v>
      </c>
      <c r="J120" s="18" t="n">
        <v>15414</v>
      </c>
      <c r="K120" s="5" t="n">
        <f aca="false">H120-J120</f>
        <v>0</v>
      </c>
    </row>
    <row r="121" s="31" customFormat="true" ht="29.85" hidden="false" customHeight="false" outlineLevel="0" collapsed="false">
      <c r="A121" s="5" t="s">
        <v>7567</v>
      </c>
      <c r="B121" s="5" t="s">
        <v>7568</v>
      </c>
      <c r="C121" s="5" t="s">
        <v>4917</v>
      </c>
      <c r="D121" s="5" t="s">
        <v>5148</v>
      </c>
      <c r="E121" s="5" t="n">
        <v>10965</v>
      </c>
      <c r="F121" s="5" t="n">
        <f aca="false">D121-C121</f>
        <v>2</v>
      </c>
      <c r="G121" s="16" t="n">
        <v>3853.5</v>
      </c>
      <c r="H121" s="5" t="n">
        <f aca="false">G121*F121</f>
        <v>7707</v>
      </c>
      <c r="I121" s="17" t="s">
        <v>15903</v>
      </c>
      <c r="J121" s="18" t="n">
        <v>7707</v>
      </c>
      <c r="K121" s="5" t="n">
        <f aca="false">H121-J121</f>
        <v>0</v>
      </c>
      <c r="L121" s="0"/>
      <c r="M121" s="0"/>
      <c r="N121" s="0"/>
      <c r="O121" s="0"/>
      <c r="P121" s="0"/>
      <c r="Q121" s="0"/>
      <c r="R121" s="0"/>
      <c r="S121" s="0"/>
      <c r="T121" s="0"/>
      <c r="U121" s="0"/>
      <c r="V121" s="0"/>
      <c r="AMI121" s="0"/>
      <c r="AMJ121" s="0"/>
    </row>
    <row r="122" s="37" customFormat="true" ht="29.85" hidden="false" customHeight="false" outlineLevel="0" collapsed="false">
      <c r="A122" s="34" t="s">
        <v>5668</v>
      </c>
      <c r="B122" s="34" t="s">
        <v>5669</v>
      </c>
      <c r="C122" s="34" t="s">
        <v>3741</v>
      </c>
      <c r="D122" s="34" t="s">
        <v>3519</v>
      </c>
      <c r="E122" s="34" t="n">
        <v>13645</v>
      </c>
      <c r="F122" s="34" t="n">
        <f aca="false">D122-C122</f>
        <v>2</v>
      </c>
      <c r="G122" s="34" t="n">
        <v>5743.5</v>
      </c>
      <c r="H122" s="34" t="n">
        <f aca="false">G122*F122</f>
        <v>11487</v>
      </c>
      <c r="I122" s="35" t="s">
        <v>15904</v>
      </c>
      <c r="J122" s="36" t="n">
        <v>11486.8</v>
      </c>
      <c r="K122" s="34" t="n">
        <f aca="false">H122-J122</f>
        <v>0.200000000000728</v>
      </c>
      <c r="L122" s="37" t="s">
        <v>15790</v>
      </c>
    </row>
    <row r="123" s="15" customFormat="true" ht="29.85" hidden="false" customHeight="false" outlineLevel="0" collapsed="false">
      <c r="A123" s="10" t="s">
        <v>5286</v>
      </c>
      <c r="B123" s="11" t="s">
        <v>5287</v>
      </c>
      <c r="C123" s="11" t="s">
        <v>2018</v>
      </c>
      <c r="D123" s="11" t="s">
        <v>3750</v>
      </c>
      <c r="E123" s="11" t="n">
        <v>36645</v>
      </c>
      <c r="F123" s="11" t="n">
        <f aca="false">D123-C123</f>
        <v>3</v>
      </c>
      <c r="G123" s="11" t="n">
        <v>3853.5</v>
      </c>
      <c r="H123" s="11" t="n">
        <f aca="false">(G123*F123)*2</f>
        <v>23121</v>
      </c>
      <c r="I123" s="12" t="s">
        <v>15905</v>
      </c>
      <c r="J123" s="13" t="n">
        <v>11560.5</v>
      </c>
      <c r="K123" s="11" t="n">
        <f aca="false">H123-J123-J124</f>
        <v>0</v>
      </c>
    </row>
    <row r="124" customFormat="false" ht="29.85" hidden="false" customHeight="false" outlineLevel="0" collapsed="false">
      <c r="A124" s="10"/>
      <c r="B124" s="0"/>
      <c r="C124" s="0"/>
      <c r="D124" s="0"/>
      <c r="E124" s="0"/>
      <c r="F124" s="0"/>
      <c r="G124" s="11"/>
      <c r="H124" s="0"/>
      <c r="I124" s="12" t="s">
        <v>15906</v>
      </c>
      <c r="J124" s="13" t="n">
        <v>11560.5</v>
      </c>
      <c r="K124" s="0"/>
    </row>
    <row r="125" s="31" customFormat="true" ht="29.85" hidden="false" customHeight="false" outlineLevel="0" collapsed="false">
      <c r="A125" s="5" t="s">
        <v>4904</v>
      </c>
      <c r="B125" s="5" t="s">
        <v>4905</v>
      </c>
      <c r="C125" s="5" t="s">
        <v>2860</v>
      </c>
      <c r="D125" s="5" t="s">
        <v>4582</v>
      </c>
      <c r="E125" s="5" t="n">
        <v>42907.5</v>
      </c>
      <c r="F125" s="5" t="n">
        <f aca="false">D125-C125</f>
        <v>9</v>
      </c>
      <c r="G125" s="16" t="n">
        <v>3853.5</v>
      </c>
      <c r="H125" s="5" t="n">
        <f aca="false">G125*F125</f>
        <v>34681.5</v>
      </c>
      <c r="I125" s="17" t="s">
        <v>15907</v>
      </c>
      <c r="J125" s="18" t="n">
        <v>34681.5</v>
      </c>
      <c r="K125" s="5" t="n">
        <f aca="false">H125-J125</f>
        <v>0</v>
      </c>
      <c r="L125" s="0"/>
      <c r="M125" s="0"/>
      <c r="N125" s="0"/>
      <c r="O125" s="0"/>
      <c r="P125" s="0"/>
      <c r="Q125" s="0"/>
      <c r="R125" s="0"/>
      <c r="S125" s="0"/>
      <c r="T125" s="0"/>
      <c r="U125" s="0"/>
      <c r="V125" s="0"/>
      <c r="AMI125" s="0"/>
      <c r="AMJ125" s="0"/>
    </row>
    <row r="126" s="37" customFormat="true" ht="29.85" hidden="false" customHeight="false" outlineLevel="0" collapsed="false">
      <c r="A126" s="34" t="s">
        <v>229</v>
      </c>
      <c r="B126" s="34" t="s">
        <v>230</v>
      </c>
      <c r="C126" s="34" t="s">
        <v>7</v>
      </c>
      <c r="D126" s="34" t="s">
        <v>82</v>
      </c>
      <c r="E126" s="34" t="n">
        <v>23700</v>
      </c>
      <c r="F126" s="34" t="n">
        <f aca="false">D126-C126</f>
        <v>4</v>
      </c>
      <c r="G126" s="34" t="n">
        <v>3853.5</v>
      </c>
      <c r="H126" s="34" t="n">
        <f aca="false">G126*F126</f>
        <v>15414</v>
      </c>
      <c r="I126" s="35" t="s">
        <v>15908</v>
      </c>
      <c r="J126" s="36" t="n">
        <v>14680</v>
      </c>
      <c r="K126" s="34" t="n">
        <f aca="false">H126-J126</f>
        <v>734</v>
      </c>
      <c r="L126" s="37" t="s">
        <v>15790</v>
      </c>
    </row>
    <row r="127" s="31" customFormat="true" ht="29.85" hidden="false" customHeight="false" outlineLevel="0" collapsed="false">
      <c r="A127" s="5" t="s">
        <v>4658</v>
      </c>
      <c r="B127" s="5" t="s">
        <v>4659</v>
      </c>
      <c r="C127" s="5" t="s">
        <v>2860</v>
      </c>
      <c r="D127" s="5" t="s">
        <v>2018</v>
      </c>
      <c r="E127" s="5" t="n">
        <v>11185</v>
      </c>
      <c r="F127" s="5" t="n">
        <f aca="false">D127-C127</f>
        <v>2</v>
      </c>
      <c r="G127" s="16" t="n">
        <v>3853.5</v>
      </c>
      <c r="H127" s="5" t="n">
        <f aca="false">G127*F127</f>
        <v>7707</v>
      </c>
      <c r="I127" s="17" t="s">
        <v>15909</v>
      </c>
      <c r="J127" s="18" t="n">
        <v>7707</v>
      </c>
      <c r="K127" s="5" t="n">
        <f aca="false">H127-J127</f>
        <v>0</v>
      </c>
      <c r="L127" s="0"/>
      <c r="M127" s="0"/>
      <c r="N127" s="0"/>
      <c r="O127" s="0"/>
      <c r="P127" s="0"/>
      <c r="Q127" s="0"/>
      <c r="R127" s="0"/>
      <c r="S127" s="0"/>
      <c r="T127" s="0"/>
      <c r="U127" s="0"/>
      <c r="V127" s="0"/>
      <c r="AMI127" s="0"/>
      <c r="AMJ127" s="0"/>
    </row>
    <row r="128" customFormat="false" ht="29.85" hidden="false" customHeight="false" outlineLevel="0" collapsed="false">
      <c r="A128" s="5" t="s">
        <v>1021</v>
      </c>
      <c r="B128" s="5" t="s">
        <v>1022</v>
      </c>
      <c r="C128" s="5" t="s">
        <v>41</v>
      </c>
      <c r="D128" s="5" t="s">
        <v>244</v>
      </c>
      <c r="E128" s="5" t="n">
        <v>20028.75</v>
      </c>
      <c r="F128" s="5" t="n">
        <f aca="false">D128-C128</f>
        <v>3</v>
      </c>
      <c r="G128" s="16" t="n">
        <v>3853.5</v>
      </c>
      <c r="H128" s="5" t="n">
        <f aca="false">G128*F128</f>
        <v>11560.5</v>
      </c>
      <c r="I128" s="17" t="s">
        <v>15910</v>
      </c>
      <c r="J128" s="18" t="n">
        <v>11560.5</v>
      </c>
      <c r="K128" s="5" t="n">
        <f aca="false">H128-J128</f>
        <v>0</v>
      </c>
    </row>
    <row r="129" customFormat="false" ht="29.85" hidden="false" customHeight="false" outlineLevel="0" collapsed="false">
      <c r="A129" s="5" t="s">
        <v>100</v>
      </c>
      <c r="B129" s="5" t="s">
        <v>101</v>
      </c>
      <c r="C129" s="5" t="s">
        <v>7</v>
      </c>
      <c r="D129" s="5" t="s">
        <v>8</v>
      </c>
      <c r="E129" s="5" t="n">
        <v>6107.5</v>
      </c>
      <c r="F129" s="5" t="n">
        <f aca="false">D129-C129</f>
        <v>1</v>
      </c>
      <c r="G129" s="16" t="n">
        <v>3853.5</v>
      </c>
      <c r="H129" s="5" t="n">
        <f aca="false">G129*F129</f>
        <v>3853.5</v>
      </c>
      <c r="I129" s="17" t="s">
        <v>15911</v>
      </c>
      <c r="J129" s="18" t="n">
        <v>3853.5</v>
      </c>
      <c r="K129" s="5" t="n">
        <f aca="false">H129-J129</f>
        <v>0</v>
      </c>
    </row>
    <row r="130" s="31" customFormat="true" ht="29.85" hidden="false" customHeight="false" outlineLevel="0" collapsed="false">
      <c r="A130" s="5" t="s">
        <v>1369</v>
      </c>
      <c r="B130" s="5" t="s">
        <v>1370</v>
      </c>
      <c r="C130" s="5" t="s">
        <v>468</v>
      </c>
      <c r="D130" s="5" t="s">
        <v>416</v>
      </c>
      <c r="E130" s="5" t="n">
        <v>33381.25</v>
      </c>
      <c r="F130" s="5" t="n">
        <f aca="false">D130-C130</f>
        <v>5</v>
      </c>
      <c r="G130" s="16" t="n">
        <v>3853.5</v>
      </c>
      <c r="H130" s="5" t="n">
        <f aca="false">G130*F130</f>
        <v>19267.5</v>
      </c>
      <c r="I130" s="17" t="s">
        <v>15912</v>
      </c>
      <c r="J130" s="18" t="n">
        <v>19267.5</v>
      </c>
      <c r="K130" s="5" t="n">
        <f aca="false">H130-J130</f>
        <v>0</v>
      </c>
      <c r="L130" s="0"/>
      <c r="M130" s="0"/>
      <c r="N130" s="0"/>
      <c r="O130" s="0"/>
      <c r="P130" s="0"/>
      <c r="Q130" s="0"/>
      <c r="R130" s="0"/>
      <c r="S130" s="0"/>
      <c r="T130" s="0"/>
      <c r="U130" s="0"/>
      <c r="V130" s="0"/>
      <c r="AMI130" s="0"/>
      <c r="AMJ130" s="0"/>
    </row>
    <row r="131" s="42" customFormat="true" ht="29.85" hidden="false" customHeight="false" outlineLevel="0" collapsed="false">
      <c r="A131" s="38" t="s">
        <v>8718</v>
      </c>
      <c r="B131" s="39" t="s">
        <v>8719</v>
      </c>
      <c r="C131" s="39" t="s">
        <v>8713</v>
      </c>
      <c r="D131" s="39" t="s">
        <v>41</v>
      </c>
      <c r="E131" s="39" t="n">
        <v>22487</v>
      </c>
      <c r="F131" s="39" t="n">
        <v>2</v>
      </c>
      <c r="G131" s="39" t="n">
        <v>5743.5</v>
      </c>
      <c r="H131" s="39" t="n">
        <f aca="false">G131*F131</f>
        <v>11487</v>
      </c>
      <c r="I131" s="40" t="s">
        <v>15913</v>
      </c>
      <c r="J131" s="41" t="n">
        <v>11486.8</v>
      </c>
      <c r="K131" s="39" t="n">
        <f aca="false">H131+H132-J131-J132</f>
        <v>0.200000000000728</v>
      </c>
      <c r="L131" s="42" t="s">
        <v>15790</v>
      </c>
    </row>
    <row r="132" customFormat="false" ht="29.85" hidden="false" customHeight="false" outlineLevel="0" collapsed="false">
      <c r="A132" s="38"/>
      <c r="B132" s="0"/>
      <c r="C132" s="0"/>
      <c r="D132" s="0"/>
      <c r="E132" s="0"/>
      <c r="F132" s="39" t="n">
        <v>1</v>
      </c>
      <c r="G132" s="39" t="n">
        <v>7000</v>
      </c>
      <c r="H132" s="39" t="n">
        <f aca="false">(G132*F132)+2100</f>
        <v>9100</v>
      </c>
      <c r="I132" s="40" t="s">
        <v>15914</v>
      </c>
      <c r="J132" s="41" t="n">
        <v>9100</v>
      </c>
      <c r="K132" s="34"/>
    </row>
    <row r="133" s="37" customFormat="true" ht="29.85" hidden="false" customHeight="false" outlineLevel="0" collapsed="false">
      <c r="A133" s="38" t="s">
        <v>8720</v>
      </c>
      <c r="B133" s="39" t="s">
        <v>8721</v>
      </c>
      <c r="C133" s="39" t="s">
        <v>8713</v>
      </c>
      <c r="D133" s="39" t="s">
        <v>41</v>
      </c>
      <c r="E133" s="39" t="n">
        <v>19287</v>
      </c>
      <c r="F133" s="39" t="n">
        <v>2</v>
      </c>
      <c r="G133" s="39" t="n">
        <v>5743.5</v>
      </c>
      <c r="H133" s="39" t="n">
        <f aca="false">G133*F133</f>
        <v>11487</v>
      </c>
      <c r="I133" s="40" t="s">
        <v>15915</v>
      </c>
      <c r="J133" s="41" t="n">
        <v>11486.8</v>
      </c>
      <c r="K133" s="39" t="n">
        <f aca="false">H133+H134-J133-J134</f>
        <v>0.200000000000728</v>
      </c>
      <c r="L133" s="37" t="s">
        <v>15790</v>
      </c>
    </row>
    <row r="134" customFormat="false" ht="29.85" hidden="false" customHeight="false" outlineLevel="0" collapsed="false">
      <c r="A134" s="38"/>
      <c r="B134" s="0"/>
      <c r="C134" s="0"/>
      <c r="D134" s="0"/>
      <c r="E134" s="0"/>
      <c r="F134" s="39" t="n">
        <v>1</v>
      </c>
      <c r="G134" s="39" t="n">
        <v>7000</v>
      </c>
      <c r="H134" s="39" t="n">
        <f aca="false">G134*F134</f>
        <v>7000</v>
      </c>
      <c r="I134" s="40" t="s">
        <v>15916</v>
      </c>
      <c r="J134" s="41" t="n">
        <v>7000</v>
      </c>
      <c r="K134" s="0"/>
    </row>
    <row r="135" customFormat="false" ht="29.85" hidden="false" customHeight="false" outlineLevel="0" collapsed="false">
      <c r="A135" s="34" t="s">
        <v>2172</v>
      </c>
      <c r="B135" s="34" t="s">
        <v>2173</v>
      </c>
      <c r="C135" s="34" t="s">
        <v>249</v>
      </c>
      <c r="D135" s="34" t="s">
        <v>426</v>
      </c>
      <c r="E135" s="34" t="n">
        <v>17775</v>
      </c>
      <c r="F135" s="34" t="n">
        <f aca="false">D135-C135</f>
        <v>3</v>
      </c>
      <c r="G135" s="34" t="n">
        <v>3853.5</v>
      </c>
      <c r="H135" s="34" t="n">
        <f aca="false">G135*F135</f>
        <v>11560.5</v>
      </c>
      <c r="I135" s="35" t="s">
        <v>15917</v>
      </c>
      <c r="J135" s="36" t="n">
        <v>11010</v>
      </c>
      <c r="K135" s="34" t="n">
        <f aca="false">H135-J135</f>
        <v>550.5</v>
      </c>
      <c r="L135" s="37" t="s">
        <v>15790</v>
      </c>
    </row>
    <row r="136" s="15" customFormat="true" ht="29.85" hidden="false" customHeight="false" outlineLevel="0" collapsed="false">
      <c r="A136" s="10" t="s">
        <v>1171</v>
      </c>
      <c r="B136" s="11" t="s">
        <v>1172</v>
      </c>
      <c r="C136" s="11" t="s">
        <v>41</v>
      </c>
      <c r="D136" s="11" t="s">
        <v>426</v>
      </c>
      <c r="E136" s="11" t="n">
        <v>105507.5</v>
      </c>
      <c r="F136" s="11" t="n">
        <f aca="false">D136-C136</f>
        <v>7</v>
      </c>
      <c r="G136" s="11" t="n">
        <v>3853.5</v>
      </c>
      <c r="H136" s="11" t="n">
        <f aca="false">(G136*F136)*3</f>
        <v>80923.5</v>
      </c>
      <c r="I136" s="12" t="s">
        <v>15918</v>
      </c>
      <c r="J136" s="13" t="n">
        <v>26974.5</v>
      </c>
      <c r="K136" s="11" t="n">
        <f aca="false">H136-J136-J137-J138</f>
        <v>0</v>
      </c>
    </row>
    <row r="137" customFormat="false" ht="29.85" hidden="false" customHeight="false" outlineLevel="0" collapsed="false">
      <c r="A137" s="10"/>
      <c r="B137" s="0"/>
      <c r="C137" s="0"/>
      <c r="D137" s="0"/>
      <c r="E137" s="0"/>
      <c r="F137" s="0"/>
      <c r="G137" s="11"/>
      <c r="H137" s="0"/>
      <c r="I137" s="12" t="s">
        <v>15919</v>
      </c>
      <c r="J137" s="13" t="n">
        <v>26974.5</v>
      </c>
      <c r="K137" s="0"/>
    </row>
    <row r="138" customFormat="false" ht="29.85" hidden="false" customHeight="false" outlineLevel="0" collapsed="false">
      <c r="A138" s="10"/>
      <c r="B138" s="0"/>
      <c r="C138" s="0"/>
      <c r="D138" s="0"/>
      <c r="E138" s="0"/>
      <c r="F138" s="0"/>
      <c r="G138" s="11"/>
      <c r="H138" s="0"/>
      <c r="I138" s="12" t="s">
        <v>15920</v>
      </c>
      <c r="J138" s="13" t="n">
        <v>26974.5</v>
      </c>
      <c r="K138" s="0"/>
    </row>
    <row r="139" s="31" customFormat="true" ht="29.85" hidden="false" customHeight="false" outlineLevel="0" collapsed="false">
      <c r="A139" s="5" t="s">
        <v>6086</v>
      </c>
      <c r="B139" s="5" t="s">
        <v>6087</v>
      </c>
      <c r="C139" s="5" t="s">
        <v>3750</v>
      </c>
      <c r="D139" s="5" t="s">
        <v>5148</v>
      </c>
      <c r="E139" s="5" t="n">
        <v>66500</v>
      </c>
      <c r="F139" s="5" t="n">
        <f aca="false">D139-C139</f>
        <v>8</v>
      </c>
      <c r="G139" s="16" t="n">
        <v>4693.5</v>
      </c>
      <c r="H139" s="5" t="n">
        <f aca="false">G139*F139</f>
        <v>37548</v>
      </c>
      <c r="I139" s="17" t="s">
        <v>15921</v>
      </c>
      <c r="J139" s="18" t="n">
        <v>37548</v>
      </c>
      <c r="K139" s="5" t="n">
        <f aca="false">H139-J139</f>
        <v>0</v>
      </c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AMI139" s="0"/>
      <c r="AMJ139" s="0"/>
    </row>
    <row r="140" s="31" customFormat="true" ht="29.85" hidden="false" customHeight="false" outlineLevel="0" collapsed="false">
      <c r="A140" s="5" t="s">
        <v>1722</v>
      </c>
      <c r="B140" s="5" t="s">
        <v>1723</v>
      </c>
      <c r="C140" s="5" t="s">
        <v>82</v>
      </c>
      <c r="D140" s="5" t="s">
        <v>416</v>
      </c>
      <c r="E140" s="5" t="n">
        <v>19730</v>
      </c>
      <c r="F140" s="5" t="n">
        <f aca="false">D140-C140</f>
        <v>4</v>
      </c>
      <c r="G140" s="16" t="n">
        <v>3853.5</v>
      </c>
      <c r="H140" s="5" t="n">
        <f aca="false">G140*F140</f>
        <v>15414</v>
      </c>
      <c r="I140" s="17" t="s">
        <v>15922</v>
      </c>
      <c r="J140" s="18" t="n">
        <v>15414</v>
      </c>
      <c r="K140" s="5" t="n">
        <f aca="false">H140-J140</f>
        <v>0</v>
      </c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AMI140" s="0"/>
      <c r="AMJ140" s="0"/>
    </row>
    <row r="141" customFormat="false" ht="29.85" hidden="false" customHeight="false" outlineLevel="0" collapsed="false">
      <c r="A141" s="5" t="s">
        <v>2325</v>
      </c>
      <c r="B141" s="5" t="s">
        <v>2326</v>
      </c>
      <c r="C141" s="5" t="s">
        <v>257</v>
      </c>
      <c r="D141" s="5" t="s">
        <v>426</v>
      </c>
      <c r="E141" s="5" t="n">
        <v>10415</v>
      </c>
      <c r="F141" s="5" t="n">
        <f aca="false">D141-C141</f>
        <v>2</v>
      </c>
      <c r="G141" s="16" t="n">
        <v>3853.5</v>
      </c>
      <c r="H141" s="5" t="n">
        <f aca="false">G141*F141</f>
        <v>7707</v>
      </c>
      <c r="I141" s="17" t="s">
        <v>15923</v>
      </c>
      <c r="J141" s="18" t="n">
        <v>7707</v>
      </c>
      <c r="K141" s="5" t="n">
        <f aca="false">H141-J141</f>
        <v>0</v>
      </c>
    </row>
    <row r="142" s="43" customFormat="true" ht="29.85" hidden="false" customHeight="false" outlineLevel="0" collapsed="false">
      <c r="A142" s="34" t="s">
        <v>2169</v>
      </c>
      <c r="B142" s="34" t="s">
        <v>2170</v>
      </c>
      <c r="C142" s="34" t="s">
        <v>249</v>
      </c>
      <c r="D142" s="34" t="s">
        <v>426</v>
      </c>
      <c r="E142" s="34" t="n">
        <v>17775</v>
      </c>
      <c r="F142" s="34" t="n">
        <f aca="false">D142-C142</f>
        <v>3</v>
      </c>
      <c r="G142" s="34" t="n">
        <v>3853.5</v>
      </c>
      <c r="H142" s="34" t="n">
        <f aca="false">G142*F142</f>
        <v>11560.5</v>
      </c>
      <c r="I142" s="35" t="s">
        <v>15924</v>
      </c>
      <c r="J142" s="36" t="n">
        <v>11010</v>
      </c>
      <c r="K142" s="34" t="n">
        <f aca="false">H142-J142</f>
        <v>550.5</v>
      </c>
      <c r="L142" s="37" t="s">
        <v>15790</v>
      </c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AMI142" s="37"/>
      <c r="AMJ142" s="37"/>
    </row>
    <row r="143" s="31" customFormat="true" ht="29.85" hidden="false" customHeight="false" outlineLevel="0" collapsed="false">
      <c r="A143" s="5" t="s">
        <v>4589</v>
      </c>
      <c r="B143" s="5" t="s">
        <v>4590</v>
      </c>
      <c r="C143" s="5" t="s">
        <v>2860</v>
      </c>
      <c r="D143" s="5" t="s">
        <v>2866</v>
      </c>
      <c r="E143" s="5" t="n">
        <v>6107.5</v>
      </c>
      <c r="F143" s="5" t="n">
        <f aca="false">D143-C143</f>
        <v>1</v>
      </c>
      <c r="G143" s="16" t="n">
        <v>3853.5</v>
      </c>
      <c r="H143" s="5" t="n">
        <f aca="false">G143*F143</f>
        <v>3853.5</v>
      </c>
      <c r="I143" s="17" t="s">
        <v>15925</v>
      </c>
      <c r="J143" s="18" t="n">
        <v>3853.5</v>
      </c>
      <c r="K143" s="5" t="n">
        <f aca="false">H143-J143</f>
        <v>0</v>
      </c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AMI143" s="0"/>
      <c r="AMJ143" s="0"/>
    </row>
    <row r="144" s="15" customFormat="true" ht="29.85" hidden="false" customHeight="false" outlineLevel="0" collapsed="false">
      <c r="A144" s="10" t="s">
        <v>4860</v>
      </c>
      <c r="B144" s="11" t="s">
        <v>4861</v>
      </c>
      <c r="C144" s="11" t="s">
        <v>2860</v>
      </c>
      <c r="D144" s="11" t="s">
        <v>3519</v>
      </c>
      <c r="E144" s="11" t="n">
        <v>71242.5</v>
      </c>
      <c r="F144" s="11" t="n">
        <f aca="false">D144-C144</f>
        <v>6</v>
      </c>
      <c r="G144" s="11" t="n">
        <v>3853.5</v>
      </c>
      <c r="H144" s="11" t="n">
        <f aca="false">(G144*F144)*2</f>
        <v>46242</v>
      </c>
      <c r="I144" s="12" t="s">
        <v>15926</v>
      </c>
      <c r="J144" s="13" t="n">
        <v>23121</v>
      </c>
      <c r="K144" s="11" t="n">
        <f aca="false">H144-J144-J145</f>
        <v>0</v>
      </c>
    </row>
    <row r="145" customFormat="false" ht="29.85" hidden="false" customHeight="false" outlineLevel="0" collapsed="false">
      <c r="A145" s="10"/>
      <c r="B145" s="0"/>
      <c r="C145" s="0"/>
      <c r="D145" s="0"/>
      <c r="E145" s="0"/>
      <c r="F145" s="0"/>
      <c r="G145" s="11"/>
      <c r="H145" s="0"/>
      <c r="I145" s="12" t="s">
        <v>15927</v>
      </c>
      <c r="J145" s="13" t="n">
        <v>23121</v>
      </c>
      <c r="K145" s="0"/>
    </row>
    <row r="146" customFormat="false" ht="29.85" hidden="false" customHeight="false" outlineLevel="0" collapsed="false">
      <c r="A146" s="5" t="s">
        <v>3638</v>
      </c>
      <c r="B146" s="5" t="s">
        <v>3639</v>
      </c>
      <c r="C146" s="5" t="s">
        <v>1764</v>
      </c>
      <c r="D146" s="5" t="s">
        <v>1541</v>
      </c>
      <c r="E146" s="5" t="n">
        <v>21847.5</v>
      </c>
      <c r="F146" s="5" t="n">
        <f aca="false">D146-C146</f>
        <v>3</v>
      </c>
      <c r="G146" s="16" t="n">
        <v>3853.5</v>
      </c>
      <c r="H146" s="5" t="n">
        <f aca="false">G146*F146</f>
        <v>11560.5</v>
      </c>
      <c r="I146" s="17" t="s">
        <v>15928</v>
      </c>
      <c r="J146" s="18" t="n">
        <v>11560.5</v>
      </c>
      <c r="K146" s="5" t="n">
        <f aca="false">H146-J146</f>
        <v>0</v>
      </c>
    </row>
    <row r="147" s="31" customFormat="true" ht="29.85" hidden="false" customHeight="false" outlineLevel="0" collapsed="false">
      <c r="A147" s="5" t="s">
        <v>2091</v>
      </c>
      <c r="B147" s="5" t="s">
        <v>2092</v>
      </c>
      <c r="C147" s="5" t="s">
        <v>249</v>
      </c>
      <c r="D147" s="5" t="s">
        <v>416</v>
      </c>
      <c r="E147" s="5" t="n">
        <v>14565</v>
      </c>
      <c r="F147" s="5" t="n">
        <f aca="false">D147-C147</f>
        <v>2</v>
      </c>
      <c r="G147" s="16" t="n">
        <v>3853.5</v>
      </c>
      <c r="H147" s="5" t="n">
        <f aca="false">G147*F147</f>
        <v>7707</v>
      </c>
      <c r="I147" s="17" t="s">
        <v>15929</v>
      </c>
      <c r="J147" s="18" t="n">
        <v>7707</v>
      </c>
      <c r="K147" s="5" t="n">
        <f aca="false">H147-J147</f>
        <v>0</v>
      </c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AMI147" s="0"/>
      <c r="AMJ147" s="0"/>
    </row>
    <row r="148" customFormat="false" ht="29.85" hidden="false" customHeight="false" outlineLevel="0" collapsed="false">
      <c r="A148" s="5" t="s">
        <v>1783</v>
      </c>
      <c r="B148" s="5" t="s">
        <v>1784</v>
      </c>
      <c r="C148" s="5" t="s">
        <v>82</v>
      </c>
      <c r="D148" s="5" t="s">
        <v>1770</v>
      </c>
      <c r="E148" s="5" t="n">
        <v>50332.5</v>
      </c>
      <c r="F148" s="5" t="n">
        <f aca="false">D148-C148</f>
        <v>9</v>
      </c>
      <c r="G148" s="16" t="n">
        <v>3853.5</v>
      </c>
      <c r="H148" s="5" t="n">
        <f aca="false">G148*F148</f>
        <v>34681.5</v>
      </c>
      <c r="I148" s="17" t="s">
        <v>15930</v>
      </c>
      <c r="J148" s="18" t="n">
        <v>34681.5</v>
      </c>
      <c r="K148" s="5" t="n">
        <f aca="false">H148-J148</f>
        <v>0</v>
      </c>
    </row>
    <row r="149" s="31" customFormat="true" ht="29.85" hidden="false" customHeight="false" outlineLevel="0" collapsed="false">
      <c r="A149" s="5" t="s">
        <v>7113</v>
      </c>
      <c r="B149" s="5" t="s">
        <v>7114</v>
      </c>
      <c r="C149" s="5" t="s">
        <v>4582</v>
      </c>
      <c r="D149" s="5" t="s">
        <v>5148</v>
      </c>
      <c r="E149" s="5" t="n">
        <v>24430</v>
      </c>
      <c r="F149" s="5" t="n">
        <f aca="false">D149-C149</f>
        <v>4</v>
      </c>
      <c r="G149" s="16" t="n">
        <v>3853.5</v>
      </c>
      <c r="H149" s="5" t="n">
        <f aca="false">G149*F149</f>
        <v>15414</v>
      </c>
      <c r="I149" s="17" t="s">
        <v>15931</v>
      </c>
      <c r="J149" s="18" t="n">
        <v>15414</v>
      </c>
      <c r="K149" s="5" t="n">
        <f aca="false">H149-J149</f>
        <v>0</v>
      </c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AMI149" s="0"/>
      <c r="AMJ149" s="0"/>
    </row>
    <row r="150" s="31" customFormat="true" ht="29.85" hidden="false" customHeight="false" outlineLevel="0" collapsed="false">
      <c r="A150" s="5" t="s">
        <v>2441</v>
      </c>
      <c r="B150" s="5" t="s">
        <v>2442</v>
      </c>
      <c r="C150" s="5" t="s">
        <v>257</v>
      </c>
      <c r="D150" s="5" t="s">
        <v>460</v>
      </c>
      <c r="E150" s="5" t="n">
        <v>15622.5</v>
      </c>
      <c r="F150" s="5" t="n">
        <f aca="false">D150-C150</f>
        <v>3</v>
      </c>
      <c r="G150" s="16" t="n">
        <v>3853.5</v>
      </c>
      <c r="H150" s="5" t="n">
        <f aca="false">G150*F150</f>
        <v>11560.5</v>
      </c>
      <c r="I150" s="17" t="s">
        <v>15932</v>
      </c>
      <c r="J150" s="18" t="n">
        <v>11560.5</v>
      </c>
      <c r="K150" s="5" t="n">
        <f aca="false">H150-J150</f>
        <v>0</v>
      </c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AMI150" s="0"/>
      <c r="AMJ150" s="0"/>
    </row>
    <row r="151" s="37" customFormat="true" ht="30.8" hidden="false" customHeight="false" outlineLevel="0" collapsed="false">
      <c r="A151" s="34" t="s">
        <v>4632</v>
      </c>
      <c r="B151" s="34" t="s">
        <v>4633</v>
      </c>
      <c r="C151" s="34" t="s">
        <v>2860</v>
      </c>
      <c r="D151" s="34" t="s">
        <v>2018</v>
      </c>
      <c r="E151" s="34" t="n">
        <v>9865</v>
      </c>
      <c r="F151" s="34" t="n">
        <f aca="false">D151-C151</f>
        <v>2</v>
      </c>
      <c r="G151" s="34" t="n">
        <v>3853.5</v>
      </c>
      <c r="H151" s="34" t="n">
        <f aca="false">G151*F151</f>
        <v>7707</v>
      </c>
      <c r="I151" s="35" t="s">
        <v>15933</v>
      </c>
      <c r="J151" s="36" t="n">
        <v>7707</v>
      </c>
      <c r="K151" s="34" t="n">
        <f aca="false">H151-J151</f>
        <v>0</v>
      </c>
      <c r="L151" s="37" t="s">
        <v>15866</v>
      </c>
    </row>
    <row r="152" s="48" customFormat="true" ht="29.85" hidden="false" customHeight="false" outlineLevel="0" collapsed="false">
      <c r="A152" s="44" t="s">
        <v>4929</v>
      </c>
      <c r="B152" s="44" t="s">
        <v>4930</v>
      </c>
      <c r="C152" s="44" t="s">
        <v>2866</v>
      </c>
      <c r="D152" s="44" t="s">
        <v>2018</v>
      </c>
      <c r="E152" s="44" t="n">
        <v>4932.5</v>
      </c>
      <c r="F152" s="44" t="n">
        <f aca="false">D152-C152</f>
        <v>1</v>
      </c>
      <c r="G152" s="44" t="n">
        <v>3853.5</v>
      </c>
      <c r="H152" s="44" t="n">
        <f aca="false">G152*F152</f>
        <v>3853.5</v>
      </c>
      <c r="I152" s="45" t="s">
        <v>15934</v>
      </c>
      <c r="J152" s="46" t="n">
        <v>3853.5</v>
      </c>
      <c r="K152" s="5" t="n">
        <f aca="false">H152-J152</f>
        <v>0</v>
      </c>
      <c r="L152" s="0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AMI152" s="0"/>
      <c r="AMJ152" s="0"/>
    </row>
    <row r="153" customFormat="false" ht="29.85" hidden="false" customHeight="false" outlineLevel="0" collapsed="false">
      <c r="A153" s="5" t="s">
        <v>5275</v>
      </c>
      <c r="B153" s="5" t="s">
        <v>4930</v>
      </c>
      <c r="C153" s="5" t="s">
        <v>2018</v>
      </c>
      <c r="D153" s="5" t="s">
        <v>3750</v>
      </c>
      <c r="E153" s="5" t="n">
        <v>14797.5</v>
      </c>
      <c r="F153" s="5" t="n">
        <f aca="false">D153-C153</f>
        <v>3</v>
      </c>
      <c r="G153" s="16" t="n">
        <v>3853.5</v>
      </c>
      <c r="H153" s="5" t="n">
        <f aca="false">G153*F153</f>
        <v>11560.5</v>
      </c>
      <c r="I153" s="17" t="s">
        <v>15935</v>
      </c>
      <c r="J153" s="18" t="n">
        <v>11560.5</v>
      </c>
      <c r="K153" s="5" t="n">
        <f aca="false">H153-J153</f>
        <v>0</v>
      </c>
    </row>
    <row r="154" s="37" customFormat="true" ht="29.85" hidden="false" customHeight="false" outlineLevel="0" collapsed="false">
      <c r="A154" s="34" t="s">
        <v>273</v>
      </c>
      <c r="B154" s="34" t="s">
        <v>274</v>
      </c>
      <c r="C154" s="34" t="s">
        <v>7</v>
      </c>
      <c r="D154" s="34" t="s">
        <v>257</v>
      </c>
      <c r="E154" s="34" t="n">
        <v>43470</v>
      </c>
      <c r="F154" s="34" t="n">
        <f aca="false">D154-C154</f>
        <v>7</v>
      </c>
      <c r="G154" s="34" t="n">
        <v>4693.5</v>
      </c>
      <c r="H154" s="34" t="n">
        <f aca="false">G154*F154</f>
        <v>32854.5</v>
      </c>
      <c r="I154" s="35" t="s">
        <v>15936</v>
      </c>
      <c r="J154" s="36" t="n">
        <v>31290</v>
      </c>
      <c r="K154" s="34" t="n">
        <f aca="false">H154-J154</f>
        <v>1564.5</v>
      </c>
      <c r="L154" s="37" t="s">
        <v>15790</v>
      </c>
    </row>
    <row r="155" s="31" customFormat="true" ht="29.85" hidden="false" customHeight="false" outlineLevel="0" collapsed="false">
      <c r="A155" s="5" t="s">
        <v>1556</v>
      </c>
      <c r="B155" s="5" t="s">
        <v>1557</v>
      </c>
      <c r="C155" s="5" t="s">
        <v>82</v>
      </c>
      <c r="D155" s="5" t="s">
        <v>249</v>
      </c>
      <c r="E155" s="5" t="n">
        <v>9865</v>
      </c>
      <c r="F155" s="5" t="n">
        <f aca="false">D155-C155</f>
        <v>2</v>
      </c>
      <c r="G155" s="16" t="n">
        <v>3853.5</v>
      </c>
      <c r="H155" s="5" t="n">
        <f aca="false">G155*F155</f>
        <v>7707</v>
      </c>
      <c r="I155" s="17" t="s">
        <v>15937</v>
      </c>
      <c r="J155" s="18" t="n">
        <v>7707</v>
      </c>
      <c r="K155" s="5" t="n">
        <f aca="false">H155-J155</f>
        <v>0</v>
      </c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AMI155" s="0"/>
      <c r="AMJ155" s="0"/>
    </row>
    <row r="156" customFormat="false" ht="15.85" hidden="false" customHeight="false" outlineLevel="0" collapsed="false">
      <c r="A156" s="5" t="s">
        <v>513</v>
      </c>
      <c r="B156" s="5" t="s">
        <v>514</v>
      </c>
      <c r="C156" s="5" t="s">
        <v>7</v>
      </c>
      <c r="D156" s="5" t="s">
        <v>468</v>
      </c>
      <c r="E156" s="5" t="n">
        <v>24435</v>
      </c>
      <c r="F156" s="5" t="n">
        <f aca="false">D156-C156</f>
        <v>3</v>
      </c>
      <c r="G156" s="16" t="n">
        <v>3853.5</v>
      </c>
      <c r="H156" s="5" t="n">
        <f aca="false">G156*F156</f>
        <v>11560.5</v>
      </c>
      <c r="I156" s="17" t="s">
        <v>15938</v>
      </c>
      <c r="J156" s="18" t="n">
        <v>11560.5</v>
      </c>
      <c r="K156" s="5" t="n">
        <f aca="false">H156-J156</f>
        <v>0</v>
      </c>
    </row>
    <row r="157" customFormat="false" ht="29.85" hidden="false" customHeight="false" outlineLevel="0" collapsed="false">
      <c r="A157" s="5" t="s">
        <v>7085</v>
      </c>
      <c r="B157" s="5" t="s">
        <v>7086</v>
      </c>
      <c r="C157" s="5" t="s">
        <v>4582</v>
      </c>
      <c r="D157" s="5" t="s">
        <v>5386</v>
      </c>
      <c r="E157" s="5" t="n">
        <v>18142.5</v>
      </c>
      <c r="F157" s="5" t="n">
        <f aca="false">D157-C157</f>
        <v>3</v>
      </c>
      <c r="G157" s="16" t="n">
        <v>4693.5</v>
      </c>
      <c r="H157" s="5" t="n">
        <f aca="false">G157*F157</f>
        <v>14080.5</v>
      </c>
      <c r="I157" s="17" t="s">
        <v>15939</v>
      </c>
      <c r="J157" s="18" t="n">
        <v>14080.5</v>
      </c>
      <c r="K157" s="5" t="n">
        <f aca="false">H157-J157</f>
        <v>0</v>
      </c>
    </row>
    <row r="158" customFormat="false" ht="29.85" hidden="false" customHeight="false" outlineLevel="0" collapsed="false">
      <c r="A158" s="5" t="s">
        <v>2005</v>
      </c>
      <c r="B158" s="5" t="s">
        <v>2006</v>
      </c>
      <c r="C158" s="5" t="s">
        <v>244</v>
      </c>
      <c r="D158" s="5" t="s">
        <v>929</v>
      </c>
      <c r="E158" s="5" t="n">
        <v>57662.5</v>
      </c>
      <c r="F158" s="5" t="n">
        <f aca="false">D158-C158</f>
        <v>10</v>
      </c>
      <c r="G158" s="16" t="n">
        <v>3853.5</v>
      </c>
      <c r="H158" s="5" t="n">
        <f aca="false">G158*F158</f>
        <v>38535</v>
      </c>
      <c r="I158" s="17" t="s">
        <v>15940</v>
      </c>
      <c r="J158" s="18" t="n">
        <v>38535</v>
      </c>
      <c r="K158" s="5" t="n">
        <f aca="false">H158-J158</f>
        <v>0</v>
      </c>
    </row>
    <row r="159" customFormat="false" ht="29.85" hidden="false" customHeight="false" outlineLevel="0" collapsed="false">
      <c r="A159" s="5" t="s">
        <v>7471</v>
      </c>
      <c r="B159" s="5" t="s">
        <v>7472</v>
      </c>
      <c r="C159" s="5" t="s">
        <v>4917</v>
      </c>
      <c r="D159" s="5" t="s">
        <v>5386</v>
      </c>
      <c r="E159" s="5" t="n">
        <v>4932.5</v>
      </c>
      <c r="F159" s="5" t="n">
        <f aca="false">D159-C159</f>
        <v>1</v>
      </c>
      <c r="G159" s="16" t="n">
        <v>3853.5</v>
      </c>
      <c r="H159" s="5" t="n">
        <f aca="false">G159*F159</f>
        <v>3853.5</v>
      </c>
      <c r="I159" s="17" t="s">
        <v>15941</v>
      </c>
      <c r="J159" s="18" t="n">
        <v>3853.5</v>
      </c>
      <c r="K159" s="5" t="n">
        <f aca="false">H159-J159</f>
        <v>0</v>
      </c>
    </row>
    <row r="160" s="31" customFormat="true" ht="29.85" hidden="false" customHeight="false" outlineLevel="0" collapsed="false">
      <c r="A160" s="5" t="s">
        <v>7730</v>
      </c>
      <c r="B160" s="5" t="s">
        <v>7731</v>
      </c>
      <c r="C160" s="5" t="s">
        <v>5386</v>
      </c>
      <c r="D160" s="5" t="s">
        <v>3532</v>
      </c>
      <c r="E160" s="5" t="n">
        <v>12215</v>
      </c>
      <c r="F160" s="5" t="n">
        <f aca="false">D160-C160</f>
        <v>2</v>
      </c>
      <c r="G160" s="16" t="n">
        <v>3853.5</v>
      </c>
      <c r="H160" s="5" t="n">
        <f aca="false">G160*F160</f>
        <v>7707</v>
      </c>
      <c r="I160" s="17" t="s">
        <v>15942</v>
      </c>
      <c r="J160" s="18" t="n">
        <v>7707</v>
      </c>
      <c r="K160" s="5" t="n">
        <f aca="false">H160-J160</f>
        <v>0</v>
      </c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AMI160" s="0"/>
      <c r="AMJ160" s="0"/>
    </row>
    <row r="161" customFormat="false" ht="15.85" hidden="false" customHeight="false" outlineLevel="0" collapsed="false">
      <c r="A161" s="5" t="s">
        <v>4270</v>
      </c>
      <c r="B161" s="5" t="s">
        <v>4271</v>
      </c>
      <c r="C161" s="5" t="s">
        <v>1541</v>
      </c>
      <c r="D161" s="5" t="s">
        <v>2860</v>
      </c>
      <c r="E161" s="5" t="n">
        <v>13807.5</v>
      </c>
      <c r="F161" s="5" t="n">
        <f aca="false">D161-C161</f>
        <v>2</v>
      </c>
      <c r="G161" s="16" t="n">
        <v>3853.5</v>
      </c>
      <c r="H161" s="5" t="n">
        <f aca="false">G161*F161</f>
        <v>7707</v>
      </c>
      <c r="I161" s="17" t="s">
        <v>15943</v>
      </c>
      <c r="J161" s="18" t="n">
        <v>7707</v>
      </c>
      <c r="K161" s="5" t="n">
        <f aca="false">H161-J161</f>
        <v>0</v>
      </c>
    </row>
    <row r="162" customFormat="false" ht="29.85" hidden="false" customHeight="false" outlineLevel="0" collapsed="false">
      <c r="A162" s="5" t="s">
        <v>7355</v>
      </c>
      <c r="B162" s="5" t="s">
        <v>3733</v>
      </c>
      <c r="C162" s="5" t="s">
        <v>4398</v>
      </c>
      <c r="D162" s="5" t="s">
        <v>3532</v>
      </c>
      <c r="E162" s="5" t="n">
        <v>27615</v>
      </c>
      <c r="F162" s="5" t="n">
        <f aca="false">D162-C162</f>
        <v>4</v>
      </c>
      <c r="G162" s="16" t="n">
        <v>3853.5</v>
      </c>
      <c r="H162" s="5" t="n">
        <f aca="false">G162*F162</f>
        <v>15414</v>
      </c>
      <c r="I162" s="17" t="s">
        <v>15944</v>
      </c>
      <c r="J162" s="18" t="n">
        <v>15414</v>
      </c>
      <c r="K162" s="5" t="n">
        <f aca="false">H162-J162</f>
        <v>0</v>
      </c>
    </row>
    <row r="163" s="31" customFormat="true" ht="29.85" hidden="false" customHeight="false" outlineLevel="0" collapsed="false">
      <c r="A163" s="5" t="s">
        <v>6524</v>
      </c>
      <c r="B163" s="5" t="s">
        <v>6525</v>
      </c>
      <c r="C163" s="5" t="s">
        <v>3205</v>
      </c>
      <c r="D163" s="5" t="s">
        <v>4582</v>
      </c>
      <c r="E163" s="5" t="n">
        <v>13530</v>
      </c>
      <c r="F163" s="5" t="n">
        <f aca="false">D163-C163</f>
        <v>2</v>
      </c>
      <c r="G163" s="16" t="n">
        <v>3853.5</v>
      </c>
      <c r="H163" s="5" t="n">
        <f aca="false">G163*F163</f>
        <v>7707</v>
      </c>
      <c r="I163" s="17" t="s">
        <v>15945</v>
      </c>
      <c r="J163" s="18" t="n">
        <v>7707</v>
      </c>
      <c r="K163" s="5" t="n">
        <f aca="false">H163-J163</f>
        <v>0</v>
      </c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AMI163" s="0"/>
      <c r="AMJ163" s="0"/>
    </row>
    <row r="164" customFormat="false" ht="29.85" hidden="false" customHeight="false" outlineLevel="0" collapsed="false">
      <c r="A164" s="49" t="s">
        <v>1521</v>
      </c>
      <c r="B164" s="5" t="s">
        <v>1522</v>
      </c>
      <c r="C164" s="5" t="s">
        <v>468</v>
      </c>
      <c r="D164" s="5" t="s">
        <v>426</v>
      </c>
      <c r="E164" s="5" t="n">
        <v>59190</v>
      </c>
      <c r="F164" s="5" t="n">
        <f aca="false">D164-C164</f>
        <v>6</v>
      </c>
      <c r="G164" s="16" t="n">
        <v>3853.5</v>
      </c>
      <c r="H164" s="5" t="n">
        <f aca="false">(G164*F164)*2</f>
        <v>46242</v>
      </c>
      <c r="I164" s="17" t="s">
        <v>15946</v>
      </c>
      <c r="J164" s="18" t="n">
        <v>23121</v>
      </c>
      <c r="K164" s="5" t="n">
        <f aca="false">H164-J164-J165</f>
        <v>0</v>
      </c>
    </row>
    <row r="165" customFormat="false" ht="29.85" hidden="false" customHeight="false" outlineLevel="0" collapsed="false">
      <c r="A165" s="49"/>
      <c r="B165" s="0"/>
      <c r="C165" s="0"/>
      <c r="D165" s="0"/>
      <c r="E165" s="0"/>
      <c r="F165" s="0"/>
      <c r="G165" s="16"/>
      <c r="H165" s="0"/>
      <c r="I165" s="17" t="s">
        <v>15947</v>
      </c>
      <c r="J165" s="18" t="n">
        <v>23121</v>
      </c>
      <c r="K165" s="0"/>
    </row>
    <row r="166" s="31" customFormat="true" ht="29.85" hidden="false" customHeight="false" outlineLevel="0" collapsed="false">
      <c r="A166" s="5" t="s">
        <v>2598</v>
      </c>
      <c r="B166" s="5" t="s">
        <v>2599</v>
      </c>
      <c r="C166" s="5" t="s">
        <v>416</v>
      </c>
      <c r="D166" s="5" t="s">
        <v>460</v>
      </c>
      <c r="E166" s="5" t="n">
        <v>9865</v>
      </c>
      <c r="F166" s="5" t="n">
        <f aca="false">D166-C166</f>
        <v>2</v>
      </c>
      <c r="G166" s="16" t="n">
        <v>3853.5</v>
      </c>
      <c r="H166" s="5" t="n">
        <f aca="false">G166*F166</f>
        <v>7707</v>
      </c>
      <c r="I166" s="17" t="s">
        <v>15948</v>
      </c>
      <c r="J166" s="18" t="n">
        <v>7707</v>
      </c>
      <c r="K166" s="5" t="n">
        <f aca="false">H166-J166</f>
        <v>0</v>
      </c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AMI166" s="0"/>
      <c r="AMJ166" s="0"/>
    </row>
    <row r="167" customFormat="false" ht="29.85" hidden="false" customHeight="false" outlineLevel="0" collapsed="false">
      <c r="A167" s="5" t="s">
        <v>5160</v>
      </c>
      <c r="B167" s="5" t="s">
        <v>4640</v>
      </c>
      <c r="C167" s="5" t="s">
        <v>2018</v>
      </c>
      <c r="D167" s="5" t="s">
        <v>2022</v>
      </c>
      <c r="E167" s="5" t="n">
        <v>4932.5</v>
      </c>
      <c r="F167" s="5" t="n">
        <f aca="false">D167-C167</f>
        <v>1</v>
      </c>
      <c r="G167" s="16" t="n">
        <v>3853.5</v>
      </c>
      <c r="H167" s="5" t="n">
        <f aca="false">G167*F167</f>
        <v>3853.5</v>
      </c>
      <c r="I167" s="17" t="s">
        <v>15949</v>
      </c>
      <c r="J167" s="18" t="n">
        <v>3853.5</v>
      </c>
      <c r="K167" s="5" t="n">
        <f aca="false">H167-J167</f>
        <v>0</v>
      </c>
    </row>
    <row r="168" s="31" customFormat="true" ht="15.85" hidden="false" customHeight="false" outlineLevel="0" collapsed="false">
      <c r="A168" s="5" t="s">
        <v>3989</v>
      </c>
      <c r="B168" s="5" t="s">
        <v>3990</v>
      </c>
      <c r="C168" s="5" t="s">
        <v>1770</v>
      </c>
      <c r="D168" s="5" t="s">
        <v>2018</v>
      </c>
      <c r="E168" s="5" t="n">
        <v>34737.5</v>
      </c>
      <c r="F168" s="5" t="n">
        <f aca="false">D168-C168</f>
        <v>5</v>
      </c>
      <c r="G168" s="16" t="n">
        <v>4693.5</v>
      </c>
      <c r="H168" s="5" t="n">
        <f aca="false">G168*F168</f>
        <v>23467.5</v>
      </c>
      <c r="I168" s="17" t="s">
        <v>15950</v>
      </c>
      <c r="J168" s="18" t="n">
        <v>23467.5</v>
      </c>
      <c r="K168" s="5" t="n">
        <f aca="false">H168-J168</f>
        <v>0</v>
      </c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AMI168" s="0"/>
      <c r="AMJ168" s="0"/>
    </row>
    <row r="169" s="43" customFormat="true" ht="29.85" hidden="false" customHeight="false" outlineLevel="0" collapsed="false">
      <c r="A169" s="34" t="s">
        <v>1093</v>
      </c>
      <c r="B169" s="34" t="s">
        <v>315</v>
      </c>
      <c r="C169" s="34" t="s">
        <v>41</v>
      </c>
      <c r="D169" s="34" t="s">
        <v>468</v>
      </c>
      <c r="E169" s="34" t="n">
        <v>6822.5</v>
      </c>
      <c r="F169" s="34" t="n">
        <f aca="false">D169-C169</f>
        <v>1</v>
      </c>
      <c r="G169" s="34" t="n">
        <v>5743.5</v>
      </c>
      <c r="H169" s="34" t="n">
        <f aca="false">G169*F169</f>
        <v>5743.5</v>
      </c>
      <c r="I169" s="35" t="s">
        <v>15951</v>
      </c>
      <c r="J169" s="36" t="n">
        <v>5743.4</v>
      </c>
      <c r="K169" s="34" t="n">
        <f aca="false">H169-J169</f>
        <v>0.100000000000364</v>
      </c>
      <c r="L169" s="37" t="s">
        <v>15790</v>
      </c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AMI169" s="37"/>
      <c r="AMJ169" s="37"/>
    </row>
    <row r="170" customFormat="false" ht="29.85" hidden="false" customHeight="false" outlineLevel="0" collapsed="false">
      <c r="A170" s="5" t="s">
        <v>3322</v>
      </c>
      <c r="B170" s="5" t="s">
        <v>3323</v>
      </c>
      <c r="C170" s="5" t="s">
        <v>460</v>
      </c>
      <c r="D170" s="5" t="s">
        <v>1770</v>
      </c>
      <c r="E170" s="5" t="n">
        <v>20842.5</v>
      </c>
      <c r="F170" s="5" t="n">
        <f aca="false">D170-C170</f>
        <v>3</v>
      </c>
      <c r="G170" s="16" t="n">
        <v>4693.5</v>
      </c>
      <c r="H170" s="5" t="n">
        <f aca="false">G170*F170</f>
        <v>14080.5</v>
      </c>
      <c r="I170" s="17" t="s">
        <v>15952</v>
      </c>
      <c r="J170" s="18" t="n">
        <v>14080.5</v>
      </c>
      <c r="K170" s="5" t="n">
        <f aca="false">H170-J170</f>
        <v>0</v>
      </c>
    </row>
    <row r="171" customFormat="false" ht="29.85" hidden="false" customHeight="false" outlineLevel="0" collapsed="false">
      <c r="A171" s="50" t="s">
        <v>7093</v>
      </c>
      <c r="B171" s="5" t="s">
        <v>7094</v>
      </c>
      <c r="C171" s="5" t="s">
        <v>4582</v>
      </c>
      <c r="D171" s="5" t="s">
        <v>5386</v>
      </c>
      <c r="E171" s="5" t="n">
        <v>105180</v>
      </c>
      <c r="F171" s="5" t="n">
        <f aca="false">D171-C171</f>
        <v>3</v>
      </c>
      <c r="G171" s="16" t="n">
        <v>3853.5</v>
      </c>
      <c r="H171" s="5" t="n">
        <f aca="false">(G171*F171)*8</f>
        <v>92484</v>
      </c>
      <c r="I171" s="17" t="s">
        <v>15953</v>
      </c>
      <c r="J171" s="18" t="n">
        <v>11560.5</v>
      </c>
      <c r="K171" s="5" t="n">
        <f aca="false">H171-J171-J172-J173-J174-J175-J176-J177-J178</f>
        <v>0</v>
      </c>
    </row>
    <row r="172" customFormat="false" ht="29.85" hidden="false" customHeight="false" outlineLevel="0" collapsed="false">
      <c r="A172" s="50"/>
      <c r="B172" s="0"/>
      <c r="C172" s="0"/>
      <c r="D172" s="0"/>
      <c r="E172" s="0"/>
      <c r="F172" s="0"/>
      <c r="G172" s="16"/>
      <c r="H172" s="0"/>
      <c r="I172" s="17" t="s">
        <v>15954</v>
      </c>
      <c r="J172" s="18" t="n">
        <v>11560.5</v>
      </c>
      <c r="K172" s="0"/>
    </row>
    <row r="173" customFormat="false" ht="29.85" hidden="false" customHeight="false" outlineLevel="0" collapsed="false">
      <c r="A173" s="50"/>
      <c r="B173" s="0"/>
      <c r="C173" s="0"/>
      <c r="D173" s="0"/>
      <c r="E173" s="0"/>
      <c r="F173" s="0"/>
      <c r="G173" s="16"/>
      <c r="H173" s="0"/>
      <c r="I173" s="17" t="s">
        <v>15955</v>
      </c>
      <c r="J173" s="18" t="n">
        <v>11560.5</v>
      </c>
      <c r="K173" s="0"/>
    </row>
    <row r="174" customFormat="false" ht="15.85" hidden="false" customHeight="false" outlineLevel="0" collapsed="false">
      <c r="A174" s="50"/>
      <c r="B174" s="0"/>
      <c r="C174" s="0"/>
      <c r="D174" s="0"/>
      <c r="E174" s="0"/>
      <c r="F174" s="0"/>
      <c r="G174" s="16"/>
      <c r="H174" s="0"/>
      <c r="I174" s="17" t="s">
        <v>15956</v>
      </c>
      <c r="J174" s="18" t="n">
        <v>11560.5</v>
      </c>
      <c r="K174" s="0"/>
    </row>
    <row r="175" customFormat="false" ht="29.85" hidden="false" customHeight="false" outlineLevel="0" collapsed="false">
      <c r="A175" s="50"/>
      <c r="B175" s="0"/>
      <c r="C175" s="0"/>
      <c r="D175" s="0"/>
      <c r="E175" s="0"/>
      <c r="F175" s="0"/>
      <c r="G175" s="16"/>
      <c r="H175" s="0"/>
      <c r="I175" s="17" t="s">
        <v>15957</v>
      </c>
      <c r="J175" s="18" t="n">
        <v>11560.5</v>
      </c>
      <c r="K175" s="0"/>
    </row>
    <row r="176" customFormat="false" ht="29.85" hidden="false" customHeight="false" outlineLevel="0" collapsed="false">
      <c r="A176" s="50"/>
      <c r="B176" s="0"/>
      <c r="C176" s="0"/>
      <c r="D176" s="0"/>
      <c r="E176" s="0"/>
      <c r="F176" s="0"/>
      <c r="G176" s="16"/>
      <c r="H176" s="0"/>
      <c r="I176" s="17" t="s">
        <v>15958</v>
      </c>
      <c r="J176" s="18" t="n">
        <v>11560.5</v>
      </c>
      <c r="K176" s="0"/>
    </row>
    <row r="177" customFormat="false" ht="29.85" hidden="false" customHeight="false" outlineLevel="0" collapsed="false">
      <c r="A177" s="50"/>
      <c r="B177" s="0"/>
      <c r="C177" s="0"/>
      <c r="D177" s="0"/>
      <c r="E177" s="0"/>
      <c r="F177" s="0"/>
      <c r="G177" s="16"/>
      <c r="H177" s="0"/>
      <c r="I177" s="17" t="s">
        <v>15959</v>
      </c>
      <c r="J177" s="18" t="n">
        <v>11560.5</v>
      </c>
      <c r="K177" s="0"/>
    </row>
    <row r="178" customFormat="false" ht="29.85" hidden="false" customHeight="false" outlineLevel="0" collapsed="false">
      <c r="A178" s="50"/>
      <c r="B178" s="0"/>
      <c r="C178" s="0"/>
      <c r="D178" s="0"/>
      <c r="E178" s="0"/>
      <c r="F178" s="0"/>
      <c r="G178" s="16"/>
      <c r="H178" s="0"/>
      <c r="I178" s="45" t="s">
        <v>15960</v>
      </c>
      <c r="J178" s="46" t="n">
        <v>11560.5</v>
      </c>
      <c r="K178" s="0"/>
    </row>
    <row r="179" customFormat="false" ht="29.85" hidden="false" customHeight="false" outlineLevel="0" collapsed="false">
      <c r="A179" s="5" t="s">
        <v>18</v>
      </c>
      <c r="B179" s="5" t="s">
        <v>19</v>
      </c>
      <c r="C179" s="5" t="s">
        <v>7</v>
      </c>
      <c r="D179" s="5" t="s">
        <v>8</v>
      </c>
      <c r="E179" s="5" t="n">
        <v>5207.5</v>
      </c>
      <c r="F179" s="5" t="n">
        <f aca="false">D179-C179</f>
        <v>1</v>
      </c>
      <c r="G179" s="16" t="n">
        <v>3853.5</v>
      </c>
      <c r="H179" s="5" t="n">
        <f aca="false">G179*F179</f>
        <v>3853.5</v>
      </c>
      <c r="I179" s="17" t="s">
        <v>15961</v>
      </c>
      <c r="J179" s="18" t="n">
        <v>3853.5</v>
      </c>
      <c r="K179" s="5" t="n">
        <f aca="false">H179-J179</f>
        <v>0</v>
      </c>
    </row>
    <row r="180" customFormat="false" ht="29.85" hidden="false" customHeight="false" outlineLevel="0" collapsed="false">
      <c r="A180" s="5" t="s">
        <v>1373</v>
      </c>
      <c r="B180" s="5" t="s">
        <v>1374</v>
      </c>
      <c r="C180" s="5" t="s">
        <v>468</v>
      </c>
      <c r="D180" s="5" t="s">
        <v>416</v>
      </c>
      <c r="E180" s="5" t="n">
        <v>38718.75</v>
      </c>
      <c r="F180" s="5" t="n">
        <f aca="false">D180-C180</f>
        <v>5</v>
      </c>
      <c r="G180" s="16" t="n">
        <v>4693.5</v>
      </c>
      <c r="H180" s="5" t="n">
        <f aca="false">G180*F180</f>
        <v>23467.5</v>
      </c>
      <c r="I180" s="17" t="s">
        <v>15962</v>
      </c>
      <c r="J180" s="18" t="n">
        <v>23467.5</v>
      </c>
      <c r="K180" s="5" t="n">
        <f aca="false">H180-J180</f>
        <v>0</v>
      </c>
    </row>
    <row r="181" customFormat="false" ht="29.85" hidden="false" customHeight="false" outlineLevel="0" collapsed="false">
      <c r="A181" s="5" t="s">
        <v>955</v>
      </c>
      <c r="B181" s="5" t="s">
        <v>956</v>
      </c>
      <c r="C181" s="5" t="s">
        <v>8</v>
      </c>
      <c r="D181" s="5" t="s">
        <v>468</v>
      </c>
      <c r="E181" s="5" t="n">
        <v>9865</v>
      </c>
      <c r="F181" s="5" t="n">
        <f aca="false">D181-C181</f>
        <v>2</v>
      </c>
      <c r="G181" s="16" t="n">
        <v>3853.5</v>
      </c>
      <c r="H181" s="5" t="n">
        <f aca="false">G181*F181</f>
        <v>7707</v>
      </c>
      <c r="I181" s="17" t="s">
        <v>15963</v>
      </c>
      <c r="J181" s="18" t="n">
        <v>7707</v>
      </c>
      <c r="K181" s="5" t="n">
        <f aca="false">H181-J181</f>
        <v>0</v>
      </c>
    </row>
    <row r="182" customFormat="false" ht="29.85" hidden="false" customHeight="false" outlineLevel="0" collapsed="false">
      <c r="A182" s="5" t="s">
        <v>1432</v>
      </c>
      <c r="B182" s="5" t="s">
        <v>1433</v>
      </c>
      <c r="C182" s="5" t="s">
        <v>468</v>
      </c>
      <c r="D182" s="5" t="s">
        <v>244</v>
      </c>
      <c r="E182" s="5" t="n">
        <v>13085</v>
      </c>
      <c r="F182" s="5" t="n">
        <f aca="false">D182-C182</f>
        <v>2</v>
      </c>
      <c r="G182" s="16" t="n">
        <v>4693.5</v>
      </c>
      <c r="H182" s="5" t="n">
        <f aca="false">G182*F182</f>
        <v>9387</v>
      </c>
      <c r="I182" s="17" t="s">
        <v>15964</v>
      </c>
      <c r="J182" s="18" t="n">
        <v>9387</v>
      </c>
      <c r="K182" s="5" t="n">
        <f aca="false">H182-J182</f>
        <v>0</v>
      </c>
    </row>
    <row r="183" customFormat="false" ht="29.85" hidden="false" customHeight="false" outlineLevel="0" collapsed="false">
      <c r="A183" s="5" t="s">
        <v>6807</v>
      </c>
      <c r="B183" s="5" t="s">
        <v>6808</v>
      </c>
      <c r="C183" s="5" t="s">
        <v>1799</v>
      </c>
      <c r="D183" s="5" t="s">
        <v>4917</v>
      </c>
      <c r="E183" s="5" t="n">
        <v>15952.5</v>
      </c>
      <c r="F183" s="5" t="n">
        <f aca="false">D183-C183</f>
        <v>3</v>
      </c>
      <c r="G183" s="16" t="n">
        <v>3853.5</v>
      </c>
      <c r="H183" s="5" t="n">
        <f aca="false">G183*F183</f>
        <v>11560.5</v>
      </c>
      <c r="I183" s="17" t="s">
        <v>15965</v>
      </c>
      <c r="J183" s="18" t="n">
        <v>11560.5</v>
      </c>
      <c r="K183" s="5" t="n">
        <f aca="false">H183-J183</f>
        <v>0</v>
      </c>
    </row>
    <row r="184" customFormat="false" ht="29.85" hidden="false" customHeight="false" outlineLevel="0" collapsed="false">
      <c r="A184" s="5" t="s">
        <v>5835</v>
      </c>
      <c r="B184" s="5" t="s">
        <v>5836</v>
      </c>
      <c r="C184" s="5" t="s">
        <v>3750</v>
      </c>
      <c r="D184" s="5" t="s">
        <v>3205</v>
      </c>
      <c r="E184" s="5" t="n">
        <v>9865</v>
      </c>
      <c r="F184" s="5" t="n">
        <f aca="false">D184-C184</f>
        <v>2</v>
      </c>
      <c r="G184" s="16" t="n">
        <v>3853.5</v>
      </c>
      <c r="H184" s="5" t="n">
        <f aca="false">G184*F184</f>
        <v>7707</v>
      </c>
      <c r="I184" s="17" t="s">
        <v>15966</v>
      </c>
      <c r="J184" s="18" t="n">
        <v>7707</v>
      </c>
      <c r="K184" s="5" t="n">
        <f aca="false">H184-J184</f>
        <v>0</v>
      </c>
    </row>
    <row r="185" customFormat="false" ht="29.85" hidden="false" customHeight="false" outlineLevel="0" collapsed="false">
      <c r="A185" s="5" t="s">
        <v>3144</v>
      </c>
      <c r="B185" s="5" t="s">
        <v>3145</v>
      </c>
      <c r="C185" s="5" t="s">
        <v>426</v>
      </c>
      <c r="D185" s="5" t="s">
        <v>929</v>
      </c>
      <c r="E185" s="5" t="n">
        <v>28605</v>
      </c>
      <c r="F185" s="5" t="n">
        <f aca="false">D185-C185</f>
        <v>6</v>
      </c>
      <c r="G185" s="16" t="n">
        <v>3853.5</v>
      </c>
      <c r="H185" s="5" t="n">
        <f aca="false">G185*F185</f>
        <v>23121</v>
      </c>
      <c r="I185" s="17" t="s">
        <v>15967</v>
      </c>
      <c r="J185" s="18" t="n">
        <v>23121</v>
      </c>
      <c r="K185" s="5" t="n">
        <f aca="false">H185-J185</f>
        <v>0</v>
      </c>
    </row>
    <row r="186" s="47" customFormat="true" ht="29.85" hidden="false" customHeight="false" outlineLevel="0" collapsed="false">
      <c r="A186" s="44" t="s">
        <v>1011</v>
      </c>
      <c r="B186" s="44" t="s">
        <v>1012</v>
      </c>
      <c r="C186" s="44" t="s">
        <v>41</v>
      </c>
      <c r="D186" s="44" t="s">
        <v>82</v>
      </c>
      <c r="E186" s="44" t="n">
        <v>9865</v>
      </c>
      <c r="F186" s="44" t="n">
        <f aca="false">'Главный май'!D186-'Главный май'!C186</f>
        <v>2</v>
      </c>
      <c r="G186" s="44" t="n">
        <v>3853.5</v>
      </c>
      <c r="H186" s="44" t="n">
        <f aca="false">G186*F186</f>
        <v>7707</v>
      </c>
      <c r="I186" s="45" t="s">
        <v>15968</v>
      </c>
      <c r="J186" s="46" t="n">
        <v>7707</v>
      </c>
      <c r="K186" s="5" t="n">
        <f aca="false">H186-J186</f>
        <v>0</v>
      </c>
      <c r="L186" s="0"/>
      <c r="AMI186" s="0"/>
      <c r="AMJ186" s="0"/>
    </row>
    <row r="187" s="31" customFormat="true" ht="29.85" hidden="false" customHeight="false" outlineLevel="0" collapsed="false">
      <c r="A187" s="5" t="s">
        <v>2578</v>
      </c>
      <c r="B187" s="5" t="s">
        <v>2579</v>
      </c>
      <c r="C187" s="5" t="s">
        <v>416</v>
      </c>
      <c r="D187" s="5" t="s">
        <v>460</v>
      </c>
      <c r="E187" s="5" t="n">
        <v>11185</v>
      </c>
      <c r="F187" s="5" t="n">
        <f aca="false">D187-C187</f>
        <v>2</v>
      </c>
      <c r="G187" s="16" t="n">
        <v>3853.5</v>
      </c>
      <c r="H187" s="5" t="n">
        <f aca="false">G187*F187</f>
        <v>7707</v>
      </c>
      <c r="I187" s="17" t="s">
        <v>15969</v>
      </c>
      <c r="J187" s="18" t="n">
        <v>7707</v>
      </c>
      <c r="K187" s="5" t="n">
        <f aca="false">H187-J187</f>
        <v>0</v>
      </c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AMI187" s="0"/>
      <c r="AMJ187" s="0"/>
    </row>
    <row r="188" customFormat="false" ht="15.85" hidden="false" customHeight="false" outlineLevel="0" collapsed="false">
      <c r="A188" s="5" t="s">
        <v>927</v>
      </c>
      <c r="B188" s="5" t="s">
        <v>928</v>
      </c>
      <c r="C188" s="5" t="s">
        <v>8</v>
      </c>
      <c r="D188" s="5" t="s">
        <v>929</v>
      </c>
      <c r="E188" s="5" t="n">
        <v>74445</v>
      </c>
      <c r="F188" s="5" t="n">
        <f aca="false">D188-C188</f>
        <v>14</v>
      </c>
      <c r="G188" s="16" t="n">
        <v>3853.5</v>
      </c>
      <c r="H188" s="5" t="n">
        <f aca="false">G188*F188</f>
        <v>53949</v>
      </c>
      <c r="I188" s="17" t="s">
        <v>15970</v>
      </c>
      <c r="J188" s="18" t="n">
        <v>53949</v>
      </c>
      <c r="K188" s="5" t="n">
        <f aca="false">H188-J188</f>
        <v>0</v>
      </c>
    </row>
    <row r="189" customFormat="false" ht="29.85" hidden="false" customHeight="false" outlineLevel="0" collapsed="false">
      <c r="A189" s="5" t="s">
        <v>3505</v>
      </c>
      <c r="B189" s="5" t="s">
        <v>3506</v>
      </c>
      <c r="C189" s="5" t="s">
        <v>460</v>
      </c>
      <c r="D189" s="5" t="s">
        <v>2866</v>
      </c>
      <c r="E189" s="5" t="n">
        <v>34527.5</v>
      </c>
      <c r="F189" s="5" t="n">
        <f aca="false">D189-C189</f>
        <v>7</v>
      </c>
      <c r="G189" s="16" t="n">
        <v>3853.5</v>
      </c>
      <c r="H189" s="5" t="n">
        <f aca="false">G189*F189</f>
        <v>26974.5</v>
      </c>
      <c r="I189" s="17" t="s">
        <v>15971</v>
      </c>
      <c r="J189" s="18" t="n">
        <v>26974.5</v>
      </c>
      <c r="K189" s="5" t="n">
        <f aca="false">H189-J189</f>
        <v>0</v>
      </c>
    </row>
    <row r="190" customFormat="false" ht="29.85" hidden="false" customHeight="false" outlineLevel="0" collapsed="false">
      <c r="A190" s="5" t="s">
        <v>7525</v>
      </c>
      <c r="B190" s="5" t="s">
        <v>7526</v>
      </c>
      <c r="C190" s="5" t="s">
        <v>4917</v>
      </c>
      <c r="D190" s="5" t="s">
        <v>3532</v>
      </c>
      <c r="E190" s="5" t="n">
        <v>15952.5</v>
      </c>
      <c r="F190" s="5" t="n">
        <f aca="false">D190-C190</f>
        <v>3</v>
      </c>
      <c r="G190" s="16" t="n">
        <v>3853.5</v>
      </c>
      <c r="H190" s="5" t="n">
        <f aca="false">G190*F190</f>
        <v>11560.5</v>
      </c>
      <c r="I190" s="17" t="s">
        <v>15972</v>
      </c>
      <c r="J190" s="18" t="n">
        <v>11560.5</v>
      </c>
      <c r="K190" s="5" t="n">
        <f aca="false">H190-J190</f>
        <v>0</v>
      </c>
    </row>
    <row r="191" customFormat="false" ht="29.85" hidden="false" customHeight="false" outlineLevel="0" collapsed="false">
      <c r="A191" s="5" t="s">
        <v>4766</v>
      </c>
      <c r="B191" s="5" t="s">
        <v>4767</v>
      </c>
      <c r="C191" s="5" t="s">
        <v>2860</v>
      </c>
      <c r="D191" s="5" t="s">
        <v>2018</v>
      </c>
      <c r="E191" s="5" t="n">
        <v>9865</v>
      </c>
      <c r="F191" s="5" t="n">
        <f aca="false">D191-C191</f>
        <v>2</v>
      </c>
      <c r="G191" s="16" t="n">
        <v>3853.5</v>
      </c>
      <c r="H191" s="5" t="n">
        <f aca="false">G191*F191</f>
        <v>7707</v>
      </c>
      <c r="I191" s="17" t="s">
        <v>15973</v>
      </c>
      <c r="J191" s="18" t="n">
        <v>7707</v>
      </c>
      <c r="K191" s="5" t="n">
        <f aca="false">H191-J191</f>
        <v>0</v>
      </c>
    </row>
    <row r="192" customFormat="false" ht="29.85" hidden="false" customHeight="false" outlineLevel="0" collapsed="false">
      <c r="A192" s="5" t="s">
        <v>6322</v>
      </c>
      <c r="B192" s="5" t="s">
        <v>6323</v>
      </c>
      <c r="C192" s="5" t="s">
        <v>3519</v>
      </c>
      <c r="D192" s="5" t="s">
        <v>4398</v>
      </c>
      <c r="E192" s="5" t="n">
        <v>25680</v>
      </c>
      <c r="F192" s="5" t="n">
        <f aca="false">D192-C192</f>
        <v>4</v>
      </c>
      <c r="G192" s="16" t="n">
        <v>3853.5</v>
      </c>
      <c r="H192" s="5" t="n">
        <f aca="false">G192*F192</f>
        <v>15414</v>
      </c>
      <c r="I192" s="17" t="s">
        <v>15974</v>
      </c>
      <c r="J192" s="18" t="n">
        <v>15414</v>
      </c>
      <c r="K192" s="5" t="n">
        <f aca="false">H192-J192</f>
        <v>0</v>
      </c>
    </row>
    <row r="193" s="43" customFormat="true" ht="15.85" hidden="false" customHeight="false" outlineLevel="0" collapsed="false">
      <c r="A193" s="34" t="s">
        <v>5649</v>
      </c>
      <c r="B193" s="34" t="s">
        <v>5650</v>
      </c>
      <c r="C193" s="34" t="s">
        <v>3741</v>
      </c>
      <c r="D193" s="34" t="s">
        <v>3750</v>
      </c>
      <c r="E193" s="34" t="n">
        <v>6822.5</v>
      </c>
      <c r="F193" s="34" t="n">
        <f aca="false">D193-C193</f>
        <v>1</v>
      </c>
      <c r="G193" s="34" t="n">
        <v>5743.5</v>
      </c>
      <c r="H193" s="34" t="n">
        <f aca="false">G193*F193</f>
        <v>5743.5</v>
      </c>
      <c r="I193" s="35" t="s">
        <v>15975</v>
      </c>
      <c r="J193" s="36" t="n">
        <v>5743.4</v>
      </c>
      <c r="K193" s="34" t="n">
        <f aca="false">H193-J193</f>
        <v>0.100000000000364</v>
      </c>
      <c r="L193" s="37" t="s">
        <v>15790</v>
      </c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AMI193" s="37"/>
      <c r="AMJ193" s="37"/>
    </row>
    <row r="194" customFormat="false" ht="29.85" hidden="false" customHeight="false" outlineLevel="0" collapsed="false">
      <c r="A194" s="16" t="s">
        <v>5981</v>
      </c>
      <c r="B194" s="16" t="s">
        <v>5982</v>
      </c>
      <c r="C194" s="16" t="s">
        <v>3750</v>
      </c>
      <c r="D194" s="16" t="s">
        <v>3519</v>
      </c>
      <c r="E194" s="16" t="n">
        <v>4932.5</v>
      </c>
      <c r="F194" s="16" t="n">
        <f aca="false">D194-C194</f>
        <v>1</v>
      </c>
      <c r="G194" s="16" t="n">
        <v>3853.5</v>
      </c>
      <c r="H194" s="16" t="n">
        <f aca="false">G194*F194</f>
        <v>3853.5</v>
      </c>
      <c r="I194" s="17" t="s">
        <v>15976</v>
      </c>
      <c r="J194" s="18" t="n">
        <v>3853.5</v>
      </c>
      <c r="K194" s="5" t="n">
        <f aca="false">H194-J194</f>
        <v>0</v>
      </c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customFormat="false" ht="29.85" hidden="false" customHeight="false" outlineLevel="0" collapsed="false">
      <c r="A195" s="5" t="s">
        <v>4285</v>
      </c>
      <c r="B195" s="5" t="s">
        <v>4286</v>
      </c>
      <c r="C195" s="5" t="s">
        <v>1541</v>
      </c>
      <c r="D195" s="5" t="s">
        <v>2860</v>
      </c>
      <c r="E195" s="5" t="n">
        <v>13807.5</v>
      </c>
      <c r="F195" s="5" t="n">
        <f aca="false">D195-C195</f>
        <v>2</v>
      </c>
      <c r="G195" s="16" t="n">
        <v>3853.5</v>
      </c>
      <c r="H195" s="5" t="n">
        <f aca="false">G195*F195</f>
        <v>7707</v>
      </c>
      <c r="I195" s="17" t="s">
        <v>15977</v>
      </c>
      <c r="J195" s="18" t="n">
        <v>7707</v>
      </c>
      <c r="K195" s="5" t="n">
        <f aca="false">H195-J195</f>
        <v>0</v>
      </c>
    </row>
    <row r="196" s="31" customFormat="true" ht="29.85" hidden="false" customHeight="false" outlineLevel="0" collapsed="false">
      <c r="A196" s="5" t="s">
        <v>4114</v>
      </c>
      <c r="B196" s="5" t="s">
        <v>4115</v>
      </c>
      <c r="C196" s="5" t="s">
        <v>1541</v>
      </c>
      <c r="D196" s="5" t="s">
        <v>2860</v>
      </c>
      <c r="E196" s="5" t="n">
        <v>15400</v>
      </c>
      <c r="F196" s="5" t="n">
        <f aca="false">D196-C196</f>
        <v>2</v>
      </c>
      <c r="G196" s="16" t="n">
        <v>3853.5</v>
      </c>
      <c r="H196" s="5" t="n">
        <f aca="false">G196*F196</f>
        <v>7707</v>
      </c>
      <c r="I196" s="17" t="s">
        <v>15978</v>
      </c>
      <c r="J196" s="18" t="n">
        <v>7707</v>
      </c>
      <c r="K196" s="5" t="n">
        <f aca="false">H196-J196</f>
        <v>0</v>
      </c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AMI196" s="0"/>
      <c r="AMJ196" s="0"/>
    </row>
    <row r="197" customFormat="false" ht="29.85" hidden="false" customHeight="false" outlineLevel="0" collapsed="false">
      <c r="A197" s="5" t="s">
        <v>2360</v>
      </c>
      <c r="B197" s="5" t="s">
        <v>2361</v>
      </c>
      <c r="C197" s="5" t="s">
        <v>257</v>
      </c>
      <c r="D197" s="5" t="s">
        <v>460</v>
      </c>
      <c r="E197" s="5" t="n">
        <v>14797.5</v>
      </c>
      <c r="F197" s="5" t="n">
        <f aca="false">D197-C197</f>
        <v>3</v>
      </c>
      <c r="G197" s="16" t="n">
        <v>3853.5</v>
      </c>
      <c r="H197" s="5" t="n">
        <f aca="false">G197*F197</f>
        <v>11560.5</v>
      </c>
      <c r="I197" s="17" t="s">
        <v>15979</v>
      </c>
      <c r="J197" s="18" t="n">
        <v>11560.5</v>
      </c>
      <c r="K197" s="5" t="n">
        <f aca="false">H197-J197</f>
        <v>0</v>
      </c>
    </row>
    <row r="198" customFormat="false" ht="29.85" hidden="false" customHeight="false" outlineLevel="0" collapsed="false">
      <c r="A198" s="5" t="s">
        <v>2363</v>
      </c>
      <c r="B198" s="5" t="s">
        <v>2364</v>
      </c>
      <c r="C198" s="5" t="s">
        <v>257</v>
      </c>
      <c r="D198" s="5" t="s">
        <v>460</v>
      </c>
      <c r="E198" s="5" t="n">
        <v>14797.5</v>
      </c>
      <c r="F198" s="5" t="n">
        <f aca="false">D198-C198</f>
        <v>3</v>
      </c>
      <c r="G198" s="16" t="n">
        <v>3853.5</v>
      </c>
      <c r="H198" s="5" t="n">
        <f aca="false">G198*F198</f>
        <v>11560.5</v>
      </c>
      <c r="I198" s="17" t="s">
        <v>15980</v>
      </c>
      <c r="J198" s="18" t="n">
        <v>11560.5</v>
      </c>
      <c r="K198" s="5" t="n">
        <f aca="false">H198-J198</f>
        <v>0</v>
      </c>
    </row>
    <row r="199" s="43" customFormat="true" ht="29.85" hidden="false" customHeight="false" outlineLevel="0" collapsed="false">
      <c r="A199" s="34" t="s">
        <v>2886</v>
      </c>
      <c r="B199" s="34" t="s">
        <v>2887</v>
      </c>
      <c r="C199" s="34" t="s">
        <v>426</v>
      </c>
      <c r="D199" s="34" t="s">
        <v>460</v>
      </c>
      <c r="E199" s="34" t="n">
        <v>6822.5</v>
      </c>
      <c r="F199" s="34" t="n">
        <f aca="false">D199-C199</f>
        <v>1</v>
      </c>
      <c r="G199" s="34" t="n">
        <v>5743.5</v>
      </c>
      <c r="H199" s="34" t="n">
        <f aca="false">G199*F199</f>
        <v>5743.5</v>
      </c>
      <c r="I199" s="35" t="s">
        <v>15981</v>
      </c>
      <c r="J199" s="36" t="n">
        <v>5743.4</v>
      </c>
      <c r="K199" s="34" t="n">
        <f aca="false">H199-J199</f>
        <v>0.100000000000364</v>
      </c>
      <c r="L199" s="37" t="s">
        <v>15790</v>
      </c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AMI199" s="37"/>
      <c r="AMJ199" s="37"/>
    </row>
    <row r="200" customFormat="false" ht="15.85" hidden="false" customHeight="false" outlineLevel="0" collapsed="false">
      <c r="A200" s="49" t="s">
        <v>7102</v>
      </c>
      <c r="B200" s="5" t="s">
        <v>7103</v>
      </c>
      <c r="C200" s="5" t="s">
        <v>4582</v>
      </c>
      <c r="D200" s="5" t="s">
        <v>5148</v>
      </c>
      <c r="E200" s="5" t="n">
        <v>57505</v>
      </c>
      <c r="F200" s="5" t="n">
        <f aca="false">D200-C200</f>
        <v>4</v>
      </c>
      <c r="G200" s="16" t="n">
        <v>3853.5</v>
      </c>
      <c r="H200" s="5" t="n">
        <f aca="false">(G200*F200)*2</f>
        <v>30828</v>
      </c>
      <c r="I200" s="17" t="s">
        <v>15982</v>
      </c>
      <c r="J200" s="18" t="n">
        <v>15414</v>
      </c>
      <c r="K200" s="5" t="n">
        <f aca="false">H200-J200-J201</f>
        <v>0</v>
      </c>
    </row>
    <row r="201" customFormat="false" ht="29.85" hidden="false" customHeight="false" outlineLevel="0" collapsed="false">
      <c r="A201" s="49"/>
      <c r="B201" s="0"/>
      <c r="C201" s="0"/>
      <c r="D201" s="0"/>
      <c r="E201" s="0"/>
      <c r="F201" s="0"/>
      <c r="G201" s="16"/>
      <c r="H201" s="0"/>
      <c r="I201" s="17" t="s">
        <v>15983</v>
      </c>
      <c r="J201" s="18" t="n">
        <v>15414</v>
      </c>
      <c r="K201" s="0"/>
    </row>
    <row r="202" s="31" customFormat="true" ht="29.85" hidden="false" customHeight="false" outlineLevel="0" collapsed="false">
      <c r="A202" s="5" t="s">
        <v>1240</v>
      </c>
      <c r="B202" s="5" t="s">
        <v>1241</v>
      </c>
      <c r="C202" s="5" t="s">
        <v>468</v>
      </c>
      <c r="D202" s="5" t="s">
        <v>244</v>
      </c>
      <c r="E202" s="5" t="n">
        <v>9865</v>
      </c>
      <c r="F202" s="5" t="n">
        <f aca="false">D202-C202</f>
        <v>2</v>
      </c>
      <c r="G202" s="16" t="n">
        <v>3853.5</v>
      </c>
      <c r="H202" s="5" t="n">
        <f aca="false">G202*F202</f>
        <v>7707</v>
      </c>
      <c r="I202" s="17" t="s">
        <v>15984</v>
      </c>
      <c r="J202" s="18" t="n">
        <v>7707</v>
      </c>
      <c r="K202" s="5" t="n">
        <f aca="false">H202-J202</f>
        <v>0</v>
      </c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AMI202" s="0"/>
      <c r="AMJ202" s="0"/>
    </row>
    <row r="203" customFormat="false" ht="29.85" hidden="false" customHeight="false" outlineLevel="0" collapsed="false">
      <c r="A203" s="5" t="s">
        <v>6114</v>
      </c>
      <c r="B203" s="5" t="s">
        <v>6115</v>
      </c>
      <c r="C203" s="5" t="s">
        <v>3750</v>
      </c>
      <c r="D203" s="5" t="s">
        <v>3532</v>
      </c>
      <c r="E203" s="5" t="n">
        <v>44392.5</v>
      </c>
      <c r="F203" s="5" t="n">
        <f aca="false">D203-C203</f>
        <v>9</v>
      </c>
      <c r="G203" s="16" t="n">
        <v>3853.5</v>
      </c>
      <c r="H203" s="5" t="n">
        <f aca="false">G203*F203</f>
        <v>34681.5</v>
      </c>
      <c r="I203" s="17" t="s">
        <v>15985</v>
      </c>
      <c r="J203" s="18" t="n">
        <v>34681.5</v>
      </c>
      <c r="K203" s="5" t="n">
        <f aca="false">H203-J203</f>
        <v>0</v>
      </c>
    </row>
    <row r="204" s="31" customFormat="true" ht="29.85" hidden="false" customHeight="false" outlineLevel="0" collapsed="false">
      <c r="A204" s="5" t="s">
        <v>3394</v>
      </c>
      <c r="B204" s="5" t="s">
        <v>3395</v>
      </c>
      <c r="C204" s="5" t="s">
        <v>460</v>
      </c>
      <c r="D204" s="5" t="s">
        <v>929</v>
      </c>
      <c r="E204" s="5" t="n">
        <v>33381.25</v>
      </c>
      <c r="F204" s="5" t="n">
        <f aca="false">D204-C204</f>
        <v>5</v>
      </c>
      <c r="G204" s="16" t="n">
        <v>3853.5</v>
      </c>
      <c r="H204" s="5" t="n">
        <f aca="false">G204*F204</f>
        <v>19267.5</v>
      </c>
      <c r="I204" s="17" t="s">
        <v>15986</v>
      </c>
      <c r="J204" s="18" t="n">
        <v>19267.5</v>
      </c>
      <c r="K204" s="5" t="n">
        <f aca="false">H204-J204</f>
        <v>0</v>
      </c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AMI204" s="0"/>
      <c r="AMJ204" s="0"/>
    </row>
    <row r="205" s="43" customFormat="true" ht="29.85" hidden="false" customHeight="false" outlineLevel="0" collapsed="false">
      <c r="A205" s="34" t="s">
        <v>146</v>
      </c>
      <c r="B205" s="34" t="s">
        <v>147</v>
      </c>
      <c r="C205" s="34" t="s">
        <v>7</v>
      </c>
      <c r="D205" s="34" t="s">
        <v>82</v>
      </c>
      <c r="E205" s="34" t="n">
        <v>23700</v>
      </c>
      <c r="F205" s="34" t="n">
        <f aca="false">D205-C205</f>
        <v>4</v>
      </c>
      <c r="G205" s="34" t="n">
        <v>3853.5</v>
      </c>
      <c r="H205" s="34" t="n">
        <f aca="false">G205*F205</f>
        <v>15414</v>
      </c>
      <c r="I205" s="35" t="s">
        <v>15987</v>
      </c>
      <c r="J205" s="36" t="n">
        <v>14680</v>
      </c>
      <c r="K205" s="34" t="n">
        <f aca="false">H205-J205</f>
        <v>734</v>
      </c>
      <c r="L205" s="37" t="s">
        <v>15790</v>
      </c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AMI205" s="37"/>
      <c r="AMJ205" s="37"/>
    </row>
    <row r="206" s="37" customFormat="true" ht="29.85" hidden="false" customHeight="false" outlineLevel="0" collapsed="false">
      <c r="A206" s="34" t="s">
        <v>6319</v>
      </c>
      <c r="B206" s="34" t="s">
        <v>6320</v>
      </c>
      <c r="C206" s="34" t="s">
        <v>3519</v>
      </c>
      <c r="D206" s="34" t="s">
        <v>4398</v>
      </c>
      <c r="E206" s="34" t="n">
        <v>27290</v>
      </c>
      <c r="F206" s="34" t="n">
        <f aca="false">D206-C206</f>
        <v>4</v>
      </c>
      <c r="G206" s="34" t="n">
        <v>5743.5</v>
      </c>
      <c r="H206" s="34" t="n">
        <f aca="false">G206*F206</f>
        <v>22974</v>
      </c>
      <c r="I206" s="35" t="s">
        <v>15988</v>
      </c>
      <c r="J206" s="36" t="n">
        <v>22973.6</v>
      </c>
      <c r="K206" s="34" t="n">
        <f aca="false">H206-J206</f>
        <v>0.400000000001455</v>
      </c>
      <c r="L206" s="37" t="s">
        <v>15790</v>
      </c>
    </row>
    <row r="207" s="31" customFormat="true" ht="29.85" hidden="false" customHeight="false" outlineLevel="0" collapsed="false">
      <c r="A207" s="5" t="s">
        <v>7564</v>
      </c>
      <c r="B207" s="5" t="s">
        <v>7565</v>
      </c>
      <c r="C207" s="5" t="s">
        <v>4917</v>
      </c>
      <c r="D207" s="5" t="s">
        <v>5148</v>
      </c>
      <c r="E207" s="5" t="n">
        <v>14565</v>
      </c>
      <c r="F207" s="5" t="n">
        <f aca="false">D207-C207</f>
        <v>2</v>
      </c>
      <c r="G207" s="16" t="n">
        <v>3853.5</v>
      </c>
      <c r="H207" s="5" t="n">
        <f aca="false">G207*F207</f>
        <v>7707</v>
      </c>
      <c r="I207" s="17" t="s">
        <v>15989</v>
      </c>
      <c r="J207" s="18" t="n">
        <v>7707</v>
      </c>
      <c r="K207" s="5" t="n">
        <f aca="false">H207-J207</f>
        <v>0</v>
      </c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AMI207" s="0"/>
      <c r="AMJ207" s="0"/>
    </row>
    <row r="208" s="47" customFormat="true" ht="29.85" hidden="false" customHeight="false" outlineLevel="0" collapsed="false">
      <c r="A208" s="44" t="s">
        <v>1866</v>
      </c>
      <c r="B208" s="44" t="s">
        <v>1867</v>
      </c>
      <c r="C208" s="44" t="s">
        <v>244</v>
      </c>
      <c r="D208" s="44" t="s">
        <v>257</v>
      </c>
      <c r="E208" s="44" t="n">
        <v>11185</v>
      </c>
      <c r="F208" s="44" t="n">
        <f aca="false">D208-C208</f>
        <v>2</v>
      </c>
      <c r="G208" s="44" t="n">
        <v>3853.5</v>
      </c>
      <c r="H208" s="44" t="n">
        <f aca="false">G208*F208</f>
        <v>7707</v>
      </c>
      <c r="I208" s="45" t="s">
        <v>15990</v>
      </c>
      <c r="J208" s="46" t="n">
        <v>7707</v>
      </c>
      <c r="K208" s="5" t="n">
        <f aca="false">H208-J208</f>
        <v>0</v>
      </c>
      <c r="L208" s="0"/>
      <c r="AMI208" s="0"/>
      <c r="AMJ208" s="0"/>
    </row>
    <row r="209" customFormat="false" ht="29.85" hidden="false" customHeight="false" outlineLevel="0" collapsed="false">
      <c r="A209" s="5" t="s">
        <v>22</v>
      </c>
      <c r="B209" s="5" t="s">
        <v>23</v>
      </c>
      <c r="C209" s="5" t="s">
        <v>7</v>
      </c>
      <c r="D209" s="5" t="s">
        <v>8</v>
      </c>
      <c r="E209" s="5" t="n">
        <v>5317.5</v>
      </c>
      <c r="F209" s="5" t="n">
        <f aca="false">D209-C209</f>
        <v>1</v>
      </c>
      <c r="G209" s="16" t="n">
        <v>3853.5</v>
      </c>
      <c r="H209" s="5" t="n">
        <f aca="false">G209*F209</f>
        <v>3853.5</v>
      </c>
      <c r="I209" s="17" t="s">
        <v>15991</v>
      </c>
      <c r="J209" s="18" t="n">
        <v>3853.5</v>
      </c>
      <c r="K209" s="5" t="n">
        <f aca="false">H209-J209</f>
        <v>0</v>
      </c>
    </row>
    <row r="210" s="31" customFormat="true" ht="29.85" hidden="false" customHeight="false" outlineLevel="0" collapsed="false">
      <c r="A210" s="5" t="s">
        <v>1209</v>
      </c>
      <c r="B210" s="5" t="s">
        <v>23</v>
      </c>
      <c r="C210" s="5" t="s">
        <v>41</v>
      </c>
      <c r="D210" s="5" t="s">
        <v>468</v>
      </c>
      <c r="E210" s="5" t="n">
        <v>5317.5</v>
      </c>
      <c r="F210" s="5" t="n">
        <f aca="false">D210-C210</f>
        <v>1</v>
      </c>
      <c r="G210" s="16" t="n">
        <v>3853.5</v>
      </c>
      <c r="H210" s="5" t="n">
        <f aca="false">G210*F210</f>
        <v>3853.5</v>
      </c>
      <c r="I210" s="17" t="s">
        <v>15992</v>
      </c>
      <c r="J210" s="18" t="n">
        <v>3853.5</v>
      </c>
      <c r="K210" s="5" t="n">
        <f aca="false">H210-J210</f>
        <v>0</v>
      </c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AMI210" s="0"/>
      <c r="AMJ210" s="0"/>
    </row>
    <row r="211" customFormat="false" ht="29.85" hidden="false" customHeight="false" outlineLevel="0" collapsed="false">
      <c r="A211" s="5" t="s">
        <v>3508</v>
      </c>
      <c r="B211" s="5" t="s">
        <v>3509</v>
      </c>
      <c r="C211" s="5" t="s">
        <v>460</v>
      </c>
      <c r="D211" s="5" t="s">
        <v>2018</v>
      </c>
      <c r="E211" s="5" t="n">
        <v>55580</v>
      </c>
      <c r="F211" s="5" t="n">
        <f aca="false">D211-C211</f>
        <v>8</v>
      </c>
      <c r="G211" s="16" t="n">
        <v>4693.5</v>
      </c>
      <c r="H211" s="5" t="n">
        <f aca="false">G211*F211</f>
        <v>37548</v>
      </c>
      <c r="I211" s="17" t="s">
        <v>15993</v>
      </c>
      <c r="J211" s="18" t="n">
        <v>37548</v>
      </c>
      <c r="K211" s="5" t="n">
        <f aca="false">H211-J211</f>
        <v>0</v>
      </c>
    </row>
    <row r="212" customFormat="false" ht="29.85" hidden="false" customHeight="false" outlineLevel="0" collapsed="false">
      <c r="A212" s="5" t="s">
        <v>3203</v>
      </c>
      <c r="B212" s="5" t="s">
        <v>3204</v>
      </c>
      <c r="C212" s="5" t="s">
        <v>426</v>
      </c>
      <c r="D212" s="5" t="s">
        <v>3205</v>
      </c>
      <c r="E212" s="5" t="n">
        <v>114030</v>
      </c>
      <c r="F212" s="5" t="n">
        <f aca="false">D212-C212</f>
        <v>14</v>
      </c>
      <c r="G212" s="16" t="n">
        <v>3853.5</v>
      </c>
      <c r="H212" s="5" t="n">
        <f aca="false">G212*F212</f>
        <v>53949</v>
      </c>
      <c r="I212" s="17" t="s">
        <v>15994</v>
      </c>
      <c r="J212" s="18" t="n">
        <v>53949</v>
      </c>
      <c r="K212" s="5" t="n">
        <f aca="false">H212-J212</f>
        <v>0</v>
      </c>
    </row>
    <row r="213" s="15" customFormat="true" ht="29.85" hidden="false" customHeight="false" outlineLevel="0" collapsed="false">
      <c r="A213" s="5" t="s">
        <v>6366</v>
      </c>
      <c r="B213" s="5" t="s">
        <v>3204</v>
      </c>
      <c r="C213" s="5" t="s">
        <v>3205</v>
      </c>
      <c r="D213" s="5" t="s">
        <v>1799</v>
      </c>
      <c r="E213" s="5" t="n">
        <v>4932.5</v>
      </c>
      <c r="F213" s="5" t="n">
        <f aca="false">D213-C213</f>
        <v>1</v>
      </c>
      <c r="G213" s="16" t="n">
        <v>3853.5</v>
      </c>
      <c r="H213" s="5" t="n">
        <f aca="false">G213*F213</f>
        <v>3853.5</v>
      </c>
      <c r="I213" s="17" t="s">
        <v>15995</v>
      </c>
      <c r="J213" s="18" t="n">
        <v>3853.5</v>
      </c>
      <c r="K213" s="5" t="n">
        <f aca="false">H213-J213</f>
        <v>0</v>
      </c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AMI213" s="0"/>
      <c r="AMJ213" s="0"/>
    </row>
    <row r="214" customFormat="false" ht="29.85" hidden="false" customHeight="false" outlineLevel="0" collapsed="false">
      <c r="A214" s="49" t="s">
        <v>835</v>
      </c>
      <c r="B214" s="16" t="s">
        <v>836</v>
      </c>
      <c r="C214" s="16" t="s">
        <v>8</v>
      </c>
      <c r="D214" s="16" t="s">
        <v>82</v>
      </c>
      <c r="E214" s="16" t="n">
        <v>14302.5</v>
      </c>
      <c r="F214" s="16" t="n">
        <v>1</v>
      </c>
      <c r="G214" s="16" t="n">
        <v>3853.5</v>
      </c>
      <c r="H214" s="16" t="n">
        <f aca="false">G214*F214</f>
        <v>3853.5</v>
      </c>
      <c r="I214" s="17" t="s">
        <v>15996</v>
      </c>
      <c r="J214" s="18" t="n">
        <v>3853.5</v>
      </c>
      <c r="K214" s="5" t="n">
        <f aca="false">H214+H215-J214-J215</f>
        <v>0</v>
      </c>
    </row>
    <row r="215" customFormat="false" ht="29.85" hidden="false" customHeight="false" outlineLevel="0" collapsed="false">
      <c r="A215" s="49"/>
      <c r="B215" s="16"/>
      <c r="C215" s="16"/>
      <c r="D215" s="16"/>
      <c r="E215" s="16"/>
      <c r="F215" s="16" t="n">
        <v>2</v>
      </c>
      <c r="G215" s="16" t="n">
        <v>3853.5</v>
      </c>
      <c r="H215" s="16" t="n">
        <f aca="false">G215*F215</f>
        <v>7707</v>
      </c>
      <c r="I215" s="17" t="s">
        <v>15997</v>
      </c>
      <c r="J215" s="18" t="n">
        <v>7707</v>
      </c>
      <c r="K215" s="0"/>
    </row>
    <row r="216" customFormat="false" ht="29.85" hidden="false" customHeight="false" outlineLevel="0" collapsed="false">
      <c r="A216" s="5" t="s">
        <v>4349</v>
      </c>
      <c r="B216" s="5" t="s">
        <v>4350</v>
      </c>
      <c r="C216" s="5" t="s">
        <v>1541</v>
      </c>
      <c r="D216" s="5" t="s">
        <v>3741</v>
      </c>
      <c r="E216" s="5" t="n">
        <v>29595</v>
      </c>
      <c r="F216" s="5" t="n">
        <f aca="false">D216-C216</f>
        <v>6</v>
      </c>
      <c r="G216" s="16" t="n">
        <v>3853.5</v>
      </c>
      <c r="H216" s="5" t="n">
        <f aca="false">G216*F216</f>
        <v>23121</v>
      </c>
      <c r="I216" s="17" t="s">
        <v>15998</v>
      </c>
      <c r="J216" s="18" t="n">
        <v>23121</v>
      </c>
      <c r="K216" s="5" t="n">
        <f aca="false">H216-J216</f>
        <v>0</v>
      </c>
    </row>
    <row r="217" s="31" customFormat="true" ht="29.85" hidden="false" customHeight="false" outlineLevel="0" collapsed="false">
      <c r="A217" s="5" t="s">
        <v>3371</v>
      </c>
      <c r="B217" s="5" t="s">
        <v>3372</v>
      </c>
      <c r="C217" s="5" t="s">
        <v>460</v>
      </c>
      <c r="D217" s="5" t="s">
        <v>1770</v>
      </c>
      <c r="E217" s="5" t="n">
        <v>14797.5</v>
      </c>
      <c r="F217" s="5" t="n">
        <f aca="false">D217-C217</f>
        <v>3</v>
      </c>
      <c r="G217" s="16" t="n">
        <v>3853.5</v>
      </c>
      <c r="H217" s="5" t="n">
        <f aca="false">G217*F217</f>
        <v>11560.5</v>
      </c>
      <c r="I217" s="17" t="s">
        <v>15999</v>
      </c>
      <c r="J217" s="18" t="n">
        <v>11560.5</v>
      </c>
      <c r="K217" s="5" t="n">
        <f aca="false">H217-J217</f>
        <v>0</v>
      </c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AMI217" s="0"/>
      <c r="AMJ217" s="0"/>
    </row>
    <row r="218" customFormat="false" ht="29.85" hidden="false" customHeight="false" outlineLevel="0" collapsed="false">
      <c r="A218" s="16" t="s">
        <v>5422</v>
      </c>
      <c r="B218" s="16" t="s">
        <v>5423</v>
      </c>
      <c r="C218" s="16" t="s">
        <v>2022</v>
      </c>
      <c r="D218" s="16" t="s">
        <v>3750</v>
      </c>
      <c r="E218" s="16" t="n">
        <v>11545</v>
      </c>
      <c r="F218" s="16" t="n">
        <f aca="false">D218-C218</f>
        <v>2</v>
      </c>
      <c r="G218" s="16" t="n">
        <v>4693.5</v>
      </c>
      <c r="H218" s="16" t="n">
        <f aca="false">G218*F218</f>
        <v>9387</v>
      </c>
      <c r="I218" s="17" t="s">
        <v>16000</v>
      </c>
      <c r="J218" s="18" t="n">
        <v>9387</v>
      </c>
      <c r="K218" s="5" t="n">
        <f aca="false">H218-J218</f>
        <v>0</v>
      </c>
    </row>
    <row r="219" s="31" customFormat="true" ht="29.85" hidden="false" customHeight="false" outlineLevel="0" collapsed="false">
      <c r="A219" s="5" t="s">
        <v>6552</v>
      </c>
      <c r="B219" s="5" t="s">
        <v>6553</v>
      </c>
      <c r="C219" s="5" t="s">
        <v>3205</v>
      </c>
      <c r="D219" s="5" t="s">
        <v>4398</v>
      </c>
      <c r="E219" s="5" t="n">
        <v>22417.5</v>
      </c>
      <c r="F219" s="5" t="n">
        <f aca="false">D219-C219</f>
        <v>3</v>
      </c>
      <c r="G219" s="16" t="n">
        <v>3853.5</v>
      </c>
      <c r="H219" s="5" t="n">
        <f aca="false">G219*F219</f>
        <v>11560.5</v>
      </c>
      <c r="I219" s="17" t="s">
        <v>16001</v>
      </c>
      <c r="J219" s="18" t="n">
        <v>11560.5</v>
      </c>
      <c r="K219" s="5" t="n">
        <f aca="false">H219-J219</f>
        <v>0</v>
      </c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AMI219" s="0"/>
      <c r="AMJ219" s="0"/>
    </row>
    <row r="220" customFormat="false" ht="29.85" hidden="false" customHeight="false" outlineLevel="0" collapsed="false">
      <c r="A220" s="5" t="s">
        <v>6209</v>
      </c>
      <c r="B220" s="5" t="s">
        <v>6210</v>
      </c>
      <c r="C220" s="5" t="s">
        <v>3519</v>
      </c>
      <c r="D220" s="5" t="s">
        <v>1799</v>
      </c>
      <c r="E220" s="5" t="n">
        <v>11405</v>
      </c>
      <c r="F220" s="5" t="n">
        <f aca="false">D220-C220</f>
        <v>2</v>
      </c>
      <c r="G220" s="16" t="n">
        <v>3853.5</v>
      </c>
      <c r="H220" s="5" t="n">
        <f aca="false">G220*F220</f>
        <v>7707</v>
      </c>
      <c r="I220" s="17" t="s">
        <v>16002</v>
      </c>
      <c r="J220" s="18" t="n">
        <v>7707</v>
      </c>
      <c r="K220" s="5" t="n">
        <f aca="false">H220-J220</f>
        <v>0</v>
      </c>
    </row>
    <row r="221" customFormat="false" ht="29.85" hidden="false" customHeight="false" outlineLevel="0" collapsed="false">
      <c r="A221" s="5" t="s">
        <v>5931</v>
      </c>
      <c r="B221" s="5" t="s">
        <v>5932</v>
      </c>
      <c r="C221" s="5" t="s">
        <v>3750</v>
      </c>
      <c r="D221" s="5" t="s">
        <v>3205</v>
      </c>
      <c r="E221" s="5" t="n">
        <v>11545</v>
      </c>
      <c r="F221" s="5" t="n">
        <f aca="false">D221-C221</f>
        <v>2</v>
      </c>
      <c r="G221" s="16" t="n">
        <v>4693.5</v>
      </c>
      <c r="H221" s="5" t="n">
        <f aca="false">G221*F221</f>
        <v>9387</v>
      </c>
      <c r="I221" s="17" t="s">
        <v>16003</v>
      </c>
      <c r="J221" s="18" t="n">
        <v>9387</v>
      </c>
      <c r="K221" s="5" t="n">
        <f aca="false">H221-J221</f>
        <v>0</v>
      </c>
    </row>
    <row r="222" s="37" customFormat="true" ht="29.85" hidden="false" customHeight="false" outlineLevel="0" collapsed="false">
      <c r="A222" s="34" t="s">
        <v>7736</v>
      </c>
      <c r="B222" s="34" t="s">
        <v>7737</v>
      </c>
      <c r="C222" s="34" t="s">
        <v>5386</v>
      </c>
      <c r="D222" s="34" t="s">
        <v>3532</v>
      </c>
      <c r="E222" s="34" t="n">
        <v>14415</v>
      </c>
      <c r="F222" s="34" t="n">
        <f aca="false">D222-C222</f>
        <v>2</v>
      </c>
      <c r="G222" s="34" t="n">
        <v>5743.5</v>
      </c>
      <c r="H222" s="34" t="n">
        <f aca="false">G222*F222</f>
        <v>11487</v>
      </c>
      <c r="I222" s="35" t="s">
        <v>16004</v>
      </c>
      <c r="J222" s="36" t="n">
        <v>11486.8</v>
      </c>
      <c r="K222" s="34" t="n">
        <f aca="false">H222-J222</f>
        <v>0.200000000000728</v>
      </c>
      <c r="L222" s="37" t="s">
        <v>15790</v>
      </c>
    </row>
    <row r="223" s="31" customFormat="true" ht="29.85" hidden="false" customHeight="false" outlineLevel="0" collapsed="false">
      <c r="A223" s="5" t="s">
        <v>6329</v>
      </c>
      <c r="B223" s="5" t="s">
        <v>6330</v>
      </c>
      <c r="C223" s="5" t="s">
        <v>3519</v>
      </c>
      <c r="D223" s="5" t="s">
        <v>5386</v>
      </c>
      <c r="E223" s="5" t="n">
        <v>29595</v>
      </c>
      <c r="F223" s="5" t="n">
        <f aca="false">D223-C223</f>
        <v>6</v>
      </c>
      <c r="G223" s="16" t="n">
        <v>3853.5</v>
      </c>
      <c r="H223" s="5" t="n">
        <f aca="false">G223*F223</f>
        <v>23121</v>
      </c>
      <c r="I223" s="17" t="s">
        <v>16005</v>
      </c>
      <c r="J223" s="18" t="n">
        <v>23121</v>
      </c>
      <c r="K223" s="5" t="n">
        <f aca="false">H223-J223</f>
        <v>0</v>
      </c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AMI223" s="0"/>
      <c r="AMJ223" s="0"/>
    </row>
    <row r="224" customFormat="false" ht="29.85" hidden="false" customHeight="false" outlineLevel="0" collapsed="false">
      <c r="A224" s="16" t="s">
        <v>5877</v>
      </c>
      <c r="B224" s="16" t="s">
        <v>5878</v>
      </c>
      <c r="C224" s="16" t="s">
        <v>3750</v>
      </c>
      <c r="D224" s="16" t="s">
        <v>3205</v>
      </c>
      <c r="E224" s="16" t="n">
        <v>9865</v>
      </c>
      <c r="F224" s="16" t="n">
        <f aca="false">D224-C224</f>
        <v>2</v>
      </c>
      <c r="G224" s="16" t="n">
        <v>3853.5</v>
      </c>
      <c r="H224" s="16" t="n">
        <f aca="false">G224*F224</f>
        <v>7707</v>
      </c>
      <c r="I224" s="17" t="s">
        <v>16006</v>
      </c>
      <c r="J224" s="18" t="n">
        <v>7707</v>
      </c>
      <c r="K224" s="5" t="n">
        <f aca="false">H224-J224</f>
        <v>0</v>
      </c>
    </row>
    <row r="225" customFormat="false" ht="29.85" hidden="false" customHeight="false" outlineLevel="0" collapsed="false">
      <c r="A225" s="5" t="s">
        <v>2993</v>
      </c>
      <c r="B225" s="5" t="s">
        <v>2994</v>
      </c>
      <c r="C225" s="5" t="s">
        <v>426</v>
      </c>
      <c r="D225" s="5" t="s">
        <v>1770</v>
      </c>
      <c r="E225" s="5" t="n">
        <v>24430</v>
      </c>
      <c r="F225" s="5" t="n">
        <f aca="false">D225-C225</f>
        <v>4</v>
      </c>
      <c r="G225" s="16" t="n">
        <v>3853.5</v>
      </c>
      <c r="H225" s="5" t="n">
        <f aca="false">G225*F225</f>
        <v>15414</v>
      </c>
      <c r="I225" s="17" t="s">
        <v>16007</v>
      </c>
      <c r="J225" s="18" t="n">
        <v>15414</v>
      </c>
      <c r="K225" s="5" t="n">
        <f aca="false">H225-J225</f>
        <v>0</v>
      </c>
    </row>
    <row r="226" s="37" customFormat="true" ht="29.85" hidden="false" customHeight="false" outlineLevel="0" collapsed="false">
      <c r="A226" s="34" t="s">
        <v>2451</v>
      </c>
      <c r="B226" s="34" t="s">
        <v>2452</v>
      </c>
      <c r="C226" s="34" t="s">
        <v>257</v>
      </c>
      <c r="D226" s="34" t="s">
        <v>1541</v>
      </c>
      <c r="E226" s="34" t="n">
        <v>35945</v>
      </c>
      <c r="F226" s="34" t="n">
        <f aca="false">D226-C226</f>
        <v>7</v>
      </c>
      <c r="G226" s="34" t="n">
        <v>3853.5</v>
      </c>
      <c r="H226" s="34" t="n">
        <f aca="false">G226*F226</f>
        <v>26974.5</v>
      </c>
      <c r="I226" s="35" t="s">
        <v>16008</v>
      </c>
      <c r="J226" s="36" t="n">
        <v>25690</v>
      </c>
      <c r="K226" s="34" t="n">
        <f aca="false">H226-J226</f>
        <v>1284.5</v>
      </c>
      <c r="L226" s="37" t="s">
        <v>15790</v>
      </c>
    </row>
    <row r="227" customFormat="false" ht="29.85" hidden="false" customHeight="false" outlineLevel="0" collapsed="false">
      <c r="A227" s="5" t="s">
        <v>7421</v>
      </c>
      <c r="B227" s="5" t="s">
        <v>7422</v>
      </c>
      <c r="C227" s="5" t="s">
        <v>4398</v>
      </c>
      <c r="D227" s="5" t="s">
        <v>3532</v>
      </c>
      <c r="E227" s="5" t="n">
        <v>19070</v>
      </c>
      <c r="F227" s="5" t="n">
        <f aca="false">D227-C227</f>
        <v>4</v>
      </c>
      <c r="G227" s="16" t="n">
        <v>3853.5</v>
      </c>
      <c r="H227" s="5" t="n">
        <f aca="false">G227*F227</f>
        <v>15414</v>
      </c>
      <c r="I227" s="17" t="s">
        <v>16009</v>
      </c>
      <c r="J227" s="18" t="n">
        <v>15414</v>
      </c>
      <c r="K227" s="5" t="n">
        <f aca="false">H227-J227</f>
        <v>0</v>
      </c>
    </row>
    <row r="228" s="37" customFormat="true" ht="29.85" hidden="false" customHeight="false" outlineLevel="0" collapsed="false">
      <c r="A228" s="51" t="s">
        <v>6232</v>
      </c>
      <c r="B228" s="34" t="s">
        <v>6233</v>
      </c>
      <c r="C228" s="34" t="s">
        <v>3519</v>
      </c>
      <c r="D228" s="34" t="s">
        <v>1799</v>
      </c>
      <c r="E228" s="34" t="n">
        <v>147040</v>
      </c>
      <c r="F228" s="34" t="n">
        <f aca="false">D228-C228</f>
        <v>2</v>
      </c>
      <c r="G228" s="34" t="n">
        <v>3853.5</v>
      </c>
      <c r="H228" s="34" t="n">
        <f aca="false">(G228*F228)*9</f>
        <v>69363</v>
      </c>
      <c r="I228" s="35" t="s">
        <v>16010</v>
      </c>
      <c r="J228" s="36" t="n">
        <v>7340</v>
      </c>
      <c r="K228" s="34" t="n">
        <f aca="false">H228-J228-J229-J230-J231-J232-J233-J234-J235-J236</f>
        <v>3303</v>
      </c>
      <c r="L228" s="37" t="s">
        <v>15790</v>
      </c>
    </row>
    <row r="229" customFormat="false" ht="29.85" hidden="false" customHeight="false" outlineLevel="0" collapsed="false">
      <c r="A229" s="51"/>
      <c r="B229" s="0"/>
      <c r="C229" s="0"/>
      <c r="D229" s="0"/>
      <c r="E229" s="0"/>
      <c r="F229" s="0"/>
      <c r="G229" s="0"/>
      <c r="H229" s="0"/>
      <c r="I229" s="35" t="s">
        <v>16011</v>
      </c>
      <c r="J229" s="36" t="n">
        <v>7340</v>
      </c>
      <c r="K229" s="0"/>
    </row>
    <row r="230" customFormat="false" ht="29.85" hidden="false" customHeight="false" outlineLevel="0" collapsed="false">
      <c r="A230" s="51"/>
      <c r="B230" s="0"/>
      <c r="C230" s="0"/>
      <c r="D230" s="0"/>
      <c r="E230" s="0"/>
      <c r="F230" s="0"/>
      <c r="G230" s="0"/>
      <c r="H230" s="0"/>
      <c r="I230" s="35" t="s">
        <v>16012</v>
      </c>
      <c r="J230" s="36" t="n">
        <v>7340</v>
      </c>
      <c r="K230" s="0"/>
    </row>
    <row r="231" customFormat="false" ht="29.85" hidden="false" customHeight="false" outlineLevel="0" collapsed="false">
      <c r="A231" s="51"/>
      <c r="B231" s="0"/>
      <c r="C231" s="0"/>
      <c r="D231" s="0"/>
      <c r="E231" s="0"/>
      <c r="F231" s="0"/>
      <c r="G231" s="0"/>
      <c r="H231" s="0"/>
      <c r="I231" s="35" t="s">
        <v>16013</v>
      </c>
      <c r="J231" s="36" t="n">
        <v>7340</v>
      </c>
      <c r="K231" s="0"/>
    </row>
    <row r="232" customFormat="false" ht="29.85" hidden="false" customHeight="false" outlineLevel="0" collapsed="false">
      <c r="A232" s="51"/>
      <c r="B232" s="0"/>
      <c r="C232" s="0"/>
      <c r="D232" s="0"/>
      <c r="E232" s="0"/>
      <c r="F232" s="0"/>
      <c r="G232" s="0"/>
      <c r="H232" s="0"/>
      <c r="I232" s="35" t="s">
        <v>16014</v>
      </c>
      <c r="J232" s="36" t="n">
        <v>7340</v>
      </c>
      <c r="K232" s="0"/>
    </row>
    <row r="233" customFormat="false" ht="29.85" hidden="false" customHeight="false" outlineLevel="0" collapsed="false">
      <c r="A233" s="51"/>
      <c r="B233" s="0"/>
      <c r="C233" s="0"/>
      <c r="D233" s="0"/>
      <c r="E233" s="0"/>
      <c r="F233" s="0"/>
      <c r="G233" s="0"/>
      <c r="H233" s="0"/>
      <c r="I233" s="35" t="s">
        <v>16015</v>
      </c>
      <c r="J233" s="36" t="n">
        <v>7340</v>
      </c>
      <c r="K233" s="0"/>
    </row>
    <row r="234" customFormat="false" ht="29.85" hidden="false" customHeight="false" outlineLevel="0" collapsed="false">
      <c r="A234" s="51"/>
      <c r="B234" s="0"/>
      <c r="C234" s="0"/>
      <c r="D234" s="0"/>
      <c r="E234" s="0"/>
      <c r="F234" s="0"/>
      <c r="G234" s="0"/>
      <c r="H234" s="0"/>
      <c r="I234" s="35" t="s">
        <v>16016</v>
      </c>
      <c r="J234" s="36" t="n">
        <v>7340</v>
      </c>
      <c r="K234" s="0"/>
    </row>
    <row r="235" customFormat="false" ht="29.85" hidden="false" customHeight="false" outlineLevel="0" collapsed="false">
      <c r="A235" s="51"/>
      <c r="B235" s="0"/>
      <c r="C235" s="0"/>
      <c r="D235" s="0"/>
      <c r="E235" s="0"/>
      <c r="F235" s="0"/>
      <c r="G235" s="0"/>
      <c r="H235" s="0"/>
      <c r="I235" s="35" t="s">
        <v>16017</v>
      </c>
      <c r="J235" s="36" t="n">
        <v>7340</v>
      </c>
      <c r="K235" s="0"/>
    </row>
    <row r="236" customFormat="false" ht="29.85" hidden="false" customHeight="false" outlineLevel="0" collapsed="false">
      <c r="A236" s="51"/>
      <c r="B236" s="0"/>
      <c r="C236" s="0"/>
      <c r="D236" s="0"/>
      <c r="E236" s="0"/>
      <c r="F236" s="0"/>
      <c r="G236" s="0"/>
      <c r="H236" s="0"/>
      <c r="I236" s="35" t="s">
        <v>16018</v>
      </c>
      <c r="J236" s="36" t="n">
        <v>7340</v>
      </c>
      <c r="K236" s="0"/>
    </row>
    <row r="237" customFormat="false" ht="29.85" hidden="false" customHeight="false" outlineLevel="0" collapsed="false">
      <c r="A237" s="5" t="s">
        <v>2566</v>
      </c>
      <c r="B237" s="5" t="s">
        <v>2567</v>
      </c>
      <c r="C237" s="5" t="s">
        <v>416</v>
      </c>
      <c r="D237" s="5" t="s">
        <v>460</v>
      </c>
      <c r="E237" s="5" t="n">
        <v>10965</v>
      </c>
      <c r="F237" s="5" t="n">
        <f aca="false">D237-C237</f>
        <v>2</v>
      </c>
      <c r="G237" s="16" t="n">
        <v>3853.5</v>
      </c>
      <c r="H237" s="5" t="n">
        <f aca="false">G237*F237</f>
        <v>7707</v>
      </c>
      <c r="I237" s="17" t="s">
        <v>16019</v>
      </c>
      <c r="J237" s="18" t="n">
        <v>7707</v>
      </c>
      <c r="K237" s="5" t="n">
        <f aca="false">H237-J237</f>
        <v>0</v>
      </c>
    </row>
    <row r="238" s="31" customFormat="true" ht="29.85" hidden="false" customHeight="false" outlineLevel="0" collapsed="false">
      <c r="A238" s="5" t="s">
        <v>6814</v>
      </c>
      <c r="B238" s="5" t="s">
        <v>6815</v>
      </c>
      <c r="C238" s="5" t="s">
        <v>1799</v>
      </c>
      <c r="D238" s="5" t="s">
        <v>4917</v>
      </c>
      <c r="E238" s="5" t="n">
        <v>18322.5</v>
      </c>
      <c r="F238" s="5" t="n">
        <f aca="false">D238-C238</f>
        <v>3</v>
      </c>
      <c r="G238" s="16" t="n">
        <v>3853.5</v>
      </c>
      <c r="H238" s="5" t="n">
        <f aca="false">G238*F238</f>
        <v>11560.5</v>
      </c>
      <c r="I238" s="17" t="s">
        <v>16020</v>
      </c>
      <c r="J238" s="18" t="n">
        <v>11560.5</v>
      </c>
      <c r="K238" s="5" t="n">
        <f aca="false">H238-J238</f>
        <v>0</v>
      </c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AMI238" s="0"/>
      <c r="AMJ238" s="0"/>
    </row>
    <row r="239" s="43" customFormat="true" ht="15.85" hidden="false" customHeight="false" outlineLevel="0" collapsed="false">
      <c r="A239" s="34" t="s">
        <v>242</v>
      </c>
      <c r="B239" s="34" t="s">
        <v>243</v>
      </c>
      <c r="C239" s="34" t="s">
        <v>7</v>
      </c>
      <c r="D239" s="34" t="s">
        <v>244</v>
      </c>
      <c r="E239" s="34" t="n">
        <v>36037.5</v>
      </c>
      <c r="F239" s="34" t="n">
        <f aca="false">D239-C239</f>
        <v>5</v>
      </c>
      <c r="G239" s="34" t="n">
        <v>5743.5</v>
      </c>
      <c r="H239" s="34" t="n">
        <f aca="false">G239*F239</f>
        <v>28717.5</v>
      </c>
      <c r="I239" s="35" t="s">
        <v>16021</v>
      </c>
      <c r="J239" s="36" t="n">
        <v>28717</v>
      </c>
      <c r="K239" s="34" t="n">
        <f aca="false">H239-J239</f>
        <v>0.5</v>
      </c>
      <c r="L239" s="37" t="s">
        <v>15790</v>
      </c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AMI239" s="37"/>
      <c r="AMJ239" s="37"/>
    </row>
    <row r="240" customFormat="false" ht="15.85" hidden="false" customHeight="false" outlineLevel="0" collapsed="false">
      <c r="A240" s="5" t="s">
        <v>716</v>
      </c>
      <c r="B240" s="5" t="s">
        <v>717</v>
      </c>
      <c r="C240" s="5" t="s">
        <v>7</v>
      </c>
      <c r="D240" s="5" t="s">
        <v>41</v>
      </c>
      <c r="E240" s="5" t="n">
        <v>11735</v>
      </c>
      <c r="F240" s="5" t="n">
        <f aca="false">D240-C240</f>
        <v>2</v>
      </c>
      <c r="G240" s="16" t="n">
        <v>3853.5</v>
      </c>
      <c r="H240" s="5" t="n">
        <f aca="false">G240*F240</f>
        <v>7707</v>
      </c>
      <c r="I240" s="17" t="s">
        <v>16022</v>
      </c>
      <c r="J240" s="18" t="n">
        <v>7707</v>
      </c>
      <c r="K240" s="5" t="n">
        <f aca="false">H240-J240</f>
        <v>0</v>
      </c>
    </row>
    <row r="241" s="31" customFormat="true" ht="15.85" hidden="false" customHeight="false" outlineLevel="0" collapsed="false">
      <c r="A241" s="5" t="s">
        <v>5171</v>
      </c>
      <c r="B241" s="5" t="s">
        <v>5172</v>
      </c>
      <c r="C241" s="5" t="s">
        <v>2018</v>
      </c>
      <c r="D241" s="5" t="s">
        <v>2022</v>
      </c>
      <c r="E241" s="5" t="n">
        <v>6432.5</v>
      </c>
      <c r="F241" s="5" t="n">
        <f aca="false">D241-C241</f>
        <v>1</v>
      </c>
      <c r="G241" s="16" t="n">
        <v>4693.5</v>
      </c>
      <c r="H241" s="5" t="n">
        <f aca="false">G241*F241</f>
        <v>4693.5</v>
      </c>
      <c r="I241" s="17" t="s">
        <v>16023</v>
      </c>
      <c r="J241" s="18" t="n">
        <v>4693.5</v>
      </c>
      <c r="K241" s="5" t="n">
        <f aca="false">H241-J241</f>
        <v>0</v>
      </c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AMI241" s="0"/>
      <c r="AMJ241" s="0"/>
    </row>
    <row r="242" customFormat="false" ht="29.85" hidden="false" customHeight="false" outlineLevel="0" collapsed="false">
      <c r="A242" s="16" t="s">
        <v>1229</v>
      </c>
      <c r="B242" s="16" t="s">
        <v>1230</v>
      </c>
      <c r="C242" s="16" t="s">
        <v>468</v>
      </c>
      <c r="D242" s="16" t="s">
        <v>82</v>
      </c>
      <c r="E242" s="16" t="n">
        <v>4932.5</v>
      </c>
      <c r="F242" s="16" t="n">
        <f aca="false">D242-C242</f>
        <v>1</v>
      </c>
      <c r="G242" s="16" t="n">
        <v>3853.5</v>
      </c>
      <c r="H242" s="16" t="n">
        <f aca="false">G242*F242</f>
        <v>3853.5</v>
      </c>
      <c r="I242" s="17" t="s">
        <v>16024</v>
      </c>
      <c r="J242" s="18" t="n">
        <v>3853.5</v>
      </c>
      <c r="K242" s="5" t="n">
        <f aca="false">H242-J242</f>
        <v>0</v>
      </c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="43" customFormat="true" ht="29.85" hidden="false" customHeight="false" outlineLevel="0" collapsed="false">
      <c r="A243" s="34" t="s">
        <v>3160</v>
      </c>
      <c r="B243" s="34" t="s">
        <v>3161</v>
      </c>
      <c r="C243" s="34" t="s">
        <v>426</v>
      </c>
      <c r="D243" s="34" t="s">
        <v>929</v>
      </c>
      <c r="E243" s="34" t="n">
        <v>28500</v>
      </c>
      <c r="F243" s="34" t="n">
        <f aca="false">D243-C243</f>
        <v>6</v>
      </c>
      <c r="G243" s="34" t="n">
        <v>3853.5</v>
      </c>
      <c r="H243" s="34" t="n">
        <f aca="false">G243*F243</f>
        <v>23121</v>
      </c>
      <c r="I243" s="35" t="s">
        <v>16025</v>
      </c>
      <c r="J243" s="36" t="n">
        <v>22020</v>
      </c>
      <c r="K243" s="34" t="n">
        <f aca="false">H243-J243</f>
        <v>1101</v>
      </c>
      <c r="L243" s="37" t="s">
        <v>15790</v>
      </c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AMI243" s="37"/>
      <c r="AMJ243" s="37"/>
    </row>
    <row r="244" s="31" customFormat="true" ht="29.85" hidden="false" customHeight="false" outlineLevel="0" collapsed="false">
      <c r="A244" s="5" t="s">
        <v>4901</v>
      </c>
      <c r="B244" s="5" t="s">
        <v>4902</v>
      </c>
      <c r="C244" s="5" t="s">
        <v>2860</v>
      </c>
      <c r="D244" s="5" t="s">
        <v>4582</v>
      </c>
      <c r="E244" s="5" t="n">
        <v>42907.5</v>
      </c>
      <c r="F244" s="5" t="n">
        <f aca="false">D244-C244</f>
        <v>9</v>
      </c>
      <c r="G244" s="16" t="n">
        <v>3853.5</v>
      </c>
      <c r="H244" s="5" t="n">
        <f aca="false">G244*F244</f>
        <v>34681.5</v>
      </c>
      <c r="I244" s="17" t="s">
        <v>16026</v>
      </c>
      <c r="J244" s="18" t="n">
        <v>34681.5</v>
      </c>
      <c r="K244" s="5" t="n">
        <f aca="false">H244-J244</f>
        <v>0</v>
      </c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AMI244" s="0"/>
      <c r="AMJ244" s="0"/>
    </row>
    <row r="245" s="1" customFormat="true" ht="29.85" hidden="false" customHeight="false" outlineLevel="0" collapsed="false">
      <c r="A245" s="16" t="s">
        <v>7687</v>
      </c>
      <c r="B245" s="16" t="s">
        <v>7688</v>
      </c>
      <c r="C245" s="16" t="s">
        <v>5386</v>
      </c>
      <c r="D245" s="16" t="s">
        <v>5148</v>
      </c>
      <c r="E245" s="16" t="n">
        <v>4932.5</v>
      </c>
      <c r="F245" s="16" t="n">
        <f aca="false">D245-C245</f>
        <v>1</v>
      </c>
      <c r="G245" s="16" t="n">
        <v>3853.5</v>
      </c>
      <c r="H245" s="16" t="n">
        <f aca="false">G245*F245</f>
        <v>3853.5</v>
      </c>
      <c r="I245" s="17" t="s">
        <v>16027</v>
      </c>
      <c r="J245" s="18" t="n">
        <v>3853.5</v>
      </c>
      <c r="K245" s="5" t="n">
        <f aca="false">H245-J245</f>
        <v>0</v>
      </c>
      <c r="L245" s="0"/>
      <c r="AMI245" s="0"/>
      <c r="AMJ245" s="0"/>
    </row>
    <row r="246" s="37" customFormat="true" ht="29.85" hidden="false" customHeight="false" outlineLevel="0" collapsed="false">
      <c r="A246" s="33" t="s">
        <v>8722</v>
      </c>
      <c r="B246" s="34" t="s">
        <v>8723</v>
      </c>
      <c r="C246" s="34" t="s">
        <v>8713</v>
      </c>
      <c r="D246" s="34" t="s">
        <v>468</v>
      </c>
      <c r="E246" s="34" t="n">
        <v>18760.5</v>
      </c>
      <c r="F246" s="34" t="n">
        <v>3</v>
      </c>
      <c r="G246" s="34" t="n">
        <v>3853.5</v>
      </c>
      <c r="H246" s="34" t="n">
        <f aca="false">G246*F246</f>
        <v>11560.5</v>
      </c>
      <c r="I246" s="35" t="s">
        <v>16028</v>
      </c>
      <c r="J246" s="36" t="n">
        <v>11560.5</v>
      </c>
      <c r="K246" s="34" t="n">
        <f aca="false">H246+H247-J246-J247</f>
        <v>0</v>
      </c>
      <c r="L246" s="37" t="s">
        <v>16029</v>
      </c>
    </row>
    <row r="247" customFormat="false" ht="29.85" hidden="false" customHeight="false" outlineLevel="0" collapsed="false">
      <c r="A247" s="33"/>
      <c r="B247" s="0"/>
      <c r="C247" s="0"/>
      <c r="D247" s="0"/>
      <c r="E247" s="0"/>
      <c r="F247" s="34" t="n">
        <v>1</v>
      </c>
      <c r="G247" s="34" t="n">
        <v>5000</v>
      </c>
      <c r="H247" s="34" t="n">
        <f aca="false">(G247*F247)+600*2</f>
        <v>6200</v>
      </c>
      <c r="I247" s="35" t="s">
        <v>16030</v>
      </c>
      <c r="J247" s="36" t="n">
        <v>6200</v>
      </c>
      <c r="K247" s="0"/>
    </row>
    <row r="248" customFormat="false" ht="29.85" hidden="false" customHeight="false" outlineLevel="0" collapsed="false">
      <c r="A248" s="5" t="s">
        <v>4329</v>
      </c>
      <c r="B248" s="5" t="s">
        <v>4330</v>
      </c>
      <c r="C248" s="5" t="s">
        <v>1541</v>
      </c>
      <c r="D248" s="5" t="s">
        <v>2860</v>
      </c>
      <c r="E248" s="5" t="n">
        <v>10635</v>
      </c>
      <c r="F248" s="5" t="n">
        <f aca="false">D248-C248</f>
        <v>2</v>
      </c>
      <c r="G248" s="16" t="n">
        <v>3853.5</v>
      </c>
      <c r="H248" s="5" t="n">
        <f aca="false">(G248*F248)</f>
        <v>7707</v>
      </c>
      <c r="I248" s="17" t="s">
        <v>16031</v>
      </c>
      <c r="J248" s="18" t="n">
        <v>7707</v>
      </c>
      <c r="K248" s="5" t="n">
        <f aca="false">H248-J248</f>
        <v>0</v>
      </c>
    </row>
    <row r="249" s="37" customFormat="true" ht="15.85" hidden="false" customHeight="false" outlineLevel="0" collapsed="false">
      <c r="A249" s="34" t="s">
        <v>560</v>
      </c>
      <c r="B249" s="34" t="s">
        <v>561</v>
      </c>
      <c r="C249" s="34" t="s">
        <v>7</v>
      </c>
      <c r="D249" s="34" t="s">
        <v>468</v>
      </c>
      <c r="E249" s="34" t="n">
        <v>21292.5</v>
      </c>
      <c r="F249" s="34" t="n">
        <f aca="false">D249-C249</f>
        <v>3</v>
      </c>
      <c r="G249" s="34" t="n">
        <v>5743.5</v>
      </c>
      <c r="H249" s="34" t="n">
        <f aca="false">G249*F249</f>
        <v>17230.5</v>
      </c>
      <c r="I249" s="35" t="s">
        <v>16032</v>
      </c>
      <c r="J249" s="36" t="n">
        <v>17230.2</v>
      </c>
      <c r="K249" s="34" t="n">
        <f aca="false">H249-J249</f>
        <v>0.299999999999272</v>
      </c>
      <c r="L249" s="37" t="s">
        <v>15790</v>
      </c>
    </row>
    <row r="250" s="31" customFormat="true" ht="29.85" hidden="false" customHeight="false" outlineLevel="0" collapsed="false">
      <c r="A250" s="5" t="s">
        <v>564</v>
      </c>
      <c r="B250" s="5" t="s">
        <v>565</v>
      </c>
      <c r="C250" s="5" t="s">
        <v>7</v>
      </c>
      <c r="D250" s="5" t="s">
        <v>468</v>
      </c>
      <c r="E250" s="5" t="n">
        <v>14302.5</v>
      </c>
      <c r="F250" s="5" t="n">
        <f aca="false">D250-C250</f>
        <v>3</v>
      </c>
      <c r="G250" s="16" t="n">
        <v>3853.5</v>
      </c>
      <c r="H250" s="5" t="n">
        <f aca="false">G250*F250</f>
        <v>11560.5</v>
      </c>
      <c r="I250" s="17" t="s">
        <v>16033</v>
      </c>
      <c r="J250" s="18" t="n">
        <v>11560.5</v>
      </c>
      <c r="K250" s="5" t="n">
        <f aca="false">H250-J250</f>
        <v>0</v>
      </c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AMI250" s="0"/>
      <c r="AMJ250" s="0"/>
    </row>
    <row r="251" s="31" customFormat="true" ht="29.85" hidden="false" customHeight="false" outlineLevel="0" collapsed="false">
      <c r="A251" s="5" t="s">
        <v>2043</v>
      </c>
      <c r="B251" s="5" t="s">
        <v>2044</v>
      </c>
      <c r="C251" s="5" t="s">
        <v>249</v>
      </c>
      <c r="D251" s="5" t="s">
        <v>416</v>
      </c>
      <c r="E251" s="5" t="n">
        <v>10415</v>
      </c>
      <c r="F251" s="5" t="n">
        <f aca="false">D251-C251</f>
        <v>2</v>
      </c>
      <c r="G251" s="16" t="n">
        <v>3853.5</v>
      </c>
      <c r="H251" s="5" t="n">
        <f aca="false">G251*F251</f>
        <v>7707</v>
      </c>
      <c r="I251" s="17" t="s">
        <v>16034</v>
      </c>
      <c r="J251" s="18" t="n">
        <v>7707</v>
      </c>
      <c r="K251" s="5" t="n">
        <f aca="false">H251-J251</f>
        <v>0</v>
      </c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AMI251" s="0"/>
      <c r="AMJ251" s="0"/>
    </row>
    <row r="252" s="31" customFormat="true" ht="29.85" hidden="false" customHeight="false" outlineLevel="0" collapsed="false">
      <c r="A252" s="5" t="s">
        <v>1079</v>
      </c>
      <c r="B252" s="5" t="s">
        <v>1080</v>
      </c>
      <c r="C252" s="5" t="s">
        <v>41</v>
      </c>
      <c r="D252" s="5" t="s">
        <v>416</v>
      </c>
      <c r="E252" s="5" t="n">
        <v>29595</v>
      </c>
      <c r="F252" s="5" t="n">
        <f aca="false">D252-C252</f>
        <v>6</v>
      </c>
      <c r="G252" s="16" t="n">
        <v>3853.5</v>
      </c>
      <c r="H252" s="5" t="n">
        <f aca="false">G252*F252</f>
        <v>23121</v>
      </c>
      <c r="I252" s="17" t="s">
        <v>16035</v>
      </c>
      <c r="J252" s="18" t="n">
        <v>23121</v>
      </c>
      <c r="K252" s="5" t="n">
        <f aca="false">H252-J252</f>
        <v>0</v>
      </c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AMI252" s="0"/>
      <c r="AMJ252" s="0"/>
    </row>
    <row r="253" customFormat="false" ht="29.85" hidden="false" customHeight="false" outlineLevel="0" collapsed="false">
      <c r="A253" s="5" t="s">
        <v>5186</v>
      </c>
      <c r="B253" s="5" t="s">
        <v>5187</v>
      </c>
      <c r="C253" s="5" t="s">
        <v>2018</v>
      </c>
      <c r="D253" s="5" t="s">
        <v>2022</v>
      </c>
      <c r="E253" s="5" t="n">
        <v>4932.5</v>
      </c>
      <c r="F253" s="5" t="n">
        <f aca="false">D253-C253</f>
        <v>1</v>
      </c>
      <c r="G253" s="16" t="n">
        <v>3853.5</v>
      </c>
      <c r="H253" s="5" t="n">
        <f aca="false">G253*F253</f>
        <v>3853.5</v>
      </c>
      <c r="I253" s="17" t="s">
        <v>16036</v>
      </c>
      <c r="J253" s="18" t="n">
        <v>3853.5</v>
      </c>
      <c r="K253" s="5" t="n">
        <f aca="false">H253-J253</f>
        <v>0</v>
      </c>
    </row>
    <row r="254" customFormat="false" ht="29.85" hidden="false" customHeight="false" outlineLevel="0" collapsed="false">
      <c r="A254" s="5" t="s">
        <v>1416</v>
      </c>
      <c r="B254" s="5" t="s">
        <v>1417</v>
      </c>
      <c r="C254" s="5" t="s">
        <v>468</v>
      </c>
      <c r="D254" s="5" t="s">
        <v>244</v>
      </c>
      <c r="E254" s="5" t="n">
        <v>9865</v>
      </c>
      <c r="F254" s="5" t="n">
        <f aca="false">D254-C254</f>
        <v>2</v>
      </c>
      <c r="G254" s="16" t="n">
        <v>3853.5</v>
      </c>
      <c r="H254" s="5" t="n">
        <f aca="false">G254*F254</f>
        <v>7707</v>
      </c>
      <c r="I254" s="17" t="s">
        <v>16037</v>
      </c>
      <c r="J254" s="18" t="n">
        <v>7707</v>
      </c>
      <c r="K254" s="5" t="n">
        <f aca="false">H254-J254</f>
        <v>0</v>
      </c>
    </row>
    <row r="255" s="43" customFormat="true" ht="29.85" hidden="false" customHeight="false" outlineLevel="0" collapsed="false">
      <c r="A255" s="34" t="s">
        <v>5221</v>
      </c>
      <c r="B255" s="34" t="s">
        <v>1417</v>
      </c>
      <c r="C255" s="34" t="s">
        <v>2018</v>
      </c>
      <c r="D255" s="34" t="s">
        <v>3741</v>
      </c>
      <c r="E255" s="34" t="n">
        <v>13645</v>
      </c>
      <c r="F255" s="34" t="n">
        <f aca="false">D255-C255</f>
        <v>2</v>
      </c>
      <c r="G255" s="34" t="n">
        <v>5743.5</v>
      </c>
      <c r="H255" s="34" t="n">
        <f aca="false">G255*F255</f>
        <v>11487</v>
      </c>
      <c r="I255" s="35" t="s">
        <v>16038</v>
      </c>
      <c r="J255" s="36" t="n">
        <v>11486.8</v>
      </c>
      <c r="K255" s="34" t="n">
        <f aca="false">H255-J255</f>
        <v>0.200000000000728</v>
      </c>
      <c r="L255" s="37" t="s">
        <v>15790</v>
      </c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AMI255" s="37"/>
      <c r="AMJ255" s="37"/>
    </row>
    <row r="256" customFormat="false" ht="29.85" hidden="false" customHeight="false" outlineLevel="0" collapsed="false">
      <c r="A256" s="16" t="s">
        <v>3296</v>
      </c>
      <c r="B256" s="16" t="s">
        <v>3297</v>
      </c>
      <c r="C256" s="16" t="s">
        <v>460</v>
      </c>
      <c r="D256" s="16" t="s">
        <v>1770</v>
      </c>
      <c r="E256" s="16" t="n">
        <v>16447.5</v>
      </c>
      <c r="F256" s="16" t="n">
        <f aca="false">D256-C256</f>
        <v>3</v>
      </c>
      <c r="G256" s="16" t="n">
        <v>3853.5</v>
      </c>
      <c r="H256" s="16" t="n">
        <f aca="false">G256*F256</f>
        <v>11560.5</v>
      </c>
      <c r="I256" s="17" t="s">
        <v>16039</v>
      </c>
      <c r="J256" s="18" t="n">
        <v>11560.5</v>
      </c>
      <c r="K256" s="5" t="n">
        <f aca="false">H256-J256</f>
        <v>0</v>
      </c>
    </row>
    <row r="257" s="37" customFormat="true" ht="29.85" hidden="false" customHeight="false" outlineLevel="0" collapsed="false">
      <c r="A257" s="34" t="s">
        <v>1384</v>
      </c>
      <c r="B257" s="34" t="s">
        <v>1385</v>
      </c>
      <c r="C257" s="34" t="s">
        <v>468</v>
      </c>
      <c r="D257" s="34" t="s">
        <v>416</v>
      </c>
      <c r="E257" s="34" t="n">
        <v>34112.5</v>
      </c>
      <c r="F257" s="34" t="n">
        <f aca="false">D257-C257</f>
        <v>5</v>
      </c>
      <c r="G257" s="34" t="n">
        <v>5743.5</v>
      </c>
      <c r="H257" s="34" t="n">
        <f aca="false">G257*F257</f>
        <v>28717.5</v>
      </c>
      <c r="I257" s="35" t="s">
        <v>16040</v>
      </c>
      <c r="J257" s="36" t="n">
        <v>28717</v>
      </c>
      <c r="K257" s="34" t="n">
        <f aca="false">H257-J257</f>
        <v>0.5</v>
      </c>
      <c r="L257" s="37" t="s">
        <v>15790</v>
      </c>
    </row>
    <row r="258" s="31" customFormat="true" ht="29.85" hidden="false" customHeight="false" outlineLevel="0" collapsed="false">
      <c r="A258" s="5" t="s">
        <v>745</v>
      </c>
      <c r="B258" s="5" t="s">
        <v>746</v>
      </c>
      <c r="C258" s="5" t="s">
        <v>7</v>
      </c>
      <c r="D258" s="5" t="s">
        <v>468</v>
      </c>
      <c r="E258" s="5" t="n">
        <v>16777.5</v>
      </c>
      <c r="F258" s="5" t="n">
        <f aca="false">D258-C258</f>
        <v>3</v>
      </c>
      <c r="G258" s="16" t="n">
        <v>3853.5</v>
      </c>
      <c r="H258" s="5" t="n">
        <f aca="false">G258*F258</f>
        <v>11560.5</v>
      </c>
      <c r="I258" s="17" t="s">
        <v>16041</v>
      </c>
      <c r="J258" s="18" t="n">
        <v>11560.5</v>
      </c>
      <c r="K258" s="5" t="n">
        <f aca="false">H258-J258</f>
        <v>0</v>
      </c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AMI258" s="0"/>
      <c r="AMJ258" s="0"/>
    </row>
    <row r="259" customFormat="false" ht="29.85" hidden="false" customHeight="false" outlineLevel="0" collapsed="false">
      <c r="A259" s="16" t="s">
        <v>1863</v>
      </c>
      <c r="B259" s="16" t="s">
        <v>1864</v>
      </c>
      <c r="C259" s="16" t="s">
        <v>244</v>
      </c>
      <c r="D259" s="16" t="s">
        <v>257</v>
      </c>
      <c r="E259" s="16" t="n">
        <v>9865</v>
      </c>
      <c r="F259" s="16" t="n">
        <f aca="false">D259-C259</f>
        <v>2</v>
      </c>
      <c r="G259" s="16" t="n">
        <v>3853.5</v>
      </c>
      <c r="H259" s="16" t="n">
        <f aca="false">G259*F259</f>
        <v>7707</v>
      </c>
      <c r="I259" s="17" t="s">
        <v>16042</v>
      </c>
      <c r="J259" s="18" t="n">
        <v>7707</v>
      </c>
      <c r="K259" s="5" t="n">
        <f aca="false">H259-J259</f>
        <v>0</v>
      </c>
    </row>
    <row r="260" customFormat="false" ht="29.85" hidden="false" customHeight="false" outlineLevel="0" collapsed="false">
      <c r="A260" s="5" t="s">
        <v>4839</v>
      </c>
      <c r="B260" s="5" t="s">
        <v>4840</v>
      </c>
      <c r="C260" s="5" t="s">
        <v>2860</v>
      </c>
      <c r="D260" s="5" t="s">
        <v>3519</v>
      </c>
      <c r="E260" s="5" t="n">
        <v>36645</v>
      </c>
      <c r="F260" s="5" t="n">
        <f aca="false">D260-C260</f>
        <v>6</v>
      </c>
      <c r="G260" s="16" t="n">
        <v>3853.5</v>
      </c>
      <c r="H260" s="5" t="n">
        <f aca="false">G260*F260</f>
        <v>23121</v>
      </c>
      <c r="I260" s="17" t="s">
        <v>16043</v>
      </c>
      <c r="J260" s="18" t="n">
        <v>23121</v>
      </c>
      <c r="K260" s="5" t="n">
        <f aca="false">H260-J260</f>
        <v>0</v>
      </c>
    </row>
    <row r="261" s="37" customFormat="true" ht="29.85" hidden="false" customHeight="false" outlineLevel="0" collapsed="false">
      <c r="A261" s="52" t="s">
        <v>1740</v>
      </c>
      <c r="B261" s="34" t="s">
        <v>1741</v>
      </c>
      <c r="C261" s="34" t="s">
        <v>82</v>
      </c>
      <c r="D261" s="34" t="s">
        <v>426</v>
      </c>
      <c r="E261" s="34" t="n">
        <v>80125</v>
      </c>
      <c r="F261" s="34" t="n">
        <f aca="false">D261-C261</f>
        <v>5</v>
      </c>
      <c r="G261" s="34" t="n">
        <v>3853.5</v>
      </c>
      <c r="H261" s="34" t="n">
        <f aca="false">(G261*F261)*3</f>
        <v>57802.5</v>
      </c>
      <c r="I261" s="35" t="s">
        <v>16044</v>
      </c>
      <c r="J261" s="36" t="n">
        <v>18350</v>
      </c>
      <c r="K261" s="34" t="n">
        <f aca="false">H261-J261-J262-J263</f>
        <v>2752.5</v>
      </c>
      <c r="L261" s="37" t="s">
        <v>15790</v>
      </c>
    </row>
    <row r="262" customFormat="false" ht="29.85" hidden="false" customHeight="false" outlineLevel="0" collapsed="false">
      <c r="A262" s="52"/>
      <c r="B262" s="0"/>
      <c r="C262" s="0"/>
      <c r="D262" s="0"/>
      <c r="E262" s="0"/>
      <c r="F262" s="0"/>
      <c r="G262" s="0"/>
      <c r="H262" s="0"/>
      <c r="I262" s="35" t="s">
        <v>16045</v>
      </c>
      <c r="J262" s="36" t="n">
        <v>18350</v>
      </c>
      <c r="K262" s="0"/>
    </row>
    <row r="263" customFormat="false" ht="29.85" hidden="false" customHeight="false" outlineLevel="0" collapsed="false">
      <c r="A263" s="52"/>
      <c r="B263" s="0"/>
      <c r="C263" s="0"/>
      <c r="D263" s="0"/>
      <c r="E263" s="0"/>
      <c r="F263" s="0"/>
      <c r="G263" s="0"/>
      <c r="H263" s="0"/>
      <c r="I263" s="35" t="s">
        <v>16046</v>
      </c>
      <c r="J263" s="36" t="n">
        <v>18350</v>
      </c>
      <c r="K263" s="0"/>
    </row>
    <row r="264" s="31" customFormat="true" ht="29.85" hidden="false" customHeight="false" outlineLevel="0" collapsed="false">
      <c r="A264" s="5" t="s">
        <v>5706</v>
      </c>
      <c r="B264" s="5" t="s">
        <v>5707</v>
      </c>
      <c r="C264" s="5" t="s">
        <v>3741</v>
      </c>
      <c r="D264" s="5" t="s">
        <v>3205</v>
      </c>
      <c r="E264" s="5" t="n">
        <v>14797.5</v>
      </c>
      <c r="F264" s="5" t="n">
        <f aca="false">D264-C264</f>
        <v>3</v>
      </c>
      <c r="G264" s="16" t="n">
        <v>3853.5</v>
      </c>
      <c r="H264" s="5" t="n">
        <f aca="false">G264*F264</f>
        <v>11560.5</v>
      </c>
      <c r="I264" s="17" t="s">
        <v>16047</v>
      </c>
      <c r="J264" s="18" t="n">
        <v>11560.5</v>
      </c>
      <c r="K264" s="5" t="n">
        <f aca="false">H264-J264</f>
        <v>0</v>
      </c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AMI264" s="0"/>
      <c r="AMJ264" s="0"/>
    </row>
    <row r="265" s="22" customFormat="true" ht="29.85" hidden="false" customHeight="false" outlineLevel="0" collapsed="false">
      <c r="A265" s="53" t="s">
        <v>8724</v>
      </c>
      <c r="B265" s="19" t="s">
        <v>8725</v>
      </c>
      <c r="C265" s="19" t="s">
        <v>8713</v>
      </c>
      <c r="D265" s="19" t="s">
        <v>41</v>
      </c>
      <c r="E265" s="19" t="n">
        <v>44411</v>
      </c>
      <c r="F265" s="19" t="n">
        <v>2</v>
      </c>
      <c r="G265" s="19" t="n">
        <v>3853.5</v>
      </c>
      <c r="H265" s="19" t="n">
        <f aca="false">(G265*F265)*3</f>
        <v>23121</v>
      </c>
      <c r="I265" s="20" t="s">
        <v>16048</v>
      </c>
      <c r="J265" s="21" t="n">
        <v>7707</v>
      </c>
      <c r="K265" s="19" t="n">
        <f aca="false">H265+H266-J265-J266-J267-J268-J269-J270</f>
        <v>500</v>
      </c>
      <c r="L265" s="22" t="s">
        <v>15790</v>
      </c>
    </row>
    <row r="266" customFormat="false" ht="29.85" hidden="false" customHeight="false" outlineLevel="0" collapsed="false">
      <c r="A266" s="53"/>
      <c r="B266" s="0"/>
      <c r="C266" s="0"/>
      <c r="D266" s="0"/>
      <c r="E266" s="0"/>
      <c r="F266" s="19" t="n">
        <v>1</v>
      </c>
      <c r="G266" s="19" t="n">
        <v>5000</v>
      </c>
      <c r="H266" s="19" t="n">
        <f aca="false">(G266*F266)*3+600*3</f>
        <v>16800</v>
      </c>
      <c r="I266" s="20" t="s">
        <v>16049</v>
      </c>
      <c r="J266" s="21" t="n">
        <v>5600</v>
      </c>
      <c r="K266" s="0"/>
    </row>
    <row r="267" customFormat="false" ht="29.85" hidden="false" customHeight="false" outlineLevel="0" collapsed="false">
      <c r="A267" s="53"/>
      <c r="B267" s="0"/>
      <c r="C267" s="0"/>
      <c r="D267" s="0"/>
      <c r="E267" s="0"/>
      <c r="F267" s="0"/>
      <c r="G267" s="0"/>
      <c r="H267" s="0"/>
      <c r="I267" s="20" t="s">
        <v>16050</v>
      </c>
      <c r="J267" s="21" t="n">
        <v>7707</v>
      </c>
      <c r="K267" s="0"/>
    </row>
    <row r="268" customFormat="false" ht="29.85" hidden="false" customHeight="false" outlineLevel="0" collapsed="false">
      <c r="A268" s="53"/>
      <c r="B268" s="0"/>
      <c r="C268" s="0"/>
      <c r="D268" s="0"/>
      <c r="E268" s="0"/>
      <c r="F268" s="0"/>
      <c r="G268" s="0"/>
      <c r="H268" s="0"/>
      <c r="I268" s="20" t="s">
        <v>16051</v>
      </c>
      <c r="J268" s="21" t="n">
        <v>5000</v>
      </c>
      <c r="K268" s="0"/>
    </row>
    <row r="269" customFormat="false" ht="29.85" hidden="false" customHeight="false" outlineLevel="0" collapsed="false">
      <c r="A269" s="53"/>
      <c r="B269" s="0"/>
      <c r="C269" s="0"/>
      <c r="D269" s="0"/>
      <c r="E269" s="0"/>
      <c r="F269" s="0"/>
      <c r="G269" s="0"/>
      <c r="H269" s="0"/>
      <c r="I269" s="20" t="s">
        <v>16052</v>
      </c>
      <c r="J269" s="21" t="n">
        <v>7707</v>
      </c>
      <c r="K269" s="0"/>
    </row>
    <row r="270" customFormat="false" ht="29.85" hidden="false" customHeight="false" outlineLevel="0" collapsed="false">
      <c r="A270" s="53"/>
      <c r="B270" s="0"/>
      <c r="C270" s="0"/>
      <c r="D270" s="0"/>
      <c r="E270" s="0"/>
      <c r="F270" s="0"/>
      <c r="G270" s="0"/>
      <c r="H270" s="0"/>
      <c r="I270" s="20" t="s">
        <v>16053</v>
      </c>
      <c r="J270" s="21" t="n">
        <v>5700</v>
      </c>
      <c r="K270" s="0"/>
    </row>
    <row r="271" customFormat="false" ht="29.85" hidden="false" customHeight="false" outlineLevel="0" collapsed="false">
      <c r="A271" s="49" t="s">
        <v>5280</v>
      </c>
      <c r="B271" s="5" t="s">
        <v>5281</v>
      </c>
      <c r="C271" s="5" t="s">
        <v>2018</v>
      </c>
      <c r="D271" s="5" t="s">
        <v>3750</v>
      </c>
      <c r="E271" s="5" t="n">
        <v>38351.25</v>
      </c>
      <c r="F271" s="5" t="n">
        <f aca="false">D271-C271</f>
        <v>3</v>
      </c>
      <c r="G271" s="16" t="n">
        <v>3853.5</v>
      </c>
      <c r="H271" s="5" t="n">
        <f aca="false">(G271*F271)*2</f>
        <v>23121</v>
      </c>
      <c r="I271" s="17" t="s">
        <v>16054</v>
      </c>
      <c r="J271" s="18" t="n">
        <v>11560.5</v>
      </c>
      <c r="K271" s="5" t="n">
        <f aca="false">H271-J271-J272</f>
        <v>0</v>
      </c>
    </row>
    <row r="272" customFormat="false" ht="29.85" hidden="false" customHeight="false" outlineLevel="0" collapsed="false">
      <c r="A272" s="49"/>
      <c r="B272" s="0"/>
      <c r="C272" s="0"/>
      <c r="D272" s="0"/>
      <c r="E272" s="0"/>
      <c r="F272" s="0"/>
      <c r="G272" s="16"/>
      <c r="H272" s="0"/>
      <c r="I272" s="17" t="s">
        <v>16055</v>
      </c>
      <c r="J272" s="18" t="n">
        <v>11560.5</v>
      </c>
      <c r="K272" s="0"/>
    </row>
    <row r="273" s="22" customFormat="true" ht="29.85" hidden="false" customHeight="false" outlineLevel="0" collapsed="false">
      <c r="A273" s="19" t="s">
        <v>131</v>
      </c>
      <c r="B273" s="19" t="s">
        <v>132</v>
      </c>
      <c r="C273" s="19" t="s">
        <v>7</v>
      </c>
      <c r="D273" s="19" t="s">
        <v>82</v>
      </c>
      <c r="E273" s="19" t="n">
        <v>23700</v>
      </c>
      <c r="F273" s="19" t="n">
        <f aca="false">D273-C273</f>
        <v>4</v>
      </c>
      <c r="G273" s="19" t="n">
        <v>3853.5</v>
      </c>
      <c r="H273" s="19" t="n">
        <f aca="false">G273*F273</f>
        <v>15414</v>
      </c>
      <c r="I273" s="20" t="s">
        <v>16056</v>
      </c>
      <c r="J273" s="21" t="n">
        <v>14680</v>
      </c>
      <c r="K273" s="19" t="n">
        <f aca="false">H273-J273</f>
        <v>734</v>
      </c>
      <c r="L273" s="22" t="s">
        <v>15790</v>
      </c>
    </row>
    <row r="274" s="31" customFormat="true" ht="29.85" hidden="false" customHeight="false" outlineLevel="0" collapsed="false">
      <c r="A274" s="5" t="s">
        <v>4077</v>
      </c>
      <c r="B274" s="5" t="s">
        <v>4078</v>
      </c>
      <c r="C274" s="5" t="s">
        <v>1541</v>
      </c>
      <c r="D274" s="5" t="s">
        <v>2860</v>
      </c>
      <c r="E274" s="5" t="n">
        <v>11185</v>
      </c>
      <c r="F274" s="5" t="n">
        <f aca="false">D274-C274</f>
        <v>2</v>
      </c>
      <c r="G274" s="16" t="n">
        <v>3853.5</v>
      </c>
      <c r="H274" s="5" t="n">
        <f aca="false">G274*F274</f>
        <v>7707</v>
      </c>
      <c r="I274" s="17" t="s">
        <v>16057</v>
      </c>
      <c r="J274" s="18" t="n">
        <v>7707</v>
      </c>
      <c r="K274" s="5" t="n">
        <f aca="false">H274-J274</f>
        <v>0</v>
      </c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AMI274" s="0"/>
      <c r="AMJ274" s="0"/>
    </row>
    <row r="275" s="31" customFormat="true" ht="29.85" hidden="false" customHeight="false" outlineLevel="0" collapsed="false">
      <c r="A275" s="5" t="s">
        <v>3886</v>
      </c>
      <c r="B275" s="5" t="s">
        <v>3887</v>
      </c>
      <c r="C275" s="5" t="s">
        <v>1537</v>
      </c>
      <c r="D275" s="5" t="s">
        <v>929</v>
      </c>
      <c r="E275" s="5" t="n">
        <v>14797.5</v>
      </c>
      <c r="F275" s="5" t="n">
        <f aca="false">D275-C275</f>
        <v>3</v>
      </c>
      <c r="G275" s="16" t="n">
        <v>3853.5</v>
      </c>
      <c r="H275" s="5" t="n">
        <f aca="false">G275*F275</f>
        <v>11560.5</v>
      </c>
      <c r="I275" s="17" t="s">
        <v>16058</v>
      </c>
      <c r="J275" s="18" t="n">
        <v>11560.5</v>
      </c>
      <c r="K275" s="5" t="n">
        <f aca="false">H275-J275</f>
        <v>0</v>
      </c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AMI275" s="0"/>
      <c r="AMJ275" s="0"/>
    </row>
    <row r="276" customFormat="false" ht="29.85" hidden="false" customHeight="false" outlineLevel="0" collapsed="false">
      <c r="A276" s="16" t="s">
        <v>4626</v>
      </c>
      <c r="B276" s="16" t="s">
        <v>4627</v>
      </c>
      <c r="C276" s="16" t="s">
        <v>2860</v>
      </c>
      <c r="D276" s="16" t="s">
        <v>2866</v>
      </c>
      <c r="E276" s="16" t="n">
        <v>4932.5</v>
      </c>
      <c r="F276" s="16" t="n">
        <f aca="false">D276-C276</f>
        <v>1</v>
      </c>
      <c r="G276" s="16" t="n">
        <v>3853.5</v>
      </c>
      <c r="H276" s="16" t="n">
        <f aca="false">G276*F276</f>
        <v>3853.5</v>
      </c>
      <c r="I276" s="17" t="s">
        <v>16059</v>
      </c>
      <c r="J276" s="18" t="n">
        <v>3853.5</v>
      </c>
      <c r="K276" s="5" t="n">
        <f aca="false">H276-J276</f>
        <v>0</v>
      </c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="37" customFormat="true" ht="29.85" hidden="false" customHeight="false" outlineLevel="0" collapsed="false">
      <c r="A277" s="34" t="s">
        <v>5943</v>
      </c>
      <c r="B277" s="34" t="s">
        <v>5944</v>
      </c>
      <c r="C277" s="34" t="s">
        <v>3750</v>
      </c>
      <c r="D277" s="34" t="s">
        <v>3205</v>
      </c>
      <c r="E277" s="34" t="n">
        <v>9865</v>
      </c>
      <c r="F277" s="34" t="n">
        <f aca="false">D277-C277</f>
        <v>2</v>
      </c>
      <c r="G277" s="34" t="n">
        <v>3853.5</v>
      </c>
      <c r="H277" s="34" t="n">
        <f aca="false">G277*F277</f>
        <v>7707</v>
      </c>
      <c r="I277" s="35" t="s">
        <v>16060</v>
      </c>
      <c r="J277" s="36" t="n">
        <v>7707</v>
      </c>
      <c r="K277" s="34" t="n">
        <f aca="false">H277-J277</f>
        <v>0</v>
      </c>
      <c r="L277" s="37" t="s">
        <v>16061</v>
      </c>
    </row>
    <row r="278" customFormat="false" ht="29.85" hidden="false" customHeight="false" outlineLevel="0" collapsed="false">
      <c r="A278" s="16" t="s">
        <v>7055</v>
      </c>
      <c r="B278" s="16" t="s">
        <v>7056</v>
      </c>
      <c r="C278" s="16" t="s">
        <v>4582</v>
      </c>
      <c r="D278" s="16" t="s">
        <v>5386</v>
      </c>
      <c r="E278" s="16" t="n">
        <v>21847.5</v>
      </c>
      <c r="F278" s="16" t="n">
        <f aca="false">D278-C278</f>
        <v>3</v>
      </c>
      <c r="G278" s="16" t="n">
        <v>3853.5</v>
      </c>
      <c r="H278" s="16" t="n">
        <f aca="false">G278*F278</f>
        <v>11560.5</v>
      </c>
      <c r="I278" s="17" t="s">
        <v>16062</v>
      </c>
      <c r="J278" s="18" t="n">
        <v>11560.5</v>
      </c>
      <c r="K278" s="5" t="n">
        <f aca="false">H278-J278</f>
        <v>0</v>
      </c>
    </row>
    <row r="279" s="31" customFormat="true" ht="29.85" hidden="false" customHeight="false" outlineLevel="0" collapsed="false">
      <c r="A279" s="5" t="s">
        <v>788</v>
      </c>
      <c r="B279" s="5" t="s">
        <v>789</v>
      </c>
      <c r="C279" s="5" t="s">
        <v>7</v>
      </c>
      <c r="D279" s="5" t="s">
        <v>468</v>
      </c>
      <c r="E279" s="5" t="n">
        <v>24123.75</v>
      </c>
      <c r="F279" s="5" t="n">
        <f aca="false">D279-C279</f>
        <v>3</v>
      </c>
      <c r="G279" s="16" t="n">
        <v>3853.5</v>
      </c>
      <c r="H279" s="5" t="n">
        <f aca="false">G279*F279</f>
        <v>11560.5</v>
      </c>
      <c r="I279" s="17" t="s">
        <v>16063</v>
      </c>
      <c r="J279" s="18" t="n">
        <v>11560.5</v>
      </c>
      <c r="K279" s="5" t="n">
        <f aca="false">H279-J279</f>
        <v>0</v>
      </c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AMI279" s="0"/>
      <c r="AMJ279" s="0"/>
    </row>
    <row r="280" customFormat="false" ht="29.85" hidden="false" customHeight="false" outlineLevel="0" collapsed="false">
      <c r="A280" s="5" t="s">
        <v>87</v>
      </c>
      <c r="B280" s="5" t="s">
        <v>88</v>
      </c>
      <c r="C280" s="5" t="s">
        <v>7</v>
      </c>
      <c r="D280" s="5" t="s">
        <v>82</v>
      </c>
      <c r="E280" s="5" t="n">
        <v>20830</v>
      </c>
      <c r="F280" s="5" t="n">
        <f aca="false">D280-C280</f>
        <v>4</v>
      </c>
      <c r="G280" s="16" t="n">
        <v>3853.5</v>
      </c>
      <c r="H280" s="5" t="n">
        <f aca="false">G280*F280</f>
        <v>15414</v>
      </c>
      <c r="I280" s="17" t="s">
        <v>16064</v>
      </c>
      <c r="J280" s="18" t="n">
        <v>15414</v>
      </c>
      <c r="K280" s="5" t="n">
        <f aca="false">H280-J280</f>
        <v>0</v>
      </c>
    </row>
    <row r="281" customFormat="false" ht="29.85" hidden="false" customHeight="false" outlineLevel="0" collapsed="false">
      <c r="A281" s="5" t="s">
        <v>5494</v>
      </c>
      <c r="B281" s="5" t="s">
        <v>5495</v>
      </c>
      <c r="C281" s="5" t="s">
        <v>2022</v>
      </c>
      <c r="D281" s="5" t="s">
        <v>3519</v>
      </c>
      <c r="E281" s="5" t="n">
        <v>21847.5</v>
      </c>
      <c r="F281" s="5" t="n">
        <f aca="false">D281-C281</f>
        <v>3</v>
      </c>
      <c r="G281" s="16" t="n">
        <v>3853.5</v>
      </c>
      <c r="H281" s="5" t="n">
        <f aca="false">G281*F281</f>
        <v>11560.5</v>
      </c>
      <c r="I281" s="17" t="s">
        <v>16065</v>
      </c>
      <c r="J281" s="18" t="n">
        <v>11560.5</v>
      </c>
      <c r="K281" s="5" t="n">
        <f aca="false">H281-J281</f>
        <v>0</v>
      </c>
    </row>
    <row r="282" s="31" customFormat="true" ht="29.85" hidden="false" customHeight="false" outlineLevel="0" collapsed="false">
      <c r="A282" s="5" t="s">
        <v>6146</v>
      </c>
      <c r="B282" s="5" t="s">
        <v>6147</v>
      </c>
      <c r="C282" s="5" t="s">
        <v>3519</v>
      </c>
      <c r="D282" s="5" t="s">
        <v>3205</v>
      </c>
      <c r="E282" s="5" t="n">
        <v>4932.5</v>
      </c>
      <c r="F282" s="5" t="n">
        <f aca="false">D282-C282</f>
        <v>1</v>
      </c>
      <c r="G282" s="16" t="n">
        <v>3853.5</v>
      </c>
      <c r="H282" s="5" t="n">
        <f aca="false">G282*F282</f>
        <v>3853.5</v>
      </c>
      <c r="I282" s="17" t="s">
        <v>16066</v>
      </c>
      <c r="J282" s="18" t="n">
        <v>3853.5</v>
      </c>
      <c r="K282" s="5" t="n">
        <f aca="false">H282-J282</f>
        <v>0</v>
      </c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AMI282" s="0"/>
      <c r="AMJ282" s="0"/>
    </row>
    <row r="283" s="58" customFormat="true" ht="29.85" hidden="false" customHeight="false" outlineLevel="0" collapsed="false">
      <c r="A283" s="54" t="s">
        <v>8726</v>
      </c>
      <c r="B283" s="55" t="s">
        <v>8727</v>
      </c>
      <c r="C283" s="55" t="s">
        <v>8713</v>
      </c>
      <c r="D283" s="55" t="s">
        <v>41</v>
      </c>
      <c r="E283" s="55" t="n">
        <v>29714</v>
      </c>
      <c r="F283" s="55" t="n">
        <v>2</v>
      </c>
      <c r="G283" s="55" t="n">
        <v>3853.5</v>
      </c>
      <c r="H283" s="55" t="n">
        <f aca="false">(G283*F283)*2</f>
        <v>15414</v>
      </c>
      <c r="I283" s="56" t="s">
        <v>16067</v>
      </c>
      <c r="J283" s="57" t="n">
        <v>7707</v>
      </c>
      <c r="K283" s="55" t="n">
        <f aca="false">H283+H284-J283-J284-J285-J286</f>
        <v>-100</v>
      </c>
    </row>
    <row r="284" customFormat="false" ht="29.85" hidden="false" customHeight="false" outlineLevel="0" collapsed="false">
      <c r="A284" s="54"/>
      <c r="B284" s="0"/>
      <c r="C284" s="0"/>
      <c r="D284" s="0"/>
      <c r="E284" s="0"/>
      <c r="F284" s="55" t="n">
        <v>1</v>
      </c>
      <c r="G284" s="55" t="n">
        <v>5000</v>
      </c>
      <c r="H284" s="55" t="n">
        <f aca="false">((G284*F284)+2100)*2</f>
        <v>14200</v>
      </c>
      <c r="I284" s="56" t="s">
        <v>16068</v>
      </c>
      <c r="J284" s="57" t="n">
        <v>7100</v>
      </c>
      <c r="K284" s="0"/>
    </row>
    <row r="285" customFormat="false" ht="29.85" hidden="false" customHeight="false" outlineLevel="0" collapsed="false">
      <c r="A285" s="54"/>
      <c r="B285" s="0"/>
      <c r="C285" s="0"/>
      <c r="D285" s="0"/>
      <c r="E285" s="0"/>
      <c r="F285" s="0"/>
      <c r="G285" s="0"/>
      <c r="H285" s="0"/>
      <c r="I285" s="56" t="s">
        <v>16069</v>
      </c>
      <c r="J285" s="57" t="n">
        <v>7707</v>
      </c>
      <c r="K285" s="0"/>
    </row>
    <row r="286" customFormat="false" ht="29.85" hidden="false" customHeight="false" outlineLevel="0" collapsed="false">
      <c r="A286" s="54"/>
      <c r="B286" s="0"/>
      <c r="C286" s="0"/>
      <c r="D286" s="0"/>
      <c r="E286" s="0"/>
      <c r="F286" s="0"/>
      <c r="G286" s="0"/>
      <c r="H286" s="0"/>
      <c r="I286" s="56" t="s">
        <v>16070</v>
      </c>
      <c r="J286" s="57" t="n">
        <v>7200</v>
      </c>
      <c r="K286" s="0"/>
    </row>
    <row r="287" customFormat="false" ht="29.85" hidden="false" customHeight="false" outlineLevel="0" collapsed="false">
      <c r="A287" s="5" t="s">
        <v>3311</v>
      </c>
      <c r="B287" s="5" t="s">
        <v>3312</v>
      </c>
      <c r="C287" s="5" t="s">
        <v>460</v>
      </c>
      <c r="D287" s="5" t="s">
        <v>1770</v>
      </c>
      <c r="E287" s="5" t="n">
        <v>14797.5</v>
      </c>
      <c r="F287" s="5" t="n">
        <f aca="false">D287-C287</f>
        <v>3</v>
      </c>
      <c r="G287" s="16" t="n">
        <v>3853.5</v>
      </c>
      <c r="H287" s="5" t="n">
        <f aca="false">G287*F287</f>
        <v>11560.5</v>
      </c>
      <c r="I287" s="17" t="s">
        <v>16071</v>
      </c>
      <c r="J287" s="18" t="n">
        <v>11560.5</v>
      </c>
      <c r="K287" s="5" t="n">
        <f aca="false">H287-J287</f>
        <v>0</v>
      </c>
    </row>
    <row r="288" customFormat="false" ht="29.85" hidden="false" customHeight="false" outlineLevel="0" collapsed="false">
      <c r="A288" s="5" t="s">
        <v>4369</v>
      </c>
      <c r="B288" s="5" t="s">
        <v>4370</v>
      </c>
      <c r="C288" s="5" t="s">
        <v>1541</v>
      </c>
      <c r="D288" s="5" t="s">
        <v>3750</v>
      </c>
      <c r="E288" s="5" t="n">
        <v>42752.5</v>
      </c>
      <c r="F288" s="5" t="n">
        <f aca="false">D288-C288</f>
        <v>7</v>
      </c>
      <c r="G288" s="16" t="n">
        <v>3853.5</v>
      </c>
      <c r="H288" s="5" t="n">
        <f aca="false">G288*F288</f>
        <v>26974.5</v>
      </c>
      <c r="I288" s="17" t="s">
        <v>16072</v>
      </c>
      <c r="J288" s="18" t="n">
        <v>26974.5</v>
      </c>
      <c r="K288" s="5" t="n">
        <f aca="false">H288-J288</f>
        <v>0</v>
      </c>
    </row>
    <row r="289" s="37" customFormat="true" ht="29.85" hidden="false" customHeight="false" outlineLevel="0" collapsed="false">
      <c r="A289" s="34" t="s">
        <v>6168</v>
      </c>
      <c r="B289" s="34" t="s">
        <v>6169</v>
      </c>
      <c r="C289" s="34" t="s">
        <v>3519</v>
      </c>
      <c r="D289" s="34" t="s">
        <v>1799</v>
      </c>
      <c r="E289" s="34" t="n">
        <v>13645</v>
      </c>
      <c r="F289" s="34" t="n">
        <f aca="false">D289-C289</f>
        <v>2</v>
      </c>
      <c r="G289" s="34" t="n">
        <v>5743.5</v>
      </c>
      <c r="H289" s="34" t="n">
        <f aca="false">G289*F289</f>
        <v>11487</v>
      </c>
      <c r="I289" s="35" t="s">
        <v>16073</v>
      </c>
      <c r="J289" s="36" t="n">
        <v>11486.8</v>
      </c>
      <c r="K289" s="34" t="n">
        <f aca="false">H289-J289</f>
        <v>0.200000000000728</v>
      </c>
      <c r="L289" s="37" t="s">
        <v>15790</v>
      </c>
    </row>
    <row r="290" s="15" customFormat="true" ht="29.85" hidden="false" customHeight="false" outlineLevel="0" collapsed="false">
      <c r="A290" s="5" t="s">
        <v>6733</v>
      </c>
      <c r="B290" s="5" t="s">
        <v>6169</v>
      </c>
      <c r="C290" s="5" t="s">
        <v>1799</v>
      </c>
      <c r="D290" s="5" t="s">
        <v>4582</v>
      </c>
      <c r="E290" s="5" t="n">
        <v>4932.5</v>
      </c>
      <c r="F290" s="5" t="n">
        <f aca="false">D290-C290</f>
        <v>1</v>
      </c>
      <c r="G290" s="16" t="n">
        <v>3853.5</v>
      </c>
      <c r="H290" s="5" t="n">
        <f aca="false">G290*F290</f>
        <v>3853.5</v>
      </c>
      <c r="I290" s="17" t="s">
        <v>16074</v>
      </c>
      <c r="J290" s="18" t="n">
        <v>3853.5</v>
      </c>
      <c r="K290" s="5" t="n">
        <f aca="false">H290-J290</f>
        <v>0</v>
      </c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AMI290" s="0"/>
      <c r="AMJ290" s="0"/>
    </row>
    <row r="291" s="58" customFormat="true" ht="29.85" hidden="false" customHeight="false" outlineLevel="0" collapsed="false">
      <c r="A291" s="59" t="s">
        <v>8728</v>
      </c>
      <c r="B291" s="55" t="s">
        <v>8729</v>
      </c>
      <c r="C291" s="55" t="s">
        <v>8713</v>
      </c>
      <c r="D291" s="55" t="s">
        <v>41</v>
      </c>
      <c r="E291" s="55" t="n">
        <v>13440</v>
      </c>
      <c r="F291" s="55" t="n">
        <v>2</v>
      </c>
      <c r="G291" s="55" t="n">
        <v>3853.5</v>
      </c>
      <c r="H291" s="55" t="n">
        <f aca="false">G291*F291</f>
        <v>7707</v>
      </c>
      <c r="I291" s="56" t="s">
        <v>16075</v>
      </c>
      <c r="J291" s="57" t="n">
        <v>7340</v>
      </c>
      <c r="K291" s="55" t="n">
        <f aca="false">H291+H292-J291-J292</f>
        <v>-133</v>
      </c>
    </row>
    <row r="292" customFormat="false" ht="29.85" hidden="false" customHeight="false" outlineLevel="0" collapsed="false">
      <c r="A292" s="59"/>
      <c r="B292" s="0"/>
      <c r="C292" s="0"/>
      <c r="D292" s="0"/>
      <c r="E292" s="0"/>
      <c r="F292" s="55" t="n">
        <v>1</v>
      </c>
      <c r="G292" s="55" t="n">
        <v>5000</v>
      </c>
      <c r="H292" s="55" t="n">
        <f aca="false">(G292*F292)+600</f>
        <v>5600</v>
      </c>
      <c r="I292" s="56" t="s">
        <v>16076</v>
      </c>
      <c r="J292" s="57" t="n">
        <v>6100</v>
      </c>
      <c r="K292" s="0"/>
    </row>
    <row r="293" customFormat="false" ht="29.85" hidden="false" customHeight="false" outlineLevel="0" collapsed="false">
      <c r="A293" s="5" t="s">
        <v>3802</v>
      </c>
      <c r="B293" s="5" t="s">
        <v>3803</v>
      </c>
      <c r="C293" s="5" t="s">
        <v>1537</v>
      </c>
      <c r="D293" s="5" t="s">
        <v>929</v>
      </c>
      <c r="E293" s="5" t="n">
        <v>14302.5</v>
      </c>
      <c r="F293" s="5" t="n">
        <f aca="false">D293-C293</f>
        <v>3</v>
      </c>
      <c r="G293" s="16" t="n">
        <v>3853.5</v>
      </c>
      <c r="H293" s="5" t="n">
        <f aca="false">G293*F293</f>
        <v>11560.5</v>
      </c>
      <c r="I293" s="17" t="s">
        <v>16077</v>
      </c>
      <c r="J293" s="18" t="n">
        <v>11560.5</v>
      </c>
      <c r="K293" s="5" t="n">
        <f aca="false">H293-J293</f>
        <v>0</v>
      </c>
    </row>
    <row r="294" s="37" customFormat="true" ht="29.85" hidden="false" customHeight="false" outlineLevel="0" collapsed="false">
      <c r="A294" s="34" t="s">
        <v>2376</v>
      </c>
      <c r="B294" s="34" t="s">
        <v>2377</v>
      </c>
      <c r="C294" s="34" t="s">
        <v>257</v>
      </c>
      <c r="D294" s="34" t="s">
        <v>460</v>
      </c>
      <c r="E294" s="34" t="n">
        <v>21187.5</v>
      </c>
      <c r="F294" s="34" t="n">
        <f aca="false">D294-C294</f>
        <v>3</v>
      </c>
      <c r="G294" s="34" t="n">
        <v>3853.5</v>
      </c>
      <c r="H294" s="34" t="n">
        <f aca="false">G294*F294</f>
        <v>11560.5</v>
      </c>
      <c r="I294" s="35" t="s">
        <v>16078</v>
      </c>
      <c r="J294" s="36" t="n">
        <v>11010</v>
      </c>
      <c r="K294" s="34" t="n">
        <f aca="false">H294-J294</f>
        <v>550.5</v>
      </c>
      <c r="L294" s="37" t="s">
        <v>15790</v>
      </c>
    </row>
    <row r="295" customFormat="false" ht="29.85" hidden="false" customHeight="false" outlineLevel="0" collapsed="false">
      <c r="A295" s="5" t="s">
        <v>194</v>
      </c>
      <c r="B295" s="5" t="s">
        <v>195</v>
      </c>
      <c r="C295" s="5" t="s">
        <v>7</v>
      </c>
      <c r="D295" s="5" t="s">
        <v>82</v>
      </c>
      <c r="E295" s="5" t="n">
        <v>19070</v>
      </c>
      <c r="F295" s="5" t="n">
        <f aca="false">D295-C295</f>
        <v>4</v>
      </c>
      <c r="G295" s="16" t="n">
        <v>3853.5</v>
      </c>
      <c r="H295" s="5" t="n">
        <f aca="false">G295*F295</f>
        <v>15414</v>
      </c>
      <c r="I295" s="17" t="s">
        <v>16079</v>
      </c>
      <c r="J295" s="18" t="n">
        <v>15414</v>
      </c>
      <c r="K295" s="5" t="n">
        <f aca="false">H295-J295</f>
        <v>0</v>
      </c>
    </row>
    <row r="296" customFormat="false" ht="29.85" hidden="false" customHeight="false" outlineLevel="0" collapsed="false">
      <c r="A296" s="49" t="s">
        <v>6437</v>
      </c>
      <c r="B296" s="5" t="s">
        <v>6438</v>
      </c>
      <c r="C296" s="5" t="s">
        <v>3205</v>
      </c>
      <c r="D296" s="5" t="s">
        <v>1799</v>
      </c>
      <c r="E296" s="5" t="n">
        <v>10635</v>
      </c>
      <c r="F296" s="5" t="n">
        <f aca="false">D296-C296</f>
        <v>1</v>
      </c>
      <c r="G296" s="16" t="n">
        <v>3853.5</v>
      </c>
      <c r="H296" s="5" t="n">
        <f aca="false">(G296*F296)*2</f>
        <v>7707</v>
      </c>
      <c r="I296" s="17" t="s">
        <v>16080</v>
      </c>
      <c r="J296" s="18" t="n">
        <v>3853.5</v>
      </c>
      <c r="K296" s="5" t="n">
        <f aca="false">H296-J296-J297</f>
        <v>0</v>
      </c>
    </row>
    <row r="297" customFormat="false" ht="29.85" hidden="false" customHeight="false" outlineLevel="0" collapsed="false">
      <c r="A297" s="49"/>
      <c r="B297" s="0"/>
      <c r="C297" s="0"/>
      <c r="D297" s="0"/>
      <c r="E297" s="0"/>
      <c r="F297" s="0"/>
      <c r="G297" s="16"/>
      <c r="H297" s="0"/>
      <c r="I297" s="17" t="s">
        <v>16081</v>
      </c>
      <c r="J297" s="18" t="n">
        <v>3853.5</v>
      </c>
      <c r="K297" s="0"/>
    </row>
    <row r="298" customFormat="false" ht="29.85" hidden="false" customHeight="false" outlineLevel="0" collapsed="false">
      <c r="A298" s="49" t="s">
        <v>6945</v>
      </c>
      <c r="B298" s="5" t="s">
        <v>6442</v>
      </c>
      <c r="C298" s="5" t="s">
        <v>1799</v>
      </c>
      <c r="D298" s="5" t="s">
        <v>4398</v>
      </c>
      <c r="E298" s="5" t="n">
        <v>21270</v>
      </c>
      <c r="F298" s="5" t="n">
        <f aca="false">D298-C298</f>
        <v>2</v>
      </c>
      <c r="G298" s="16" t="n">
        <v>3853.5</v>
      </c>
      <c r="H298" s="5" t="n">
        <f aca="false">(G298*F298)*2</f>
        <v>15414</v>
      </c>
      <c r="I298" s="17" t="s">
        <v>16082</v>
      </c>
      <c r="J298" s="18" t="n">
        <v>7707</v>
      </c>
      <c r="K298" s="5" t="n">
        <f aca="false">H298-J298-J299</f>
        <v>0</v>
      </c>
    </row>
    <row r="299" customFormat="false" ht="29.85" hidden="false" customHeight="false" outlineLevel="0" collapsed="false">
      <c r="A299" s="49"/>
      <c r="B299" s="0"/>
      <c r="C299" s="0"/>
      <c r="D299" s="0"/>
      <c r="E299" s="0"/>
      <c r="F299" s="0"/>
      <c r="G299" s="16"/>
      <c r="H299" s="0"/>
      <c r="I299" s="17" t="s">
        <v>16083</v>
      </c>
      <c r="J299" s="18" t="n">
        <v>7707</v>
      </c>
      <c r="K299" s="0"/>
    </row>
    <row r="300" customFormat="false" ht="29.85" hidden="false" customHeight="false" outlineLevel="0" collapsed="false">
      <c r="A300" s="49" t="s">
        <v>1969</v>
      </c>
      <c r="B300" s="5" t="s">
        <v>1970</v>
      </c>
      <c r="C300" s="5" t="s">
        <v>244</v>
      </c>
      <c r="D300" s="5" t="s">
        <v>426</v>
      </c>
      <c r="E300" s="5" t="n">
        <v>41660</v>
      </c>
      <c r="F300" s="5" t="n">
        <f aca="false">D300-C300</f>
        <v>4</v>
      </c>
      <c r="G300" s="16" t="n">
        <v>3853.5</v>
      </c>
      <c r="H300" s="5" t="n">
        <f aca="false">(G300*F300)*2</f>
        <v>30828</v>
      </c>
      <c r="I300" s="17" t="s">
        <v>16084</v>
      </c>
      <c r="J300" s="18" t="n">
        <v>15414</v>
      </c>
      <c r="K300" s="5" t="n">
        <f aca="false">H300-J300-J301</f>
        <v>0</v>
      </c>
    </row>
    <row r="301" customFormat="false" ht="15.85" hidden="false" customHeight="false" outlineLevel="0" collapsed="false">
      <c r="A301" s="49"/>
      <c r="B301" s="0"/>
      <c r="C301" s="0"/>
      <c r="D301" s="0"/>
      <c r="E301" s="0"/>
      <c r="F301" s="0"/>
      <c r="G301" s="16"/>
      <c r="H301" s="0"/>
      <c r="I301" s="17" t="s">
        <v>16085</v>
      </c>
      <c r="J301" s="18" t="n">
        <v>15414</v>
      </c>
      <c r="K301" s="0"/>
    </row>
    <row r="302" s="31" customFormat="true" ht="29.85" hidden="false" customHeight="false" outlineLevel="0" collapsed="false">
      <c r="A302" s="5" t="s">
        <v>1322</v>
      </c>
      <c r="B302" s="5" t="s">
        <v>1323</v>
      </c>
      <c r="C302" s="5" t="s">
        <v>468</v>
      </c>
      <c r="D302" s="5" t="s">
        <v>249</v>
      </c>
      <c r="E302" s="5" t="n">
        <v>17317.5</v>
      </c>
      <c r="F302" s="5" t="n">
        <f aca="false">D302-C302</f>
        <v>3</v>
      </c>
      <c r="G302" s="16" t="n">
        <v>4693.5</v>
      </c>
      <c r="H302" s="5" t="n">
        <f aca="false">G302*F302</f>
        <v>14080.5</v>
      </c>
      <c r="I302" s="17" t="s">
        <v>16086</v>
      </c>
      <c r="J302" s="18" t="n">
        <v>14080.5</v>
      </c>
      <c r="K302" s="5" t="n">
        <f aca="false">H302-J302</f>
        <v>0</v>
      </c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AMI302" s="0"/>
      <c r="AMJ302" s="0"/>
    </row>
    <row r="303" customFormat="false" ht="29.85" hidden="false" customHeight="false" outlineLevel="0" collapsed="false">
      <c r="A303" s="5" t="s">
        <v>2388</v>
      </c>
      <c r="B303" s="5" t="s">
        <v>2389</v>
      </c>
      <c r="C303" s="5" t="s">
        <v>257</v>
      </c>
      <c r="D303" s="5" t="s">
        <v>1764</v>
      </c>
      <c r="E303" s="5" t="n">
        <v>20830</v>
      </c>
      <c r="F303" s="5" t="n">
        <f aca="false">D303-C303</f>
        <v>4</v>
      </c>
      <c r="G303" s="16" t="n">
        <v>3853.5</v>
      </c>
      <c r="H303" s="5" t="n">
        <f aca="false">G303*F303</f>
        <v>15414</v>
      </c>
      <c r="I303" s="17" t="s">
        <v>16087</v>
      </c>
      <c r="J303" s="18" t="n">
        <v>15414</v>
      </c>
      <c r="K303" s="5" t="n">
        <f aca="false">H303-J303</f>
        <v>0</v>
      </c>
    </row>
    <row r="304" customFormat="false" ht="15.85" hidden="false" customHeight="false" outlineLevel="0" collapsed="false">
      <c r="A304" s="5" t="s">
        <v>1601</v>
      </c>
      <c r="B304" s="5" t="s">
        <v>1602</v>
      </c>
      <c r="C304" s="5" t="s">
        <v>82</v>
      </c>
      <c r="D304" s="5" t="s">
        <v>257</v>
      </c>
      <c r="E304" s="5" t="n">
        <v>16447.5</v>
      </c>
      <c r="F304" s="5" t="n">
        <f aca="false">D304-C304</f>
        <v>3</v>
      </c>
      <c r="G304" s="16" t="n">
        <v>3853.5</v>
      </c>
      <c r="H304" s="5" t="n">
        <f aca="false">G304*F304</f>
        <v>11560.5</v>
      </c>
      <c r="I304" s="17" t="s">
        <v>16088</v>
      </c>
      <c r="J304" s="18" t="n">
        <v>11560.5</v>
      </c>
      <c r="K304" s="5" t="n">
        <f aca="false">H304-J304</f>
        <v>0</v>
      </c>
    </row>
    <row r="305" s="37" customFormat="true" ht="29.85" hidden="false" customHeight="false" outlineLevel="0" collapsed="false">
      <c r="A305" s="34" t="s">
        <v>6382</v>
      </c>
      <c r="B305" s="34" t="s">
        <v>6383</v>
      </c>
      <c r="C305" s="34" t="s">
        <v>3205</v>
      </c>
      <c r="D305" s="34" t="s">
        <v>4582</v>
      </c>
      <c r="E305" s="34" t="n">
        <v>13645</v>
      </c>
      <c r="F305" s="34" t="n">
        <f aca="false">D305-C305</f>
        <v>2</v>
      </c>
      <c r="G305" s="34" t="n">
        <v>5743.5</v>
      </c>
      <c r="H305" s="34" t="n">
        <f aca="false">G305*F305</f>
        <v>11487</v>
      </c>
      <c r="I305" s="35" t="s">
        <v>16089</v>
      </c>
      <c r="J305" s="36" t="n">
        <v>11486.8</v>
      </c>
      <c r="K305" s="34" t="n">
        <f aca="false">H305-J305</f>
        <v>0.200000000000728</v>
      </c>
      <c r="L305" s="37" t="s">
        <v>15790</v>
      </c>
    </row>
    <row r="306" customFormat="false" ht="15.85" hidden="false" customHeight="false" outlineLevel="0" collapsed="false">
      <c r="A306" s="5" t="s">
        <v>8090</v>
      </c>
      <c r="B306" s="5" t="s">
        <v>8091</v>
      </c>
      <c r="C306" s="5" t="s">
        <v>5148</v>
      </c>
      <c r="D306" s="5" t="s">
        <v>3532</v>
      </c>
      <c r="E306" s="5" t="n">
        <v>4932.5</v>
      </c>
      <c r="F306" s="5" t="n">
        <f aca="false">D306-C306</f>
        <v>1</v>
      </c>
      <c r="G306" s="16" t="n">
        <v>3853.5</v>
      </c>
      <c r="H306" s="5" t="n">
        <f aca="false">G306*F306</f>
        <v>3853.5</v>
      </c>
      <c r="I306" s="17" t="s">
        <v>16090</v>
      </c>
      <c r="J306" s="18" t="n">
        <v>3853.5</v>
      </c>
      <c r="K306" s="5" t="n">
        <f aca="false">H306-J306</f>
        <v>0</v>
      </c>
    </row>
    <row r="307" customFormat="false" ht="29.85" hidden="false" customHeight="false" outlineLevel="0" collapsed="false">
      <c r="A307" s="5" t="s">
        <v>6507</v>
      </c>
      <c r="B307" s="5" t="s">
        <v>6508</v>
      </c>
      <c r="C307" s="5" t="s">
        <v>3205</v>
      </c>
      <c r="D307" s="5" t="s">
        <v>4582</v>
      </c>
      <c r="E307" s="5" t="n">
        <v>9865</v>
      </c>
      <c r="F307" s="5" t="n">
        <f aca="false">D307-C307</f>
        <v>2</v>
      </c>
      <c r="G307" s="16" t="n">
        <v>3853.5</v>
      </c>
      <c r="H307" s="5" t="n">
        <f aca="false">G307*F307</f>
        <v>7707</v>
      </c>
      <c r="I307" s="17" t="s">
        <v>16091</v>
      </c>
      <c r="J307" s="18" t="n">
        <v>7707</v>
      </c>
      <c r="K307" s="5" t="n">
        <f aca="false">H307-J307</f>
        <v>0</v>
      </c>
    </row>
    <row r="308" s="31" customFormat="true" ht="15.85" hidden="false" customHeight="false" outlineLevel="0" collapsed="false">
      <c r="A308" s="5" t="s">
        <v>3793</v>
      </c>
      <c r="B308" s="5" t="s">
        <v>3794</v>
      </c>
      <c r="C308" s="5" t="s">
        <v>1537</v>
      </c>
      <c r="D308" s="5" t="s">
        <v>1541</v>
      </c>
      <c r="E308" s="5" t="n">
        <v>12215</v>
      </c>
      <c r="F308" s="5" t="n">
        <f aca="false">D308-C308</f>
        <v>2</v>
      </c>
      <c r="G308" s="16" t="n">
        <v>3853.5</v>
      </c>
      <c r="H308" s="5" t="n">
        <f aca="false">G308*F308</f>
        <v>7707</v>
      </c>
      <c r="I308" s="17" t="s">
        <v>16092</v>
      </c>
      <c r="J308" s="18" t="n">
        <v>7707</v>
      </c>
      <c r="K308" s="5" t="n">
        <f aca="false">H308-J308</f>
        <v>0</v>
      </c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AMI308" s="0"/>
      <c r="AMJ308" s="0"/>
    </row>
    <row r="309" customFormat="false" ht="29.85" hidden="false" customHeight="false" outlineLevel="0" collapsed="false">
      <c r="A309" s="16" t="s">
        <v>6192</v>
      </c>
      <c r="B309" s="16" t="s">
        <v>6193</v>
      </c>
      <c r="C309" s="16" t="s">
        <v>3519</v>
      </c>
      <c r="D309" s="16" t="s">
        <v>3205</v>
      </c>
      <c r="E309" s="16" t="n">
        <v>6157.5</v>
      </c>
      <c r="F309" s="16" t="n">
        <f aca="false">D309-C309</f>
        <v>1</v>
      </c>
      <c r="G309" s="16" t="n">
        <v>4693.5</v>
      </c>
      <c r="H309" s="16" t="n">
        <f aca="false">G309*F309</f>
        <v>4693.5</v>
      </c>
      <c r="I309" s="17" t="s">
        <v>16093</v>
      </c>
      <c r="J309" s="18" t="n">
        <v>4693.5</v>
      </c>
      <c r="K309" s="5" t="n">
        <f aca="false">H309-J309</f>
        <v>0</v>
      </c>
    </row>
    <row r="310" customFormat="false" ht="29.85" hidden="false" customHeight="false" outlineLevel="0" collapsed="false">
      <c r="A310" s="5" t="s">
        <v>4957</v>
      </c>
      <c r="B310" s="5" t="s">
        <v>4958</v>
      </c>
      <c r="C310" s="5" t="s">
        <v>2866</v>
      </c>
      <c r="D310" s="5" t="s">
        <v>2022</v>
      </c>
      <c r="E310" s="5" t="n">
        <v>10415</v>
      </c>
      <c r="F310" s="5" t="n">
        <f aca="false">D310-C310</f>
        <v>2</v>
      </c>
      <c r="G310" s="16" t="n">
        <v>3853.5</v>
      </c>
      <c r="H310" s="5" t="n">
        <f aca="false">G310*F310</f>
        <v>7707</v>
      </c>
      <c r="I310" s="17" t="s">
        <v>16094</v>
      </c>
      <c r="J310" s="18" t="n">
        <v>7707</v>
      </c>
      <c r="K310" s="5" t="n">
        <f aca="false">H310-J310</f>
        <v>0</v>
      </c>
    </row>
    <row r="311" s="31" customFormat="true" ht="29.85" hidden="false" customHeight="false" outlineLevel="0" collapsed="false">
      <c r="A311" s="5" t="s">
        <v>1792</v>
      </c>
      <c r="B311" s="5" t="s">
        <v>1793</v>
      </c>
      <c r="C311" s="5" t="s">
        <v>82</v>
      </c>
      <c r="D311" s="5" t="s">
        <v>426</v>
      </c>
      <c r="E311" s="5" t="n">
        <v>40206.25</v>
      </c>
      <c r="F311" s="5" t="n">
        <f aca="false">D311-C311</f>
        <v>5</v>
      </c>
      <c r="G311" s="16" t="n">
        <v>3853.5</v>
      </c>
      <c r="H311" s="5" t="n">
        <f aca="false">G311*F311</f>
        <v>19267.5</v>
      </c>
      <c r="I311" s="17" t="s">
        <v>16095</v>
      </c>
      <c r="J311" s="18" t="n">
        <v>19267.5</v>
      </c>
      <c r="K311" s="5" t="n">
        <f aca="false">H311-J311</f>
        <v>0</v>
      </c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AMI311" s="0"/>
      <c r="AMJ311" s="0"/>
    </row>
    <row r="312" s="31" customFormat="true" ht="29.85" hidden="false" customHeight="false" outlineLevel="0" collapsed="false">
      <c r="A312" s="5" t="s">
        <v>5216</v>
      </c>
      <c r="B312" s="5" t="s">
        <v>4762</v>
      </c>
      <c r="C312" s="5" t="s">
        <v>2018</v>
      </c>
      <c r="D312" s="5" t="s">
        <v>2022</v>
      </c>
      <c r="E312" s="5" t="n">
        <v>4932.5</v>
      </c>
      <c r="F312" s="5" t="n">
        <f aca="false">D312-C312</f>
        <v>1</v>
      </c>
      <c r="G312" s="16" t="n">
        <v>3853.5</v>
      </c>
      <c r="H312" s="5" t="n">
        <f aca="false">G312*F312</f>
        <v>3853.5</v>
      </c>
      <c r="I312" s="17" t="s">
        <v>16096</v>
      </c>
      <c r="J312" s="18" t="n">
        <v>3853.5</v>
      </c>
      <c r="K312" s="5" t="n">
        <f aca="false">H312-J312</f>
        <v>0</v>
      </c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AMI312" s="0"/>
      <c r="AMJ312" s="0"/>
    </row>
    <row r="313" customFormat="false" ht="29.85" hidden="false" customHeight="false" outlineLevel="0" collapsed="false">
      <c r="A313" s="5" t="s">
        <v>3882</v>
      </c>
      <c r="B313" s="5" t="s">
        <v>3883</v>
      </c>
      <c r="C313" s="5" t="s">
        <v>1537</v>
      </c>
      <c r="D313" s="5" t="s">
        <v>2022</v>
      </c>
      <c r="E313" s="5" t="n">
        <v>48326.25</v>
      </c>
      <c r="F313" s="5" t="n">
        <f aca="false">D313-C313</f>
        <v>7</v>
      </c>
      <c r="G313" s="16" t="n">
        <v>3853.5</v>
      </c>
      <c r="H313" s="5" t="n">
        <f aca="false">G313*F313</f>
        <v>26974.5</v>
      </c>
      <c r="I313" s="17" t="s">
        <v>16097</v>
      </c>
      <c r="J313" s="18" t="n">
        <v>26974.5</v>
      </c>
      <c r="K313" s="5" t="n">
        <f aca="false">H313-J313</f>
        <v>0</v>
      </c>
    </row>
    <row r="314" s="31" customFormat="true" ht="29.85" hidden="false" customHeight="false" outlineLevel="0" collapsed="false">
      <c r="A314" s="5" t="s">
        <v>3421</v>
      </c>
      <c r="B314" s="5" t="s">
        <v>3422</v>
      </c>
      <c r="C314" s="5" t="s">
        <v>460</v>
      </c>
      <c r="D314" s="5" t="s">
        <v>2860</v>
      </c>
      <c r="E314" s="5" t="n">
        <v>29595</v>
      </c>
      <c r="F314" s="5" t="n">
        <f aca="false">D314-C314</f>
        <v>6</v>
      </c>
      <c r="G314" s="16" t="n">
        <v>3853.5</v>
      </c>
      <c r="H314" s="5" t="n">
        <f aca="false">G314*F314</f>
        <v>23121</v>
      </c>
      <c r="I314" s="17" t="s">
        <v>16098</v>
      </c>
      <c r="J314" s="18" t="n">
        <v>23121</v>
      </c>
      <c r="K314" s="5" t="n">
        <f aca="false">H314-J314</f>
        <v>0</v>
      </c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AMI314" s="0"/>
      <c r="AMJ314" s="0"/>
    </row>
    <row r="315" s="37" customFormat="true" ht="29.85" hidden="false" customHeight="false" outlineLevel="0" collapsed="false">
      <c r="A315" s="34" t="s">
        <v>2548</v>
      </c>
      <c r="B315" s="34" t="s">
        <v>2549</v>
      </c>
      <c r="C315" s="34" t="s">
        <v>416</v>
      </c>
      <c r="D315" s="34" t="s">
        <v>460</v>
      </c>
      <c r="E315" s="34" t="n">
        <v>14195</v>
      </c>
      <c r="F315" s="34" t="n">
        <f aca="false">D315-C315</f>
        <v>2</v>
      </c>
      <c r="G315" s="34" t="n">
        <v>5743.5</v>
      </c>
      <c r="H315" s="34" t="n">
        <f aca="false">G315*F315</f>
        <v>11487</v>
      </c>
      <c r="I315" s="35" t="s">
        <v>16099</v>
      </c>
      <c r="J315" s="36" t="n">
        <v>11486.8</v>
      </c>
      <c r="K315" s="34" t="n">
        <f aca="false">H315-J315</f>
        <v>0.200000000000728</v>
      </c>
      <c r="L315" s="37" t="s">
        <v>15790</v>
      </c>
    </row>
    <row r="316" s="31" customFormat="true" ht="29.85" hidden="false" customHeight="false" outlineLevel="0" collapsed="false">
      <c r="A316" s="5" t="s">
        <v>5762</v>
      </c>
      <c r="B316" s="5" t="s">
        <v>5763</v>
      </c>
      <c r="C316" s="5" t="s">
        <v>3741</v>
      </c>
      <c r="D316" s="5" t="s">
        <v>1799</v>
      </c>
      <c r="E316" s="5" t="n">
        <v>21270</v>
      </c>
      <c r="F316" s="5" t="n">
        <f aca="false">D316-C316</f>
        <v>4</v>
      </c>
      <c r="G316" s="16" t="n">
        <v>3853.5</v>
      </c>
      <c r="H316" s="5" t="n">
        <f aca="false">G316*F316</f>
        <v>15414</v>
      </c>
      <c r="I316" s="17" t="s">
        <v>16100</v>
      </c>
      <c r="J316" s="18" t="n">
        <v>15414</v>
      </c>
      <c r="K316" s="5" t="n">
        <f aca="false">H316-J316</f>
        <v>0</v>
      </c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AMI316" s="0"/>
      <c r="AMJ316" s="0"/>
    </row>
    <row r="317" customFormat="false" ht="29.85" hidden="false" customHeight="false" outlineLevel="0" collapsed="false">
      <c r="A317" s="16" t="s">
        <v>7756</v>
      </c>
      <c r="B317" s="16" t="s">
        <v>7757</v>
      </c>
      <c r="C317" s="16" t="s">
        <v>5386</v>
      </c>
      <c r="D317" s="16" t="s">
        <v>3532</v>
      </c>
      <c r="E317" s="16" t="n">
        <v>9865</v>
      </c>
      <c r="F317" s="16" t="n">
        <f aca="false">D317-C317</f>
        <v>2</v>
      </c>
      <c r="G317" s="16" t="n">
        <v>3853.5</v>
      </c>
      <c r="H317" s="16" t="n">
        <f aca="false">G317*F317</f>
        <v>7707</v>
      </c>
      <c r="I317" s="17" t="s">
        <v>16101</v>
      </c>
      <c r="J317" s="18" t="n">
        <v>7707</v>
      </c>
      <c r="K317" s="5" t="n">
        <f aca="false">H317-J317</f>
        <v>0</v>
      </c>
    </row>
    <row r="318" s="31" customFormat="true" ht="29.85" hidden="false" customHeight="false" outlineLevel="0" collapsed="false">
      <c r="A318" s="5" t="s">
        <v>6726</v>
      </c>
      <c r="B318" s="5" t="s">
        <v>6727</v>
      </c>
      <c r="C318" s="5" t="s">
        <v>1799</v>
      </c>
      <c r="D318" s="5" t="s">
        <v>4582</v>
      </c>
      <c r="E318" s="5" t="n">
        <v>4932.5</v>
      </c>
      <c r="F318" s="5" t="n">
        <f aca="false">D318-C318</f>
        <v>1</v>
      </c>
      <c r="G318" s="16" t="n">
        <v>3853.5</v>
      </c>
      <c r="H318" s="5" t="n">
        <f aca="false">G318*F318</f>
        <v>3853.5</v>
      </c>
      <c r="I318" s="17" t="s">
        <v>16102</v>
      </c>
      <c r="J318" s="18" t="n">
        <v>3853.5</v>
      </c>
      <c r="K318" s="5" t="n">
        <f aca="false">H318-J318</f>
        <v>0</v>
      </c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AMI318" s="0"/>
      <c r="AMJ318" s="0"/>
    </row>
    <row r="319" customFormat="false" ht="29.85" hidden="false" customHeight="false" outlineLevel="0" collapsed="false">
      <c r="A319" s="49" t="s">
        <v>8730</v>
      </c>
      <c r="B319" s="5" t="s">
        <v>1802</v>
      </c>
      <c r="C319" s="5" t="s">
        <v>8710</v>
      </c>
      <c r="D319" s="5" t="s">
        <v>244</v>
      </c>
      <c r="E319" s="5" t="n">
        <v>36892.5</v>
      </c>
      <c r="F319" s="5" t="n">
        <v>5</v>
      </c>
      <c r="G319" s="16" t="n">
        <v>3853.5</v>
      </c>
      <c r="H319" s="5" t="n">
        <f aca="false">G319*F319</f>
        <v>19267.5</v>
      </c>
      <c r="I319" s="17" t="s">
        <v>16103</v>
      </c>
      <c r="J319" s="18" t="n">
        <v>12200</v>
      </c>
      <c r="K319" s="5" t="n">
        <f aca="false">H319+H320-J319-J320</f>
        <v>0</v>
      </c>
    </row>
    <row r="320" customFormat="false" ht="29.85" hidden="false" customHeight="false" outlineLevel="0" collapsed="false">
      <c r="A320" s="49"/>
      <c r="B320" s="0"/>
      <c r="C320" s="0"/>
      <c r="D320" s="0"/>
      <c r="E320" s="0"/>
      <c r="F320" s="5" t="n">
        <v>2</v>
      </c>
      <c r="G320" s="16" t="n">
        <v>5000</v>
      </c>
      <c r="H320" s="5" t="n">
        <f aca="false">(G320*F320)+1100*2</f>
        <v>12200</v>
      </c>
      <c r="I320" s="17" t="s">
        <v>16104</v>
      </c>
      <c r="J320" s="18" t="n">
        <v>19267.5</v>
      </c>
      <c r="K320" s="0"/>
    </row>
    <row r="321" customFormat="false" ht="29.85" hidden="false" customHeight="false" outlineLevel="0" collapsed="false">
      <c r="A321" s="16" t="s">
        <v>1801</v>
      </c>
      <c r="B321" s="16" t="s">
        <v>1802</v>
      </c>
      <c r="C321" s="16" t="s">
        <v>244</v>
      </c>
      <c r="D321" s="16" t="s">
        <v>249</v>
      </c>
      <c r="E321" s="16" t="n">
        <v>5317.5</v>
      </c>
      <c r="F321" s="16" t="n">
        <f aca="false">D321-C321</f>
        <v>1</v>
      </c>
      <c r="G321" s="16" t="n">
        <v>3853.5</v>
      </c>
      <c r="H321" s="16" t="n">
        <f aca="false">G321*F321</f>
        <v>3853.5</v>
      </c>
      <c r="I321" s="17" t="s">
        <v>16105</v>
      </c>
      <c r="J321" s="18" t="n">
        <v>3853.5</v>
      </c>
      <c r="K321" s="16" t="n">
        <f aca="false">H321-J321</f>
        <v>0</v>
      </c>
    </row>
    <row r="322" customFormat="false" ht="29.85" hidden="false" customHeight="false" outlineLevel="0" collapsed="false">
      <c r="A322" s="5" t="s">
        <v>4191</v>
      </c>
      <c r="B322" s="5" t="s">
        <v>4192</v>
      </c>
      <c r="C322" s="5" t="s">
        <v>1541</v>
      </c>
      <c r="D322" s="5" t="s">
        <v>2860</v>
      </c>
      <c r="E322" s="5" t="n">
        <v>21075</v>
      </c>
      <c r="F322" s="5" t="n">
        <f aca="false">D322-C322</f>
        <v>2</v>
      </c>
      <c r="G322" s="16" t="n">
        <v>4693.5</v>
      </c>
      <c r="H322" s="5" t="n">
        <f aca="false">G322*F322</f>
        <v>9387</v>
      </c>
      <c r="I322" s="17" t="s">
        <v>16106</v>
      </c>
      <c r="J322" s="18" t="n">
        <v>9387</v>
      </c>
      <c r="K322" s="16" t="n">
        <f aca="false">H322-J322</f>
        <v>0</v>
      </c>
    </row>
    <row r="323" s="37" customFormat="true" ht="29.85" hidden="false" customHeight="false" outlineLevel="0" collapsed="false">
      <c r="A323" s="34" t="s">
        <v>6303</v>
      </c>
      <c r="B323" s="34" t="s">
        <v>6304</v>
      </c>
      <c r="C323" s="34" t="s">
        <v>3519</v>
      </c>
      <c r="D323" s="34" t="s">
        <v>5148</v>
      </c>
      <c r="E323" s="34" t="n">
        <v>49682.5</v>
      </c>
      <c r="F323" s="34" t="n">
        <f aca="false">D323-C323</f>
        <v>7</v>
      </c>
      <c r="G323" s="34" t="n">
        <v>5743.5</v>
      </c>
      <c r="H323" s="34" t="n">
        <f aca="false">G323*F323</f>
        <v>40204.5</v>
      </c>
      <c r="I323" s="35" t="s">
        <v>16107</v>
      </c>
      <c r="J323" s="36" t="n">
        <v>40203.8</v>
      </c>
      <c r="K323" s="34" t="n">
        <f aca="false">H323-J323</f>
        <v>0.69999999999709</v>
      </c>
      <c r="L323" s="37" t="s">
        <v>15790</v>
      </c>
    </row>
    <row r="324" customFormat="false" ht="29.85" hidden="false" customHeight="false" outlineLevel="0" collapsed="false">
      <c r="A324" s="5" t="s">
        <v>6590</v>
      </c>
      <c r="B324" s="5" t="s">
        <v>6591</v>
      </c>
      <c r="C324" s="5" t="s">
        <v>3205</v>
      </c>
      <c r="D324" s="5" t="s">
        <v>5148</v>
      </c>
      <c r="E324" s="5" t="n">
        <v>40057.5</v>
      </c>
      <c r="F324" s="5" t="n">
        <f aca="false">D324-C324</f>
        <v>6</v>
      </c>
      <c r="G324" s="16" t="n">
        <v>3853.5</v>
      </c>
      <c r="H324" s="5" t="n">
        <f aca="false">G324*F324</f>
        <v>23121</v>
      </c>
      <c r="I324" s="17" t="s">
        <v>16108</v>
      </c>
      <c r="J324" s="18" t="n">
        <v>23121</v>
      </c>
      <c r="K324" s="16" t="n">
        <f aca="false">H324-J324</f>
        <v>0</v>
      </c>
    </row>
    <row r="325" customFormat="false" ht="15.85" hidden="false" customHeight="false" outlineLevel="0" collapsed="false">
      <c r="A325" s="5" t="s">
        <v>7343</v>
      </c>
      <c r="B325" s="5" t="s">
        <v>7344</v>
      </c>
      <c r="C325" s="5" t="s">
        <v>4398</v>
      </c>
      <c r="D325" s="5" t="s">
        <v>5148</v>
      </c>
      <c r="E325" s="5" t="n">
        <v>18322.5</v>
      </c>
      <c r="F325" s="5" t="n">
        <f aca="false">D325-C325</f>
        <v>3</v>
      </c>
      <c r="G325" s="16" t="n">
        <v>3853.5</v>
      </c>
      <c r="H325" s="5" t="n">
        <f aca="false">G325*F325</f>
        <v>11560.5</v>
      </c>
      <c r="I325" s="17" t="s">
        <v>16109</v>
      </c>
      <c r="J325" s="18" t="n">
        <v>11560.5</v>
      </c>
      <c r="K325" s="16" t="n">
        <f aca="false">H325-J325</f>
        <v>0</v>
      </c>
    </row>
    <row r="326" customFormat="false" ht="29.85" hidden="false" customHeight="false" outlineLevel="0" collapsed="false">
      <c r="A326" s="5" t="s">
        <v>3314</v>
      </c>
      <c r="B326" s="5" t="s">
        <v>3315</v>
      </c>
      <c r="C326" s="5" t="s">
        <v>460</v>
      </c>
      <c r="D326" s="5" t="s">
        <v>1770</v>
      </c>
      <c r="E326" s="5" t="n">
        <v>14797.5</v>
      </c>
      <c r="F326" s="5" t="n">
        <f aca="false">D326-C326</f>
        <v>3</v>
      </c>
      <c r="G326" s="16" t="n">
        <v>3853.5</v>
      </c>
      <c r="H326" s="5" t="n">
        <f aca="false">G326*F326</f>
        <v>11560.5</v>
      </c>
      <c r="I326" s="17" t="s">
        <v>16110</v>
      </c>
      <c r="J326" s="18" t="n">
        <v>11560.5</v>
      </c>
      <c r="K326" s="16" t="n">
        <f aca="false">H326-J326</f>
        <v>0</v>
      </c>
    </row>
    <row r="327" s="31" customFormat="true" ht="29.85" hidden="false" customHeight="false" outlineLevel="0" collapsed="false">
      <c r="A327" s="5" t="s">
        <v>7698</v>
      </c>
      <c r="B327" s="5" t="s">
        <v>7699</v>
      </c>
      <c r="C327" s="5" t="s">
        <v>5386</v>
      </c>
      <c r="D327" s="5" t="s">
        <v>3532</v>
      </c>
      <c r="E327" s="5" t="n">
        <v>13807.5</v>
      </c>
      <c r="F327" s="5" t="n">
        <f aca="false">D327-C327</f>
        <v>2</v>
      </c>
      <c r="G327" s="16" t="n">
        <v>3853.5</v>
      </c>
      <c r="H327" s="5" t="n">
        <f aca="false">G327*F327</f>
        <v>7707</v>
      </c>
      <c r="I327" s="17" t="s">
        <v>16111</v>
      </c>
      <c r="J327" s="18" t="n">
        <v>7707</v>
      </c>
      <c r="K327" s="16" t="n">
        <f aca="false">H327-J327</f>
        <v>0</v>
      </c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AMI327" s="0"/>
      <c r="AMJ327" s="0"/>
    </row>
    <row r="328" s="37" customFormat="true" ht="29.85" hidden="false" customHeight="false" outlineLevel="0" collapsed="false">
      <c r="A328" s="34" t="s">
        <v>2687</v>
      </c>
      <c r="B328" s="34" t="s">
        <v>2688</v>
      </c>
      <c r="C328" s="34" t="s">
        <v>416</v>
      </c>
      <c r="D328" s="34" t="s">
        <v>460</v>
      </c>
      <c r="E328" s="34" t="n">
        <v>14540</v>
      </c>
      <c r="F328" s="34" t="n">
        <f aca="false">D328-C328</f>
        <v>2</v>
      </c>
      <c r="G328" s="34" t="n">
        <v>3853.5</v>
      </c>
      <c r="H328" s="34" t="n">
        <f aca="false">G328*F328</f>
        <v>7707</v>
      </c>
      <c r="I328" s="35" t="s">
        <v>16112</v>
      </c>
      <c r="J328" s="36" t="n">
        <v>7340</v>
      </c>
      <c r="K328" s="34" t="n">
        <f aca="false">H328-J328</f>
        <v>367</v>
      </c>
      <c r="L328" s="37" t="s">
        <v>15790</v>
      </c>
    </row>
    <row r="329" customFormat="false" ht="15.85" hidden="false" customHeight="false" outlineLevel="0" collapsed="false">
      <c r="A329" s="5" t="s">
        <v>8731</v>
      </c>
      <c r="B329" s="5" t="s">
        <v>383</v>
      </c>
      <c r="C329" s="5" t="s">
        <v>8713</v>
      </c>
      <c r="D329" s="5" t="s">
        <v>7</v>
      </c>
      <c r="E329" s="5" t="n">
        <v>4000</v>
      </c>
      <c r="F329" s="5" t="n">
        <f aca="false">D329-C329</f>
        <v>1</v>
      </c>
      <c r="G329" s="16" t="n">
        <v>5000</v>
      </c>
      <c r="H329" s="5" t="n">
        <f aca="false">G329*F329</f>
        <v>5000</v>
      </c>
      <c r="I329" s="17" t="s">
        <v>16113</v>
      </c>
      <c r="J329" s="18" t="n">
        <v>5000</v>
      </c>
      <c r="K329" s="16" t="n">
        <f aca="false">H329-J329</f>
        <v>0</v>
      </c>
    </row>
    <row r="330" s="37" customFormat="true" ht="15.85" hidden="false" customHeight="false" outlineLevel="0" collapsed="false">
      <c r="A330" s="34" t="s">
        <v>382</v>
      </c>
      <c r="B330" s="34" t="s">
        <v>383</v>
      </c>
      <c r="C330" s="34" t="s">
        <v>7</v>
      </c>
      <c r="D330" s="34" t="s">
        <v>82</v>
      </c>
      <c r="E330" s="34" t="n">
        <v>19680</v>
      </c>
      <c r="F330" s="34" t="n">
        <f aca="false">D330-C330</f>
        <v>4</v>
      </c>
      <c r="G330" s="34" t="n">
        <v>3853.5</v>
      </c>
      <c r="H330" s="34" t="n">
        <f aca="false">G330*F330</f>
        <v>15414</v>
      </c>
      <c r="I330" s="35" t="s">
        <v>16114</v>
      </c>
      <c r="J330" s="36" t="n">
        <v>14680</v>
      </c>
      <c r="K330" s="34" t="n">
        <f aca="false">H330-J330</f>
        <v>734</v>
      </c>
      <c r="L330" s="37" t="s">
        <v>15790</v>
      </c>
    </row>
    <row r="331" s="31" customFormat="true" ht="29.85" hidden="false" customHeight="false" outlineLevel="0" collapsed="false">
      <c r="A331" s="5" t="s">
        <v>6354</v>
      </c>
      <c r="B331" s="5" t="s">
        <v>6355</v>
      </c>
      <c r="C331" s="5" t="s">
        <v>3205</v>
      </c>
      <c r="D331" s="5" t="s">
        <v>1799</v>
      </c>
      <c r="E331" s="5" t="n">
        <v>4932.5</v>
      </c>
      <c r="F331" s="5" t="n">
        <f aca="false">D331-C331</f>
        <v>1</v>
      </c>
      <c r="G331" s="16" t="n">
        <v>3853.5</v>
      </c>
      <c r="H331" s="5" t="n">
        <f aca="false">G331*F331</f>
        <v>3853.5</v>
      </c>
      <c r="I331" s="17" t="s">
        <v>16115</v>
      </c>
      <c r="J331" s="18" t="n">
        <v>3853.5</v>
      </c>
      <c r="K331" s="16" t="n">
        <f aca="false">H331-J331</f>
        <v>0</v>
      </c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AMI331" s="0"/>
      <c r="AMJ331" s="0"/>
    </row>
    <row r="332" customFormat="false" ht="15.85" hidden="false" customHeight="false" outlineLevel="0" collapsed="false">
      <c r="A332" s="5" t="s">
        <v>3927</v>
      </c>
      <c r="B332" s="5" t="s">
        <v>3928</v>
      </c>
      <c r="C332" s="5" t="s">
        <v>1770</v>
      </c>
      <c r="D332" s="5" t="s">
        <v>1541</v>
      </c>
      <c r="E332" s="5" t="n">
        <v>6107.5</v>
      </c>
      <c r="F332" s="5" t="n">
        <f aca="false">D332-C332</f>
        <v>1</v>
      </c>
      <c r="G332" s="16" t="n">
        <v>3853.5</v>
      </c>
      <c r="H332" s="5" t="n">
        <f aca="false">G332*F332</f>
        <v>3853.5</v>
      </c>
      <c r="I332" s="17" t="s">
        <v>16116</v>
      </c>
      <c r="J332" s="18" t="n">
        <v>3853.5</v>
      </c>
      <c r="K332" s="16" t="n">
        <f aca="false">H332-J332</f>
        <v>0</v>
      </c>
    </row>
    <row r="333" customFormat="false" ht="29.85" hidden="false" customHeight="false" outlineLevel="0" collapsed="false">
      <c r="A333" s="5" t="s">
        <v>1884</v>
      </c>
      <c r="B333" s="5" t="s">
        <v>1885</v>
      </c>
      <c r="C333" s="5" t="s">
        <v>244</v>
      </c>
      <c r="D333" s="5" t="s">
        <v>416</v>
      </c>
      <c r="E333" s="5" t="n">
        <v>14797.5</v>
      </c>
      <c r="F333" s="5" t="n">
        <f aca="false">D333-C333</f>
        <v>3</v>
      </c>
      <c r="G333" s="16" t="n">
        <v>3853.5</v>
      </c>
      <c r="H333" s="5" t="n">
        <f aca="false">G333*F333</f>
        <v>11560.5</v>
      </c>
      <c r="I333" s="17" t="s">
        <v>16117</v>
      </c>
      <c r="J333" s="18" t="n">
        <v>11560.5</v>
      </c>
      <c r="K333" s="16" t="n">
        <f aca="false">H333-J333</f>
        <v>0</v>
      </c>
    </row>
    <row r="334" customFormat="false" ht="29.85" hidden="false" customHeight="false" outlineLevel="0" collapsed="false">
      <c r="A334" s="5" t="s">
        <v>1014</v>
      </c>
      <c r="B334" s="5" t="s">
        <v>1015</v>
      </c>
      <c r="C334" s="5" t="s">
        <v>41</v>
      </c>
      <c r="D334" s="5" t="s">
        <v>244</v>
      </c>
      <c r="E334" s="5" t="n">
        <v>18322.5</v>
      </c>
      <c r="F334" s="5" t="n">
        <f aca="false">D334-C334</f>
        <v>3</v>
      </c>
      <c r="G334" s="16" t="n">
        <v>3853.5</v>
      </c>
      <c r="H334" s="5" t="n">
        <f aca="false">G334*F334</f>
        <v>11560.5</v>
      </c>
      <c r="I334" s="17" t="s">
        <v>16118</v>
      </c>
      <c r="J334" s="18" t="n">
        <v>11560.5</v>
      </c>
      <c r="K334" s="16" t="n">
        <f aca="false">H334-J334</f>
        <v>0</v>
      </c>
    </row>
    <row r="335" customFormat="false" ht="29.85" hidden="false" customHeight="false" outlineLevel="0" collapsed="false">
      <c r="A335" s="5" t="s">
        <v>6894</v>
      </c>
      <c r="B335" s="5" t="s">
        <v>6895</v>
      </c>
      <c r="C335" s="5" t="s">
        <v>1799</v>
      </c>
      <c r="D335" s="5" t="s">
        <v>5148</v>
      </c>
      <c r="E335" s="5" t="n">
        <v>40725</v>
      </c>
      <c r="F335" s="5" t="n">
        <f aca="false">D335-C335</f>
        <v>5</v>
      </c>
      <c r="G335" s="16" t="n">
        <v>3853.5</v>
      </c>
      <c r="H335" s="5" t="n">
        <f aca="false">G335*F335</f>
        <v>19267.5</v>
      </c>
      <c r="I335" s="17" t="s">
        <v>16119</v>
      </c>
      <c r="J335" s="18" t="n">
        <v>19267.5</v>
      </c>
      <c r="K335" s="16" t="n">
        <f aca="false">H335-J335</f>
        <v>0</v>
      </c>
    </row>
    <row r="336" customFormat="false" ht="29.85" hidden="false" customHeight="false" outlineLevel="0" collapsed="false">
      <c r="A336" s="5" t="s">
        <v>2889</v>
      </c>
      <c r="B336" s="5" t="s">
        <v>524</v>
      </c>
      <c r="C336" s="5" t="s">
        <v>426</v>
      </c>
      <c r="D336" s="5" t="s">
        <v>460</v>
      </c>
      <c r="E336" s="5" t="n">
        <v>4932.5</v>
      </c>
      <c r="F336" s="5" t="n">
        <f aca="false">D336-C336</f>
        <v>1</v>
      </c>
      <c r="G336" s="16" t="n">
        <v>3853.5</v>
      </c>
      <c r="H336" s="5" t="n">
        <f aca="false">G336*F336</f>
        <v>3853.5</v>
      </c>
      <c r="I336" s="17" t="s">
        <v>16120</v>
      </c>
      <c r="J336" s="18" t="n">
        <v>3853.5</v>
      </c>
      <c r="K336" s="16" t="n">
        <f aca="false">H336-J336</f>
        <v>0</v>
      </c>
    </row>
    <row r="337" s="31" customFormat="true" ht="29.85" hidden="false" customHeight="false" outlineLevel="0" collapsed="false">
      <c r="A337" s="5" t="s">
        <v>522</v>
      </c>
      <c r="B337" s="5" t="s">
        <v>523</v>
      </c>
      <c r="C337" s="5" t="s">
        <v>7</v>
      </c>
      <c r="D337" s="5" t="s">
        <v>468</v>
      </c>
      <c r="E337" s="5" t="n">
        <v>14797.5</v>
      </c>
      <c r="F337" s="5" t="n">
        <f aca="false">D337-C337</f>
        <v>3</v>
      </c>
      <c r="G337" s="16" t="n">
        <v>3853.5</v>
      </c>
      <c r="H337" s="5" t="n">
        <f aca="false">G337*F337</f>
        <v>11560.5</v>
      </c>
      <c r="I337" s="17" t="s">
        <v>16121</v>
      </c>
      <c r="J337" s="18" t="n">
        <v>11560.5</v>
      </c>
      <c r="K337" s="16" t="n">
        <f aca="false">H337-J337</f>
        <v>0</v>
      </c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AMI337" s="0"/>
      <c r="AMJ337" s="0"/>
    </row>
    <row r="338" customFormat="false" ht="29.85" hidden="false" customHeight="false" outlineLevel="0" collapsed="false">
      <c r="A338" s="16" t="s">
        <v>5106</v>
      </c>
      <c r="B338" s="16" t="s">
        <v>5107</v>
      </c>
      <c r="C338" s="16" t="s">
        <v>2866</v>
      </c>
      <c r="D338" s="16" t="s">
        <v>3741</v>
      </c>
      <c r="E338" s="16" t="n">
        <v>17317.5</v>
      </c>
      <c r="F338" s="16" t="n">
        <f aca="false">D338-C338</f>
        <v>3</v>
      </c>
      <c r="G338" s="16" t="n">
        <v>4693.5</v>
      </c>
      <c r="H338" s="16" t="n">
        <f aca="false">G338*F338</f>
        <v>14080.5</v>
      </c>
      <c r="I338" s="17" t="s">
        <v>16122</v>
      </c>
      <c r="J338" s="18" t="n">
        <v>14080.5</v>
      </c>
      <c r="K338" s="16" t="n">
        <f aca="false">H338-J338</f>
        <v>0</v>
      </c>
    </row>
    <row r="339" customFormat="false" ht="29.85" hidden="false" customHeight="false" outlineLevel="0" collapsed="false">
      <c r="A339" s="49" t="s">
        <v>7374</v>
      </c>
      <c r="B339" s="16" t="s">
        <v>4099</v>
      </c>
      <c r="C339" s="16" t="s">
        <v>4398</v>
      </c>
      <c r="D339" s="16" t="s">
        <v>3532</v>
      </c>
      <c r="E339" s="16" t="n">
        <v>64980</v>
      </c>
      <c r="F339" s="16" t="n">
        <f aca="false">D339-C339</f>
        <v>4</v>
      </c>
      <c r="G339" s="16" t="n">
        <v>4693.5</v>
      </c>
      <c r="H339" s="16" t="n">
        <f aca="false">(G339*F339)*2</f>
        <v>37548</v>
      </c>
      <c r="I339" s="17" t="s">
        <v>16123</v>
      </c>
      <c r="J339" s="18" t="n">
        <v>18774</v>
      </c>
      <c r="K339" s="5" t="n">
        <f aca="false">H339-J339-J340</f>
        <v>0</v>
      </c>
    </row>
    <row r="340" customFormat="false" ht="29.85" hidden="false" customHeight="false" outlineLevel="0" collapsed="false">
      <c r="A340" s="49"/>
      <c r="B340" s="16"/>
      <c r="C340" s="16"/>
      <c r="D340" s="16"/>
      <c r="E340" s="16"/>
      <c r="F340" s="16"/>
      <c r="G340" s="16"/>
      <c r="H340" s="16"/>
      <c r="I340" s="17" t="s">
        <v>16124</v>
      </c>
      <c r="J340" s="18" t="n">
        <v>18774</v>
      </c>
      <c r="K340" s="0"/>
    </row>
    <row r="341" s="43" customFormat="true" ht="29.85" hidden="false" customHeight="false" outlineLevel="0" collapsed="false">
      <c r="A341" s="34" t="s">
        <v>3359</v>
      </c>
      <c r="B341" s="34" t="s">
        <v>3360</v>
      </c>
      <c r="C341" s="34" t="s">
        <v>460</v>
      </c>
      <c r="D341" s="34" t="s">
        <v>1537</v>
      </c>
      <c r="E341" s="34" t="n">
        <v>13645</v>
      </c>
      <c r="F341" s="34" t="n">
        <f aca="false">D341-C341</f>
        <v>2</v>
      </c>
      <c r="G341" s="34" t="n">
        <v>5743.5</v>
      </c>
      <c r="H341" s="34" t="n">
        <f aca="false">G341*F341</f>
        <v>11487</v>
      </c>
      <c r="I341" s="35" t="s">
        <v>16125</v>
      </c>
      <c r="J341" s="36" t="n">
        <v>11486.8</v>
      </c>
      <c r="K341" s="34" t="n">
        <f aca="false">H341-J341</f>
        <v>0.200000000000728</v>
      </c>
      <c r="L341" s="37" t="s">
        <v>15790</v>
      </c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AMI341" s="37"/>
      <c r="AMJ341" s="37"/>
    </row>
    <row r="342" customFormat="false" ht="29.85" hidden="false" customHeight="false" outlineLevel="0" collapsed="false">
      <c r="A342" s="16" t="s">
        <v>5399</v>
      </c>
      <c r="B342" s="16" t="s">
        <v>3360</v>
      </c>
      <c r="C342" s="16" t="s">
        <v>2022</v>
      </c>
      <c r="D342" s="16" t="s">
        <v>3741</v>
      </c>
      <c r="E342" s="16" t="n">
        <v>4932.5</v>
      </c>
      <c r="F342" s="16" t="n">
        <f aca="false">D342-C342</f>
        <v>1</v>
      </c>
      <c r="G342" s="16" t="n">
        <v>3853.5</v>
      </c>
      <c r="H342" s="16" t="n">
        <f aca="false">G342*F342</f>
        <v>3853.5</v>
      </c>
      <c r="I342" s="17" t="s">
        <v>16126</v>
      </c>
      <c r="J342" s="18" t="n">
        <v>3853.5</v>
      </c>
      <c r="K342" s="5" t="n">
        <f aca="false">H342-J342</f>
        <v>0</v>
      </c>
    </row>
    <row r="343" customFormat="false" ht="29.85" hidden="false" customHeight="false" outlineLevel="0" collapsed="false">
      <c r="A343" s="49" t="s">
        <v>4096</v>
      </c>
      <c r="B343" s="5" t="s">
        <v>4097</v>
      </c>
      <c r="C343" s="5" t="s">
        <v>1541</v>
      </c>
      <c r="D343" s="5" t="s">
        <v>2860</v>
      </c>
      <c r="E343" s="5" t="n">
        <v>19730</v>
      </c>
      <c r="F343" s="5" t="n">
        <f aca="false">D343-C343</f>
        <v>2</v>
      </c>
      <c r="G343" s="16" t="n">
        <v>3853.5</v>
      </c>
      <c r="H343" s="5" t="n">
        <f aca="false">(G343*F343)*2</f>
        <v>15414</v>
      </c>
      <c r="I343" s="17" t="s">
        <v>16127</v>
      </c>
      <c r="J343" s="18" t="n">
        <v>7707</v>
      </c>
      <c r="K343" s="5" t="n">
        <f aca="false">H343-J343-J344</f>
        <v>0</v>
      </c>
    </row>
    <row r="344" customFormat="false" ht="29.85" hidden="false" customHeight="false" outlineLevel="0" collapsed="false">
      <c r="A344" s="49"/>
      <c r="B344" s="0"/>
      <c r="C344" s="0"/>
      <c r="D344" s="0"/>
      <c r="E344" s="0"/>
      <c r="F344" s="0"/>
      <c r="G344" s="16"/>
      <c r="H344" s="0"/>
      <c r="I344" s="17" t="s">
        <v>16128</v>
      </c>
      <c r="J344" s="18" t="n">
        <v>7707</v>
      </c>
      <c r="K344" s="0"/>
    </row>
    <row r="345" s="31" customFormat="true" ht="29.85" hidden="false" customHeight="false" outlineLevel="0" collapsed="false">
      <c r="A345" s="5" t="s">
        <v>2737</v>
      </c>
      <c r="B345" s="5" t="s">
        <v>2738</v>
      </c>
      <c r="C345" s="5" t="s">
        <v>416</v>
      </c>
      <c r="D345" s="5" t="s">
        <v>1541</v>
      </c>
      <c r="E345" s="5" t="n">
        <v>40057.5</v>
      </c>
      <c r="F345" s="5" t="n">
        <f aca="false">D345-C345</f>
        <v>6</v>
      </c>
      <c r="G345" s="16" t="n">
        <v>3853.5</v>
      </c>
      <c r="H345" s="5" t="n">
        <f aca="false">G345*F345</f>
        <v>23121</v>
      </c>
      <c r="I345" s="17" t="s">
        <v>16129</v>
      </c>
      <c r="J345" s="18" t="n">
        <v>23121</v>
      </c>
      <c r="K345" s="5" t="n">
        <f aca="false">H345-J345</f>
        <v>0</v>
      </c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AMI345" s="0"/>
      <c r="AMJ345" s="0"/>
    </row>
    <row r="346" customFormat="false" ht="29.85" hidden="false" customHeight="false" outlineLevel="0" collapsed="false">
      <c r="A346" s="5" t="s">
        <v>4476</v>
      </c>
      <c r="B346" s="5" t="s">
        <v>4477</v>
      </c>
      <c r="C346" s="5" t="s">
        <v>929</v>
      </c>
      <c r="D346" s="5" t="s">
        <v>2866</v>
      </c>
      <c r="E346" s="5" t="n">
        <v>14945</v>
      </c>
      <c r="F346" s="5" t="n">
        <f aca="false">D346-C346</f>
        <v>2</v>
      </c>
      <c r="G346" s="16" t="n">
        <v>3853.5</v>
      </c>
      <c r="H346" s="5" t="n">
        <f aca="false">G346*F346</f>
        <v>7707</v>
      </c>
      <c r="I346" s="17" t="s">
        <v>16130</v>
      </c>
      <c r="J346" s="18" t="n">
        <v>7707</v>
      </c>
      <c r="K346" s="5" t="n">
        <f aca="false">H346-J346</f>
        <v>0</v>
      </c>
    </row>
    <row r="347" customFormat="false" ht="15.85" hidden="false" customHeight="false" outlineLevel="0" collapsed="false">
      <c r="A347" s="5" t="s">
        <v>7125</v>
      </c>
      <c r="B347" s="5" t="s">
        <v>7126</v>
      </c>
      <c r="C347" s="5" t="s">
        <v>4582</v>
      </c>
      <c r="D347" s="5" t="s">
        <v>3532</v>
      </c>
      <c r="E347" s="5" t="n">
        <v>24662.5</v>
      </c>
      <c r="F347" s="5" t="n">
        <f aca="false">D347-C347</f>
        <v>5</v>
      </c>
      <c r="G347" s="16" t="n">
        <v>3853.5</v>
      </c>
      <c r="H347" s="5" t="n">
        <f aca="false">G347*F347</f>
        <v>19267.5</v>
      </c>
      <c r="I347" s="17" t="s">
        <v>16131</v>
      </c>
      <c r="J347" s="18" t="n">
        <v>19267.5</v>
      </c>
      <c r="K347" s="5" t="n">
        <f aca="false">H347-J347</f>
        <v>0</v>
      </c>
    </row>
    <row r="348" s="31" customFormat="true" ht="29.85" hidden="false" customHeight="false" outlineLevel="0" collapsed="false">
      <c r="A348" s="5" t="s">
        <v>34</v>
      </c>
      <c r="B348" s="5" t="s">
        <v>35</v>
      </c>
      <c r="C348" s="5" t="s">
        <v>7</v>
      </c>
      <c r="D348" s="5" t="s">
        <v>8</v>
      </c>
      <c r="E348" s="5" t="n">
        <v>5207.5</v>
      </c>
      <c r="F348" s="5" t="n">
        <f aca="false">D348-C348</f>
        <v>1</v>
      </c>
      <c r="G348" s="16" t="n">
        <v>3853.5</v>
      </c>
      <c r="H348" s="5" t="n">
        <f aca="false">G348*F348</f>
        <v>3853.5</v>
      </c>
      <c r="I348" s="17" t="s">
        <v>16132</v>
      </c>
      <c r="J348" s="18" t="n">
        <v>3853.5</v>
      </c>
      <c r="K348" s="5" t="n">
        <f aca="false">H348-J348</f>
        <v>0</v>
      </c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AMI348" s="0"/>
      <c r="AMJ348" s="0"/>
    </row>
    <row r="349" customFormat="false" ht="29.85" hidden="false" customHeight="false" outlineLevel="0" collapsed="false">
      <c r="A349" s="16" t="s">
        <v>6953</v>
      </c>
      <c r="B349" s="16" t="s">
        <v>6954</v>
      </c>
      <c r="C349" s="16" t="s">
        <v>4582</v>
      </c>
      <c r="D349" s="16" t="s">
        <v>4398</v>
      </c>
      <c r="E349" s="16" t="n">
        <v>4932.5</v>
      </c>
      <c r="F349" s="16" t="n">
        <f aca="false">D349-C349</f>
        <v>1</v>
      </c>
      <c r="G349" s="16" t="n">
        <v>3853.5</v>
      </c>
      <c r="H349" s="16" t="n">
        <f aca="false">G349*F349</f>
        <v>3853.5</v>
      </c>
      <c r="I349" s="17" t="s">
        <v>16133</v>
      </c>
      <c r="J349" s="18" t="n">
        <v>3853.5</v>
      </c>
      <c r="K349" s="5" t="n">
        <f aca="false">H349-J349</f>
        <v>0</v>
      </c>
    </row>
    <row r="350" s="31" customFormat="true" ht="29.85" hidden="false" customHeight="false" outlineLevel="0" collapsed="false">
      <c r="A350" s="5" t="s">
        <v>6624</v>
      </c>
      <c r="B350" s="5" t="s">
        <v>6625</v>
      </c>
      <c r="C350" s="5" t="s">
        <v>3205</v>
      </c>
      <c r="D350" s="5" t="s">
        <v>5148</v>
      </c>
      <c r="E350" s="5" t="n">
        <v>54045</v>
      </c>
      <c r="F350" s="5" t="n">
        <f aca="false">D350-C350</f>
        <v>6</v>
      </c>
      <c r="G350" s="16" t="n">
        <v>3853.5</v>
      </c>
      <c r="H350" s="5" t="n">
        <f aca="false">G350*F350</f>
        <v>23121</v>
      </c>
      <c r="I350" s="17" t="s">
        <v>16134</v>
      </c>
      <c r="J350" s="18" t="n">
        <v>23121</v>
      </c>
      <c r="K350" s="5" t="n">
        <f aca="false">H350-J350</f>
        <v>0</v>
      </c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AMI350" s="0"/>
      <c r="AMJ350" s="0"/>
    </row>
    <row r="351" customFormat="false" ht="29.85" hidden="false" customHeight="false" outlineLevel="0" collapsed="false">
      <c r="A351" s="16" t="s">
        <v>7800</v>
      </c>
      <c r="B351" s="16" t="s">
        <v>7801</v>
      </c>
      <c r="C351" s="16" t="s">
        <v>5386</v>
      </c>
      <c r="D351" s="16" t="s">
        <v>3532</v>
      </c>
      <c r="E351" s="16" t="n">
        <v>13352.5</v>
      </c>
      <c r="F351" s="16" t="n">
        <f aca="false">D351-C351</f>
        <v>2</v>
      </c>
      <c r="G351" s="16" t="n">
        <v>3853.5</v>
      </c>
      <c r="H351" s="16" t="n">
        <f aca="false">G351*F351</f>
        <v>7707</v>
      </c>
      <c r="I351" s="17" t="s">
        <v>16135</v>
      </c>
      <c r="J351" s="18" t="n">
        <v>7707</v>
      </c>
      <c r="K351" s="5" t="n">
        <f aca="false">H351-J351</f>
        <v>0</v>
      </c>
    </row>
    <row r="352" s="31" customFormat="true" ht="29.85" hidden="false" customHeight="false" outlineLevel="0" collapsed="false">
      <c r="A352" s="5" t="s">
        <v>7340</v>
      </c>
      <c r="B352" s="5" t="s">
        <v>7341</v>
      </c>
      <c r="C352" s="5" t="s">
        <v>4398</v>
      </c>
      <c r="D352" s="5" t="s">
        <v>5148</v>
      </c>
      <c r="E352" s="5" t="n">
        <v>18322.5</v>
      </c>
      <c r="F352" s="5" t="n">
        <f aca="false">D352-C352</f>
        <v>3</v>
      </c>
      <c r="G352" s="16" t="n">
        <v>3853.5</v>
      </c>
      <c r="H352" s="5" t="n">
        <f aca="false">G352*F352</f>
        <v>11560.5</v>
      </c>
      <c r="I352" s="17" t="s">
        <v>16136</v>
      </c>
      <c r="J352" s="18" t="n">
        <v>11560.5</v>
      </c>
      <c r="K352" s="5" t="n">
        <f aca="false">H352-J352</f>
        <v>0</v>
      </c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AMI352" s="0"/>
      <c r="AMJ352" s="0"/>
    </row>
    <row r="353" s="47" customFormat="true" ht="29.85" hidden="false" customHeight="false" outlineLevel="0" collapsed="false">
      <c r="A353" s="44" t="s">
        <v>6117</v>
      </c>
      <c r="B353" s="44" t="s">
        <v>6118</v>
      </c>
      <c r="C353" s="44" t="s">
        <v>3750</v>
      </c>
      <c r="D353" s="60" t="n">
        <v>42149</v>
      </c>
      <c r="E353" s="44" t="n">
        <v>61977.5</v>
      </c>
      <c r="F353" s="44" t="n">
        <v>3</v>
      </c>
      <c r="G353" s="44" t="n">
        <v>3853.5</v>
      </c>
      <c r="H353" s="44" t="n">
        <f aca="false">G353*F353</f>
        <v>11560.5</v>
      </c>
      <c r="I353" s="45" t="s">
        <v>16137</v>
      </c>
      <c r="J353" s="46" t="n">
        <v>11560.5</v>
      </c>
      <c r="K353" s="5" t="n">
        <f aca="false">H353-J353</f>
        <v>0</v>
      </c>
      <c r="AMI353" s="0"/>
      <c r="AMJ353" s="0"/>
    </row>
    <row r="354" customFormat="false" ht="29.85" hidden="false" customHeight="false" outlineLevel="0" collapsed="false">
      <c r="A354" s="5" t="s">
        <v>6067</v>
      </c>
      <c r="B354" s="5" t="s">
        <v>6068</v>
      </c>
      <c r="C354" s="5" t="s">
        <v>3750</v>
      </c>
      <c r="D354" s="5" t="s">
        <v>5386</v>
      </c>
      <c r="E354" s="5" t="n">
        <v>36452.5</v>
      </c>
      <c r="F354" s="5" t="n">
        <f aca="false">D354-C354</f>
        <v>7</v>
      </c>
      <c r="G354" s="16" t="n">
        <v>3853.5</v>
      </c>
      <c r="H354" s="5" t="n">
        <f aca="false">G354*F354</f>
        <v>26974.5</v>
      </c>
      <c r="I354" s="17" t="s">
        <v>16138</v>
      </c>
      <c r="J354" s="18" t="n">
        <v>26974.5</v>
      </c>
      <c r="K354" s="5" t="n">
        <f aca="false">H354-J354</f>
        <v>0</v>
      </c>
    </row>
    <row r="355" customFormat="false" ht="29.85" hidden="false" customHeight="false" outlineLevel="0" collapsed="false">
      <c r="A355" s="5" t="s">
        <v>1510</v>
      </c>
      <c r="B355" s="5" t="s">
        <v>1511</v>
      </c>
      <c r="C355" s="5" t="s">
        <v>468</v>
      </c>
      <c r="D355" s="5" t="s">
        <v>426</v>
      </c>
      <c r="E355" s="5" t="n">
        <v>32895</v>
      </c>
      <c r="F355" s="5" t="n">
        <f aca="false">D355-C355</f>
        <v>6</v>
      </c>
      <c r="G355" s="16" t="n">
        <v>3853.5</v>
      </c>
      <c r="H355" s="5" t="n">
        <f aca="false">G355*F355</f>
        <v>23121</v>
      </c>
      <c r="I355" s="17" t="s">
        <v>16139</v>
      </c>
      <c r="J355" s="18" t="n">
        <v>23121</v>
      </c>
      <c r="K355" s="5" t="n">
        <f aca="false">H355-J355</f>
        <v>0</v>
      </c>
    </row>
    <row r="356" s="31" customFormat="true" ht="29.85" hidden="false" customHeight="false" outlineLevel="0" collapsed="false">
      <c r="A356" s="5" t="s">
        <v>4462</v>
      </c>
      <c r="B356" s="5" t="s">
        <v>4463</v>
      </c>
      <c r="C356" s="5" t="s">
        <v>929</v>
      </c>
      <c r="D356" s="5" t="s">
        <v>2866</v>
      </c>
      <c r="E356" s="5" t="n">
        <v>12215</v>
      </c>
      <c r="F356" s="5" t="n">
        <f aca="false">D356-C356</f>
        <v>2</v>
      </c>
      <c r="G356" s="16" t="n">
        <v>3853.5</v>
      </c>
      <c r="H356" s="5" t="n">
        <f aca="false">G356*F356</f>
        <v>7707</v>
      </c>
      <c r="I356" s="17" t="s">
        <v>16140</v>
      </c>
      <c r="J356" s="18" t="n">
        <v>7707</v>
      </c>
      <c r="K356" s="5" t="n">
        <f aca="false">H356-J356</f>
        <v>0</v>
      </c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AMI356" s="0"/>
      <c r="AMJ356" s="0"/>
    </row>
    <row r="357" customFormat="false" ht="29.85" hidden="false" customHeight="false" outlineLevel="0" collapsed="false">
      <c r="A357" s="16" t="s">
        <v>4611</v>
      </c>
      <c r="B357" s="16" t="s">
        <v>4612</v>
      </c>
      <c r="C357" s="16" t="s">
        <v>2860</v>
      </c>
      <c r="D357" s="16" t="s">
        <v>2866</v>
      </c>
      <c r="E357" s="16" t="n">
        <v>4932.5</v>
      </c>
      <c r="F357" s="16" t="n">
        <f aca="false">D357-C357</f>
        <v>1</v>
      </c>
      <c r="G357" s="16" t="n">
        <v>3853.5</v>
      </c>
      <c r="H357" s="16" t="n">
        <f aca="false">G357*F357</f>
        <v>3853.5</v>
      </c>
      <c r="I357" s="17" t="s">
        <v>16141</v>
      </c>
      <c r="J357" s="18" t="n">
        <v>3853.5</v>
      </c>
      <c r="K357" s="5" t="n">
        <f aca="false">H357-J357</f>
        <v>0</v>
      </c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customFormat="false" ht="29.85" hidden="false" customHeight="false" outlineLevel="0" collapsed="false">
      <c r="A358" s="16" t="s">
        <v>1501</v>
      </c>
      <c r="B358" s="16" t="s">
        <v>1502</v>
      </c>
      <c r="C358" s="16" t="s">
        <v>468</v>
      </c>
      <c r="D358" s="16" t="s">
        <v>426</v>
      </c>
      <c r="E358" s="16" t="n">
        <v>32895</v>
      </c>
      <c r="F358" s="16" t="n">
        <f aca="false">D358-C358</f>
        <v>6</v>
      </c>
      <c r="G358" s="16" t="n">
        <v>3853.5</v>
      </c>
      <c r="H358" s="16" t="n">
        <f aca="false">G358*F358</f>
        <v>23121</v>
      </c>
      <c r="I358" s="17" t="s">
        <v>16142</v>
      </c>
      <c r="J358" s="18" t="n">
        <v>23121</v>
      </c>
      <c r="K358" s="5" t="n">
        <f aca="false">H358-J358</f>
        <v>0</v>
      </c>
    </row>
    <row r="359" s="37" customFormat="true" ht="30.8" hidden="false" customHeight="false" outlineLevel="0" collapsed="false">
      <c r="A359" s="33" t="s">
        <v>8732</v>
      </c>
      <c r="B359" s="34" t="s">
        <v>8733</v>
      </c>
      <c r="C359" s="34" t="s">
        <v>8713</v>
      </c>
      <c r="D359" s="34" t="s">
        <v>41</v>
      </c>
      <c r="E359" s="34" t="n">
        <v>15410</v>
      </c>
      <c r="F359" s="34" t="n">
        <v>2</v>
      </c>
      <c r="G359" s="34" t="n">
        <v>3853.5</v>
      </c>
      <c r="H359" s="34" t="n">
        <f aca="false">G359*F359</f>
        <v>7707</v>
      </c>
      <c r="I359" s="35" t="s">
        <v>16143</v>
      </c>
      <c r="J359" s="36" t="n">
        <v>7340</v>
      </c>
      <c r="K359" s="34" t="n">
        <f aca="false">H359+H360-J359-J360</f>
        <v>367</v>
      </c>
      <c r="L359" s="37" t="s">
        <v>16144</v>
      </c>
    </row>
    <row r="360" customFormat="false" ht="30.8" hidden="false" customHeight="false" outlineLevel="0" collapsed="false">
      <c r="A360" s="33"/>
      <c r="B360" s="0"/>
      <c r="C360" s="0"/>
      <c r="D360" s="0"/>
      <c r="E360" s="0"/>
      <c r="F360" s="34" t="n">
        <v>1</v>
      </c>
      <c r="G360" s="34" t="n">
        <f aca="false">5000+1100</f>
        <v>6100</v>
      </c>
      <c r="H360" s="34" t="n">
        <f aca="false">G360*F360</f>
        <v>6100</v>
      </c>
      <c r="I360" s="35" t="s">
        <v>16145</v>
      </c>
      <c r="J360" s="36" t="n">
        <v>6100</v>
      </c>
      <c r="K360" s="0"/>
    </row>
    <row r="361" customFormat="false" ht="29.85" hidden="false" customHeight="false" outlineLevel="0" collapsed="false">
      <c r="A361" s="5" t="s">
        <v>70</v>
      </c>
      <c r="B361" s="5" t="s">
        <v>71</v>
      </c>
      <c r="C361" s="5" t="s">
        <v>7</v>
      </c>
      <c r="D361" s="5" t="s">
        <v>41</v>
      </c>
      <c r="E361" s="5" t="n">
        <v>13807.5</v>
      </c>
      <c r="F361" s="5" t="n">
        <f aca="false">D361-C361</f>
        <v>2</v>
      </c>
      <c r="G361" s="16" t="n">
        <v>3853.5</v>
      </c>
      <c r="H361" s="5" t="n">
        <f aca="false">G361*F361</f>
        <v>7707</v>
      </c>
      <c r="I361" s="17" t="s">
        <v>16146</v>
      </c>
      <c r="J361" s="18" t="n">
        <v>7707</v>
      </c>
      <c r="K361" s="5" t="n">
        <f aca="false">H361-J361</f>
        <v>0</v>
      </c>
    </row>
    <row r="362" customFormat="false" ht="29.85" hidden="false" customHeight="false" outlineLevel="0" collapsed="false">
      <c r="A362" s="50" t="s">
        <v>2309</v>
      </c>
      <c r="B362" s="5" t="s">
        <v>2310</v>
      </c>
      <c r="C362" s="5" t="s">
        <v>257</v>
      </c>
      <c r="D362" s="5" t="s">
        <v>426</v>
      </c>
      <c r="E362" s="5" t="n">
        <v>78067.5</v>
      </c>
      <c r="F362" s="5" t="n">
        <f aca="false">D362-C362</f>
        <v>2</v>
      </c>
      <c r="G362" s="16" t="n">
        <v>3853.5</v>
      </c>
      <c r="H362" s="5" t="n">
        <f aca="false">(G362*F362)*6</f>
        <v>46242</v>
      </c>
      <c r="I362" s="17" t="s">
        <v>16147</v>
      </c>
      <c r="J362" s="18" t="n">
        <v>7707</v>
      </c>
      <c r="K362" s="5" t="n">
        <f aca="false">H362-J362-J363-J364-J365-J366-J367</f>
        <v>0</v>
      </c>
    </row>
    <row r="363" customFormat="false" ht="29.85" hidden="false" customHeight="false" outlineLevel="0" collapsed="false">
      <c r="A363" s="50"/>
      <c r="B363" s="0"/>
      <c r="C363" s="0"/>
      <c r="D363" s="0"/>
      <c r="E363" s="0"/>
      <c r="F363" s="0"/>
      <c r="G363" s="16"/>
      <c r="H363" s="0"/>
      <c r="I363" s="17" t="s">
        <v>16148</v>
      </c>
      <c r="J363" s="18" t="n">
        <v>7707</v>
      </c>
      <c r="K363" s="0"/>
    </row>
    <row r="364" customFormat="false" ht="29.85" hidden="false" customHeight="false" outlineLevel="0" collapsed="false">
      <c r="A364" s="50"/>
      <c r="B364" s="0"/>
      <c r="C364" s="0"/>
      <c r="D364" s="0"/>
      <c r="E364" s="0"/>
      <c r="F364" s="0"/>
      <c r="G364" s="16"/>
      <c r="H364" s="0"/>
      <c r="I364" s="17" t="s">
        <v>16149</v>
      </c>
      <c r="J364" s="18" t="n">
        <v>7707</v>
      </c>
      <c r="K364" s="0"/>
    </row>
    <row r="365" customFormat="false" ht="29.85" hidden="false" customHeight="false" outlineLevel="0" collapsed="false">
      <c r="A365" s="50"/>
      <c r="B365" s="0"/>
      <c r="C365" s="0"/>
      <c r="D365" s="0"/>
      <c r="E365" s="0"/>
      <c r="F365" s="0"/>
      <c r="G365" s="16"/>
      <c r="H365" s="0"/>
      <c r="I365" s="17" t="s">
        <v>16150</v>
      </c>
      <c r="J365" s="18" t="n">
        <v>7707</v>
      </c>
      <c r="K365" s="0"/>
    </row>
    <row r="366" customFormat="false" ht="29.85" hidden="false" customHeight="false" outlineLevel="0" collapsed="false">
      <c r="A366" s="50"/>
      <c r="B366" s="0"/>
      <c r="C366" s="0"/>
      <c r="D366" s="0"/>
      <c r="E366" s="0"/>
      <c r="F366" s="0"/>
      <c r="G366" s="16"/>
      <c r="H366" s="0"/>
      <c r="I366" s="17" t="s">
        <v>16151</v>
      </c>
      <c r="J366" s="18" t="n">
        <v>7707</v>
      </c>
      <c r="K366" s="0"/>
    </row>
    <row r="367" customFormat="false" ht="29.85" hidden="false" customHeight="false" outlineLevel="0" collapsed="false">
      <c r="A367" s="50"/>
      <c r="B367" s="0"/>
      <c r="C367" s="0"/>
      <c r="D367" s="0"/>
      <c r="E367" s="0"/>
      <c r="F367" s="0"/>
      <c r="G367" s="16"/>
      <c r="H367" s="0"/>
      <c r="I367" s="45" t="s">
        <v>16152</v>
      </c>
      <c r="J367" s="46" t="n">
        <v>7707</v>
      </c>
      <c r="K367" s="0"/>
    </row>
    <row r="368" customFormat="false" ht="29.85" hidden="false" customHeight="false" outlineLevel="0" collapsed="false">
      <c r="A368" s="49" t="s">
        <v>7703</v>
      </c>
      <c r="B368" s="5" t="s">
        <v>7704</v>
      </c>
      <c r="C368" s="5" t="s">
        <v>5386</v>
      </c>
      <c r="D368" s="5" t="s">
        <v>3532</v>
      </c>
      <c r="E368" s="5" t="n">
        <v>31545</v>
      </c>
      <c r="F368" s="5" t="n">
        <f aca="false">D368-C368</f>
        <v>2</v>
      </c>
      <c r="G368" s="16" t="n">
        <v>3853.5</v>
      </c>
      <c r="H368" s="5" t="n">
        <f aca="false">(G368*F368)*2</f>
        <v>15414</v>
      </c>
      <c r="I368" s="17" t="s">
        <v>16153</v>
      </c>
      <c r="J368" s="18" t="n">
        <v>7707</v>
      </c>
      <c r="K368" s="5" t="n">
        <f aca="false">H368-J368-J369</f>
        <v>0</v>
      </c>
    </row>
    <row r="369" customFormat="false" ht="29.85" hidden="false" customHeight="false" outlineLevel="0" collapsed="false">
      <c r="A369" s="49"/>
      <c r="B369" s="0"/>
      <c r="C369" s="0"/>
      <c r="D369" s="0"/>
      <c r="E369" s="0"/>
      <c r="F369" s="0"/>
      <c r="G369" s="16"/>
      <c r="H369" s="0"/>
      <c r="I369" s="17" t="s">
        <v>16154</v>
      </c>
      <c r="J369" s="18" t="n">
        <v>7707</v>
      </c>
      <c r="K369" s="0"/>
    </row>
    <row r="370" s="37" customFormat="true" ht="29.85" hidden="false" customHeight="false" outlineLevel="0" collapsed="false">
      <c r="A370" s="34" t="s">
        <v>6143</v>
      </c>
      <c r="B370" s="34" t="s">
        <v>6144</v>
      </c>
      <c r="C370" s="34" t="s">
        <v>3519</v>
      </c>
      <c r="D370" s="34" t="s">
        <v>3205</v>
      </c>
      <c r="E370" s="34" t="n">
        <v>6822.5</v>
      </c>
      <c r="F370" s="34" t="n">
        <f aca="false">D370-C370</f>
        <v>1</v>
      </c>
      <c r="G370" s="34" t="n">
        <v>5743.5</v>
      </c>
      <c r="H370" s="34" t="n">
        <f aca="false">G370*F370</f>
        <v>5743.5</v>
      </c>
      <c r="I370" s="35" t="s">
        <v>16155</v>
      </c>
      <c r="J370" s="36" t="n">
        <v>5743.4</v>
      </c>
      <c r="K370" s="34" t="n">
        <f aca="false">H370-J370</f>
        <v>0.100000000000364</v>
      </c>
      <c r="L370" s="37" t="s">
        <v>15790</v>
      </c>
    </row>
    <row r="371" customFormat="false" ht="29.85" hidden="false" customHeight="false" outlineLevel="0" collapsed="false">
      <c r="A371" s="5" t="s">
        <v>3846</v>
      </c>
      <c r="B371" s="5" t="s">
        <v>3847</v>
      </c>
      <c r="C371" s="5" t="s">
        <v>1537</v>
      </c>
      <c r="D371" s="5" t="s">
        <v>2860</v>
      </c>
      <c r="E371" s="5" t="n">
        <v>20830</v>
      </c>
      <c r="F371" s="5" t="n">
        <f aca="false">D371-C371</f>
        <v>4</v>
      </c>
      <c r="G371" s="16" t="n">
        <v>3853.5</v>
      </c>
      <c r="H371" s="5" t="n">
        <f aca="false">G371*F371</f>
        <v>15414</v>
      </c>
      <c r="I371" s="17" t="s">
        <v>16156</v>
      </c>
      <c r="J371" s="18" t="n">
        <v>15414</v>
      </c>
      <c r="K371" s="5" t="n">
        <f aca="false">H371-J371</f>
        <v>0</v>
      </c>
    </row>
    <row r="372" s="47" customFormat="true" ht="21.45" hidden="false" customHeight="true" outlineLevel="0" collapsed="false">
      <c r="A372" s="44" t="s">
        <v>4724</v>
      </c>
      <c r="B372" s="44" t="s">
        <v>3790</v>
      </c>
      <c r="C372" s="44" t="s">
        <v>2860</v>
      </c>
      <c r="D372" s="44" t="s">
        <v>2866</v>
      </c>
      <c r="E372" s="44" t="n">
        <v>6107.5</v>
      </c>
      <c r="F372" s="44" t="n">
        <f aca="false">D372-C372</f>
        <v>1</v>
      </c>
      <c r="G372" s="44" t="n">
        <v>3853.5</v>
      </c>
      <c r="H372" s="44" t="n">
        <f aca="false">G372*F372</f>
        <v>3853.5</v>
      </c>
      <c r="I372" s="45" t="s">
        <v>16157</v>
      </c>
      <c r="J372" s="46" t="n">
        <v>3853.5</v>
      </c>
      <c r="K372" s="5" t="n">
        <f aca="false">H372-J372</f>
        <v>0</v>
      </c>
      <c r="AMI372" s="0"/>
      <c r="AMJ372" s="0"/>
    </row>
    <row r="373" s="37" customFormat="true" ht="29.85" hidden="false" customHeight="false" outlineLevel="0" collapsed="false">
      <c r="A373" s="34" t="s">
        <v>4977</v>
      </c>
      <c r="B373" s="34" t="s">
        <v>3790</v>
      </c>
      <c r="C373" s="34" t="s">
        <v>2866</v>
      </c>
      <c r="D373" s="34" t="s">
        <v>2022</v>
      </c>
      <c r="E373" s="34" t="n">
        <v>13645</v>
      </c>
      <c r="F373" s="34" t="n">
        <f aca="false">D373-C373</f>
        <v>2</v>
      </c>
      <c r="G373" s="34" t="n">
        <v>5743.5</v>
      </c>
      <c r="H373" s="34" t="n">
        <f aca="false">G373*F373</f>
        <v>11487</v>
      </c>
      <c r="I373" s="35" t="s">
        <v>16158</v>
      </c>
      <c r="J373" s="36" t="n">
        <v>11486.8</v>
      </c>
      <c r="K373" s="34" t="n">
        <f aca="false">H373-J373</f>
        <v>0.200000000000728</v>
      </c>
      <c r="L373" s="37" t="s">
        <v>15790</v>
      </c>
    </row>
    <row r="374" customFormat="false" ht="29.85" hidden="false" customHeight="false" outlineLevel="0" collapsed="false">
      <c r="A374" s="5" t="s">
        <v>3166</v>
      </c>
      <c r="B374" s="5" t="s">
        <v>3167</v>
      </c>
      <c r="C374" s="5" t="s">
        <v>426</v>
      </c>
      <c r="D374" s="5" t="s">
        <v>929</v>
      </c>
      <c r="E374" s="5" t="n">
        <v>29595</v>
      </c>
      <c r="F374" s="5" t="n">
        <f aca="false">D374-C374</f>
        <v>6</v>
      </c>
      <c r="G374" s="16" t="n">
        <v>3853.5</v>
      </c>
      <c r="H374" s="5" t="n">
        <f aca="false">G374*F374</f>
        <v>23121</v>
      </c>
      <c r="I374" s="17" t="s">
        <v>16159</v>
      </c>
      <c r="J374" s="18" t="n">
        <v>23121</v>
      </c>
      <c r="K374" s="5" t="n">
        <f aca="false">H374-J374</f>
        <v>0</v>
      </c>
    </row>
    <row r="375" customFormat="false" ht="29.85" hidden="false" customHeight="false" outlineLevel="0" collapsed="false">
      <c r="A375" s="5" t="s">
        <v>3734</v>
      </c>
      <c r="B375" s="5" t="s">
        <v>3735</v>
      </c>
      <c r="C375" s="5" t="s">
        <v>1764</v>
      </c>
      <c r="D375" s="5" t="s">
        <v>2018</v>
      </c>
      <c r="E375" s="5" t="n">
        <v>62895</v>
      </c>
      <c r="F375" s="5" t="n">
        <f aca="false">D375-C375</f>
        <v>7</v>
      </c>
      <c r="G375" s="16" t="n">
        <v>4693.5</v>
      </c>
      <c r="H375" s="5" t="n">
        <f aca="false">G375*F375</f>
        <v>32854.5</v>
      </c>
      <c r="I375" s="17" t="s">
        <v>16160</v>
      </c>
      <c r="J375" s="18" t="n">
        <v>32854.5</v>
      </c>
      <c r="K375" s="5" t="n">
        <f aca="false">H375-J375</f>
        <v>0</v>
      </c>
    </row>
    <row r="376" customFormat="false" ht="29.85" hidden="false" customHeight="false" outlineLevel="0" collapsed="false">
      <c r="A376" s="5" t="s">
        <v>5156</v>
      </c>
      <c r="B376" s="5" t="s">
        <v>3736</v>
      </c>
      <c r="C376" s="5" t="s">
        <v>2018</v>
      </c>
      <c r="D376" s="5" t="s">
        <v>2022</v>
      </c>
      <c r="E376" s="5" t="n">
        <v>6047.5</v>
      </c>
      <c r="F376" s="5" t="n">
        <f aca="false">D376-C376</f>
        <v>1</v>
      </c>
      <c r="G376" s="16" t="n">
        <v>4693.5</v>
      </c>
      <c r="H376" s="5" t="n">
        <f aca="false">G376*F376</f>
        <v>4693.5</v>
      </c>
      <c r="I376" s="17" t="s">
        <v>16161</v>
      </c>
      <c r="J376" s="18" t="n">
        <v>4693.5</v>
      </c>
      <c r="K376" s="5" t="n">
        <f aca="false">H376-J376</f>
        <v>0</v>
      </c>
    </row>
    <row r="377" customFormat="false" ht="29.85" hidden="false" customHeight="false" outlineLevel="0" collapsed="false">
      <c r="A377" s="5" t="s">
        <v>3982</v>
      </c>
      <c r="B377" s="5" t="s">
        <v>3983</v>
      </c>
      <c r="C377" s="5" t="s">
        <v>1770</v>
      </c>
      <c r="D377" s="5" t="s">
        <v>2860</v>
      </c>
      <c r="E377" s="5" t="n">
        <v>18322.5</v>
      </c>
      <c r="F377" s="5" t="n">
        <f aca="false">D377-C377</f>
        <v>3</v>
      </c>
      <c r="G377" s="16" t="n">
        <v>3853.5</v>
      </c>
      <c r="H377" s="5" t="n">
        <f aca="false">G377*F377</f>
        <v>11560.5</v>
      </c>
      <c r="I377" s="17" t="s">
        <v>16162</v>
      </c>
      <c r="J377" s="18" t="n">
        <v>11560.5</v>
      </c>
      <c r="K377" s="5" t="n">
        <f aca="false">H377-J377</f>
        <v>0</v>
      </c>
    </row>
    <row r="378" customFormat="false" ht="29.85" hidden="false" customHeight="false" outlineLevel="0" collapsed="false">
      <c r="A378" s="5" t="s">
        <v>2530</v>
      </c>
      <c r="B378" s="5" t="s">
        <v>2531</v>
      </c>
      <c r="C378" s="5" t="s">
        <v>416</v>
      </c>
      <c r="D378" s="5" t="s">
        <v>460</v>
      </c>
      <c r="E378" s="5" t="n">
        <v>9865</v>
      </c>
      <c r="F378" s="5" t="n">
        <f aca="false">D378-C378</f>
        <v>2</v>
      </c>
      <c r="G378" s="16" t="n">
        <v>3853.5</v>
      </c>
      <c r="H378" s="5" t="n">
        <f aca="false">G378*F378</f>
        <v>7707</v>
      </c>
      <c r="I378" s="17" t="s">
        <v>16163</v>
      </c>
      <c r="J378" s="18" t="n">
        <v>7707</v>
      </c>
      <c r="K378" s="5" t="n">
        <f aca="false">H378-J378</f>
        <v>0</v>
      </c>
    </row>
    <row r="379" customFormat="false" ht="29.85" hidden="false" customHeight="false" outlineLevel="0" collapsed="false">
      <c r="A379" s="5" t="s">
        <v>2787</v>
      </c>
      <c r="B379" s="5" t="s">
        <v>2788</v>
      </c>
      <c r="C379" s="5" t="s">
        <v>416</v>
      </c>
      <c r="D379" s="5" t="s">
        <v>460</v>
      </c>
      <c r="E379" s="5" t="n">
        <v>9865</v>
      </c>
      <c r="F379" s="5" t="n">
        <f aca="false">D379-C379</f>
        <v>2</v>
      </c>
      <c r="G379" s="16" t="n">
        <v>3853.5</v>
      </c>
      <c r="H379" s="5" t="n">
        <f aca="false">G379*F379</f>
        <v>7707</v>
      </c>
      <c r="I379" s="17" t="s">
        <v>16164</v>
      </c>
      <c r="J379" s="18" t="n">
        <v>7707</v>
      </c>
      <c r="K379" s="5" t="n">
        <f aca="false">H379-J379</f>
        <v>0</v>
      </c>
    </row>
    <row r="380" customFormat="false" ht="29.85" hidden="false" customHeight="false" outlineLevel="0" collapsed="false">
      <c r="A380" s="5" t="s">
        <v>5858</v>
      </c>
      <c r="B380" s="5" t="s">
        <v>2788</v>
      </c>
      <c r="C380" s="5" t="s">
        <v>3750</v>
      </c>
      <c r="D380" s="5" t="s">
        <v>3205</v>
      </c>
      <c r="E380" s="5" t="n">
        <v>9865</v>
      </c>
      <c r="F380" s="5" t="n">
        <f aca="false">D380-C380</f>
        <v>2</v>
      </c>
      <c r="G380" s="16" t="n">
        <v>3853.5</v>
      </c>
      <c r="H380" s="5" t="n">
        <f aca="false">G380*F380</f>
        <v>7707</v>
      </c>
      <c r="I380" s="17" t="s">
        <v>16165</v>
      </c>
      <c r="J380" s="18" t="n">
        <v>7707</v>
      </c>
      <c r="K380" s="5" t="n">
        <f aca="false">H380-J380</f>
        <v>0</v>
      </c>
    </row>
    <row r="381" customFormat="false" ht="29.85" hidden="false" customHeight="false" outlineLevel="0" collapsed="false">
      <c r="A381" s="5" t="s">
        <v>2795</v>
      </c>
      <c r="B381" s="5" t="s">
        <v>2796</v>
      </c>
      <c r="C381" s="5" t="s">
        <v>416</v>
      </c>
      <c r="D381" s="5" t="s">
        <v>460</v>
      </c>
      <c r="E381" s="5" t="n">
        <v>10965</v>
      </c>
      <c r="F381" s="5" t="n">
        <f aca="false">D381-C381</f>
        <v>2</v>
      </c>
      <c r="G381" s="16" t="n">
        <v>3853.5</v>
      </c>
      <c r="H381" s="5" t="n">
        <f aca="false">G381*F381</f>
        <v>7707</v>
      </c>
      <c r="I381" s="17" t="s">
        <v>16166</v>
      </c>
      <c r="J381" s="18" t="n">
        <v>7707</v>
      </c>
      <c r="K381" s="5" t="n">
        <f aca="false">H381-J381</f>
        <v>0</v>
      </c>
    </row>
    <row r="382" customFormat="false" ht="29.85" hidden="false" customHeight="false" outlineLevel="0" collapsed="false">
      <c r="A382" s="5" t="s">
        <v>1687</v>
      </c>
      <c r="B382" s="5" t="s">
        <v>1688</v>
      </c>
      <c r="C382" s="5" t="s">
        <v>82</v>
      </c>
      <c r="D382" s="5" t="s">
        <v>257</v>
      </c>
      <c r="E382" s="5" t="n">
        <v>14797.5</v>
      </c>
      <c r="F382" s="5" t="n">
        <f aca="false">D382-C382</f>
        <v>3</v>
      </c>
      <c r="G382" s="16" t="n">
        <v>3853.5</v>
      </c>
      <c r="H382" s="5" t="n">
        <f aca="false">G382*F382</f>
        <v>11560.5</v>
      </c>
      <c r="I382" s="17" t="s">
        <v>16167</v>
      </c>
      <c r="J382" s="18" t="n">
        <v>11560.5</v>
      </c>
      <c r="K382" s="5" t="n">
        <f aca="false">H382-J382</f>
        <v>0</v>
      </c>
    </row>
    <row r="383" s="31" customFormat="true" ht="29.85" hidden="false" customHeight="false" outlineLevel="0" collapsed="false">
      <c r="A383" s="5" t="s">
        <v>1875</v>
      </c>
      <c r="B383" s="5" t="s">
        <v>1876</v>
      </c>
      <c r="C383" s="5" t="s">
        <v>244</v>
      </c>
      <c r="D383" s="5" t="s">
        <v>257</v>
      </c>
      <c r="E383" s="5" t="n">
        <v>9865</v>
      </c>
      <c r="F383" s="5" t="n">
        <f aca="false">D383-C383</f>
        <v>2</v>
      </c>
      <c r="G383" s="16" t="n">
        <v>3853.5</v>
      </c>
      <c r="H383" s="5" t="n">
        <f aca="false">G383*F383</f>
        <v>7707</v>
      </c>
      <c r="I383" s="17" t="s">
        <v>16168</v>
      </c>
      <c r="J383" s="18" t="n">
        <v>7707</v>
      </c>
      <c r="K383" s="5" t="n">
        <f aca="false">H383-J383</f>
        <v>0</v>
      </c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AMI383" s="0"/>
      <c r="AMJ383" s="0"/>
    </row>
    <row r="384" s="31" customFormat="true" ht="29.85" hidden="false" customHeight="false" outlineLevel="0" collapsed="false">
      <c r="A384" s="5" t="s">
        <v>4623</v>
      </c>
      <c r="B384" s="5" t="s">
        <v>4624</v>
      </c>
      <c r="C384" s="5" t="s">
        <v>2860</v>
      </c>
      <c r="D384" s="5" t="s">
        <v>2866</v>
      </c>
      <c r="E384" s="5" t="n">
        <v>6107.5</v>
      </c>
      <c r="F384" s="5" t="n">
        <f aca="false">D384-C384</f>
        <v>1</v>
      </c>
      <c r="G384" s="16" t="n">
        <v>3853.5</v>
      </c>
      <c r="H384" s="5" t="n">
        <f aca="false">G384*F384</f>
        <v>3853.5</v>
      </c>
      <c r="I384" s="17" t="s">
        <v>16169</v>
      </c>
      <c r="J384" s="18" t="n">
        <v>3853.5</v>
      </c>
      <c r="K384" s="5" t="n">
        <f aca="false">H384-J384</f>
        <v>0</v>
      </c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AMI384" s="0"/>
      <c r="AMJ384" s="0"/>
    </row>
    <row r="385" customFormat="false" ht="29.85" hidden="false" customHeight="false" outlineLevel="0" collapsed="false">
      <c r="A385" s="16" t="s">
        <v>7828</v>
      </c>
      <c r="B385" s="16" t="s">
        <v>7829</v>
      </c>
      <c r="C385" s="16" t="s">
        <v>5386</v>
      </c>
      <c r="D385" s="16" t="s">
        <v>3532</v>
      </c>
      <c r="E385" s="16" t="n">
        <v>10415</v>
      </c>
      <c r="F385" s="16" t="n">
        <f aca="false">D385-C385</f>
        <v>2</v>
      </c>
      <c r="G385" s="16" t="n">
        <v>3853.5</v>
      </c>
      <c r="H385" s="16" t="n">
        <f aca="false">G385*F385</f>
        <v>7707</v>
      </c>
      <c r="I385" s="17" t="s">
        <v>16170</v>
      </c>
      <c r="J385" s="18" t="n">
        <v>7707</v>
      </c>
      <c r="K385" s="5" t="n">
        <f aca="false">H385-J385</f>
        <v>0</v>
      </c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="37" customFormat="true" ht="29.85" hidden="false" customHeight="false" outlineLevel="0" collapsed="false">
      <c r="A386" s="34" t="s">
        <v>5213</v>
      </c>
      <c r="B386" s="34" t="s">
        <v>5214</v>
      </c>
      <c r="C386" s="34" t="s">
        <v>2018</v>
      </c>
      <c r="D386" s="34" t="s">
        <v>3741</v>
      </c>
      <c r="E386" s="34" t="n">
        <v>13645</v>
      </c>
      <c r="F386" s="34" t="n">
        <f aca="false">D386-C386</f>
        <v>2</v>
      </c>
      <c r="G386" s="34" t="n">
        <v>5743.5</v>
      </c>
      <c r="H386" s="34" t="n">
        <f aca="false">G386*F386</f>
        <v>11487</v>
      </c>
      <c r="I386" s="35" t="s">
        <v>16171</v>
      </c>
      <c r="J386" s="36" t="n">
        <v>11486.8</v>
      </c>
      <c r="K386" s="34" t="n">
        <f aca="false">H386-J386</f>
        <v>0.200000000000728</v>
      </c>
      <c r="L386" s="37" t="s">
        <v>15790</v>
      </c>
    </row>
    <row r="387" customFormat="false" ht="29.85" hidden="false" customHeight="false" outlineLevel="0" collapsed="false">
      <c r="A387" s="16" t="s">
        <v>5018</v>
      </c>
      <c r="B387" s="16" t="s">
        <v>5019</v>
      </c>
      <c r="C387" s="16" t="s">
        <v>2866</v>
      </c>
      <c r="D387" s="16" t="s">
        <v>2022</v>
      </c>
      <c r="E387" s="16" t="n">
        <v>9865</v>
      </c>
      <c r="F387" s="16" t="n">
        <f aca="false">D387-C387</f>
        <v>2</v>
      </c>
      <c r="G387" s="16" t="n">
        <v>3853.5</v>
      </c>
      <c r="H387" s="16" t="n">
        <f aca="false">G387*F387</f>
        <v>7707</v>
      </c>
      <c r="I387" s="17" t="s">
        <v>16172</v>
      </c>
      <c r="J387" s="18" t="n">
        <v>7707</v>
      </c>
      <c r="K387" s="5" t="n">
        <f aca="false">H387-J387</f>
        <v>0</v>
      </c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customFormat="false" ht="29.85" hidden="false" customHeight="false" outlineLevel="0" collapsed="false">
      <c r="A388" s="16" t="s">
        <v>3772</v>
      </c>
      <c r="B388" s="16" t="s">
        <v>3773</v>
      </c>
      <c r="C388" s="16" t="s">
        <v>1537</v>
      </c>
      <c r="D388" s="16" t="s">
        <v>1770</v>
      </c>
      <c r="E388" s="16" t="n">
        <v>4932.5</v>
      </c>
      <c r="F388" s="16" t="n">
        <f aca="false">D388-C388</f>
        <v>1</v>
      </c>
      <c r="G388" s="16" t="n">
        <v>3853.5</v>
      </c>
      <c r="H388" s="16" t="n">
        <f aca="false">G388*F388</f>
        <v>3853.5</v>
      </c>
      <c r="I388" s="17" t="s">
        <v>16173</v>
      </c>
      <c r="J388" s="18" t="n">
        <v>3853.5</v>
      </c>
      <c r="K388" s="5" t="n">
        <f aca="false">H388-J388</f>
        <v>0</v>
      </c>
    </row>
    <row r="389" s="31" customFormat="true" ht="29.85" hidden="false" customHeight="false" outlineLevel="0" collapsed="false">
      <c r="A389" s="5" t="s">
        <v>1282</v>
      </c>
      <c r="B389" s="5" t="s">
        <v>1283</v>
      </c>
      <c r="C389" s="5" t="s">
        <v>468</v>
      </c>
      <c r="D389" s="5" t="s">
        <v>244</v>
      </c>
      <c r="E389" s="5" t="n">
        <v>12645</v>
      </c>
      <c r="F389" s="5" t="n">
        <f aca="false">D389-C389</f>
        <v>2</v>
      </c>
      <c r="G389" s="16" t="n">
        <v>4693.5</v>
      </c>
      <c r="H389" s="5" t="n">
        <f aca="false">G389*F389</f>
        <v>9387</v>
      </c>
      <c r="I389" s="17" t="s">
        <v>16174</v>
      </c>
      <c r="J389" s="18" t="n">
        <v>9387</v>
      </c>
      <c r="K389" s="5" t="n">
        <f aca="false">H389-J389</f>
        <v>0</v>
      </c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AMI389" s="0"/>
      <c r="AMJ389" s="0"/>
    </row>
    <row r="390" s="37" customFormat="true" ht="50.35" hidden="false" customHeight="false" outlineLevel="0" collapsed="false">
      <c r="A390" s="34" t="s">
        <v>3538</v>
      </c>
      <c r="B390" s="34" t="s">
        <v>3539</v>
      </c>
      <c r="C390" s="34" t="s">
        <v>1764</v>
      </c>
      <c r="D390" s="34" t="s">
        <v>1537</v>
      </c>
      <c r="E390" s="34" t="n">
        <v>4932.5</v>
      </c>
      <c r="F390" s="34" t="n">
        <f aca="false">D390-C390</f>
        <v>1</v>
      </c>
      <c r="G390" s="34" t="n">
        <v>3853.5</v>
      </c>
      <c r="H390" s="34" t="n">
        <f aca="false">G390*F390</f>
        <v>3853.5</v>
      </c>
      <c r="I390" s="35"/>
      <c r="J390" s="36" t="n">
        <v>3853.5</v>
      </c>
      <c r="K390" s="34" t="n">
        <f aca="false">H390-J390</f>
        <v>0</v>
      </c>
      <c r="L390" s="61" t="s">
        <v>16175</v>
      </c>
      <c r="M390" s="37" t="s">
        <v>16176</v>
      </c>
    </row>
    <row r="391" customFormat="false" ht="29.85" hidden="false" customHeight="false" outlineLevel="0" collapsed="false">
      <c r="A391" s="16" t="s">
        <v>3787</v>
      </c>
      <c r="B391" s="16" t="s">
        <v>3539</v>
      </c>
      <c r="C391" s="16" t="s">
        <v>1537</v>
      </c>
      <c r="D391" s="16" t="s">
        <v>1541</v>
      </c>
      <c r="E391" s="16" t="n">
        <v>9865</v>
      </c>
      <c r="F391" s="16" t="n">
        <f aca="false">D391-C391</f>
        <v>2</v>
      </c>
      <c r="G391" s="16" t="n">
        <v>3853.5</v>
      </c>
      <c r="H391" s="16" t="n">
        <f aca="false">G391*F391</f>
        <v>7707</v>
      </c>
      <c r="I391" s="17" t="s">
        <v>16177</v>
      </c>
      <c r="J391" s="18" t="n">
        <v>7707</v>
      </c>
      <c r="K391" s="5" t="n">
        <f aca="false">H391-J391</f>
        <v>0</v>
      </c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customFormat="false" ht="29.85" hidden="false" customHeight="false" outlineLevel="0" collapsed="false">
      <c r="A392" s="16" t="s">
        <v>4622</v>
      </c>
      <c r="B392" s="16" t="s">
        <v>3539</v>
      </c>
      <c r="C392" s="16" t="s">
        <v>2860</v>
      </c>
      <c r="D392" s="16" t="s">
        <v>2866</v>
      </c>
      <c r="E392" s="16" t="n">
        <v>6107.5</v>
      </c>
      <c r="F392" s="16" t="n">
        <f aca="false">D392-C392</f>
        <v>1</v>
      </c>
      <c r="G392" s="16" t="n">
        <v>3853.5</v>
      </c>
      <c r="H392" s="16" t="n">
        <f aca="false">G392*F392</f>
        <v>3853.5</v>
      </c>
      <c r="I392" s="17" t="s">
        <v>16178</v>
      </c>
      <c r="J392" s="18" t="n">
        <v>3853.5</v>
      </c>
      <c r="K392" s="5" t="n">
        <f aca="false">H392-J392</f>
        <v>0</v>
      </c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customFormat="false" ht="29.85" hidden="false" customHeight="false" outlineLevel="0" collapsed="false">
      <c r="A393" s="16" t="s">
        <v>5070</v>
      </c>
      <c r="B393" s="16" t="s">
        <v>3539</v>
      </c>
      <c r="C393" s="16" t="s">
        <v>2866</v>
      </c>
      <c r="D393" s="16" t="s">
        <v>3750</v>
      </c>
      <c r="E393" s="16" t="n">
        <v>19730</v>
      </c>
      <c r="F393" s="16" t="n">
        <f aca="false">D393-C393</f>
        <v>4</v>
      </c>
      <c r="G393" s="16" t="n">
        <v>3853.5</v>
      </c>
      <c r="H393" s="16" t="n">
        <f aca="false">G393*F393</f>
        <v>15414</v>
      </c>
      <c r="I393" s="17" t="s">
        <v>16179</v>
      </c>
      <c r="J393" s="18" t="n">
        <v>15414</v>
      </c>
      <c r="K393" s="5" t="n">
        <f aca="false">H393-J393</f>
        <v>0</v>
      </c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customFormat="false" ht="29.85" hidden="false" customHeight="false" outlineLevel="0" collapsed="false">
      <c r="A394" s="16" t="s">
        <v>7464</v>
      </c>
      <c r="B394" s="16" t="s">
        <v>7465</v>
      </c>
      <c r="C394" s="16" t="s">
        <v>4917</v>
      </c>
      <c r="D394" s="16" t="s">
        <v>5386</v>
      </c>
      <c r="E394" s="16" t="n">
        <v>5772.5</v>
      </c>
      <c r="F394" s="16" t="n">
        <f aca="false">D394-C394</f>
        <v>1</v>
      </c>
      <c r="G394" s="16" t="n">
        <v>4693.5</v>
      </c>
      <c r="H394" s="16" t="n">
        <f aca="false">G394*F394</f>
        <v>4693.5</v>
      </c>
      <c r="I394" s="17" t="s">
        <v>16180</v>
      </c>
      <c r="J394" s="18" t="n">
        <v>4693.5</v>
      </c>
      <c r="K394" s="5" t="n">
        <f aca="false">H394-J394</f>
        <v>0</v>
      </c>
    </row>
    <row r="395" s="31" customFormat="true" ht="29.85" hidden="false" customHeight="false" outlineLevel="0" collapsed="false">
      <c r="A395" s="5" t="s">
        <v>3350</v>
      </c>
      <c r="B395" s="5" t="s">
        <v>3351</v>
      </c>
      <c r="C395" s="5" t="s">
        <v>460</v>
      </c>
      <c r="D395" s="5" t="s">
        <v>1764</v>
      </c>
      <c r="E395" s="5" t="n">
        <v>8145</v>
      </c>
      <c r="F395" s="5" t="n">
        <f aca="false">D395-C395</f>
        <v>1</v>
      </c>
      <c r="G395" s="16" t="n">
        <v>3853.5</v>
      </c>
      <c r="H395" s="5" t="n">
        <f aca="false">G395*F395</f>
        <v>3853.5</v>
      </c>
      <c r="I395" s="17" t="s">
        <v>16181</v>
      </c>
      <c r="J395" s="18" t="n">
        <v>3853.5</v>
      </c>
      <c r="K395" s="5" t="n">
        <f aca="false">H395-J395</f>
        <v>0</v>
      </c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AMI395" s="0"/>
      <c r="AMJ395" s="0"/>
    </row>
    <row r="396" s="43" customFormat="true" ht="29.85" hidden="false" customHeight="false" outlineLevel="0" collapsed="false">
      <c r="A396" s="34" t="s">
        <v>7234</v>
      </c>
      <c r="B396" s="34" t="s">
        <v>7235</v>
      </c>
      <c r="C396" s="34" t="s">
        <v>4398</v>
      </c>
      <c r="D396" s="62" t="n">
        <v>42155</v>
      </c>
      <c r="E396" s="34" t="n">
        <v>98650</v>
      </c>
      <c r="F396" s="34" t="n">
        <v>5</v>
      </c>
      <c r="G396" s="34" t="n">
        <v>3853.5</v>
      </c>
      <c r="H396" s="34" t="n">
        <f aca="false">G396*F396</f>
        <v>19267.5</v>
      </c>
      <c r="I396" s="35" t="s">
        <v>16182</v>
      </c>
      <c r="J396" s="36" t="n">
        <v>15414</v>
      </c>
      <c r="K396" s="34" t="n">
        <f aca="false">H396-J396</f>
        <v>3853.5</v>
      </c>
      <c r="L396" s="37" t="s">
        <v>15790</v>
      </c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AMI396" s="37"/>
      <c r="AMJ396" s="37"/>
    </row>
    <row r="397" customFormat="false" ht="29.85" hidden="false" customHeight="false" outlineLevel="0" collapsed="false">
      <c r="A397" s="16" t="s">
        <v>7242</v>
      </c>
      <c r="B397" s="16" t="s">
        <v>7243</v>
      </c>
      <c r="C397" s="16" t="s">
        <v>4398</v>
      </c>
      <c r="D397" s="16" t="s">
        <v>4917</v>
      </c>
      <c r="E397" s="16" t="n">
        <v>4932.5</v>
      </c>
      <c r="F397" s="16" t="n">
        <f aca="false">D397-C397</f>
        <v>1</v>
      </c>
      <c r="G397" s="16" t="n">
        <v>3853.5</v>
      </c>
      <c r="H397" s="16" t="n">
        <f aca="false">G397*F397</f>
        <v>3853.5</v>
      </c>
      <c r="I397" s="17" t="s">
        <v>16183</v>
      </c>
      <c r="J397" s="18" t="n">
        <v>3853.5</v>
      </c>
      <c r="K397" s="5" t="n">
        <f aca="false">H397-J397</f>
        <v>0</v>
      </c>
    </row>
    <row r="398" customFormat="false" ht="29.85" hidden="false" customHeight="false" outlineLevel="0" collapsed="false">
      <c r="A398" s="5" t="s">
        <v>77</v>
      </c>
      <c r="B398" s="5" t="s">
        <v>78</v>
      </c>
      <c r="C398" s="5" t="s">
        <v>7</v>
      </c>
      <c r="D398" s="5" t="s">
        <v>41</v>
      </c>
      <c r="E398" s="5" t="n">
        <v>9535</v>
      </c>
      <c r="F398" s="5" t="n">
        <f aca="false">D398-C398</f>
        <v>2</v>
      </c>
      <c r="G398" s="16" t="n">
        <v>3853.5</v>
      </c>
      <c r="H398" s="5" t="n">
        <f aca="false">G398*F398</f>
        <v>7707</v>
      </c>
      <c r="I398" s="17" t="s">
        <v>16184</v>
      </c>
      <c r="J398" s="18" t="n">
        <v>7707</v>
      </c>
      <c r="K398" s="5" t="n">
        <f aca="false">H398-J398</f>
        <v>0</v>
      </c>
    </row>
    <row r="399" customFormat="false" ht="29.85" hidden="false" customHeight="false" outlineLevel="0" collapsed="false">
      <c r="A399" s="5" t="s">
        <v>487</v>
      </c>
      <c r="B399" s="5" t="s">
        <v>488</v>
      </c>
      <c r="C399" s="5" t="s">
        <v>7</v>
      </c>
      <c r="D399" s="5" t="s">
        <v>468</v>
      </c>
      <c r="E399" s="5" t="n">
        <v>20028.75</v>
      </c>
      <c r="F399" s="5" t="n">
        <f aca="false">D399-C399</f>
        <v>3</v>
      </c>
      <c r="G399" s="16" t="n">
        <v>3853.5</v>
      </c>
      <c r="H399" s="5" t="n">
        <f aca="false">G399*F399</f>
        <v>11560.5</v>
      </c>
      <c r="I399" s="17" t="s">
        <v>16185</v>
      </c>
      <c r="J399" s="18" t="n">
        <v>11560.5</v>
      </c>
      <c r="K399" s="5" t="n">
        <f aca="false">H399-J399</f>
        <v>0</v>
      </c>
    </row>
    <row r="400" s="31" customFormat="true" ht="29.85" hidden="false" customHeight="false" outlineLevel="0" collapsed="false">
      <c r="A400" s="5" t="s">
        <v>3448</v>
      </c>
      <c r="B400" s="5" t="s">
        <v>3449</v>
      </c>
      <c r="C400" s="5" t="s">
        <v>460</v>
      </c>
      <c r="D400" s="5" t="s">
        <v>2866</v>
      </c>
      <c r="E400" s="5" t="n">
        <v>34527.5</v>
      </c>
      <c r="F400" s="5" t="n">
        <f aca="false">D400-C400</f>
        <v>7</v>
      </c>
      <c r="G400" s="16" t="n">
        <v>3853.5</v>
      </c>
      <c r="H400" s="5" t="n">
        <f aca="false">G400*F400</f>
        <v>26974.5</v>
      </c>
      <c r="I400" s="17" t="s">
        <v>16186</v>
      </c>
      <c r="J400" s="18" t="n">
        <v>26974.5</v>
      </c>
      <c r="K400" s="5" t="n">
        <f aca="false">H400-J400</f>
        <v>0</v>
      </c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AMI400" s="0"/>
      <c r="AMJ400" s="0"/>
    </row>
    <row r="401" customFormat="false" ht="29.85" hidden="false" customHeight="false" outlineLevel="0" collapsed="false">
      <c r="A401" s="5" t="s">
        <v>6542</v>
      </c>
      <c r="B401" s="5" t="s">
        <v>6543</v>
      </c>
      <c r="C401" s="5" t="s">
        <v>3205</v>
      </c>
      <c r="D401" s="5" t="s">
        <v>4398</v>
      </c>
      <c r="E401" s="5" t="n">
        <v>14797.5</v>
      </c>
      <c r="F401" s="5" t="n">
        <f aca="false">D401-C401</f>
        <v>3</v>
      </c>
      <c r="G401" s="16" t="n">
        <v>3853.5</v>
      </c>
      <c r="H401" s="5" t="n">
        <f aca="false">G401*F401</f>
        <v>11560.5</v>
      </c>
      <c r="I401" s="17" t="s">
        <v>16187</v>
      </c>
      <c r="J401" s="18" t="n">
        <v>11560.5</v>
      </c>
      <c r="K401" s="5" t="n">
        <f aca="false">H401-J401</f>
        <v>0</v>
      </c>
    </row>
    <row r="402" s="31" customFormat="true" ht="29.85" hidden="false" customHeight="false" outlineLevel="0" collapsed="false">
      <c r="A402" s="5" t="s">
        <v>1650</v>
      </c>
      <c r="B402" s="5" t="s">
        <v>1651</v>
      </c>
      <c r="C402" s="5" t="s">
        <v>82</v>
      </c>
      <c r="D402" s="5" t="s">
        <v>416</v>
      </c>
      <c r="E402" s="5" t="n">
        <v>24430</v>
      </c>
      <c r="F402" s="5" t="n">
        <f aca="false">D402-C402</f>
        <v>4</v>
      </c>
      <c r="G402" s="16" t="n">
        <v>3853.5</v>
      </c>
      <c r="H402" s="5" t="n">
        <f aca="false">G402*F402</f>
        <v>15414</v>
      </c>
      <c r="I402" s="17" t="s">
        <v>16188</v>
      </c>
      <c r="J402" s="18" t="n">
        <v>15414</v>
      </c>
      <c r="K402" s="5" t="n">
        <f aca="false">H402-J402</f>
        <v>0</v>
      </c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AMI402" s="0"/>
      <c r="AMJ402" s="0"/>
    </row>
    <row r="403" s="37" customFormat="true" ht="29.85" hidden="false" customHeight="false" outlineLevel="0" collapsed="false">
      <c r="A403" s="34" t="s">
        <v>7890</v>
      </c>
      <c r="B403" s="34" t="s">
        <v>7891</v>
      </c>
      <c r="C403" s="34" t="s">
        <v>5386</v>
      </c>
      <c r="D403" s="34" t="s">
        <v>3532</v>
      </c>
      <c r="E403" s="34" t="n">
        <v>13645</v>
      </c>
      <c r="F403" s="34" t="n">
        <f aca="false">D403-C403</f>
        <v>2</v>
      </c>
      <c r="G403" s="34" t="n">
        <v>5743.5</v>
      </c>
      <c r="H403" s="34" t="n">
        <f aca="false">G403*F403</f>
        <v>11487</v>
      </c>
      <c r="I403" s="35" t="s">
        <v>16189</v>
      </c>
      <c r="J403" s="36" t="n">
        <v>11486.8</v>
      </c>
      <c r="K403" s="34" t="n">
        <f aca="false">H403-J403</f>
        <v>0.200000000000728</v>
      </c>
      <c r="L403" s="37" t="s">
        <v>15790</v>
      </c>
    </row>
    <row r="404" s="37" customFormat="true" ht="29.85" hidden="false" customHeight="false" outlineLevel="0" collapsed="false">
      <c r="A404" s="34" t="s">
        <v>2204</v>
      </c>
      <c r="B404" s="34" t="s">
        <v>2205</v>
      </c>
      <c r="C404" s="34" t="s">
        <v>249</v>
      </c>
      <c r="D404" s="34" t="s">
        <v>1541</v>
      </c>
      <c r="E404" s="34" t="n">
        <v>54580</v>
      </c>
      <c r="F404" s="34" t="n">
        <f aca="false">D404-C404</f>
        <v>8</v>
      </c>
      <c r="G404" s="34" t="n">
        <v>5743.5</v>
      </c>
      <c r="H404" s="34" t="n">
        <f aca="false">G404*F404</f>
        <v>45948</v>
      </c>
      <c r="I404" s="35" t="s">
        <v>16190</v>
      </c>
      <c r="J404" s="36" t="n">
        <v>45947.2</v>
      </c>
      <c r="K404" s="34" t="n">
        <f aca="false">H404-J404</f>
        <v>0.80000000000291</v>
      </c>
      <c r="L404" s="37" t="s">
        <v>15790</v>
      </c>
    </row>
    <row r="405" s="37" customFormat="true" ht="29.85" hidden="false" customHeight="false" outlineLevel="0" collapsed="false">
      <c r="A405" s="34" t="s">
        <v>1918</v>
      </c>
      <c r="B405" s="34" t="s">
        <v>1919</v>
      </c>
      <c r="C405" s="34" t="s">
        <v>244</v>
      </c>
      <c r="D405" s="34" t="s">
        <v>426</v>
      </c>
      <c r="E405" s="34" t="n">
        <v>28400</v>
      </c>
      <c r="F405" s="34" t="n">
        <f aca="false">D405-C405</f>
        <v>4</v>
      </c>
      <c r="G405" s="34" t="n">
        <v>3853.5</v>
      </c>
      <c r="H405" s="34" t="n">
        <f aca="false">G405*F405</f>
        <v>15414</v>
      </c>
      <c r="I405" s="35" t="s">
        <v>16191</v>
      </c>
      <c r="J405" s="36" t="n">
        <v>14680</v>
      </c>
      <c r="K405" s="34" t="n">
        <f aca="false">H405-J405</f>
        <v>734</v>
      </c>
      <c r="L405" s="37" t="s">
        <v>15790</v>
      </c>
    </row>
    <row r="406" customFormat="false" ht="15.85" hidden="false" customHeight="false" outlineLevel="0" collapsed="false">
      <c r="A406" s="5" t="s">
        <v>286</v>
      </c>
      <c r="B406" s="5" t="s">
        <v>287</v>
      </c>
      <c r="C406" s="5" t="s">
        <v>7</v>
      </c>
      <c r="D406" s="5" t="s">
        <v>41</v>
      </c>
      <c r="E406" s="5" t="n">
        <v>10415</v>
      </c>
      <c r="F406" s="5" t="n">
        <f aca="false">D406-C406</f>
        <v>2</v>
      </c>
      <c r="G406" s="16" t="n">
        <v>3853.5</v>
      </c>
      <c r="H406" s="5" t="n">
        <f aca="false">G406*F406</f>
        <v>7707</v>
      </c>
      <c r="I406" s="17" t="s">
        <v>16192</v>
      </c>
      <c r="J406" s="18" t="n">
        <v>7707</v>
      </c>
      <c r="K406" s="5" t="n">
        <f aca="false">H406-J406</f>
        <v>0</v>
      </c>
    </row>
    <row r="407" customFormat="false" ht="29.85" hidden="false" customHeight="false" outlineLevel="0" collapsed="false">
      <c r="A407" s="5" t="s">
        <v>5140</v>
      </c>
      <c r="B407" s="5" t="s">
        <v>5141</v>
      </c>
      <c r="C407" s="5" t="s">
        <v>2866</v>
      </c>
      <c r="D407" s="5" t="s">
        <v>4398</v>
      </c>
      <c r="E407" s="5" t="n">
        <v>54967.5</v>
      </c>
      <c r="F407" s="5" t="n">
        <f aca="false">D407-C407</f>
        <v>9</v>
      </c>
      <c r="G407" s="16" t="n">
        <v>3853.5</v>
      </c>
      <c r="H407" s="5" t="n">
        <f aca="false">G407*F407</f>
        <v>34681.5</v>
      </c>
      <c r="I407" s="17" t="s">
        <v>16193</v>
      </c>
      <c r="J407" s="18" t="n">
        <v>34681.5</v>
      </c>
      <c r="K407" s="5" t="n">
        <f aca="false">H407-J407</f>
        <v>0</v>
      </c>
    </row>
    <row r="408" customFormat="false" ht="29.85" hidden="false" customHeight="false" outlineLevel="0" collapsed="false">
      <c r="A408" s="5" t="s">
        <v>4713</v>
      </c>
      <c r="B408" s="5" t="s">
        <v>4714</v>
      </c>
      <c r="C408" s="5" t="s">
        <v>2860</v>
      </c>
      <c r="D408" s="5" t="s">
        <v>2022</v>
      </c>
      <c r="E408" s="5" t="n">
        <v>18322.5</v>
      </c>
      <c r="F408" s="5" t="n">
        <f aca="false">D408-C408</f>
        <v>3</v>
      </c>
      <c r="G408" s="16" t="n">
        <v>3853.5</v>
      </c>
      <c r="H408" s="5" t="n">
        <f aca="false">G408*F408</f>
        <v>11560.5</v>
      </c>
      <c r="I408" s="17" t="s">
        <v>16194</v>
      </c>
      <c r="J408" s="18" t="n">
        <v>11560.5</v>
      </c>
      <c r="K408" s="5" t="n">
        <f aca="false">H408-J408</f>
        <v>0</v>
      </c>
    </row>
    <row r="409" s="31" customFormat="true" ht="29.85" hidden="false" customHeight="false" outlineLevel="0" collapsed="false">
      <c r="A409" s="5" t="s">
        <v>5838</v>
      </c>
      <c r="B409" s="5" t="s">
        <v>5839</v>
      </c>
      <c r="C409" s="5" t="s">
        <v>3750</v>
      </c>
      <c r="D409" s="5" t="s">
        <v>3205</v>
      </c>
      <c r="E409" s="5" t="n">
        <v>14565</v>
      </c>
      <c r="F409" s="5" t="n">
        <f aca="false">D409-C409</f>
        <v>2</v>
      </c>
      <c r="G409" s="16" t="n">
        <v>3853.5</v>
      </c>
      <c r="H409" s="5" t="n">
        <f aca="false">G409*F409</f>
        <v>7707</v>
      </c>
      <c r="I409" s="17" t="s">
        <v>16195</v>
      </c>
      <c r="J409" s="18" t="n">
        <v>7707</v>
      </c>
      <c r="K409" s="5" t="n">
        <f aca="false">H409-J409</f>
        <v>0</v>
      </c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AMI409" s="0"/>
      <c r="AMJ409" s="0"/>
    </row>
    <row r="410" customFormat="false" ht="29.85" hidden="false" customHeight="false" outlineLevel="0" collapsed="false">
      <c r="A410" s="5" t="s">
        <v>1822</v>
      </c>
      <c r="B410" s="5" t="s">
        <v>1823</v>
      </c>
      <c r="C410" s="5" t="s">
        <v>244</v>
      </c>
      <c r="D410" s="5" t="s">
        <v>257</v>
      </c>
      <c r="E410" s="5" t="n">
        <v>9865</v>
      </c>
      <c r="F410" s="5" t="n">
        <f aca="false">D410-C410</f>
        <v>2</v>
      </c>
      <c r="G410" s="16" t="n">
        <v>3853.5</v>
      </c>
      <c r="H410" s="5" t="n">
        <f aca="false">G410*F410</f>
        <v>7707</v>
      </c>
      <c r="I410" s="17" t="s">
        <v>16196</v>
      </c>
      <c r="J410" s="18" t="n">
        <v>7707</v>
      </c>
      <c r="K410" s="5" t="n">
        <f aca="false">H410-J410</f>
        <v>0</v>
      </c>
    </row>
    <row r="411" s="31" customFormat="true" ht="29.85" hidden="false" customHeight="false" outlineLevel="0" collapsed="false">
      <c r="A411" s="5" t="s">
        <v>7318</v>
      </c>
      <c r="B411" s="5" t="s">
        <v>7319</v>
      </c>
      <c r="C411" s="5" t="s">
        <v>4398</v>
      </c>
      <c r="D411" s="5" t="s">
        <v>5386</v>
      </c>
      <c r="E411" s="5" t="n">
        <v>10965</v>
      </c>
      <c r="F411" s="5" t="n">
        <f aca="false">D411-C411</f>
        <v>2</v>
      </c>
      <c r="G411" s="16" t="n">
        <v>3853.5</v>
      </c>
      <c r="H411" s="5" t="n">
        <f aca="false">G411*F411</f>
        <v>7707</v>
      </c>
      <c r="I411" s="17" t="s">
        <v>16197</v>
      </c>
      <c r="J411" s="18" t="n">
        <v>7707</v>
      </c>
      <c r="K411" s="5" t="n">
        <f aca="false">H411-J411</f>
        <v>0</v>
      </c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AMI411" s="0"/>
      <c r="AMJ411" s="0"/>
    </row>
    <row r="412" customFormat="false" ht="29.85" hidden="false" customHeight="false" outlineLevel="0" collapsed="false">
      <c r="A412" s="16" t="s">
        <v>7153</v>
      </c>
      <c r="B412" s="16" t="s">
        <v>7154</v>
      </c>
      <c r="C412" s="16" t="s">
        <v>4582</v>
      </c>
      <c r="D412" s="16" t="s">
        <v>4917</v>
      </c>
      <c r="E412" s="16" t="n">
        <v>14565</v>
      </c>
      <c r="F412" s="16" t="n">
        <f aca="false">D412-C412</f>
        <v>2</v>
      </c>
      <c r="G412" s="16" t="n">
        <v>3853.5</v>
      </c>
      <c r="H412" s="16" t="n">
        <f aca="false">G412*F412</f>
        <v>7707</v>
      </c>
      <c r="I412" s="17" t="s">
        <v>16198</v>
      </c>
      <c r="J412" s="18" t="n">
        <v>7707</v>
      </c>
      <c r="K412" s="5" t="n">
        <f aca="false">H412-J412</f>
        <v>0</v>
      </c>
    </row>
    <row r="413" s="31" customFormat="true" ht="29.85" hidden="false" customHeight="false" outlineLevel="0" collapsed="false">
      <c r="A413" s="5" t="s">
        <v>6108</v>
      </c>
      <c r="B413" s="5" t="s">
        <v>6109</v>
      </c>
      <c r="C413" s="5" t="s">
        <v>3750</v>
      </c>
      <c r="D413" s="5" t="s">
        <v>4917</v>
      </c>
      <c r="E413" s="5" t="n">
        <v>29595</v>
      </c>
      <c r="F413" s="5" t="n">
        <f aca="false">D413-C413</f>
        <v>6</v>
      </c>
      <c r="G413" s="16" t="n">
        <v>3853.5</v>
      </c>
      <c r="H413" s="5" t="n">
        <f aca="false">G413*F413</f>
        <v>23121</v>
      </c>
      <c r="I413" s="17" t="s">
        <v>16199</v>
      </c>
      <c r="J413" s="18" t="n">
        <v>23121</v>
      </c>
      <c r="K413" s="5" t="n">
        <f aca="false">H413-J413</f>
        <v>0</v>
      </c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AMI413" s="0"/>
      <c r="AMJ413" s="0"/>
    </row>
    <row r="414" customFormat="false" ht="29.85" hidden="false" customHeight="false" outlineLevel="0" collapsed="false">
      <c r="A414" s="5" t="s">
        <v>6759</v>
      </c>
      <c r="B414" s="5" t="s">
        <v>6760</v>
      </c>
      <c r="C414" s="5" t="s">
        <v>1799</v>
      </c>
      <c r="D414" s="5" t="s">
        <v>4582</v>
      </c>
      <c r="E414" s="5" t="n">
        <v>6047.5</v>
      </c>
      <c r="F414" s="5" t="n">
        <f aca="false">D414-C414</f>
        <v>1</v>
      </c>
      <c r="G414" s="16" t="n">
        <v>4693.5</v>
      </c>
      <c r="H414" s="5" t="n">
        <f aca="false">G414*F414</f>
        <v>4693.5</v>
      </c>
      <c r="I414" s="17" t="s">
        <v>16200</v>
      </c>
      <c r="J414" s="18" t="n">
        <v>4693.5</v>
      </c>
      <c r="K414" s="5" t="n">
        <f aca="false">H414-J414</f>
        <v>0</v>
      </c>
    </row>
    <row r="415" customFormat="false" ht="29.85" hidden="false" customHeight="false" outlineLevel="0" collapsed="false">
      <c r="A415" s="5" t="s">
        <v>6756</v>
      </c>
      <c r="B415" s="5" t="s">
        <v>6757</v>
      </c>
      <c r="C415" s="5" t="s">
        <v>1799</v>
      </c>
      <c r="D415" s="5" t="s">
        <v>4582</v>
      </c>
      <c r="E415" s="5" t="n">
        <v>4932.5</v>
      </c>
      <c r="F415" s="5" t="n">
        <f aca="false">D415-C415</f>
        <v>1</v>
      </c>
      <c r="G415" s="16" t="n">
        <v>3853.5</v>
      </c>
      <c r="H415" s="5" t="n">
        <f aca="false">G415*F415</f>
        <v>3853.5</v>
      </c>
      <c r="I415" s="17" t="s">
        <v>16201</v>
      </c>
      <c r="J415" s="18" t="n">
        <v>3853.5</v>
      </c>
      <c r="K415" s="5" t="n">
        <f aca="false">H415-J415</f>
        <v>0</v>
      </c>
    </row>
    <row r="416" s="31" customFormat="true" ht="29.85" hidden="false" customHeight="false" outlineLevel="0" collapsed="false">
      <c r="A416" s="5" t="s">
        <v>2869</v>
      </c>
      <c r="B416" s="5" t="s">
        <v>2870</v>
      </c>
      <c r="C416" s="5" t="s">
        <v>416</v>
      </c>
      <c r="D416" s="5" t="s">
        <v>2860</v>
      </c>
      <c r="E416" s="5" t="n">
        <v>48860</v>
      </c>
      <c r="F416" s="5" t="n">
        <f aca="false">D416-C416</f>
        <v>8</v>
      </c>
      <c r="G416" s="16" t="n">
        <v>3853.5</v>
      </c>
      <c r="H416" s="5" t="n">
        <f aca="false">G416*F416</f>
        <v>30828</v>
      </c>
      <c r="I416" s="17" t="s">
        <v>16202</v>
      </c>
      <c r="J416" s="18" t="n">
        <v>30828</v>
      </c>
      <c r="K416" s="5" t="n">
        <f aca="false">H416-J416</f>
        <v>0</v>
      </c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AMI416" s="0"/>
      <c r="AMJ416" s="0"/>
    </row>
    <row r="417" customFormat="false" ht="29.85" hidden="false" customHeight="false" outlineLevel="0" collapsed="false">
      <c r="A417" s="16" t="s">
        <v>588</v>
      </c>
      <c r="B417" s="16" t="s">
        <v>589</v>
      </c>
      <c r="C417" s="16" t="s">
        <v>7</v>
      </c>
      <c r="D417" s="16" t="s">
        <v>468</v>
      </c>
      <c r="E417" s="16" t="n">
        <v>16777.5</v>
      </c>
      <c r="F417" s="16" t="n">
        <f aca="false">D417-C417</f>
        <v>3</v>
      </c>
      <c r="G417" s="16" t="n">
        <v>3853.5</v>
      </c>
      <c r="H417" s="16" t="n">
        <f aca="false">G417*F417</f>
        <v>11560.5</v>
      </c>
      <c r="I417" s="17" t="s">
        <v>16203</v>
      </c>
      <c r="J417" s="18" t="n">
        <v>11560.5</v>
      </c>
      <c r="K417" s="5" t="n">
        <f aca="false">H417-J417</f>
        <v>0</v>
      </c>
    </row>
    <row r="418" customFormat="false" ht="29.85" hidden="false" customHeight="false" outlineLevel="0" collapsed="false">
      <c r="A418" s="5" t="s">
        <v>735</v>
      </c>
      <c r="B418" s="5" t="s">
        <v>736</v>
      </c>
      <c r="C418" s="5" t="s">
        <v>7</v>
      </c>
      <c r="D418" s="5" t="s">
        <v>41</v>
      </c>
      <c r="E418" s="5" t="n">
        <v>9865</v>
      </c>
      <c r="F418" s="5" t="n">
        <f aca="false">D418-C418</f>
        <v>2</v>
      </c>
      <c r="G418" s="16" t="n">
        <v>3853.5</v>
      </c>
      <c r="H418" s="5" t="n">
        <f aca="false">G418*F418</f>
        <v>7707</v>
      </c>
      <c r="I418" s="17" t="s">
        <v>16204</v>
      </c>
      <c r="J418" s="18" t="n">
        <v>7707</v>
      </c>
      <c r="K418" s="5" t="n">
        <f aca="false">H418-J418</f>
        <v>0</v>
      </c>
    </row>
    <row r="419" customFormat="false" ht="29.85" hidden="false" customHeight="false" outlineLevel="0" collapsed="false">
      <c r="A419" s="5" t="s">
        <v>4413</v>
      </c>
      <c r="B419" s="5" t="s">
        <v>4414</v>
      </c>
      <c r="C419" s="5" t="s">
        <v>929</v>
      </c>
      <c r="D419" s="5" t="s">
        <v>2860</v>
      </c>
      <c r="E419" s="5" t="n">
        <v>4932.5</v>
      </c>
      <c r="F419" s="5" t="n">
        <f aca="false">D419-C419</f>
        <v>1</v>
      </c>
      <c r="G419" s="16" t="n">
        <v>3853.5</v>
      </c>
      <c r="H419" s="5" t="n">
        <f aca="false">G419*F419</f>
        <v>3853.5</v>
      </c>
      <c r="I419" s="17" t="s">
        <v>16205</v>
      </c>
      <c r="J419" s="18" t="n">
        <v>3853.5</v>
      </c>
      <c r="K419" s="5" t="n">
        <f aca="false">H419-J419</f>
        <v>0</v>
      </c>
    </row>
    <row r="420" customFormat="false" ht="29.85" hidden="false" customHeight="false" outlineLevel="0" collapsed="false">
      <c r="A420" s="49" t="s">
        <v>3187</v>
      </c>
      <c r="B420" s="5" t="s">
        <v>3188</v>
      </c>
      <c r="C420" s="5" t="s">
        <v>426</v>
      </c>
      <c r="D420" s="5" t="s">
        <v>929</v>
      </c>
      <c r="E420" s="5" t="n">
        <v>59190</v>
      </c>
      <c r="F420" s="5" t="n">
        <f aca="false">D420-C420</f>
        <v>6</v>
      </c>
      <c r="G420" s="16" t="n">
        <v>3853.5</v>
      </c>
      <c r="H420" s="5" t="n">
        <f aca="false">(G420*F420)*2</f>
        <v>46242</v>
      </c>
      <c r="I420" s="17" t="s">
        <v>16206</v>
      </c>
      <c r="J420" s="18" t="n">
        <v>23121</v>
      </c>
      <c r="K420" s="5" t="n">
        <f aca="false">H420-J420-J421</f>
        <v>0</v>
      </c>
    </row>
    <row r="421" customFormat="false" ht="29.85" hidden="false" customHeight="false" outlineLevel="0" collapsed="false">
      <c r="A421" s="49"/>
      <c r="B421" s="0"/>
      <c r="C421" s="0"/>
      <c r="D421" s="0"/>
      <c r="E421" s="0"/>
      <c r="F421" s="0"/>
      <c r="G421" s="16"/>
      <c r="H421" s="0"/>
      <c r="I421" s="17" t="s">
        <v>16207</v>
      </c>
      <c r="J421" s="18" t="n">
        <v>23121</v>
      </c>
      <c r="K421" s="0"/>
    </row>
    <row r="422" customFormat="false" ht="29.85" hidden="false" customHeight="false" outlineLevel="0" collapsed="false">
      <c r="A422" s="16" t="s">
        <v>5205</v>
      </c>
      <c r="B422" s="16" t="s">
        <v>5206</v>
      </c>
      <c r="C422" s="16" t="s">
        <v>2018</v>
      </c>
      <c r="D422" s="16" t="s">
        <v>3741</v>
      </c>
      <c r="E422" s="16" t="n">
        <v>9865</v>
      </c>
      <c r="F422" s="16" t="n">
        <f aca="false">D422-C422</f>
        <v>2</v>
      </c>
      <c r="G422" s="16" t="n">
        <v>3853.5</v>
      </c>
      <c r="H422" s="16" t="n">
        <f aca="false">G422*F422</f>
        <v>7707</v>
      </c>
      <c r="I422" s="17" t="s">
        <v>16208</v>
      </c>
      <c r="J422" s="18" t="n">
        <v>7707</v>
      </c>
      <c r="K422" s="5" t="n">
        <f aca="false">H422-J422</f>
        <v>0</v>
      </c>
    </row>
    <row r="423" customFormat="false" ht="29.85" hidden="false" customHeight="false" outlineLevel="0" collapsed="false">
      <c r="A423" s="5" t="s">
        <v>7385</v>
      </c>
      <c r="B423" s="5" t="s">
        <v>7386</v>
      </c>
      <c r="C423" s="5" t="s">
        <v>4398</v>
      </c>
      <c r="D423" s="5" t="s">
        <v>4917</v>
      </c>
      <c r="E423" s="5" t="n">
        <v>4932.5</v>
      </c>
      <c r="F423" s="5" t="n">
        <f aca="false">D423-C423</f>
        <v>1</v>
      </c>
      <c r="G423" s="16" t="n">
        <v>3853.5</v>
      </c>
      <c r="H423" s="5" t="n">
        <f aca="false">G423*F423</f>
        <v>3853.5</v>
      </c>
      <c r="I423" s="17" t="s">
        <v>16209</v>
      </c>
      <c r="J423" s="18" t="n">
        <v>3853.5</v>
      </c>
      <c r="K423" s="5" t="n">
        <f aca="false">H423-J423</f>
        <v>0</v>
      </c>
    </row>
    <row r="424" s="31" customFormat="true" ht="29.85" hidden="false" customHeight="false" outlineLevel="0" collapsed="false">
      <c r="A424" s="5" t="s">
        <v>7470</v>
      </c>
      <c r="B424" s="5" t="s">
        <v>7386</v>
      </c>
      <c r="C424" s="5" t="s">
        <v>4917</v>
      </c>
      <c r="D424" s="5" t="s">
        <v>5386</v>
      </c>
      <c r="E424" s="5" t="n">
        <v>4932.5</v>
      </c>
      <c r="F424" s="5" t="n">
        <f aca="false">D424-C424</f>
        <v>1</v>
      </c>
      <c r="G424" s="16" t="n">
        <v>3853.5</v>
      </c>
      <c r="H424" s="5" t="n">
        <f aca="false">G424*F424</f>
        <v>3853.5</v>
      </c>
      <c r="I424" s="17" t="s">
        <v>16210</v>
      </c>
      <c r="J424" s="18" t="n">
        <v>3853.5</v>
      </c>
      <c r="K424" s="5" t="n">
        <f aca="false">H424-J424</f>
        <v>0</v>
      </c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AMI424" s="0"/>
      <c r="AMJ424" s="0"/>
    </row>
    <row r="425" customFormat="false" ht="29.85" hidden="false" customHeight="false" outlineLevel="0" collapsed="false">
      <c r="A425" s="5" t="s">
        <v>4057</v>
      </c>
      <c r="B425" s="5" t="s">
        <v>4058</v>
      </c>
      <c r="C425" s="5" t="s">
        <v>1541</v>
      </c>
      <c r="D425" s="5" t="s">
        <v>2860</v>
      </c>
      <c r="E425" s="5" t="n">
        <v>10635</v>
      </c>
      <c r="F425" s="5" t="n">
        <f aca="false">D425-C425</f>
        <v>2</v>
      </c>
      <c r="G425" s="16" t="n">
        <v>3853.5</v>
      </c>
      <c r="H425" s="5" t="n">
        <f aca="false">G425*F425</f>
        <v>7707</v>
      </c>
      <c r="I425" s="17" t="s">
        <v>16211</v>
      </c>
      <c r="J425" s="18" t="n">
        <v>7707</v>
      </c>
      <c r="K425" s="5" t="n">
        <f aca="false">H425-J425</f>
        <v>0</v>
      </c>
    </row>
    <row r="426" customFormat="false" ht="29.85" hidden="false" customHeight="false" outlineLevel="0" collapsed="false">
      <c r="A426" s="49" t="s">
        <v>6620</v>
      </c>
      <c r="B426" s="5" t="s">
        <v>4058</v>
      </c>
      <c r="C426" s="5" t="s">
        <v>3205</v>
      </c>
      <c r="D426" s="5" t="s">
        <v>4582</v>
      </c>
      <c r="E426" s="5" t="n">
        <v>19730</v>
      </c>
      <c r="F426" s="5" t="n">
        <f aca="false">D426-C426</f>
        <v>2</v>
      </c>
      <c r="G426" s="16" t="n">
        <v>3853.5</v>
      </c>
      <c r="H426" s="5" t="n">
        <f aca="false">(G426*F426)*2</f>
        <v>15414</v>
      </c>
      <c r="I426" s="17" t="s">
        <v>16212</v>
      </c>
      <c r="J426" s="18" t="n">
        <v>7707</v>
      </c>
      <c r="K426" s="5" t="n">
        <f aca="false">H426-J426-J427</f>
        <v>0</v>
      </c>
    </row>
    <row r="427" customFormat="false" ht="29.85" hidden="false" customHeight="false" outlineLevel="0" collapsed="false">
      <c r="A427" s="49"/>
      <c r="B427" s="0"/>
      <c r="C427" s="0"/>
      <c r="D427" s="0"/>
      <c r="E427" s="0"/>
      <c r="F427" s="0"/>
      <c r="G427" s="16"/>
      <c r="H427" s="0"/>
      <c r="I427" s="17" t="s">
        <v>16213</v>
      </c>
      <c r="J427" s="18" t="n">
        <v>7707</v>
      </c>
      <c r="K427" s="0"/>
    </row>
    <row r="428" customFormat="false" ht="29.85" hidden="false" customHeight="false" outlineLevel="0" collapsed="false">
      <c r="A428" s="5" t="s">
        <v>4569</v>
      </c>
      <c r="B428" s="5" t="s">
        <v>4570</v>
      </c>
      <c r="C428" s="5" t="s">
        <v>929</v>
      </c>
      <c r="D428" s="5" t="s">
        <v>3519</v>
      </c>
      <c r="E428" s="5" t="n">
        <v>34527.5</v>
      </c>
      <c r="F428" s="5" t="n">
        <f aca="false">D428-C428</f>
        <v>7</v>
      </c>
      <c r="G428" s="16" t="n">
        <v>3853.5</v>
      </c>
      <c r="H428" s="5" t="n">
        <f aca="false">G428*F428</f>
        <v>26974.5</v>
      </c>
      <c r="I428" s="17" t="s">
        <v>16214</v>
      </c>
      <c r="J428" s="18" t="n">
        <v>26974.5</v>
      </c>
      <c r="K428" s="5" t="n">
        <f aca="false">H428-J428</f>
        <v>0</v>
      </c>
    </row>
    <row r="429" s="37" customFormat="true" ht="29.85" hidden="false" customHeight="false" outlineLevel="0" collapsed="false">
      <c r="A429" s="34" t="s">
        <v>3451</v>
      </c>
      <c r="B429" s="34" t="s">
        <v>3452</v>
      </c>
      <c r="C429" s="34" t="s">
        <v>460</v>
      </c>
      <c r="D429" s="34" t="s">
        <v>2860</v>
      </c>
      <c r="E429" s="34" t="n">
        <v>40935</v>
      </c>
      <c r="F429" s="34" t="n">
        <f aca="false">D429-C429</f>
        <v>6</v>
      </c>
      <c r="G429" s="34" t="n">
        <v>5743.5</v>
      </c>
      <c r="H429" s="34" t="n">
        <f aca="false">G429*F429</f>
        <v>34461</v>
      </c>
      <c r="I429" s="35" t="s">
        <v>16215</v>
      </c>
      <c r="J429" s="36" t="n">
        <v>34460.4</v>
      </c>
      <c r="K429" s="34" t="n">
        <f aca="false">H429-J429</f>
        <v>0.599999999998545</v>
      </c>
      <c r="L429" s="37" t="s">
        <v>15790</v>
      </c>
    </row>
    <row r="430" s="37" customFormat="true" ht="29.85" hidden="false" customHeight="false" outlineLevel="0" collapsed="false">
      <c r="A430" s="34" t="s">
        <v>4725</v>
      </c>
      <c r="B430" s="34" t="s">
        <v>3453</v>
      </c>
      <c r="C430" s="34" t="s">
        <v>2860</v>
      </c>
      <c r="D430" s="34" t="s">
        <v>2866</v>
      </c>
      <c r="E430" s="34" t="n">
        <v>6822.5</v>
      </c>
      <c r="F430" s="34" t="n">
        <f aca="false">D430-C430</f>
        <v>1</v>
      </c>
      <c r="G430" s="34" t="n">
        <v>5743.5</v>
      </c>
      <c r="H430" s="34" t="n">
        <f aca="false">G430*F430</f>
        <v>5743.5</v>
      </c>
      <c r="I430" s="35" t="s">
        <v>16216</v>
      </c>
      <c r="J430" s="36" t="n">
        <v>5743.4</v>
      </c>
      <c r="K430" s="34" t="n">
        <f aca="false">H430-J430</f>
        <v>0.100000000000364</v>
      </c>
      <c r="L430" s="37" t="s">
        <v>15790</v>
      </c>
    </row>
    <row r="431" customFormat="false" ht="29.85" hidden="false" customHeight="false" outlineLevel="0" collapsed="false">
      <c r="A431" s="49" t="s">
        <v>2881</v>
      </c>
      <c r="B431" s="5" t="s">
        <v>2882</v>
      </c>
      <c r="C431" s="5" t="s">
        <v>426</v>
      </c>
      <c r="D431" s="5" t="s">
        <v>460</v>
      </c>
      <c r="E431" s="5" t="n">
        <v>9865</v>
      </c>
      <c r="F431" s="5" t="n">
        <f aca="false">D431-C431</f>
        <v>1</v>
      </c>
      <c r="G431" s="16" t="n">
        <v>3853.5</v>
      </c>
      <c r="H431" s="5" t="n">
        <f aca="false">(G431*F431)*2</f>
        <v>7707</v>
      </c>
      <c r="I431" s="17" t="s">
        <v>16217</v>
      </c>
      <c r="J431" s="18" t="n">
        <v>3853.5</v>
      </c>
      <c r="K431" s="5" t="n">
        <f aca="false">H431-J431-J432</f>
        <v>0</v>
      </c>
    </row>
    <row r="432" customFormat="false" ht="29.85" hidden="false" customHeight="false" outlineLevel="0" collapsed="false">
      <c r="A432" s="49"/>
      <c r="B432" s="0"/>
      <c r="C432" s="0"/>
      <c r="D432" s="0"/>
      <c r="E432" s="0"/>
      <c r="F432" s="0"/>
      <c r="G432" s="16"/>
      <c r="H432" s="0"/>
      <c r="I432" s="17" t="s">
        <v>16218</v>
      </c>
      <c r="J432" s="18" t="n">
        <v>3853.5</v>
      </c>
      <c r="K432" s="0"/>
    </row>
    <row r="433" customFormat="false" ht="15.85" hidden="false" customHeight="false" outlineLevel="0" collapsed="false">
      <c r="A433" s="5" t="s">
        <v>5503</v>
      </c>
      <c r="B433" s="5" t="s">
        <v>5504</v>
      </c>
      <c r="C433" s="5" t="s">
        <v>2022</v>
      </c>
      <c r="D433" s="5" t="s">
        <v>1799</v>
      </c>
      <c r="E433" s="5" t="n">
        <v>28862.5</v>
      </c>
      <c r="F433" s="5" t="n">
        <f aca="false">D433-C433</f>
        <v>5</v>
      </c>
      <c r="G433" s="16" t="n">
        <v>4693.5</v>
      </c>
      <c r="H433" s="5" t="n">
        <f aca="false">G433*F433</f>
        <v>23467.5</v>
      </c>
      <c r="I433" s="17" t="s">
        <v>16219</v>
      </c>
      <c r="J433" s="18" t="n">
        <v>23467.5</v>
      </c>
      <c r="K433" s="5" t="n">
        <f aca="false">H433-J433</f>
        <v>0</v>
      </c>
    </row>
    <row r="434" s="31" customFormat="true" ht="29.85" hidden="false" customHeight="false" outlineLevel="0" collapsed="false">
      <c r="A434" s="5" t="s">
        <v>5268</v>
      </c>
      <c r="B434" s="5" t="s">
        <v>5269</v>
      </c>
      <c r="C434" s="5" t="s">
        <v>2018</v>
      </c>
      <c r="D434" s="5" t="s">
        <v>3750</v>
      </c>
      <c r="E434" s="5" t="n">
        <v>14797.5</v>
      </c>
      <c r="F434" s="5" t="n">
        <f aca="false">D434-C434</f>
        <v>3</v>
      </c>
      <c r="G434" s="16" t="n">
        <v>3853.5</v>
      </c>
      <c r="H434" s="5" t="n">
        <f aca="false">G434*F434</f>
        <v>11560.5</v>
      </c>
      <c r="I434" s="17" t="s">
        <v>16220</v>
      </c>
      <c r="J434" s="18" t="n">
        <v>11560.5</v>
      </c>
      <c r="K434" s="5" t="n">
        <f aca="false">H434-J434</f>
        <v>0</v>
      </c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AMI434" s="0"/>
      <c r="AMJ434" s="0"/>
    </row>
    <row r="435" s="31" customFormat="true" ht="29.85" hidden="false" customHeight="false" outlineLevel="0" collapsed="false">
      <c r="A435" s="5" t="s">
        <v>808</v>
      </c>
      <c r="B435" s="5" t="s">
        <v>809</v>
      </c>
      <c r="C435" s="5" t="s">
        <v>7</v>
      </c>
      <c r="D435" s="5" t="s">
        <v>468</v>
      </c>
      <c r="E435" s="5" t="n">
        <v>20028.75</v>
      </c>
      <c r="F435" s="5" t="n">
        <f aca="false">D435-C435</f>
        <v>3</v>
      </c>
      <c r="G435" s="16" t="n">
        <v>3853.5</v>
      </c>
      <c r="H435" s="5" t="n">
        <f aca="false">G435*F435</f>
        <v>11560.5</v>
      </c>
      <c r="I435" s="17" t="s">
        <v>16221</v>
      </c>
      <c r="J435" s="18" t="n">
        <v>11560.5</v>
      </c>
      <c r="K435" s="5" t="n">
        <f aca="false">H435-J435</f>
        <v>0</v>
      </c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AMI435" s="0"/>
      <c r="AMJ435" s="0"/>
    </row>
    <row r="436" s="47" customFormat="true" ht="29.85" hidden="false" customHeight="false" outlineLevel="0" collapsed="false">
      <c r="A436" s="44" t="s">
        <v>4541</v>
      </c>
      <c r="B436" s="44" t="s">
        <v>4542</v>
      </c>
      <c r="C436" s="44" t="s">
        <v>929</v>
      </c>
      <c r="D436" s="44" t="s">
        <v>2022</v>
      </c>
      <c r="E436" s="44" t="n">
        <v>28980</v>
      </c>
      <c r="F436" s="44" t="n">
        <f aca="false">D436-C436</f>
        <v>4</v>
      </c>
      <c r="G436" s="44" t="n">
        <v>3853.5</v>
      </c>
      <c r="H436" s="44" t="n">
        <f aca="false">G436*F436</f>
        <v>15414</v>
      </c>
      <c r="I436" s="45" t="s">
        <v>16222</v>
      </c>
      <c r="J436" s="46" t="n">
        <v>15414</v>
      </c>
      <c r="K436" s="5" t="n">
        <f aca="false">H436-J436</f>
        <v>0</v>
      </c>
      <c r="AMI436" s="0"/>
      <c r="AMJ436" s="0"/>
    </row>
    <row r="437" customFormat="false" ht="29.85" hidden="false" customHeight="false" outlineLevel="0" collapsed="false">
      <c r="A437" s="5" t="s">
        <v>2732</v>
      </c>
      <c r="B437" s="5" t="s">
        <v>2733</v>
      </c>
      <c r="C437" s="5" t="s">
        <v>416</v>
      </c>
      <c r="D437" s="5" t="s">
        <v>1541</v>
      </c>
      <c r="E437" s="5" t="n">
        <v>31245</v>
      </c>
      <c r="F437" s="5" t="n">
        <f aca="false">D437-C437</f>
        <v>6</v>
      </c>
      <c r="G437" s="16" t="n">
        <v>3853.5</v>
      </c>
      <c r="H437" s="5" t="n">
        <f aca="false">G437*F437</f>
        <v>23121</v>
      </c>
      <c r="I437" s="17" t="s">
        <v>16223</v>
      </c>
      <c r="J437" s="18" t="n">
        <v>23121</v>
      </c>
      <c r="K437" s="5" t="n">
        <f aca="false">H437-J437</f>
        <v>0</v>
      </c>
    </row>
    <row r="438" s="31" customFormat="true" ht="29.85" hidden="false" customHeight="false" outlineLevel="0" collapsed="false">
      <c r="A438" s="5" t="s">
        <v>5997</v>
      </c>
      <c r="B438" s="5" t="s">
        <v>5998</v>
      </c>
      <c r="C438" s="5" t="s">
        <v>3750</v>
      </c>
      <c r="D438" s="5" t="s">
        <v>3205</v>
      </c>
      <c r="E438" s="5" t="n">
        <v>9865</v>
      </c>
      <c r="F438" s="5" t="n">
        <f aca="false">D438-C438</f>
        <v>2</v>
      </c>
      <c r="G438" s="16" t="n">
        <v>3853.5</v>
      </c>
      <c r="H438" s="5" t="n">
        <f aca="false">G438*F438</f>
        <v>7707</v>
      </c>
      <c r="I438" s="17" t="s">
        <v>16224</v>
      </c>
      <c r="J438" s="18" t="n">
        <v>7707</v>
      </c>
      <c r="K438" s="5" t="n">
        <f aca="false">H438-J438</f>
        <v>0</v>
      </c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AMI438" s="0"/>
      <c r="AMJ438" s="0"/>
    </row>
    <row r="439" customFormat="false" ht="29.85" hidden="false" customHeight="false" outlineLevel="0" collapsed="false">
      <c r="A439" s="16" t="s">
        <v>5395</v>
      </c>
      <c r="B439" s="16" t="s">
        <v>5396</v>
      </c>
      <c r="C439" s="16" t="s">
        <v>2022</v>
      </c>
      <c r="D439" s="16" t="s">
        <v>3741</v>
      </c>
      <c r="E439" s="16" t="n">
        <v>4932.5</v>
      </c>
      <c r="F439" s="16" t="n">
        <f aca="false">D439-C439</f>
        <v>1</v>
      </c>
      <c r="G439" s="16" t="n">
        <v>3853.5</v>
      </c>
      <c r="H439" s="16" t="n">
        <f aca="false">G439*F439</f>
        <v>3853.5</v>
      </c>
      <c r="I439" s="17" t="s">
        <v>16225</v>
      </c>
      <c r="J439" s="18" t="n">
        <v>3853.5</v>
      </c>
      <c r="K439" s="5" t="n">
        <f aca="false">H439-J439</f>
        <v>0</v>
      </c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="37" customFormat="true" ht="29.85" hidden="false" customHeight="false" outlineLevel="0" collapsed="false">
      <c r="A440" s="34" t="s">
        <v>1148</v>
      </c>
      <c r="B440" s="34" t="s">
        <v>1149</v>
      </c>
      <c r="C440" s="34" t="s">
        <v>41</v>
      </c>
      <c r="D440" s="34" t="s">
        <v>416</v>
      </c>
      <c r="E440" s="34" t="n">
        <v>41610</v>
      </c>
      <c r="F440" s="34" t="n">
        <f aca="false">D440-C440</f>
        <v>6</v>
      </c>
      <c r="G440" s="34" t="n">
        <v>5743.5</v>
      </c>
      <c r="H440" s="34" t="n">
        <f aca="false">G440*F440</f>
        <v>34461</v>
      </c>
      <c r="I440" s="35" t="s">
        <v>16226</v>
      </c>
      <c r="J440" s="36" t="n">
        <v>32820</v>
      </c>
      <c r="K440" s="34" t="n">
        <f aca="false">H440-J440</f>
        <v>1641</v>
      </c>
      <c r="L440" s="37" t="s">
        <v>15790</v>
      </c>
    </row>
    <row r="441" customFormat="false" ht="29.85" hidden="false" customHeight="false" outlineLevel="0" collapsed="false">
      <c r="A441" s="5" t="s">
        <v>599</v>
      </c>
      <c r="B441" s="5" t="s">
        <v>600</v>
      </c>
      <c r="C441" s="5" t="s">
        <v>7</v>
      </c>
      <c r="D441" s="5" t="s">
        <v>468</v>
      </c>
      <c r="E441" s="5" t="n">
        <v>16447.5</v>
      </c>
      <c r="F441" s="5" t="n">
        <f aca="false">D441-C441</f>
        <v>3</v>
      </c>
      <c r="G441" s="16" t="n">
        <v>3853.5</v>
      </c>
      <c r="H441" s="5" t="n">
        <f aca="false">G441*F441</f>
        <v>11560.5</v>
      </c>
      <c r="I441" s="17" t="s">
        <v>16227</v>
      </c>
      <c r="J441" s="18" t="n">
        <v>11560.5</v>
      </c>
      <c r="K441" s="5" t="n">
        <f aca="false">H441-J441</f>
        <v>0</v>
      </c>
    </row>
    <row r="442" s="31" customFormat="true" ht="29.85" hidden="false" customHeight="false" outlineLevel="0" collapsed="false">
      <c r="A442" s="5" t="s">
        <v>5991</v>
      </c>
      <c r="B442" s="5" t="s">
        <v>5992</v>
      </c>
      <c r="C442" s="5" t="s">
        <v>3750</v>
      </c>
      <c r="D442" s="5" t="s">
        <v>3205</v>
      </c>
      <c r="E442" s="5" t="n">
        <v>9865</v>
      </c>
      <c r="F442" s="5" t="n">
        <f aca="false">D442-C442</f>
        <v>2</v>
      </c>
      <c r="G442" s="16" t="n">
        <v>3853.5</v>
      </c>
      <c r="H442" s="5" t="n">
        <f aca="false">G442*F442</f>
        <v>7707</v>
      </c>
      <c r="I442" s="17" t="s">
        <v>16228</v>
      </c>
      <c r="J442" s="18" t="n">
        <v>7707</v>
      </c>
      <c r="K442" s="5" t="n">
        <f aca="false">H442-J442</f>
        <v>0</v>
      </c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AMI442" s="0"/>
      <c r="AMJ442" s="0"/>
    </row>
    <row r="443" customFormat="false" ht="29.85" hidden="false" customHeight="false" outlineLevel="0" collapsed="false">
      <c r="A443" s="5" t="s">
        <v>2772</v>
      </c>
      <c r="B443" s="5" t="s">
        <v>2773</v>
      </c>
      <c r="C443" s="5" t="s">
        <v>416</v>
      </c>
      <c r="D443" s="5" t="s">
        <v>460</v>
      </c>
      <c r="E443" s="5" t="n">
        <v>10415</v>
      </c>
      <c r="F443" s="5" t="n">
        <f aca="false">D443-C443</f>
        <v>2</v>
      </c>
      <c r="G443" s="16" t="n">
        <v>3853.5</v>
      </c>
      <c r="H443" s="5" t="n">
        <f aca="false">G443*F443</f>
        <v>7707</v>
      </c>
      <c r="I443" s="17" t="s">
        <v>16229</v>
      </c>
      <c r="J443" s="18" t="n">
        <v>7707</v>
      </c>
      <c r="K443" s="5" t="n">
        <f aca="false">H443-J443</f>
        <v>0</v>
      </c>
    </row>
    <row r="444" customFormat="false" ht="29.85" hidden="false" customHeight="false" outlineLevel="0" collapsed="false">
      <c r="A444" s="5" t="s">
        <v>3038</v>
      </c>
      <c r="B444" s="5" t="s">
        <v>3039</v>
      </c>
      <c r="C444" s="5" t="s">
        <v>426</v>
      </c>
      <c r="D444" s="5" t="s">
        <v>1764</v>
      </c>
      <c r="E444" s="5" t="n">
        <v>9535</v>
      </c>
      <c r="F444" s="5" t="n">
        <f aca="false">D444-C444</f>
        <v>2</v>
      </c>
      <c r="G444" s="16" t="n">
        <v>3853.5</v>
      </c>
      <c r="H444" s="5" t="n">
        <f aca="false">G444*F444</f>
        <v>7707</v>
      </c>
      <c r="I444" s="17" t="s">
        <v>16230</v>
      </c>
      <c r="J444" s="18" t="n">
        <v>7707</v>
      </c>
      <c r="K444" s="5" t="n">
        <f aca="false">H444-J444</f>
        <v>0</v>
      </c>
    </row>
    <row r="445" customFormat="false" ht="29.85" hidden="false" customHeight="false" outlineLevel="0" collapsed="false">
      <c r="A445" s="5" t="s">
        <v>482</v>
      </c>
      <c r="B445" s="5" t="s">
        <v>483</v>
      </c>
      <c r="C445" s="5" t="s">
        <v>7</v>
      </c>
      <c r="D445" s="5" t="s">
        <v>468</v>
      </c>
      <c r="E445" s="5" t="n">
        <v>20711.25</v>
      </c>
      <c r="F445" s="5" t="n">
        <f aca="false">D445-C445</f>
        <v>3</v>
      </c>
      <c r="G445" s="16" t="n">
        <v>3853.5</v>
      </c>
      <c r="H445" s="5" t="n">
        <f aca="false">G445*F445</f>
        <v>11560.5</v>
      </c>
      <c r="I445" s="17" t="s">
        <v>16231</v>
      </c>
      <c r="J445" s="18" t="n">
        <v>11560.5</v>
      </c>
      <c r="K445" s="5" t="n">
        <f aca="false">H445-J445</f>
        <v>0</v>
      </c>
    </row>
    <row r="446" s="37" customFormat="true" ht="29.85" hidden="false" customHeight="false" outlineLevel="0" collapsed="false">
      <c r="A446" s="34" t="s">
        <v>3502</v>
      </c>
      <c r="B446" s="34" t="s">
        <v>3503</v>
      </c>
      <c r="C446" s="34" t="s">
        <v>460</v>
      </c>
      <c r="D446" s="34" t="s">
        <v>2866</v>
      </c>
      <c r="E446" s="34" t="n">
        <v>47757.5</v>
      </c>
      <c r="F446" s="34" t="n">
        <f aca="false">D446-C446</f>
        <v>7</v>
      </c>
      <c r="G446" s="34" t="n">
        <v>5743.5</v>
      </c>
      <c r="H446" s="34" t="n">
        <f aca="false">G446*F446</f>
        <v>40204.5</v>
      </c>
      <c r="I446" s="35" t="s">
        <v>16232</v>
      </c>
      <c r="J446" s="36" t="n">
        <v>40203.8</v>
      </c>
      <c r="K446" s="34" t="n">
        <f aca="false">H446-J446</f>
        <v>0.69999999999709</v>
      </c>
      <c r="L446" s="37" t="s">
        <v>15790</v>
      </c>
    </row>
    <row r="447" s="31" customFormat="true" ht="29.85" hidden="false" customHeight="false" outlineLevel="0" collapsed="false">
      <c r="A447" s="5" t="s">
        <v>4355</v>
      </c>
      <c r="B447" s="5" t="s">
        <v>4356</v>
      </c>
      <c r="C447" s="5" t="s">
        <v>1541</v>
      </c>
      <c r="D447" s="5" t="s">
        <v>3750</v>
      </c>
      <c r="E447" s="5" t="n">
        <v>34527.5</v>
      </c>
      <c r="F447" s="5" t="n">
        <f aca="false">D447-C447</f>
        <v>7</v>
      </c>
      <c r="G447" s="16" t="n">
        <v>3853.5</v>
      </c>
      <c r="H447" s="5" t="n">
        <f aca="false">G447*F447</f>
        <v>26974.5</v>
      </c>
      <c r="I447" s="17" t="s">
        <v>16233</v>
      </c>
      <c r="J447" s="18" t="n">
        <v>26974.5</v>
      </c>
      <c r="K447" s="5" t="n">
        <f aca="false">H447-J447</f>
        <v>0</v>
      </c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AMI447" s="0"/>
      <c r="AMJ447" s="0"/>
    </row>
    <row r="448" customFormat="false" ht="29.85" hidden="false" customHeight="false" outlineLevel="0" collapsed="false">
      <c r="A448" s="16" t="s">
        <v>5526</v>
      </c>
      <c r="B448" s="16" t="s">
        <v>5527</v>
      </c>
      <c r="C448" s="16" t="s">
        <v>2022</v>
      </c>
      <c r="D448" s="16" t="s">
        <v>3741</v>
      </c>
      <c r="E448" s="16" t="n">
        <v>4932.5</v>
      </c>
      <c r="F448" s="16" t="n">
        <f aca="false">D448-C448</f>
        <v>1</v>
      </c>
      <c r="G448" s="16" t="n">
        <v>3853.5</v>
      </c>
      <c r="H448" s="16" t="n">
        <f aca="false">G448*F448</f>
        <v>3853.5</v>
      </c>
      <c r="I448" s="17" t="s">
        <v>16234</v>
      </c>
      <c r="J448" s="18" t="n">
        <v>3853.5</v>
      </c>
      <c r="K448" s="5" t="n">
        <f aca="false">H448-J448</f>
        <v>0</v>
      </c>
    </row>
    <row r="449" s="31" customFormat="true" ht="29.85" hidden="false" customHeight="false" outlineLevel="0" collapsed="false">
      <c r="A449" s="5" t="s">
        <v>4489</v>
      </c>
      <c r="B449" s="5" t="s">
        <v>4490</v>
      </c>
      <c r="C449" s="5" t="s">
        <v>929</v>
      </c>
      <c r="D449" s="5" t="s">
        <v>2018</v>
      </c>
      <c r="E449" s="5" t="n">
        <v>23100</v>
      </c>
      <c r="F449" s="5" t="n">
        <f aca="false">D449-C449</f>
        <v>3</v>
      </c>
      <c r="G449" s="16" t="n">
        <v>3853.5</v>
      </c>
      <c r="H449" s="5" t="n">
        <f aca="false">G449*F449</f>
        <v>11560.5</v>
      </c>
      <c r="I449" s="17" t="s">
        <v>16235</v>
      </c>
      <c r="J449" s="18" t="n">
        <v>11560.5</v>
      </c>
      <c r="K449" s="5" t="n">
        <f aca="false">H449-J449</f>
        <v>0</v>
      </c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AMI449" s="0"/>
      <c r="AMJ449" s="0"/>
    </row>
    <row r="450" customFormat="false" ht="29.85" hidden="false" customHeight="false" outlineLevel="0" collapsed="false">
      <c r="A450" s="5" t="s">
        <v>2264</v>
      </c>
      <c r="B450" s="5" t="s">
        <v>2265</v>
      </c>
      <c r="C450" s="5" t="s">
        <v>257</v>
      </c>
      <c r="D450" s="5" t="s">
        <v>416</v>
      </c>
      <c r="E450" s="5" t="n">
        <v>4932.5</v>
      </c>
      <c r="F450" s="5" t="n">
        <f aca="false">D450-C450</f>
        <v>1</v>
      </c>
      <c r="G450" s="16" t="n">
        <v>3853.5</v>
      </c>
      <c r="H450" s="5" t="n">
        <f aca="false">G450*F450</f>
        <v>3853.5</v>
      </c>
      <c r="I450" s="17" t="s">
        <v>16236</v>
      </c>
      <c r="J450" s="18" t="n">
        <v>3853.5</v>
      </c>
      <c r="K450" s="5" t="n">
        <f aca="false">H450-J450</f>
        <v>0</v>
      </c>
    </row>
    <row r="451" s="37" customFormat="true" ht="15.85" hidden="false" customHeight="false" outlineLevel="0" collapsed="false">
      <c r="A451" s="34" t="s">
        <v>3838</v>
      </c>
      <c r="B451" s="34" t="s">
        <v>3839</v>
      </c>
      <c r="C451" s="34" t="s">
        <v>1537</v>
      </c>
      <c r="D451" s="34" t="s">
        <v>2860</v>
      </c>
      <c r="E451" s="34" t="n">
        <v>28400</v>
      </c>
      <c r="F451" s="34" t="n">
        <f aca="false">D451-C451</f>
        <v>4</v>
      </c>
      <c r="G451" s="34" t="n">
        <v>3853.5</v>
      </c>
      <c r="H451" s="34" t="n">
        <f aca="false">G451*F451</f>
        <v>15414</v>
      </c>
      <c r="I451" s="35" t="s">
        <v>16237</v>
      </c>
      <c r="J451" s="36" t="n">
        <v>14680</v>
      </c>
      <c r="K451" s="34" t="n">
        <f aca="false">H451-J451</f>
        <v>734</v>
      </c>
      <c r="L451" s="37" t="s">
        <v>15790</v>
      </c>
    </row>
    <row r="452" customFormat="false" ht="29.85" hidden="false" customHeight="false" outlineLevel="0" collapsed="false">
      <c r="A452" s="5" t="s">
        <v>6514</v>
      </c>
      <c r="B452" s="5" t="s">
        <v>6515</v>
      </c>
      <c r="C452" s="5" t="s">
        <v>3205</v>
      </c>
      <c r="D452" s="5" t="s">
        <v>4582</v>
      </c>
      <c r="E452" s="5" t="n">
        <v>11405</v>
      </c>
      <c r="F452" s="5" t="n">
        <f aca="false">D452-C452</f>
        <v>2</v>
      </c>
      <c r="G452" s="16" t="n">
        <v>3853.5</v>
      </c>
      <c r="H452" s="5" t="n">
        <f aca="false">G452*F452</f>
        <v>7707</v>
      </c>
      <c r="I452" s="17" t="s">
        <v>16238</v>
      </c>
      <c r="J452" s="18" t="n">
        <v>7707</v>
      </c>
      <c r="K452" s="5" t="n">
        <f aca="false">H452-J452</f>
        <v>0</v>
      </c>
    </row>
    <row r="453" customFormat="false" ht="29.85" hidden="false" customHeight="false" outlineLevel="0" collapsed="false">
      <c r="A453" s="5" t="s">
        <v>7718</v>
      </c>
      <c r="B453" s="5" t="s">
        <v>7719</v>
      </c>
      <c r="C453" s="5" t="s">
        <v>5386</v>
      </c>
      <c r="D453" s="5" t="s">
        <v>3532</v>
      </c>
      <c r="E453" s="5" t="n">
        <v>9865</v>
      </c>
      <c r="F453" s="5" t="n">
        <f aca="false">D453-C453</f>
        <v>2</v>
      </c>
      <c r="G453" s="16" t="n">
        <v>3853.5</v>
      </c>
      <c r="H453" s="5" t="n">
        <f aca="false">G453*F453</f>
        <v>7707</v>
      </c>
      <c r="I453" s="17" t="s">
        <v>16239</v>
      </c>
      <c r="J453" s="18" t="n">
        <v>7707</v>
      </c>
      <c r="K453" s="5" t="n">
        <f aca="false">H453-J453</f>
        <v>0</v>
      </c>
    </row>
    <row r="454" s="31" customFormat="true" ht="29.85" hidden="false" customHeight="false" outlineLevel="0" collapsed="false">
      <c r="A454" s="5" t="s">
        <v>2516</v>
      </c>
      <c r="B454" s="5" t="s">
        <v>2517</v>
      </c>
      <c r="C454" s="5" t="s">
        <v>416</v>
      </c>
      <c r="D454" s="5" t="s">
        <v>460</v>
      </c>
      <c r="E454" s="5" t="n">
        <v>9865</v>
      </c>
      <c r="F454" s="5" t="n">
        <f aca="false">D454-C454</f>
        <v>2</v>
      </c>
      <c r="G454" s="16" t="n">
        <v>3853.5</v>
      </c>
      <c r="H454" s="5" t="n">
        <f aca="false">G454*F454</f>
        <v>7707</v>
      </c>
      <c r="I454" s="17" t="s">
        <v>16240</v>
      </c>
      <c r="J454" s="18" t="n">
        <v>7707</v>
      </c>
      <c r="K454" s="5" t="n">
        <f aca="false">H454-J454</f>
        <v>0</v>
      </c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AMI454" s="0"/>
      <c r="AMJ454" s="0"/>
    </row>
    <row r="455" customFormat="false" ht="29.85" hidden="false" customHeight="false" outlineLevel="0" collapsed="false">
      <c r="A455" s="16" t="s">
        <v>2512</v>
      </c>
      <c r="B455" s="16" t="s">
        <v>2513</v>
      </c>
      <c r="C455" s="16" t="s">
        <v>416</v>
      </c>
      <c r="D455" s="16" t="s">
        <v>460</v>
      </c>
      <c r="E455" s="16" t="n">
        <v>10965</v>
      </c>
      <c r="F455" s="16" t="n">
        <f aca="false">D455-C455</f>
        <v>2</v>
      </c>
      <c r="G455" s="16" t="n">
        <v>3853.5</v>
      </c>
      <c r="H455" s="16" t="n">
        <f aca="false">G455*F455</f>
        <v>7707</v>
      </c>
      <c r="I455" s="17" t="s">
        <v>16241</v>
      </c>
      <c r="J455" s="18" t="n">
        <v>7707</v>
      </c>
      <c r="K455" s="5" t="n">
        <f aca="false">H455-J455</f>
        <v>0</v>
      </c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customFormat="false" ht="15.85" hidden="false" customHeight="false" outlineLevel="0" collapsed="false">
      <c r="A456" s="49" t="s">
        <v>4090</v>
      </c>
      <c r="B456" s="5" t="s">
        <v>4091</v>
      </c>
      <c r="C456" s="5" t="s">
        <v>1541</v>
      </c>
      <c r="D456" s="5" t="s">
        <v>2860</v>
      </c>
      <c r="E456" s="5" t="n">
        <v>20280</v>
      </c>
      <c r="F456" s="5" t="n">
        <f aca="false">D456-C456</f>
        <v>2</v>
      </c>
      <c r="G456" s="16" t="n">
        <v>3853.5</v>
      </c>
      <c r="H456" s="5" t="n">
        <f aca="false">(G456*F456)*2</f>
        <v>15414</v>
      </c>
      <c r="I456" s="17" t="s">
        <v>16242</v>
      </c>
      <c r="J456" s="18" t="n">
        <v>7707</v>
      </c>
      <c r="K456" s="5" t="n">
        <f aca="false">H456-J456-J457</f>
        <v>0</v>
      </c>
    </row>
    <row r="457" customFormat="false" ht="29.85" hidden="false" customHeight="false" outlineLevel="0" collapsed="false">
      <c r="A457" s="49"/>
      <c r="B457" s="0"/>
      <c r="C457" s="0"/>
      <c r="D457" s="0"/>
      <c r="E457" s="0"/>
      <c r="F457" s="0"/>
      <c r="G457" s="16"/>
      <c r="H457" s="0"/>
      <c r="I457" s="17" t="s">
        <v>16243</v>
      </c>
      <c r="J457" s="18" t="n">
        <v>7707</v>
      </c>
      <c r="K457" s="0"/>
    </row>
    <row r="458" customFormat="false" ht="15.85" hidden="false" customHeight="false" outlineLevel="0" collapsed="false">
      <c r="A458" s="5" t="s">
        <v>1835</v>
      </c>
      <c r="B458" s="5" t="s">
        <v>1836</v>
      </c>
      <c r="C458" s="5" t="s">
        <v>244</v>
      </c>
      <c r="D458" s="5" t="s">
        <v>257</v>
      </c>
      <c r="E458" s="5" t="n">
        <v>13807.5</v>
      </c>
      <c r="F458" s="5" t="n">
        <f aca="false">D458-C458</f>
        <v>2</v>
      </c>
      <c r="G458" s="16" t="n">
        <v>3853.5</v>
      </c>
      <c r="H458" s="5" t="n">
        <f aca="false">G458*F458</f>
        <v>7707</v>
      </c>
      <c r="I458" s="17" t="s">
        <v>16244</v>
      </c>
      <c r="J458" s="18" t="n">
        <v>7707</v>
      </c>
      <c r="K458" s="5" t="n">
        <f aca="false">H458-J458</f>
        <v>0</v>
      </c>
    </row>
    <row r="459" customFormat="false" ht="15.85" hidden="false" customHeight="false" outlineLevel="0" collapsed="false">
      <c r="A459" s="5" t="s">
        <v>2269</v>
      </c>
      <c r="B459" s="5" t="s">
        <v>1836</v>
      </c>
      <c r="C459" s="5" t="s">
        <v>257</v>
      </c>
      <c r="D459" s="5" t="s">
        <v>416</v>
      </c>
      <c r="E459" s="5" t="n">
        <v>9330</v>
      </c>
      <c r="F459" s="5" t="n">
        <f aca="false">D459-C459</f>
        <v>1</v>
      </c>
      <c r="G459" s="16" t="n">
        <v>4693.5</v>
      </c>
      <c r="H459" s="5" t="n">
        <f aca="false">G459*F459</f>
        <v>4693.5</v>
      </c>
      <c r="I459" s="17" t="s">
        <v>16245</v>
      </c>
      <c r="J459" s="18" t="n">
        <v>4693.5</v>
      </c>
      <c r="K459" s="5" t="n">
        <f aca="false">H459-J459</f>
        <v>0</v>
      </c>
    </row>
    <row r="460" customFormat="false" ht="15.85" hidden="false" customHeight="false" outlineLevel="0" collapsed="false">
      <c r="A460" s="49" t="s">
        <v>7535</v>
      </c>
      <c r="B460" s="5" t="s">
        <v>7536</v>
      </c>
      <c r="C460" s="5" t="s">
        <v>4917</v>
      </c>
      <c r="D460" s="5" t="s">
        <v>3532</v>
      </c>
      <c r="E460" s="5" t="n">
        <v>36645</v>
      </c>
      <c r="F460" s="5" t="n">
        <f aca="false">D460-C460</f>
        <v>3</v>
      </c>
      <c r="G460" s="16" t="n">
        <v>3853.5</v>
      </c>
      <c r="H460" s="5" t="n">
        <f aca="false">(G460*F460)*2</f>
        <v>23121</v>
      </c>
      <c r="I460" s="17" t="s">
        <v>16246</v>
      </c>
      <c r="J460" s="18" t="n">
        <v>11560.5</v>
      </c>
      <c r="K460" s="5" t="n">
        <f aca="false">H460-J460-J461</f>
        <v>0</v>
      </c>
    </row>
    <row r="461" customFormat="false" ht="29.85" hidden="false" customHeight="false" outlineLevel="0" collapsed="false">
      <c r="A461" s="49"/>
      <c r="B461" s="0"/>
      <c r="C461" s="0"/>
      <c r="D461" s="0"/>
      <c r="E461" s="0"/>
      <c r="F461" s="0"/>
      <c r="G461" s="16"/>
      <c r="H461" s="0"/>
      <c r="I461" s="17" t="s">
        <v>16247</v>
      </c>
      <c r="J461" s="18" t="n">
        <v>11560.5</v>
      </c>
      <c r="K461" s="0"/>
    </row>
    <row r="462" customFormat="false" ht="15.85" hidden="false" customHeight="false" outlineLevel="0" collapsed="false">
      <c r="A462" s="5" t="s">
        <v>3354</v>
      </c>
      <c r="B462" s="5" t="s">
        <v>3355</v>
      </c>
      <c r="C462" s="5" t="s">
        <v>460</v>
      </c>
      <c r="D462" s="5" t="s">
        <v>1764</v>
      </c>
      <c r="E462" s="5" t="n">
        <v>4932.5</v>
      </c>
      <c r="F462" s="5" t="n">
        <f aca="false">D462-C462</f>
        <v>1</v>
      </c>
      <c r="G462" s="16" t="n">
        <v>3853.5</v>
      </c>
      <c r="H462" s="5" t="n">
        <f aca="false">G462*F462</f>
        <v>3853.5</v>
      </c>
      <c r="I462" s="17" t="s">
        <v>16248</v>
      </c>
      <c r="J462" s="18" t="n">
        <v>3853.5</v>
      </c>
      <c r="K462" s="5" t="n">
        <f aca="false">H462-J462</f>
        <v>0</v>
      </c>
    </row>
    <row r="463" customFormat="false" ht="29.85" hidden="false" customHeight="false" outlineLevel="0" collapsed="false">
      <c r="A463" s="50" t="s">
        <v>1571</v>
      </c>
      <c r="B463" s="5" t="s">
        <v>1572</v>
      </c>
      <c r="C463" s="5" t="s">
        <v>82</v>
      </c>
      <c r="D463" s="5" t="s">
        <v>249</v>
      </c>
      <c r="E463" s="5" t="n">
        <v>56140</v>
      </c>
      <c r="F463" s="5" t="n">
        <f aca="false">D463-C463</f>
        <v>2</v>
      </c>
      <c r="G463" s="16" t="n">
        <v>3853.5</v>
      </c>
      <c r="H463" s="5" t="n">
        <f aca="false">(G463*F463)*5</f>
        <v>38535</v>
      </c>
      <c r="I463" s="17" t="s">
        <v>16249</v>
      </c>
      <c r="J463" s="18" t="n">
        <v>7707</v>
      </c>
      <c r="K463" s="5" t="n">
        <f aca="false">H463+H464-J463-J464-J465-J466-J467-J468</f>
        <v>0</v>
      </c>
    </row>
    <row r="464" customFormat="false" ht="29.85" hidden="false" customHeight="false" outlineLevel="0" collapsed="false">
      <c r="A464" s="50"/>
      <c r="B464" s="0"/>
      <c r="C464" s="0"/>
      <c r="D464" s="0"/>
      <c r="E464" s="0"/>
      <c r="F464" s="5" t="n">
        <v>2</v>
      </c>
      <c r="G464" s="16" t="n">
        <v>4693.5</v>
      </c>
      <c r="H464" s="5" t="n">
        <f aca="false">G464*F464</f>
        <v>9387</v>
      </c>
      <c r="I464" s="17" t="s">
        <v>16250</v>
      </c>
      <c r="J464" s="18" t="n">
        <v>9387</v>
      </c>
      <c r="K464" s="0"/>
    </row>
    <row r="465" customFormat="false" ht="29.85" hidden="false" customHeight="false" outlineLevel="0" collapsed="false">
      <c r="A465" s="50"/>
      <c r="B465" s="0"/>
      <c r="C465" s="0"/>
      <c r="D465" s="0"/>
      <c r="E465" s="0"/>
      <c r="F465" s="0"/>
      <c r="G465" s="16"/>
      <c r="H465" s="0"/>
      <c r="I465" s="17" t="s">
        <v>16251</v>
      </c>
      <c r="J465" s="18" t="n">
        <v>7707</v>
      </c>
      <c r="K465" s="0"/>
    </row>
    <row r="466" customFormat="false" ht="29.85" hidden="false" customHeight="false" outlineLevel="0" collapsed="false">
      <c r="A466" s="50"/>
      <c r="B466" s="0"/>
      <c r="C466" s="0"/>
      <c r="D466" s="0"/>
      <c r="E466" s="0"/>
      <c r="F466" s="0"/>
      <c r="G466" s="16"/>
      <c r="H466" s="0"/>
      <c r="I466" s="17" t="s">
        <v>16252</v>
      </c>
      <c r="J466" s="18" t="n">
        <v>7707</v>
      </c>
      <c r="K466" s="0"/>
    </row>
    <row r="467" customFormat="false" ht="29.85" hidden="false" customHeight="false" outlineLevel="0" collapsed="false">
      <c r="A467" s="50"/>
      <c r="B467" s="0"/>
      <c r="C467" s="0"/>
      <c r="D467" s="0"/>
      <c r="E467" s="0"/>
      <c r="F467" s="0"/>
      <c r="G467" s="16"/>
      <c r="H467" s="0"/>
      <c r="I467" s="17" t="s">
        <v>16253</v>
      </c>
      <c r="J467" s="18" t="n">
        <v>7707</v>
      </c>
      <c r="K467" s="0"/>
    </row>
    <row r="468" customFormat="false" ht="29.85" hidden="false" customHeight="false" outlineLevel="0" collapsed="false">
      <c r="A468" s="50"/>
      <c r="B468" s="0"/>
      <c r="C468" s="0"/>
      <c r="D468" s="0"/>
      <c r="E468" s="0"/>
      <c r="F468" s="0"/>
      <c r="G468" s="16"/>
      <c r="H468" s="0"/>
      <c r="I468" s="45" t="s">
        <v>16254</v>
      </c>
      <c r="J468" s="46" t="n">
        <v>7707</v>
      </c>
      <c r="K468" s="0"/>
    </row>
    <row r="469" s="31" customFormat="true" ht="29.85" hidden="false" customHeight="false" outlineLevel="0" collapsed="false">
      <c r="A469" s="5" t="s">
        <v>6457</v>
      </c>
      <c r="B469" s="5" t="s">
        <v>6458</v>
      </c>
      <c r="C469" s="5" t="s">
        <v>3205</v>
      </c>
      <c r="D469" s="5" t="s">
        <v>4582</v>
      </c>
      <c r="E469" s="5" t="n">
        <v>11545</v>
      </c>
      <c r="F469" s="5" t="n">
        <f aca="false">D469-C469</f>
        <v>2</v>
      </c>
      <c r="G469" s="16" t="n">
        <v>4693.5</v>
      </c>
      <c r="H469" s="5" t="n">
        <f aca="false">G469*F469</f>
        <v>9387</v>
      </c>
      <c r="I469" s="17" t="s">
        <v>16255</v>
      </c>
      <c r="J469" s="18" t="n">
        <v>9387</v>
      </c>
      <c r="K469" s="5" t="n">
        <f aca="false">H469-J469</f>
        <v>0</v>
      </c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AMI469" s="0"/>
      <c r="AMJ469" s="0"/>
    </row>
    <row r="470" customFormat="false" ht="29.85" hidden="false" customHeight="false" outlineLevel="0" collapsed="false">
      <c r="A470" s="5" t="s">
        <v>5347</v>
      </c>
      <c r="B470" s="5" t="s">
        <v>5348</v>
      </c>
      <c r="C470" s="5" t="s">
        <v>2018</v>
      </c>
      <c r="D470" s="5" t="s">
        <v>3741</v>
      </c>
      <c r="E470" s="5" t="n">
        <v>11545</v>
      </c>
      <c r="F470" s="5" t="n">
        <f aca="false">D470-C470</f>
        <v>2</v>
      </c>
      <c r="G470" s="16" t="n">
        <v>4693.5</v>
      </c>
      <c r="H470" s="5" t="n">
        <f aca="false">G470*F470</f>
        <v>9387</v>
      </c>
      <c r="I470" s="17" t="s">
        <v>16256</v>
      </c>
      <c r="J470" s="18" t="n">
        <v>9387</v>
      </c>
      <c r="K470" s="5" t="n">
        <f aca="false">H470-J470</f>
        <v>0</v>
      </c>
    </row>
    <row r="471" customFormat="false" ht="29.85" hidden="false" customHeight="false" outlineLevel="0" collapsed="false">
      <c r="A471" s="5" t="s">
        <v>5761</v>
      </c>
      <c r="B471" s="5" t="s">
        <v>5348</v>
      </c>
      <c r="C471" s="5" t="s">
        <v>3741</v>
      </c>
      <c r="D471" s="5" t="s">
        <v>3205</v>
      </c>
      <c r="E471" s="5" t="n">
        <v>14797.5</v>
      </c>
      <c r="F471" s="5" t="n">
        <f aca="false">D471-C471</f>
        <v>3</v>
      </c>
      <c r="G471" s="16" t="n">
        <v>3853.5</v>
      </c>
      <c r="H471" s="5" t="n">
        <f aca="false">G471*F471</f>
        <v>11560.5</v>
      </c>
      <c r="I471" s="17" t="s">
        <v>16257</v>
      </c>
      <c r="J471" s="18" t="n">
        <v>11560.5</v>
      </c>
      <c r="K471" s="5" t="n">
        <f aca="false">H471-J471</f>
        <v>0</v>
      </c>
    </row>
    <row r="472" s="31" customFormat="true" ht="29.85" hidden="false" customHeight="false" outlineLevel="0" collapsed="false">
      <c r="A472" s="5" t="s">
        <v>4069</v>
      </c>
      <c r="B472" s="5" t="s">
        <v>4070</v>
      </c>
      <c r="C472" s="5" t="s">
        <v>1541</v>
      </c>
      <c r="D472" s="5" t="s">
        <v>2860</v>
      </c>
      <c r="E472" s="5" t="n">
        <v>13807.5</v>
      </c>
      <c r="F472" s="5" t="n">
        <f aca="false">D472-C472</f>
        <v>2</v>
      </c>
      <c r="G472" s="16" t="n">
        <v>3853.5</v>
      </c>
      <c r="H472" s="5" t="n">
        <f aca="false">G472*F472</f>
        <v>7707</v>
      </c>
      <c r="I472" s="17" t="s">
        <v>16258</v>
      </c>
      <c r="J472" s="18" t="n">
        <v>7707</v>
      </c>
      <c r="K472" s="5" t="n">
        <f aca="false">H472-J472</f>
        <v>0</v>
      </c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AMI472" s="0"/>
      <c r="AMJ472" s="0"/>
    </row>
    <row r="473" s="31" customFormat="true" ht="29.85" hidden="false" customHeight="false" outlineLevel="0" collapsed="false">
      <c r="A473" s="5" t="s">
        <v>6889</v>
      </c>
      <c r="B473" s="5" t="s">
        <v>6890</v>
      </c>
      <c r="C473" s="5" t="s">
        <v>1799</v>
      </c>
      <c r="D473" s="5" t="s">
        <v>5386</v>
      </c>
      <c r="E473" s="5" t="n">
        <v>37410</v>
      </c>
      <c r="F473" s="5" t="n">
        <f aca="false">D473-C473</f>
        <v>4</v>
      </c>
      <c r="G473" s="16" t="n">
        <v>3853.5</v>
      </c>
      <c r="H473" s="5" t="n">
        <f aca="false">G473*F473</f>
        <v>15414</v>
      </c>
      <c r="I473" s="17" t="s">
        <v>16259</v>
      </c>
      <c r="J473" s="18" t="n">
        <v>15414</v>
      </c>
      <c r="K473" s="5" t="n">
        <f aca="false">H473-J473</f>
        <v>0</v>
      </c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AMI473" s="0"/>
      <c r="AMJ473" s="0"/>
    </row>
    <row r="474" customFormat="false" ht="29.85" hidden="false" customHeight="false" outlineLevel="0" collapsed="false">
      <c r="A474" s="49" t="s">
        <v>4983</v>
      </c>
      <c r="B474" s="16" t="s">
        <v>4984</v>
      </c>
      <c r="C474" s="16" t="s">
        <v>2866</v>
      </c>
      <c r="D474" s="16" t="s">
        <v>2022</v>
      </c>
      <c r="E474" s="16" t="n">
        <v>29595</v>
      </c>
      <c r="F474" s="16" t="n">
        <f aca="false">D474-C474</f>
        <v>2</v>
      </c>
      <c r="G474" s="16" t="n">
        <v>3853.5</v>
      </c>
      <c r="H474" s="16" t="n">
        <f aca="false">(G474*F474)*3</f>
        <v>23121</v>
      </c>
      <c r="I474" s="17" t="s">
        <v>16260</v>
      </c>
      <c r="J474" s="18" t="n">
        <v>7707</v>
      </c>
      <c r="K474" s="16" t="n">
        <f aca="false">H474-J474-J475-J476</f>
        <v>0</v>
      </c>
    </row>
    <row r="475" customFormat="false" ht="29.85" hidden="false" customHeight="false" outlineLevel="0" collapsed="false">
      <c r="A475" s="49"/>
      <c r="B475" s="16"/>
      <c r="C475" s="16"/>
      <c r="D475" s="16"/>
      <c r="E475" s="16"/>
      <c r="F475" s="16"/>
      <c r="G475" s="16"/>
      <c r="H475" s="16"/>
      <c r="I475" s="17" t="s">
        <v>16261</v>
      </c>
      <c r="J475" s="18" t="n">
        <v>7707</v>
      </c>
      <c r="K475" s="16"/>
    </row>
    <row r="476" customFormat="false" ht="29.85" hidden="false" customHeight="false" outlineLevel="0" collapsed="false">
      <c r="A476" s="49"/>
      <c r="B476" s="16"/>
      <c r="C476" s="16"/>
      <c r="D476" s="16"/>
      <c r="E476" s="16"/>
      <c r="F476" s="16"/>
      <c r="G476" s="16"/>
      <c r="H476" s="16"/>
      <c r="I476" s="17" t="s">
        <v>16262</v>
      </c>
      <c r="J476" s="18" t="n">
        <v>7707</v>
      </c>
      <c r="K476" s="16"/>
    </row>
    <row r="477" s="31" customFormat="true" ht="29.85" hidden="false" customHeight="false" outlineLevel="0" collapsed="false">
      <c r="A477" s="5" t="s">
        <v>7394</v>
      </c>
      <c r="B477" s="5" t="s">
        <v>7395</v>
      </c>
      <c r="C477" s="5" t="s">
        <v>4398</v>
      </c>
      <c r="D477" s="5" t="s">
        <v>5386</v>
      </c>
      <c r="E477" s="5" t="n">
        <v>16082.5</v>
      </c>
      <c r="F477" s="5" t="n">
        <f aca="false">D477-C477</f>
        <v>2</v>
      </c>
      <c r="G477" s="16" t="n">
        <v>3853.5</v>
      </c>
      <c r="H477" s="5" t="n">
        <f aca="false">G477*F477</f>
        <v>7707</v>
      </c>
      <c r="I477" s="17" t="s">
        <v>16263</v>
      </c>
      <c r="J477" s="18" t="n">
        <v>7707</v>
      </c>
      <c r="K477" s="5" t="n">
        <f aca="false">H477-J477</f>
        <v>0</v>
      </c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AMI477" s="0"/>
      <c r="AMJ477" s="0"/>
    </row>
    <row r="478" s="31" customFormat="true" ht="29.85" hidden="false" customHeight="false" outlineLevel="0" collapsed="false">
      <c r="A478" s="5" t="s">
        <v>5277</v>
      </c>
      <c r="B478" s="5" t="s">
        <v>5278</v>
      </c>
      <c r="C478" s="5" t="s">
        <v>2018</v>
      </c>
      <c r="D478" s="5" t="s">
        <v>3750</v>
      </c>
      <c r="E478" s="5" t="n">
        <v>14797.5</v>
      </c>
      <c r="F478" s="5" t="n">
        <f aca="false">D478-C478</f>
        <v>3</v>
      </c>
      <c r="G478" s="16" t="n">
        <v>3853.5</v>
      </c>
      <c r="H478" s="5" t="n">
        <f aca="false">G478*F478</f>
        <v>11560.5</v>
      </c>
      <c r="I478" s="17" t="s">
        <v>16264</v>
      </c>
      <c r="J478" s="18" t="n">
        <v>11560.5</v>
      </c>
      <c r="K478" s="5" t="n">
        <f aca="false">H478-J478</f>
        <v>0</v>
      </c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AMI478" s="0"/>
      <c r="AMJ478" s="0"/>
    </row>
    <row r="479" customFormat="false" ht="29.85" hidden="false" customHeight="false" outlineLevel="0" collapsed="false">
      <c r="A479" s="16" t="s">
        <v>6934</v>
      </c>
      <c r="B479" s="16" t="s">
        <v>6935</v>
      </c>
      <c r="C479" s="16" t="s">
        <v>1799</v>
      </c>
      <c r="D479" s="16" t="s">
        <v>5386</v>
      </c>
      <c r="E479" s="16" t="n">
        <v>19730</v>
      </c>
      <c r="F479" s="16" t="n">
        <f aca="false">D479-C479</f>
        <v>4</v>
      </c>
      <c r="G479" s="16" t="n">
        <v>3853.5</v>
      </c>
      <c r="H479" s="16" t="n">
        <f aca="false">G479*F479</f>
        <v>15414</v>
      </c>
      <c r="I479" s="17" t="s">
        <v>16265</v>
      </c>
      <c r="J479" s="18" t="n">
        <v>15414</v>
      </c>
      <c r="K479" s="5" t="n">
        <f aca="false">H479-J479</f>
        <v>0</v>
      </c>
    </row>
    <row r="480" customFormat="false" ht="29.85" hidden="false" customHeight="false" outlineLevel="0" collapsed="false">
      <c r="A480" s="5" t="s">
        <v>6549</v>
      </c>
      <c r="B480" s="5" t="s">
        <v>6550</v>
      </c>
      <c r="C480" s="5" t="s">
        <v>3205</v>
      </c>
      <c r="D480" s="5" t="s">
        <v>4398</v>
      </c>
      <c r="E480" s="5" t="n">
        <v>14797.5</v>
      </c>
      <c r="F480" s="5" t="n">
        <f aca="false">D480-C480</f>
        <v>3</v>
      </c>
      <c r="G480" s="16" t="n">
        <v>3853.5</v>
      </c>
      <c r="H480" s="5" t="n">
        <f aca="false">G480*F480</f>
        <v>11560.5</v>
      </c>
      <c r="I480" s="17" t="s">
        <v>16266</v>
      </c>
      <c r="J480" s="18" t="n">
        <v>11560.5</v>
      </c>
      <c r="K480" s="5" t="n">
        <f aca="false">H480-J480</f>
        <v>0</v>
      </c>
    </row>
    <row r="481" s="43" customFormat="true" ht="29.85" hidden="false" customHeight="false" outlineLevel="0" collapsed="false">
      <c r="A481" s="34" t="s">
        <v>3850</v>
      </c>
      <c r="B481" s="34" t="s">
        <v>3851</v>
      </c>
      <c r="C481" s="34" t="s">
        <v>1537</v>
      </c>
      <c r="D481" s="34" t="s">
        <v>2866</v>
      </c>
      <c r="E481" s="34" t="n">
        <v>36037.5</v>
      </c>
      <c r="F481" s="34" t="n">
        <f aca="false">D481-C481</f>
        <v>5</v>
      </c>
      <c r="G481" s="34" t="n">
        <v>5743.5</v>
      </c>
      <c r="H481" s="34" t="n">
        <f aca="false">G481*F481</f>
        <v>28717.5</v>
      </c>
      <c r="I481" s="35" t="s">
        <v>16267</v>
      </c>
      <c r="J481" s="36" t="n">
        <v>28717</v>
      </c>
      <c r="K481" s="34" t="n">
        <f aca="false">H481-J481</f>
        <v>0.5</v>
      </c>
      <c r="L481" s="37" t="s">
        <v>15790</v>
      </c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AMI481" s="37"/>
      <c r="AMJ481" s="37"/>
    </row>
    <row r="482" customFormat="false" ht="15.85" hidden="false" customHeight="false" outlineLevel="0" collapsed="false">
      <c r="A482" s="5" t="s">
        <v>3962</v>
      </c>
      <c r="B482" s="5" t="s">
        <v>3963</v>
      </c>
      <c r="C482" s="5" t="s">
        <v>1770</v>
      </c>
      <c r="D482" s="5" t="s">
        <v>2860</v>
      </c>
      <c r="E482" s="5" t="n">
        <v>24937.5</v>
      </c>
      <c r="F482" s="5" t="n">
        <f aca="false">D482-C482</f>
        <v>3</v>
      </c>
      <c r="G482" s="16" t="n">
        <v>4693.5</v>
      </c>
      <c r="H482" s="5" t="n">
        <f aca="false">G482*F482</f>
        <v>14080.5</v>
      </c>
      <c r="I482" s="17" t="s">
        <v>16268</v>
      </c>
      <c r="J482" s="18" t="n">
        <v>14080.5</v>
      </c>
      <c r="K482" s="5" t="n">
        <f aca="false">H482-J482</f>
        <v>0</v>
      </c>
    </row>
    <row r="483" s="31" customFormat="true" ht="29.85" hidden="false" customHeight="false" outlineLevel="0" collapsed="false">
      <c r="A483" s="5" t="s">
        <v>709</v>
      </c>
      <c r="B483" s="5" t="s">
        <v>710</v>
      </c>
      <c r="C483" s="5" t="s">
        <v>7</v>
      </c>
      <c r="D483" s="5" t="s">
        <v>41</v>
      </c>
      <c r="E483" s="5" t="n">
        <v>13807.5</v>
      </c>
      <c r="F483" s="5" t="n">
        <f aca="false">D483-C483</f>
        <v>2</v>
      </c>
      <c r="G483" s="16" t="n">
        <v>3853.5</v>
      </c>
      <c r="H483" s="5" t="n">
        <f aca="false">G483*F483</f>
        <v>7707</v>
      </c>
      <c r="I483" s="17" t="s">
        <v>16269</v>
      </c>
      <c r="J483" s="18" t="n">
        <v>7707</v>
      </c>
      <c r="K483" s="5" t="n">
        <f aca="false">H483-J483</f>
        <v>0</v>
      </c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AMI483" s="0"/>
      <c r="AMJ483" s="0"/>
    </row>
    <row r="484" customFormat="false" ht="29.85" hidden="false" customHeight="false" outlineLevel="0" collapsed="false">
      <c r="A484" s="16" t="s">
        <v>2030</v>
      </c>
      <c r="B484" s="16" t="s">
        <v>2031</v>
      </c>
      <c r="C484" s="16" t="s">
        <v>249</v>
      </c>
      <c r="D484" s="16" t="s">
        <v>416</v>
      </c>
      <c r="E484" s="16" t="n">
        <v>10635</v>
      </c>
      <c r="F484" s="16" t="n">
        <f aca="false">D484-C484</f>
        <v>2</v>
      </c>
      <c r="G484" s="16" t="n">
        <v>3853.5</v>
      </c>
      <c r="H484" s="16" t="n">
        <f aca="false">G484*F484</f>
        <v>7707</v>
      </c>
      <c r="I484" s="17" t="s">
        <v>16270</v>
      </c>
      <c r="J484" s="18" t="n">
        <v>7707</v>
      </c>
      <c r="K484" s="5" t="n">
        <f aca="false">H484-J484</f>
        <v>0</v>
      </c>
    </row>
    <row r="485" customFormat="false" ht="29.85" hidden="false" customHeight="false" outlineLevel="0" collapsed="false">
      <c r="A485" s="49" t="s">
        <v>4289</v>
      </c>
      <c r="B485" s="5" t="s">
        <v>4290</v>
      </c>
      <c r="C485" s="5" t="s">
        <v>1541</v>
      </c>
      <c r="D485" s="5" t="s">
        <v>2860</v>
      </c>
      <c r="E485" s="5" t="n">
        <v>29595</v>
      </c>
      <c r="F485" s="5" t="n">
        <f aca="false">D485-C485</f>
        <v>2</v>
      </c>
      <c r="G485" s="16" t="n">
        <v>3853.5</v>
      </c>
      <c r="H485" s="5" t="n">
        <f aca="false">(G485*F485)*3</f>
        <v>23121</v>
      </c>
      <c r="I485" s="17" t="s">
        <v>16271</v>
      </c>
      <c r="J485" s="18" t="n">
        <v>7707</v>
      </c>
      <c r="K485" s="5" t="n">
        <f aca="false">H485-J485-J486-J487</f>
        <v>0</v>
      </c>
    </row>
    <row r="486" customFormat="false" ht="29.85" hidden="false" customHeight="false" outlineLevel="0" collapsed="false">
      <c r="A486" s="49"/>
      <c r="B486" s="0"/>
      <c r="C486" s="0"/>
      <c r="D486" s="0"/>
      <c r="E486" s="0"/>
      <c r="F486" s="0"/>
      <c r="G486" s="16"/>
      <c r="H486" s="0"/>
      <c r="I486" s="17" t="s">
        <v>16272</v>
      </c>
      <c r="J486" s="18" t="n">
        <v>7707</v>
      </c>
      <c r="K486" s="0"/>
    </row>
    <row r="487" customFormat="false" ht="29.85" hidden="false" customHeight="false" outlineLevel="0" collapsed="false">
      <c r="A487" s="49"/>
      <c r="B487" s="0"/>
      <c r="C487" s="0"/>
      <c r="D487" s="0"/>
      <c r="E487" s="0"/>
      <c r="F487" s="0"/>
      <c r="G487" s="16"/>
      <c r="H487" s="0"/>
      <c r="I487" s="17" t="s">
        <v>16273</v>
      </c>
      <c r="J487" s="18" t="n">
        <v>7707</v>
      </c>
      <c r="K487" s="0"/>
    </row>
    <row r="488" s="37" customFormat="true" ht="30.8" hidden="false" customHeight="false" outlineLevel="0" collapsed="false">
      <c r="A488" s="33" t="s">
        <v>8734</v>
      </c>
      <c r="B488" s="34" t="s">
        <v>8735</v>
      </c>
      <c r="C488" s="34" t="s">
        <v>8710</v>
      </c>
      <c r="D488" s="34" t="s">
        <v>41</v>
      </c>
      <c r="E488" s="34" t="n">
        <v>20877</v>
      </c>
      <c r="F488" s="34" t="n">
        <v>2</v>
      </c>
      <c r="G488" s="34" t="n">
        <v>3853.5</v>
      </c>
      <c r="H488" s="34" t="n">
        <f aca="false">G488*F488</f>
        <v>7707</v>
      </c>
      <c r="I488" s="35" t="s">
        <v>16274</v>
      </c>
      <c r="J488" s="36" t="n">
        <v>7340</v>
      </c>
      <c r="K488" s="34" t="n">
        <f aca="false">H488+H489-J488-J489</f>
        <v>367</v>
      </c>
      <c r="L488" s="37" t="s">
        <v>16144</v>
      </c>
      <c r="AMI488" s="0"/>
      <c r="AMJ488" s="0"/>
    </row>
    <row r="489" customFormat="false" ht="30.8" hidden="false" customHeight="false" outlineLevel="0" collapsed="false">
      <c r="A489" s="33"/>
      <c r="B489" s="0"/>
      <c r="C489" s="0"/>
      <c r="D489" s="0"/>
      <c r="E489" s="0"/>
      <c r="F489" s="34" t="n">
        <v>2</v>
      </c>
      <c r="G489" s="34" t="n">
        <f aca="false">5000+1100</f>
        <v>6100</v>
      </c>
      <c r="H489" s="34" t="n">
        <f aca="false">G489*F489</f>
        <v>12200</v>
      </c>
      <c r="I489" s="35" t="s">
        <v>16275</v>
      </c>
      <c r="J489" s="36" t="n">
        <v>12200</v>
      </c>
      <c r="K489" s="0"/>
    </row>
    <row r="490" customFormat="false" ht="29.85" hidden="false" customHeight="false" outlineLevel="0" collapsed="false">
      <c r="A490" s="5" t="s">
        <v>3945</v>
      </c>
      <c r="B490" s="5" t="s">
        <v>3946</v>
      </c>
      <c r="C490" s="5" t="s">
        <v>1770</v>
      </c>
      <c r="D490" s="5" t="s">
        <v>1541</v>
      </c>
      <c r="E490" s="5" t="n">
        <v>4932.5</v>
      </c>
      <c r="F490" s="5" t="n">
        <f aca="false">D490-C490</f>
        <v>1</v>
      </c>
      <c r="G490" s="16" t="n">
        <v>3853.5</v>
      </c>
      <c r="H490" s="5" t="n">
        <f aca="false">G490*F490</f>
        <v>3853.5</v>
      </c>
      <c r="I490" s="17" t="s">
        <v>16276</v>
      </c>
      <c r="J490" s="18" t="n">
        <v>3853.5</v>
      </c>
      <c r="K490" s="5" t="n">
        <f aca="false">H490-J490</f>
        <v>0</v>
      </c>
    </row>
    <row r="491" customFormat="false" ht="29.85" hidden="false" customHeight="false" outlineLevel="0" collapsed="false">
      <c r="A491" s="5" t="s">
        <v>414</v>
      </c>
      <c r="B491" s="5" t="s">
        <v>415</v>
      </c>
      <c r="C491" s="5" t="s">
        <v>7</v>
      </c>
      <c r="D491" s="5" t="s">
        <v>416</v>
      </c>
      <c r="E491" s="5" t="n">
        <v>42540</v>
      </c>
      <c r="F491" s="5" t="n">
        <f aca="false">D491-C491</f>
        <v>8</v>
      </c>
      <c r="G491" s="16" t="n">
        <v>3853.5</v>
      </c>
      <c r="H491" s="5" t="n">
        <f aca="false">G491*F491</f>
        <v>30828</v>
      </c>
      <c r="I491" s="17" t="s">
        <v>16277</v>
      </c>
      <c r="J491" s="18" t="n">
        <v>30828</v>
      </c>
      <c r="K491" s="5" t="n">
        <f aca="false">H491-J491</f>
        <v>0</v>
      </c>
    </row>
    <row r="492" customFormat="false" ht="29.85" hidden="false" customHeight="false" outlineLevel="0" collapsed="false">
      <c r="A492" s="5" t="s">
        <v>4807</v>
      </c>
      <c r="B492" s="5" t="s">
        <v>4808</v>
      </c>
      <c r="C492" s="5" t="s">
        <v>2860</v>
      </c>
      <c r="D492" s="5" t="s">
        <v>3741</v>
      </c>
      <c r="E492" s="5" t="n">
        <v>24430</v>
      </c>
      <c r="F492" s="5" t="n">
        <f aca="false">D492-C492</f>
        <v>4</v>
      </c>
      <c r="G492" s="16" t="n">
        <v>3853.5</v>
      </c>
      <c r="H492" s="5" t="n">
        <f aca="false">G492*F492</f>
        <v>15414</v>
      </c>
      <c r="I492" s="17" t="s">
        <v>16278</v>
      </c>
      <c r="J492" s="18" t="n">
        <v>15414</v>
      </c>
      <c r="K492" s="5" t="n">
        <f aca="false">H492-J492</f>
        <v>0</v>
      </c>
    </row>
    <row r="493" customFormat="false" ht="29.85" hidden="false" customHeight="false" outlineLevel="0" collapsed="false">
      <c r="A493" s="5" t="s">
        <v>91</v>
      </c>
      <c r="B493" s="5" t="s">
        <v>92</v>
      </c>
      <c r="C493" s="5" t="s">
        <v>7</v>
      </c>
      <c r="D493" s="5" t="s">
        <v>8</v>
      </c>
      <c r="E493" s="5" t="n">
        <v>6903.75</v>
      </c>
      <c r="F493" s="5" t="n">
        <f aca="false">D493-C493</f>
        <v>1</v>
      </c>
      <c r="G493" s="16" t="n">
        <v>3853.5</v>
      </c>
      <c r="H493" s="5" t="n">
        <f aca="false">G493*F493</f>
        <v>3853.5</v>
      </c>
      <c r="I493" s="17" t="s">
        <v>16279</v>
      </c>
      <c r="J493" s="18" t="n">
        <v>3853.5</v>
      </c>
      <c r="K493" s="5" t="n">
        <f aca="false">H493-J493</f>
        <v>0</v>
      </c>
    </row>
    <row r="494" s="31" customFormat="true" ht="29.85" hidden="false" customHeight="false" outlineLevel="0" collapsed="false">
      <c r="A494" s="5" t="s">
        <v>339</v>
      </c>
      <c r="B494" s="5" t="s">
        <v>340</v>
      </c>
      <c r="C494" s="5" t="s">
        <v>7</v>
      </c>
      <c r="D494" s="5" t="s">
        <v>8</v>
      </c>
      <c r="E494" s="5" t="n">
        <v>6903.75</v>
      </c>
      <c r="F494" s="5" t="n">
        <f aca="false">D494-C494</f>
        <v>1</v>
      </c>
      <c r="G494" s="16" t="n">
        <v>3853.5</v>
      </c>
      <c r="H494" s="5" t="n">
        <f aca="false">G494*F494</f>
        <v>3853.5</v>
      </c>
      <c r="I494" s="17" t="s">
        <v>16280</v>
      </c>
      <c r="J494" s="18" t="n">
        <v>3853.5</v>
      </c>
      <c r="K494" s="5" t="n">
        <f aca="false">H494-J494</f>
        <v>0</v>
      </c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AMI494" s="0"/>
      <c r="AMJ494" s="0"/>
    </row>
    <row r="495" customFormat="false" ht="29.85" hidden="false" customHeight="false" outlineLevel="0" collapsed="false">
      <c r="A495" s="16" t="s">
        <v>6723</v>
      </c>
      <c r="B495" s="16" t="s">
        <v>6724</v>
      </c>
      <c r="C495" s="16" t="s">
        <v>1799</v>
      </c>
      <c r="D495" s="16" t="s">
        <v>4582</v>
      </c>
      <c r="E495" s="16" t="n">
        <v>4932.5</v>
      </c>
      <c r="F495" s="16" t="n">
        <f aca="false">D495-C495</f>
        <v>1</v>
      </c>
      <c r="G495" s="16" t="n">
        <v>3853.5</v>
      </c>
      <c r="H495" s="16" t="n">
        <f aca="false">G495*F495</f>
        <v>3853.5</v>
      </c>
      <c r="I495" s="17" t="s">
        <v>16281</v>
      </c>
      <c r="J495" s="18" t="n">
        <v>3853.5</v>
      </c>
      <c r="K495" s="5" t="n">
        <f aca="false">H495-J495</f>
        <v>0</v>
      </c>
    </row>
    <row r="496" s="31" customFormat="true" ht="29.85" hidden="false" customHeight="false" outlineLevel="0" collapsed="false">
      <c r="A496" s="5" t="s">
        <v>1273</v>
      </c>
      <c r="B496" s="5" t="s">
        <v>1274</v>
      </c>
      <c r="C496" s="5" t="s">
        <v>468</v>
      </c>
      <c r="D496" s="5" t="s">
        <v>244</v>
      </c>
      <c r="E496" s="5" t="n">
        <v>9865</v>
      </c>
      <c r="F496" s="5" t="n">
        <f aca="false">D496-C496</f>
        <v>2</v>
      </c>
      <c r="G496" s="16" t="n">
        <v>3853.5</v>
      </c>
      <c r="H496" s="5" t="n">
        <f aca="false">G496*F496</f>
        <v>7707</v>
      </c>
      <c r="I496" s="17" t="s">
        <v>16282</v>
      </c>
      <c r="J496" s="18" t="n">
        <v>7707</v>
      </c>
      <c r="K496" s="5" t="n">
        <f aca="false">H496-J496</f>
        <v>0</v>
      </c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AMI496" s="0"/>
      <c r="AMJ496" s="0"/>
    </row>
    <row r="497" customFormat="false" ht="29.85" hidden="false" customHeight="false" outlineLevel="0" collapsed="false">
      <c r="A497" s="16" t="s">
        <v>157</v>
      </c>
      <c r="B497" s="16" t="s">
        <v>158</v>
      </c>
      <c r="C497" s="16" t="s">
        <v>7</v>
      </c>
      <c r="D497" s="16" t="s">
        <v>82</v>
      </c>
      <c r="E497" s="16" t="n">
        <v>32340</v>
      </c>
      <c r="F497" s="16" t="n">
        <f aca="false">D497-C497</f>
        <v>4</v>
      </c>
      <c r="G497" s="16" t="n">
        <v>4693.5</v>
      </c>
      <c r="H497" s="16" t="n">
        <f aca="false">G497*F497</f>
        <v>18774</v>
      </c>
      <c r="I497" s="17" t="s">
        <v>16283</v>
      </c>
      <c r="J497" s="18" t="n">
        <v>18774</v>
      </c>
      <c r="K497" s="5" t="n">
        <f aca="false">H497-J497</f>
        <v>0</v>
      </c>
    </row>
    <row r="498" s="31" customFormat="true" ht="29.85" hidden="false" customHeight="false" outlineLevel="0" collapsed="false">
      <c r="A498" s="5" t="s">
        <v>7116</v>
      </c>
      <c r="B498" s="5" t="s">
        <v>7117</v>
      </c>
      <c r="C498" s="5" t="s">
        <v>4582</v>
      </c>
      <c r="D498" s="5" t="s">
        <v>5386</v>
      </c>
      <c r="E498" s="5" t="n">
        <v>14797.5</v>
      </c>
      <c r="F498" s="5" t="n">
        <f aca="false">D498-C498</f>
        <v>3</v>
      </c>
      <c r="G498" s="16" t="n">
        <v>3853.5</v>
      </c>
      <c r="H498" s="5" t="n">
        <f aca="false">G498*F498</f>
        <v>11560.5</v>
      </c>
      <c r="I498" s="17" t="s">
        <v>16284</v>
      </c>
      <c r="J498" s="18" t="n">
        <v>11560.5</v>
      </c>
      <c r="K498" s="5" t="n">
        <f aca="false">H498-J498</f>
        <v>0</v>
      </c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AMI498" s="0"/>
      <c r="AMJ498" s="0"/>
    </row>
    <row r="499" s="31" customFormat="true" ht="15.85" hidden="false" customHeight="false" outlineLevel="0" collapsed="false">
      <c r="A499" s="5" t="s">
        <v>6325</v>
      </c>
      <c r="B499" s="5" t="s">
        <v>6326</v>
      </c>
      <c r="C499" s="5" t="s">
        <v>3519</v>
      </c>
      <c r="D499" s="5" t="s">
        <v>5386</v>
      </c>
      <c r="E499" s="5" t="n">
        <v>36645</v>
      </c>
      <c r="F499" s="5" t="n">
        <f aca="false">D499-C499</f>
        <v>6</v>
      </c>
      <c r="G499" s="16" t="n">
        <v>3853.5</v>
      </c>
      <c r="H499" s="5" t="n">
        <f aca="false">G499*F499</f>
        <v>23121</v>
      </c>
      <c r="I499" s="17" t="s">
        <v>16285</v>
      </c>
      <c r="J499" s="18" t="n">
        <v>23121</v>
      </c>
      <c r="K499" s="5" t="n">
        <f aca="false">H499-J499</f>
        <v>0</v>
      </c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AMI499" s="0"/>
      <c r="AMJ499" s="0"/>
    </row>
    <row r="500" s="37" customFormat="true" ht="29.85" hidden="false" customHeight="false" outlineLevel="0" collapsed="false">
      <c r="A500" s="52" t="s">
        <v>6214</v>
      </c>
      <c r="B500" s="34" t="s">
        <v>6215</v>
      </c>
      <c r="C500" s="34" t="s">
        <v>3519</v>
      </c>
      <c r="D500" s="34" t="s">
        <v>1799</v>
      </c>
      <c r="E500" s="34" t="n">
        <v>24060</v>
      </c>
      <c r="F500" s="34" t="n">
        <f aca="false">D500-C500</f>
        <v>2</v>
      </c>
      <c r="G500" s="34" t="n">
        <v>3853.5</v>
      </c>
      <c r="H500" s="34" t="n">
        <f aca="false">G500*F500</f>
        <v>7707</v>
      </c>
      <c r="I500" s="35" t="s">
        <v>16286</v>
      </c>
      <c r="J500" s="36" t="n">
        <v>7707</v>
      </c>
      <c r="K500" s="34" t="n">
        <f aca="false">H500+H501-J500-J501</f>
        <v>0.200000000000728</v>
      </c>
      <c r="L500" s="37" t="s">
        <v>15790</v>
      </c>
    </row>
    <row r="501" customFormat="false" ht="29.85" hidden="false" customHeight="false" outlineLevel="0" collapsed="false">
      <c r="A501" s="52"/>
      <c r="B501" s="0"/>
      <c r="C501" s="0"/>
      <c r="D501" s="0"/>
      <c r="E501" s="0"/>
      <c r="F501" s="34" t="n">
        <v>2</v>
      </c>
      <c r="G501" s="34" t="n">
        <v>5743.5</v>
      </c>
      <c r="H501" s="34" t="n">
        <f aca="false">G501*F501</f>
        <v>11487</v>
      </c>
      <c r="I501" s="35" t="s">
        <v>16287</v>
      </c>
      <c r="J501" s="36" t="n">
        <v>11486.8</v>
      </c>
      <c r="K501" s="0"/>
    </row>
    <row r="502" customFormat="false" ht="29.85" hidden="false" customHeight="false" outlineLevel="0" collapsed="false">
      <c r="A502" s="5" t="s">
        <v>7804</v>
      </c>
      <c r="B502" s="5" t="s">
        <v>7805</v>
      </c>
      <c r="C502" s="5" t="s">
        <v>5386</v>
      </c>
      <c r="D502" s="5" t="s">
        <v>3532</v>
      </c>
      <c r="E502" s="5" t="n">
        <v>11532.5</v>
      </c>
      <c r="F502" s="5" t="n">
        <f aca="false">D502-C502</f>
        <v>2</v>
      </c>
      <c r="G502" s="16" t="n">
        <v>3853.5</v>
      </c>
      <c r="H502" s="5" t="n">
        <f aca="false">G502*F502</f>
        <v>7707</v>
      </c>
      <c r="I502" s="17" t="s">
        <v>16288</v>
      </c>
      <c r="J502" s="18" t="n">
        <v>7707</v>
      </c>
      <c r="K502" s="5" t="n">
        <f aca="false">H502-J502</f>
        <v>0</v>
      </c>
    </row>
    <row r="503" customFormat="false" ht="29.85" hidden="false" customHeight="false" outlineLevel="0" collapsed="false">
      <c r="A503" s="5" t="s">
        <v>1663</v>
      </c>
      <c r="B503" s="5" t="s">
        <v>1664</v>
      </c>
      <c r="C503" s="5" t="s">
        <v>82</v>
      </c>
      <c r="D503" s="5" t="s">
        <v>416</v>
      </c>
      <c r="E503" s="5" t="n">
        <v>19730</v>
      </c>
      <c r="F503" s="5" t="n">
        <f aca="false">D503-C503</f>
        <v>4</v>
      </c>
      <c r="G503" s="16" t="n">
        <v>3853.5</v>
      </c>
      <c r="H503" s="5" t="n">
        <f aca="false">G503*F503</f>
        <v>15414</v>
      </c>
      <c r="I503" s="17" t="s">
        <v>16289</v>
      </c>
      <c r="J503" s="18" t="n">
        <v>15414</v>
      </c>
      <c r="K503" s="5" t="n">
        <f aca="false">H503-J503</f>
        <v>0</v>
      </c>
    </row>
    <row r="504" customFormat="false" ht="29.85" hidden="false" customHeight="false" outlineLevel="0" collapsed="false">
      <c r="A504" s="5" t="s">
        <v>5291</v>
      </c>
      <c r="B504" s="5" t="s">
        <v>5292</v>
      </c>
      <c r="C504" s="5" t="s">
        <v>2018</v>
      </c>
      <c r="D504" s="5" t="s">
        <v>3750</v>
      </c>
      <c r="E504" s="5" t="n">
        <v>18322.5</v>
      </c>
      <c r="F504" s="5" t="n">
        <f aca="false">D504-C504</f>
        <v>3</v>
      </c>
      <c r="G504" s="16" t="n">
        <v>3853.5</v>
      </c>
      <c r="H504" s="5" t="n">
        <f aca="false">G504*F504</f>
        <v>11560.5</v>
      </c>
      <c r="I504" s="17" t="s">
        <v>16290</v>
      </c>
      <c r="J504" s="18" t="n">
        <v>11560.5</v>
      </c>
      <c r="K504" s="5" t="n">
        <f aca="false">H504-J504</f>
        <v>0</v>
      </c>
    </row>
    <row r="505" customFormat="false" ht="29.85" hidden="false" customHeight="false" outlineLevel="0" collapsed="false">
      <c r="A505" s="50" t="s">
        <v>1985</v>
      </c>
      <c r="B505" s="5" t="s">
        <v>1986</v>
      </c>
      <c r="C505" s="5" t="s">
        <v>244</v>
      </c>
      <c r="D505" s="5" t="s">
        <v>426</v>
      </c>
      <c r="E505" s="5" t="n">
        <v>41660</v>
      </c>
      <c r="F505" s="5" t="n">
        <f aca="false">D505-C505</f>
        <v>4</v>
      </c>
      <c r="G505" s="16" t="n">
        <f aca="false">3853.5*2</f>
        <v>7707</v>
      </c>
      <c r="H505" s="5" t="n">
        <f aca="false">G505*F505</f>
        <v>30828</v>
      </c>
      <c r="I505" s="17" t="s">
        <v>16291</v>
      </c>
      <c r="J505" s="18" t="n">
        <v>15414</v>
      </c>
      <c r="K505" s="5" t="n">
        <f aca="false">H505-J505-J506</f>
        <v>0</v>
      </c>
    </row>
    <row r="506" customFormat="false" ht="29.85" hidden="false" customHeight="false" outlineLevel="0" collapsed="false">
      <c r="A506" s="50"/>
      <c r="B506" s="0"/>
      <c r="C506" s="0"/>
      <c r="D506" s="0"/>
      <c r="E506" s="0"/>
      <c r="F506" s="0"/>
      <c r="G506" s="16"/>
      <c r="H506" s="0"/>
      <c r="I506" s="45" t="s">
        <v>16292</v>
      </c>
      <c r="J506" s="46" t="n">
        <v>15414</v>
      </c>
      <c r="K506" s="0"/>
    </row>
    <row r="507" s="31" customFormat="true" ht="29.85" hidden="false" customHeight="false" outlineLevel="0" collapsed="false">
      <c r="A507" s="5" t="s">
        <v>7200</v>
      </c>
      <c r="B507" s="5" t="s">
        <v>7201</v>
      </c>
      <c r="C507" s="5" t="s">
        <v>4582</v>
      </c>
      <c r="D507" s="5" t="s">
        <v>3532</v>
      </c>
      <c r="E507" s="5" t="n">
        <v>34518.75</v>
      </c>
      <c r="F507" s="5" t="n">
        <f aca="false">D507-C507</f>
        <v>5</v>
      </c>
      <c r="G507" s="16" t="n">
        <v>3853.5</v>
      </c>
      <c r="H507" s="5" t="n">
        <f aca="false">G507*F507</f>
        <v>19267.5</v>
      </c>
      <c r="I507" s="17" t="s">
        <v>16293</v>
      </c>
      <c r="J507" s="18" t="n">
        <v>19267.5</v>
      </c>
      <c r="K507" s="5" t="n">
        <f aca="false">H507-J507</f>
        <v>0</v>
      </c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AMI507" s="0"/>
      <c r="AMJ507" s="0"/>
    </row>
    <row r="508" customFormat="false" ht="29.85" hidden="false" customHeight="false" outlineLevel="0" collapsed="false">
      <c r="A508" s="16" t="s">
        <v>52</v>
      </c>
      <c r="B508" s="16" t="s">
        <v>53</v>
      </c>
      <c r="C508" s="16" t="s">
        <v>7</v>
      </c>
      <c r="D508" s="16" t="s">
        <v>41</v>
      </c>
      <c r="E508" s="16" t="n">
        <v>11185</v>
      </c>
      <c r="F508" s="16" t="n">
        <f aca="false">D508-C508</f>
        <v>2</v>
      </c>
      <c r="G508" s="16" t="n">
        <v>3853.5</v>
      </c>
      <c r="H508" s="16" t="n">
        <f aca="false">G508*F508</f>
        <v>7707</v>
      </c>
      <c r="I508" s="17" t="s">
        <v>16294</v>
      </c>
      <c r="J508" s="18" t="n">
        <v>7707</v>
      </c>
      <c r="K508" s="5" t="n">
        <f aca="false">H508-J508</f>
        <v>0</v>
      </c>
    </row>
    <row r="509" s="43" customFormat="true" ht="29.85" hidden="false" customHeight="false" outlineLevel="0" collapsed="false">
      <c r="A509" s="34" t="s">
        <v>5665</v>
      </c>
      <c r="B509" s="34" t="s">
        <v>5666</v>
      </c>
      <c r="C509" s="34" t="s">
        <v>3741</v>
      </c>
      <c r="D509" s="34" t="s">
        <v>3519</v>
      </c>
      <c r="E509" s="34" t="n">
        <v>13645</v>
      </c>
      <c r="F509" s="34" t="n">
        <f aca="false">D509-C509</f>
        <v>2</v>
      </c>
      <c r="G509" s="34" t="n">
        <v>5743.5</v>
      </c>
      <c r="H509" s="34" t="n">
        <f aca="false">G509*F509</f>
        <v>11487</v>
      </c>
      <c r="I509" s="35" t="s">
        <v>16295</v>
      </c>
      <c r="J509" s="36" t="n">
        <v>11486.8</v>
      </c>
      <c r="K509" s="34" t="n">
        <f aca="false">H509-J509</f>
        <v>0.200000000000728</v>
      </c>
      <c r="L509" s="37" t="s">
        <v>15790</v>
      </c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AMI509" s="37"/>
      <c r="AMJ509" s="37"/>
    </row>
    <row r="510" s="31" customFormat="true" ht="29.85" hidden="false" customHeight="false" outlineLevel="0" collapsed="false">
      <c r="A510" s="5" t="s">
        <v>5167</v>
      </c>
      <c r="B510" s="5" t="s">
        <v>4770</v>
      </c>
      <c r="C510" s="5" t="s">
        <v>2018</v>
      </c>
      <c r="D510" s="5" t="s">
        <v>2022</v>
      </c>
      <c r="E510" s="5" t="n">
        <v>4932.5</v>
      </c>
      <c r="F510" s="5" t="n">
        <f aca="false">D510-C510</f>
        <v>1</v>
      </c>
      <c r="G510" s="16" t="n">
        <v>3853.5</v>
      </c>
      <c r="H510" s="5" t="n">
        <f aca="false">G510*F510</f>
        <v>3853.5</v>
      </c>
      <c r="I510" s="17" t="s">
        <v>16296</v>
      </c>
      <c r="J510" s="18" t="n">
        <v>3853.5</v>
      </c>
      <c r="K510" s="5" t="n">
        <f aca="false">H510-J510</f>
        <v>0</v>
      </c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AMI510" s="0"/>
      <c r="AMJ510" s="0"/>
    </row>
    <row r="511" s="31" customFormat="true" ht="29.85" hidden="false" customHeight="false" outlineLevel="0" collapsed="false">
      <c r="A511" s="5" t="s">
        <v>3289</v>
      </c>
      <c r="B511" s="5" t="s">
        <v>3290</v>
      </c>
      <c r="C511" s="5" t="s">
        <v>460</v>
      </c>
      <c r="D511" s="5" t="s">
        <v>1770</v>
      </c>
      <c r="E511" s="5" t="n">
        <v>14797.5</v>
      </c>
      <c r="F511" s="5" t="n">
        <f aca="false">D511-C511</f>
        <v>3</v>
      </c>
      <c r="G511" s="16" t="n">
        <v>3853.5</v>
      </c>
      <c r="H511" s="5" t="n">
        <f aca="false">G511*F511</f>
        <v>11560.5</v>
      </c>
      <c r="I511" s="17" t="s">
        <v>16297</v>
      </c>
      <c r="J511" s="18" t="n">
        <v>11560.5</v>
      </c>
      <c r="K511" s="5" t="n">
        <f aca="false">H511-J511</f>
        <v>0</v>
      </c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AMI511" s="0"/>
      <c r="AMJ511" s="0"/>
    </row>
    <row r="512" customFormat="false" ht="29.85" hidden="false" customHeight="false" outlineLevel="0" collapsed="false">
      <c r="A512" s="5" t="s">
        <v>6111</v>
      </c>
      <c r="B512" s="5" t="s">
        <v>6112</v>
      </c>
      <c r="C512" s="5" t="s">
        <v>3750</v>
      </c>
      <c r="D512" s="5" t="s">
        <v>5386</v>
      </c>
      <c r="E512" s="5" t="n">
        <v>34527.5</v>
      </c>
      <c r="F512" s="5" t="n">
        <f aca="false">D512-C512</f>
        <v>7</v>
      </c>
      <c r="G512" s="16" t="n">
        <v>3853.5</v>
      </c>
      <c r="H512" s="5" t="n">
        <f aca="false">G512*F512</f>
        <v>26974.5</v>
      </c>
      <c r="I512" s="17" t="s">
        <v>16298</v>
      </c>
      <c r="J512" s="18" t="n">
        <v>26974.5</v>
      </c>
      <c r="K512" s="5" t="n">
        <f aca="false">H512-J512</f>
        <v>0</v>
      </c>
    </row>
    <row r="513" customFormat="false" ht="29.85" hidden="false" customHeight="false" outlineLevel="0" collapsed="false">
      <c r="A513" s="5" t="s">
        <v>2063</v>
      </c>
      <c r="B513" s="5" t="s">
        <v>2064</v>
      </c>
      <c r="C513" s="5" t="s">
        <v>249</v>
      </c>
      <c r="D513" s="5" t="s">
        <v>416</v>
      </c>
      <c r="E513" s="5" t="n">
        <v>13807.5</v>
      </c>
      <c r="F513" s="5" t="n">
        <f aca="false">D513-C513</f>
        <v>2</v>
      </c>
      <c r="G513" s="16" t="n">
        <v>3853.5</v>
      </c>
      <c r="H513" s="5" t="n">
        <f aca="false">G513*F513</f>
        <v>7707</v>
      </c>
      <c r="I513" s="17" t="s">
        <v>16299</v>
      </c>
      <c r="J513" s="18" t="n">
        <v>7707</v>
      </c>
      <c r="K513" s="5" t="n">
        <f aca="false">H513-J513</f>
        <v>0</v>
      </c>
    </row>
    <row r="514" s="31" customFormat="true" ht="29.85" hidden="false" customHeight="false" outlineLevel="0" collapsed="false">
      <c r="A514" s="5" t="s">
        <v>2705</v>
      </c>
      <c r="B514" s="5" t="s">
        <v>2064</v>
      </c>
      <c r="C514" s="5" t="s">
        <v>416</v>
      </c>
      <c r="D514" s="5" t="s">
        <v>460</v>
      </c>
      <c r="E514" s="5" t="n">
        <v>13807.5</v>
      </c>
      <c r="F514" s="5" t="n">
        <f aca="false">D514-C514</f>
        <v>2</v>
      </c>
      <c r="G514" s="16" t="n">
        <v>3853.5</v>
      </c>
      <c r="H514" s="5" t="n">
        <f aca="false">G514*F514</f>
        <v>7707</v>
      </c>
      <c r="I514" s="17" t="s">
        <v>16300</v>
      </c>
      <c r="J514" s="18" t="n">
        <v>7707</v>
      </c>
      <c r="K514" s="5" t="n">
        <f aca="false">H514-J514</f>
        <v>0</v>
      </c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AMI514" s="0"/>
      <c r="AMJ514" s="0"/>
    </row>
    <row r="515" customFormat="false" ht="29.85" hidden="false" customHeight="false" outlineLevel="0" collapsed="false">
      <c r="A515" s="16" t="s">
        <v>6797</v>
      </c>
      <c r="B515" s="16" t="s">
        <v>6798</v>
      </c>
      <c r="C515" s="16" t="s">
        <v>1799</v>
      </c>
      <c r="D515" s="16" t="s">
        <v>4398</v>
      </c>
      <c r="E515" s="16" t="n">
        <v>13085</v>
      </c>
      <c r="F515" s="16" t="n">
        <f aca="false">D515-C515</f>
        <v>2</v>
      </c>
      <c r="G515" s="16" t="n">
        <v>4693.5</v>
      </c>
      <c r="H515" s="16" t="n">
        <f aca="false">G515*F515</f>
        <v>9387</v>
      </c>
      <c r="I515" s="17" t="s">
        <v>16301</v>
      </c>
      <c r="J515" s="18" t="n">
        <v>9387</v>
      </c>
      <c r="K515" s="5" t="n">
        <f aca="false">H515-J515</f>
        <v>0</v>
      </c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customFormat="false" ht="29.85" hidden="false" customHeight="false" outlineLevel="0" collapsed="false">
      <c r="A516" s="16" t="s">
        <v>5123</v>
      </c>
      <c r="B516" s="16" t="s">
        <v>5124</v>
      </c>
      <c r="C516" s="16" t="s">
        <v>2866</v>
      </c>
      <c r="D516" s="16" t="s">
        <v>1799</v>
      </c>
      <c r="E516" s="16" t="n">
        <v>34527.5</v>
      </c>
      <c r="F516" s="16" t="n">
        <f aca="false">D516-C516</f>
        <v>7</v>
      </c>
      <c r="G516" s="16" t="n">
        <v>3853.5</v>
      </c>
      <c r="H516" s="16" t="n">
        <f aca="false">G516*F516</f>
        <v>26974.5</v>
      </c>
      <c r="I516" s="17" t="s">
        <v>16302</v>
      </c>
      <c r="J516" s="18" t="n">
        <v>26974.5</v>
      </c>
      <c r="K516" s="5" t="n">
        <f aca="false">H516-J516</f>
        <v>0</v>
      </c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="1" customFormat="true" ht="29.85" hidden="false" customHeight="false" outlineLevel="0" collapsed="false">
      <c r="A517" s="16" t="s">
        <v>462</v>
      </c>
      <c r="B517" s="16" t="s">
        <v>463</v>
      </c>
      <c r="C517" s="16" t="s">
        <v>7</v>
      </c>
      <c r="D517" s="16" t="s">
        <v>460</v>
      </c>
      <c r="E517" s="16" t="n">
        <v>49325</v>
      </c>
      <c r="F517" s="16" t="n">
        <f aca="false">D517-C517</f>
        <v>10</v>
      </c>
      <c r="G517" s="16" t="n">
        <v>3853.5</v>
      </c>
      <c r="H517" s="16" t="n">
        <f aca="false">G517*F517</f>
        <v>38535</v>
      </c>
      <c r="I517" s="17" t="s">
        <v>16303</v>
      </c>
      <c r="J517" s="18" t="n">
        <v>38535</v>
      </c>
      <c r="K517" s="5" t="n">
        <f aca="false">H517-J517</f>
        <v>0</v>
      </c>
      <c r="AMI517" s="0"/>
      <c r="AMJ517" s="0"/>
    </row>
    <row r="518" s="37" customFormat="true" ht="29.85" hidden="false" customHeight="false" outlineLevel="0" collapsed="false">
      <c r="A518" s="51" t="s">
        <v>8736</v>
      </c>
      <c r="B518" s="34" t="s">
        <v>8737</v>
      </c>
      <c r="C518" s="34" t="s">
        <v>8713</v>
      </c>
      <c r="D518" s="34" t="s">
        <v>468</v>
      </c>
      <c r="E518" s="34" t="n">
        <v>31721</v>
      </c>
      <c r="F518" s="34" t="n">
        <v>3</v>
      </c>
      <c r="G518" s="34" t="n">
        <v>3853.5</v>
      </c>
      <c r="H518" s="34" t="n">
        <f aca="false">(G518*F518)*2</f>
        <v>23121</v>
      </c>
      <c r="I518" s="35" t="s">
        <v>16304</v>
      </c>
      <c r="J518" s="36" t="n">
        <v>11560.5</v>
      </c>
      <c r="K518" s="34" t="n">
        <f aca="false">H518+H519-J518-J519-J520-J521</f>
        <v>1400</v>
      </c>
      <c r="L518" s="37" t="s">
        <v>15790</v>
      </c>
    </row>
    <row r="519" customFormat="false" ht="29.85" hidden="false" customHeight="false" outlineLevel="0" collapsed="false">
      <c r="A519" s="51"/>
      <c r="B519" s="0"/>
      <c r="C519" s="0"/>
      <c r="D519" s="0"/>
      <c r="E519" s="0"/>
      <c r="F519" s="34" t="n">
        <v>1</v>
      </c>
      <c r="G519" s="34" t="n">
        <v>5000</v>
      </c>
      <c r="H519" s="34" t="n">
        <f aca="false">(G519*F519)*2</f>
        <v>10000</v>
      </c>
      <c r="I519" s="35" t="s">
        <v>16305</v>
      </c>
      <c r="J519" s="36" t="n">
        <v>4300</v>
      </c>
      <c r="K519" s="0"/>
    </row>
    <row r="520" customFormat="false" ht="29.85" hidden="false" customHeight="false" outlineLevel="0" collapsed="false">
      <c r="A520" s="51"/>
      <c r="B520" s="0"/>
      <c r="C520" s="0"/>
      <c r="D520" s="0"/>
      <c r="E520" s="0"/>
      <c r="F520" s="0"/>
      <c r="G520" s="0"/>
      <c r="H520" s="0"/>
      <c r="I520" s="35" t="s">
        <v>16306</v>
      </c>
      <c r="J520" s="36" t="n">
        <v>11560.5</v>
      </c>
      <c r="K520" s="0"/>
    </row>
    <row r="521" customFormat="false" ht="29.85" hidden="false" customHeight="false" outlineLevel="0" collapsed="false">
      <c r="A521" s="51"/>
      <c r="B521" s="0"/>
      <c r="C521" s="0"/>
      <c r="D521" s="0"/>
      <c r="E521" s="0"/>
      <c r="F521" s="0"/>
      <c r="G521" s="0"/>
      <c r="H521" s="0"/>
      <c r="I521" s="35" t="s">
        <v>16307</v>
      </c>
      <c r="J521" s="36" t="n">
        <v>4300</v>
      </c>
      <c r="K521" s="0"/>
    </row>
    <row r="522" customFormat="false" ht="29.85" hidden="false" customHeight="false" outlineLevel="0" collapsed="false">
      <c r="A522" s="34" t="s">
        <v>328</v>
      </c>
      <c r="B522" s="34" t="s">
        <v>329</v>
      </c>
      <c r="C522" s="34" t="s">
        <v>7</v>
      </c>
      <c r="D522" s="34" t="s">
        <v>82</v>
      </c>
      <c r="E522" s="34" t="n">
        <v>28250</v>
      </c>
      <c r="F522" s="34" t="n">
        <f aca="false">D522-C522</f>
        <v>4</v>
      </c>
      <c r="G522" s="34" t="n">
        <v>3853.5</v>
      </c>
      <c r="H522" s="34" t="n">
        <f aca="false">G522*F522</f>
        <v>15414</v>
      </c>
      <c r="I522" s="35" t="s">
        <v>16308</v>
      </c>
      <c r="J522" s="36" t="n">
        <v>14680</v>
      </c>
      <c r="K522" s="34" t="n">
        <f aca="false">H522-J522</f>
        <v>734</v>
      </c>
      <c r="L522" s="37" t="s">
        <v>15790</v>
      </c>
    </row>
    <row r="523" s="43" customFormat="true" ht="15.85" hidden="false" customHeight="false" outlineLevel="0" collapsed="false">
      <c r="A523" s="34" t="s">
        <v>191</v>
      </c>
      <c r="B523" s="34" t="s">
        <v>192</v>
      </c>
      <c r="C523" s="34" t="s">
        <v>7</v>
      </c>
      <c r="D523" s="34" t="s">
        <v>82</v>
      </c>
      <c r="E523" s="34" t="n">
        <v>23700</v>
      </c>
      <c r="F523" s="34" t="n">
        <f aca="false">D523-C523</f>
        <v>4</v>
      </c>
      <c r="G523" s="34" t="n">
        <v>3853.5</v>
      </c>
      <c r="H523" s="34" t="n">
        <f aca="false">G523*F523</f>
        <v>15414</v>
      </c>
      <c r="I523" s="35" t="s">
        <v>16309</v>
      </c>
      <c r="J523" s="36" t="n">
        <v>14680</v>
      </c>
      <c r="K523" s="34" t="n">
        <f aca="false">H523-J523</f>
        <v>734</v>
      </c>
      <c r="L523" s="37" t="s">
        <v>15790</v>
      </c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AMI523" s="37"/>
      <c r="AMJ523" s="37"/>
    </row>
    <row r="524" customFormat="false" ht="29.85" hidden="false" customHeight="false" outlineLevel="0" collapsed="false">
      <c r="A524" s="5" t="s">
        <v>4717</v>
      </c>
      <c r="B524" s="5" t="s">
        <v>4718</v>
      </c>
      <c r="C524" s="5" t="s">
        <v>2860</v>
      </c>
      <c r="D524" s="5" t="s">
        <v>2866</v>
      </c>
      <c r="E524" s="5" t="n">
        <v>6676.25</v>
      </c>
      <c r="F524" s="5" t="n">
        <f aca="false">D524-C524</f>
        <v>1</v>
      </c>
      <c r="G524" s="16" t="n">
        <v>3853.5</v>
      </c>
      <c r="H524" s="5" t="n">
        <f aca="false">G524*F524</f>
        <v>3853.5</v>
      </c>
      <c r="I524" s="17" t="s">
        <v>16310</v>
      </c>
      <c r="J524" s="18" t="n">
        <v>3853.5</v>
      </c>
      <c r="K524" s="16" t="n">
        <f aca="false">H524-J524</f>
        <v>0</v>
      </c>
    </row>
    <row r="525" s="31" customFormat="true" ht="29.85" hidden="false" customHeight="false" outlineLevel="0" collapsed="false">
      <c r="A525" s="5" t="s">
        <v>1300</v>
      </c>
      <c r="B525" s="5" t="s">
        <v>1301</v>
      </c>
      <c r="C525" s="5" t="s">
        <v>468</v>
      </c>
      <c r="D525" s="5" t="s">
        <v>249</v>
      </c>
      <c r="E525" s="5" t="n">
        <v>18322.5</v>
      </c>
      <c r="F525" s="5" t="n">
        <f aca="false">D525-C525</f>
        <v>3</v>
      </c>
      <c r="G525" s="16" t="n">
        <v>3853.5</v>
      </c>
      <c r="H525" s="5" t="n">
        <f aca="false">G525*F525</f>
        <v>11560.5</v>
      </c>
      <c r="I525" s="17" t="s">
        <v>16311</v>
      </c>
      <c r="J525" s="18" t="n">
        <v>11560.5</v>
      </c>
      <c r="K525" s="16" t="n">
        <f aca="false">H525-J525</f>
        <v>0</v>
      </c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AMI525" s="0"/>
      <c r="AMJ525" s="0"/>
    </row>
    <row r="526" s="31" customFormat="true" ht="29.85" hidden="false" customHeight="false" outlineLevel="0" collapsed="false">
      <c r="A526" s="5" t="s">
        <v>6793</v>
      </c>
      <c r="B526" s="5" t="s">
        <v>6794</v>
      </c>
      <c r="C526" s="5" t="s">
        <v>1799</v>
      </c>
      <c r="D526" s="5" t="s">
        <v>4398</v>
      </c>
      <c r="E526" s="5" t="n">
        <v>12215</v>
      </c>
      <c r="F526" s="5" t="n">
        <f aca="false">D526-C526</f>
        <v>2</v>
      </c>
      <c r="G526" s="16" t="n">
        <v>3853.5</v>
      </c>
      <c r="H526" s="5" t="n">
        <f aca="false">G526*F526</f>
        <v>7707</v>
      </c>
      <c r="I526" s="17" t="s">
        <v>16312</v>
      </c>
      <c r="J526" s="18" t="n">
        <v>7707</v>
      </c>
      <c r="K526" s="16" t="n">
        <f aca="false">H526-J526</f>
        <v>0</v>
      </c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AMI526" s="0"/>
      <c r="AMJ526" s="0"/>
    </row>
    <row r="527" customFormat="false" ht="29.85" hidden="false" customHeight="false" outlineLevel="0" collapsed="false">
      <c r="A527" s="5" t="s">
        <v>1141</v>
      </c>
      <c r="B527" s="5" t="s">
        <v>1142</v>
      </c>
      <c r="C527" s="5" t="s">
        <v>41</v>
      </c>
      <c r="D527" s="5" t="s">
        <v>416</v>
      </c>
      <c r="E527" s="5" t="n">
        <v>29595</v>
      </c>
      <c r="F527" s="5" t="n">
        <f aca="false">D527-C527</f>
        <v>6</v>
      </c>
      <c r="G527" s="16" t="n">
        <v>3853.5</v>
      </c>
      <c r="H527" s="5" t="n">
        <f aca="false">G527*F527</f>
        <v>23121</v>
      </c>
      <c r="I527" s="17" t="s">
        <v>16313</v>
      </c>
      <c r="J527" s="18" t="n">
        <v>23121</v>
      </c>
      <c r="K527" s="16" t="n">
        <f aca="false">H527-J527</f>
        <v>0</v>
      </c>
    </row>
    <row r="528" customFormat="false" ht="29.85" hidden="false" customHeight="false" outlineLevel="0" collapsed="false">
      <c r="A528" s="5" t="s">
        <v>7366</v>
      </c>
      <c r="B528" s="5" t="s">
        <v>7367</v>
      </c>
      <c r="C528" s="5" t="s">
        <v>4398</v>
      </c>
      <c r="D528" s="5" t="s">
        <v>3532</v>
      </c>
      <c r="E528" s="5" t="n">
        <v>21270</v>
      </c>
      <c r="F528" s="5" t="n">
        <f aca="false">D528-C528</f>
        <v>4</v>
      </c>
      <c r="G528" s="16" t="n">
        <v>3853.5</v>
      </c>
      <c r="H528" s="5" t="n">
        <f aca="false">G528*F528</f>
        <v>15414</v>
      </c>
      <c r="I528" s="17" t="s">
        <v>16314</v>
      </c>
      <c r="J528" s="18" t="n">
        <v>15414</v>
      </c>
      <c r="K528" s="16" t="n">
        <f aca="false">H528-J528</f>
        <v>0</v>
      </c>
    </row>
    <row r="529" s="31" customFormat="true" ht="29.85" hidden="false" customHeight="false" outlineLevel="0" collapsed="false">
      <c r="A529" s="5" t="s">
        <v>4440</v>
      </c>
      <c r="B529" s="5" t="s">
        <v>4441</v>
      </c>
      <c r="C529" s="5" t="s">
        <v>929</v>
      </c>
      <c r="D529" s="5" t="s">
        <v>2866</v>
      </c>
      <c r="E529" s="5" t="n">
        <v>9865</v>
      </c>
      <c r="F529" s="5" t="n">
        <f aca="false">D529-C529</f>
        <v>2</v>
      </c>
      <c r="G529" s="16" t="n">
        <v>3853.5</v>
      </c>
      <c r="H529" s="5" t="n">
        <f aca="false">G529*F529</f>
        <v>7707</v>
      </c>
      <c r="I529" s="17" t="s">
        <v>16315</v>
      </c>
      <c r="J529" s="18" t="n">
        <v>7707</v>
      </c>
      <c r="K529" s="16" t="n">
        <f aca="false">H529-J529</f>
        <v>0</v>
      </c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AMI529" s="0"/>
      <c r="AMJ529" s="0"/>
    </row>
    <row r="530" customFormat="false" ht="29.85" hidden="false" customHeight="false" outlineLevel="0" collapsed="false">
      <c r="A530" s="16" t="s">
        <v>6527</v>
      </c>
      <c r="B530" s="16" t="s">
        <v>6528</v>
      </c>
      <c r="C530" s="16" t="s">
        <v>3205</v>
      </c>
      <c r="D530" s="16" t="s">
        <v>4582</v>
      </c>
      <c r="E530" s="16" t="n">
        <v>9865</v>
      </c>
      <c r="F530" s="16" t="n">
        <f aca="false">D530-C530</f>
        <v>2</v>
      </c>
      <c r="G530" s="16" t="n">
        <v>3853.5</v>
      </c>
      <c r="H530" s="16" t="n">
        <f aca="false">G530*F530</f>
        <v>7707</v>
      </c>
      <c r="I530" s="17" t="s">
        <v>16316</v>
      </c>
      <c r="J530" s="18" t="n">
        <v>7707</v>
      </c>
      <c r="K530" s="16" t="n">
        <f aca="false">H530-J530</f>
        <v>0</v>
      </c>
    </row>
    <row r="531" s="37" customFormat="true" ht="29.85" hidden="false" customHeight="false" outlineLevel="0" collapsed="false">
      <c r="A531" s="34" t="s">
        <v>5662</v>
      </c>
      <c r="B531" s="34" t="s">
        <v>5663</v>
      </c>
      <c r="C531" s="34" t="s">
        <v>3741</v>
      </c>
      <c r="D531" s="34" t="s">
        <v>3519</v>
      </c>
      <c r="E531" s="34" t="n">
        <v>13645</v>
      </c>
      <c r="F531" s="34" t="n">
        <f aca="false">D531-C531</f>
        <v>2</v>
      </c>
      <c r="G531" s="34" t="n">
        <v>5743.5</v>
      </c>
      <c r="H531" s="34" t="n">
        <f aca="false">G531*F531</f>
        <v>11487</v>
      </c>
      <c r="I531" s="35" t="s">
        <v>16317</v>
      </c>
      <c r="J531" s="36" t="n">
        <v>11486.8</v>
      </c>
      <c r="K531" s="34" t="n">
        <f aca="false">H531-J531</f>
        <v>0.200000000000728</v>
      </c>
      <c r="L531" s="37" t="s">
        <v>15790</v>
      </c>
    </row>
    <row r="532" s="37" customFormat="true" ht="29.85" hidden="false" customHeight="false" outlineLevel="0" collapsed="false">
      <c r="A532" s="34" t="s">
        <v>278</v>
      </c>
      <c r="B532" s="34" t="s">
        <v>279</v>
      </c>
      <c r="C532" s="34" t="s">
        <v>7</v>
      </c>
      <c r="D532" s="34" t="s">
        <v>257</v>
      </c>
      <c r="E532" s="34" t="n">
        <v>61635</v>
      </c>
      <c r="F532" s="34" t="n">
        <f aca="false">D532-C532</f>
        <v>7</v>
      </c>
      <c r="G532" s="34" t="n">
        <v>3853.5</v>
      </c>
      <c r="H532" s="34" t="n">
        <f aca="false">G532*F532</f>
        <v>26974.5</v>
      </c>
      <c r="I532" s="35" t="s">
        <v>16318</v>
      </c>
      <c r="J532" s="36" t="n">
        <v>25690</v>
      </c>
      <c r="K532" s="34" t="n">
        <f aca="false">H532-J532</f>
        <v>1284.5</v>
      </c>
      <c r="L532" s="37" t="s">
        <v>15790</v>
      </c>
    </row>
    <row r="533" customFormat="false" ht="29.85" hidden="false" customHeight="false" outlineLevel="0" collapsed="false">
      <c r="A533" s="5" t="s">
        <v>2969</v>
      </c>
      <c r="B533" s="5" t="s">
        <v>2970</v>
      </c>
      <c r="C533" s="5" t="s">
        <v>426</v>
      </c>
      <c r="D533" s="5" t="s">
        <v>1770</v>
      </c>
      <c r="E533" s="5" t="n">
        <v>21270</v>
      </c>
      <c r="F533" s="5" t="n">
        <f aca="false">D533-C533</f>
        <v>4</v>
      </c>
      <c r="G533" s="16" t="n">
        <v>3853.5</v>
      </c>
      <c r="H533" s="5" t="n">
        <f aca="false">G533*F533</f>
        <v>15414</v>
      </c>
      <c r="I533" s="17" t="s">
        <v>16319</v>
      </c>
      <c r="J533" s="18" t="n">
        <v>15414</v>
      </c>
      <c r="K533" s="16" t="n">
        <f aca="false">H533-J533</f>
        <v>0</v>
      </c>
    </row>
    <row r="534" customFormat="false" ht="29.85" hidden="false" customHeight="false" outlineLevel="0" collapsed="false">
      <c r="A534" s="5" t="s">
        <v>3051</v>
      </c>
      <c r="B534" s="5" t="s">
        <v>3052</v>
      </c>
      <c r="C534" s="5" t="s">
        <v>426</v>
      </c>
      <c r="D534" s="5" t="s">
        <v>1770</v>
      </c>
      <c r="E534" s="5" t="n">
        <v>20830</v>
      </c>
      <c r="F534" s="5" t="n">
        <f aca="false">D534-C534</f>
        <v>4</v>
      </c>
      <c r="G534" s="16" t="n">
        <v>3853.5</v>
      </c>
      <c r="H534" s="5" t="n">
        <f aca="false">G534*F534</f>
        <v>15414</v>
      </c>
      <c r="I534" s="17" t="s">
        <v>16320</v>
      </c>
      <c r="J534" s="18" t="n">
        <v>15414</v>
      </c>
      <c r="K534" s="16" t="n">
        <f aca="false">H534-J534</f>
        <v>0</v>
      </c>
    </row>
    <row r="535" customFormat="false" ht="29.85" hidden="false" customHeight="false" outlineLevel="0" collapsed="false">
      <c r="A535" s="5" t="s">
        <v>4022</v>
      </c>
      <c r="B535" s="5" t="s">
        <v>4023</v>
      </c>
      <c r="C535" s="5" t="s">
        <v>1770</v>
      </c>
      <c r="D535" s="5" t="s">
        <v>2018</v>
      </c>
      <c r="E535" s="5" t="n">
        <v>36412.5</v>
      </c>
      <c r="F535" s="5" t="n">
        <f aca="false">D535-C535</f>
        <v>5</v>
      </c>
      <c r="G535" s="16" t="n">
        <v>3853.5</v>
      </c>
      <c r="H535" s="5" t="n">
        <f aca="false">G535*F535</f>
        <v>19267.5</v>
      </c>
      <c r="I535" s="17" t="s">
        <v>16321</v>
      </c>
      <c r="J535" s="18" t="n">
        <v>19267.5</v>
      </c>
      <c r="K535" s="16" t="n">
        <f aca="false">H535-J535</f>
        <v>0</v>
      </c>
    </row>
    <row r="536" s="31" customFormat="true" ht="29.85" hidden="false" customHeight="false" outlineLevel="0" collapsed="false">
      <c r="A536" s="5" t="s">
        <v>535</v>
      </c>
      <c r="B536" s="5" t="s">
        <v>536</v>
      </c>
      <c r="C536" s="5" t="s">
        <v>7</v>
      </c>
      <c r="D536" s="5" t="s">
        <v>468</v>
      </c>
      <c r="E536" s="5" t="n">
        <v>14797.5</v>
      </c>
      <c r="F536" s="5" t="n">
        <f aca="false">D536-C536</f>
        <v>3</v>
      </c>
      <c r="G536" s="16" t="n">
        <v>3853.5</v>
      </c>
      <c r="H536" s="5" t="n">
        <f aca="false">G536*F536</f>
        <v>11560.5</v>
      </c>
      <c r="I536" s="17" t="s">
        <v>16322</v>
      </c>
      <c r="J536" s="18" t="n">
        <v>11560.5</v>
      </c>
      <c r="K536" s="16" t="n">
        <f aca="false">H536-J536</f>
        <v>0</v>
      </c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AMI536" s="0"/>
      <c r="AMJ536" s="0"/>
    </row>
    <row r="537" customFormat="false" ht="29.85" hidden="false" customHeight="false" outlineLevel="0" collapsed="false">
      <c r="A537" s="16" t="s">
        <v>3799</v>
      </c>
      <c r="B537" s="16" t="s">
        <v>3800</v>
      </c>
      <c r="C537" s="16" t="s">
        <v>1537</v>
      </c>
      <c r="D537" s="16" t="s">
        <v>1541</v>
      </c>
      <c r="E537" s="16" t="n">
        <v>14565</v>
      </c>
      <c r="F537" s="16" t="n">
        <f aca="false">D537-C537</f>
        <v>2</v>
      </c>
      <c r="G537" s="16" t="n">
        <v>3853.5</v>
      </c>
      <c r="H537" s="16" t="n">
        <f aca="false">G537*F537</f>
        <v>7707</v>
      </c>
      <c r="I537" s="17" t="s">
        <v>16323</v>
      </c>
      <c r="J537" s="18" t="n">
        <v>7707</v>
      </c>
      <c r="K537" s="16" t="n">
        <f aca="false">H537-J537</f>
        <v>0</v>
      </c>
    </row>
    <row r="538" customFormat="false" ht="29.85" hidden="false" customHeight="false" outlineLevel="0" collapsed="false">
      <c r="A538" s="5" t="s">
        <v>510</v>
      </c>
      <c r="B538" s="5" t="s">
        <v>511</v>
      </c>
      <c r="C538" s="5" t="s">
        <v>7</v>
      </c>
      <c r="D538" s="5" t="s">
        <v>41</v>
      </c>
      <c r="E538" s="5" t="n">
        <v>9865</v>
      </c>
      <c r="F538" s="5" t="n">
        <f aca="false">D538-C538</f>
        <v>2</v>
      </c>
      <c r="G538" s="16" t="n">
        <v>3853.5</v>
      </c>
      <c r="H538" s="5" t="n">
        <f aca="false">G538*F538</f>
        <v>7707</v>
      </c>
      <c r="I538" s="17" t="s">
        <v>16324</v>
      </c>
      <c r="J538" s="18" t="n">
        <v>7707</v>
      </c>
      <c r="K538" s="16" t="n">
        <f aca="false">H538-J538</f>
        <v>0</v>
      </c>
    </row>
    <row r="539" customFormat="false" ht="29.85" hidden="false" customHeight="false" outlineLevel="0" collapsed="false">
      <c r="A539" s="5" t="s">
        <v>657</v>
      </c>
      <c r="B539" s="5" t="s">
        <v>658</v>
      </c>
      <c r="C539" s="5" t="s">
        <v>7</v>
      </c>
      <c r="D539" s="5" t="s">
        <v>41</v>
      </c>
      <c r="E539" s="5" t="n">
        <v>9865</v>
      </c>
      <c r="F539" s="5" t="n">
        <f aca="false">D539-C539</f>
        <v>2</v>
      </c>
      <c r="G539" s="16" t="n">
        <v>3853.5</v>
      </c>
      <c r="H539" s="5" t="n">
        <f aca="false">G539*F539</f>
        <v>7707</v>
      </c>
      <c r="I539" s="17" t="s">
        <v>16325</v>
      </c>
      <c r="J539" s="18" t="n">
        <v>7707</v>
      </c>
      <c r="K539" s="16" t="n">
        <f aca="false">H539-J539</f>
        <v>0</v>
      </c>
    </row>
    <row r="540" s="31" customFormat="true" ht="29.85" hidden="false" customHeight="false" outlineLevel="0" collapsed="false">
      <c r="A540" s="5" t="s">
        <v>8738</v>
      </c>
      <c r="B540" s="5" t="s">
        <v>8739</v>
      </c>
      <c r="C540" s="5" t="s">
        <v>8740</v>
      </c>
      <c r="D540" s="5" t="s">
        <v>7</v>
      </c>
      <c r="E540" s="5" t="n">
        <v>31200</v>
      </c>
      <c r="F540" s="5" t="n">
        <f aca="false">D540-C540</f>
        <v>6</v>
      </c>
      <c r="G540" s="16" t="n">
        <v>5000</v>
      </c>
      <c r="H540" s="5" t="n">
        <f aca="false">(G540*F540)+(600*2)*6</f>
        <v>37200</v>
      </c>
      <c r="I540" s="17" t="s">
        <v>16326</v>
      </c>
      <c r="J540" s="18" t="n">
        <v>37200</v>
      </c>
      <c r="K540" s="16" t="n">
        <f aca="false">H540-J540</f>
        <v>0</v>
      </c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AMI540" s="0"/>
      <c r="AMJ540" s="0"/>
    </row>
    <row r="541" customFormat="false" ht="29.85" hidden="false" customHeight="false" outlineLevel="0" collapsed="false">
      <c r="A541" s="16" t="s">
        <v>4949</v>
      </c>
      <c r="B541" s="16" t="s">
        <v>4950</v>
      </c>
      <c r="C541" s="16" t="s">
        <v>2866</v>
      </c>
      <c r="D541" s="16" t="s">
        <v>2022</v>
      </c>
      <c r="E541" s="16" t="n">
        <v>9865</v>
      </c>
      <c r="F541" s="16" t="n">
        <f aca="false">D541-C541</f>
        <v>2</v>
      </c>
      <c r="G541" s="16" t="n">
        <v>3853.5</v>
      </c>
      <c r="H541" s="16" t="n">
        <f aca="false">G541*F541</f>
        <v>7707</v>
      </c>
      <c r="I541" s="17" t="s">
        <v>16327</v>
      </c>
      <c r="J541" s="18" t="n">
        <v>7707</v>
      </c>
      <c r="K541" s="16" t="n">
        <f aca="false">H541-J541</f>
        <v>0</v>
      </c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="37" customFormat="true" ht="15.85" hidden="false" customHeight="false" outlineLevel="0" collapsed="false">
      <c r="A542" s="34" t="s">
        <v>2809</v>
      </c>
      <c r="B542" s="34" t="s">
        <v>2810</v>
      </c>
      <c r="C542" s="34" t="s">
        <v>416</v>
      </c>
      <c r="D542" s="34" t="s">
        <v>460</v>
      </c>
      <c r="E542" s="34" t="n">
        <v>13645</v>
      </c>
      <c r="F542" s="34" t="n">
        <f aca="false">D542-C542</f>
        <v>2</v>
      </c>
      <c r="G542" s="34" t="n">
        <v>5743.5</v>
      </c>
      <c r="H542" s="34" t="n">
        <f aca="false">G542*F542</f>
        <v>11487</v>
      </c>
      <c r="I542" s="35" t="s">
        <v>16328</v>
      </c>
      <c r="J542" s="36" t="n">
        <v>11486.8</v>
      </c>
      <c r="K542" s="34" t="n">
        <f aca="false">H542-J542</f>
        <v>0.200000000000728</v>
      </c>
      <c r="L542" s="37" t="s">
        <v>15790</v>
      </c>
    </row>
    <row r="543" s="43" customFormat="true" ht="29.85" hidden="false" customHeight="false" outlineLevel="0" collapsed="false">
      <c r="A543" s="34" t="s">
        <v>8000</v>
      </c>
      <c r="B543" s="34" t="s">
        <v>8001</v>
      </c>
      <c r="C543" s="34" t="s">
        <v>5386</v>
      </c>
      <c r="D543" s="34" t="s">
        <v>3532</v>
      </c>
      <c r="E543" s="34" t="n">
        <v>9500</v>
      </c>
      <c r="F543" s="34" t="n">
        <f aca="false">D543-C543</f>
        <v>2</v>
      </c>
      <c r="G543" s="34" t="n">
        <v>3853.5</v>
      </c>
      <c r="H543" s="34" t="n">
        <f aca="false">G543*F543</f>
        <v>7707</v>
      </c>
      <c r="I543" s="35" t="s">
        <v>16329</v>
      </c>
      <c r="J543" s="36" t="n">
        <v>7340</v>
      </c>
      <c r="K543" s="34" t="n">
        <f aca="false">H543-J543</f>
        <v>367</v>
      </c>
      <c r="L543" s="37" t="s">
        <v>15790</v>
      </c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AMI543" s="37"/>
      <c r="AMJ543" s="37"/>
    </row>
    <row r="544" customFormat="false" ht="29.85" hidden="false" customHeight="false" outlineLevel="0" collapsed="false">
      <c r="A544" s="16" t="s">
        <v>730</v>
      </c>
      <c r="B544" s="16" t="s">
        <v>731</v>
      </c>
      <c r="C544" s="16" t="s">
        <v>7</v>
      </c>
      <c r="D544" s="16" t="s">
        <v>41</v>
      </c>
      <c r="E544" s="16" t="n">
        <v>16082.5</v>
      </c>
      <c r="F544" s="16" t="n">
        <f aca="false">D544-C544</f>
        <v>2</v>
      </c>
      <c r="G544" s="16" t="n">
        <v>3853.5</v>
      </c>
      <c r="H544" s="16" t="n">
        <f aca="false">G544*F544</f>
        <v>7707</v>
      </c>
      <c r="I544" s="17" t="s">
        <v>16330</v>
      </c>
      <c r="J544" s="18" t="n">
        <v>7707</v>
      </c>
      <c r="K544" s="16" t="n">
        <f aca="false">H544-J544</f>
        <v>0</v>
      </c>
    </row>
    <row r="545" customFormat="false" ht="29.85" hidden="false" customHeight="false" outlineLevel="0" collapsed="false">
      <c r="A545" s="16" t="s">
        <v>121</v>
      </c>
      <c r="B545" s="16" t="s">
        <v>122</v>
      </c>
      <c r="C545" s="16" t="s">
        <v>7</v>
      </c>
      <c r="D545" s="16" t="s">
        <v>82</v>
      </c>
      <c r="E545" s="16" t="n">
        <v>24430</v>
      </c>
      <c r="F545" s="16" t="n">
        <f aca="false">D545-C545</f>
        <v>4</v>
      </c>
      <c r="G545" s="16" t="n">
        <v>3853.5</v>
      </c>
      <c r="H545" s="16" t="n">
        <f aca="false">G545*F545</f>
        <v>15414</v>
      </c>
      <c r="I545" s="17" t="s">
        <v>16331</v>
      </c>
      <c r="J545" s="18" t="n">
        <v>15414</v>
      </c>
      <c r="K545" s="16" t="n">
        <f aca="false">H545-J545</f>
        <v>0</v>
      </c>
    </row>
    <row r="546" s="31" customFormat="true" ht="29.85" hidden="false" customHeight="false" outlineLevel="0" collapsed="false">
      <c r="A546" s="5" t="s">
        <v>2020</v>
      </c>
      <c r="B546" s="5" t="s">
        <v>2021</v>
      </c>
      <c r="C546" s="5" t="s">
        <v>244</v>
      </c>
      <c r="D546" s="5" t="s">
        <v>2022</v>
      </c>
      <c r="E546" s="5" t="n">
        <v>82145</v>
      </c>
      <c r="F546" s="5" t="n">
        <f aca="false">D546-C546</f>
        <v>14</v>
      </c>
      <c r="G546" s="16" t="n">
        <v>3853.5</v>
      </c>
      <c r="H546" s="5" t="n">
        <f aca="false">G546*F546</f>
        <v>53949</v>
      </c>
      <c r="I546" s="17" t="s">
        <v>16332</v>
      </c>
      <c r="J546" s="18" t="n">
        <v>53949</v>
      </c>
      <c r="K546" s="16" t="n">
        <f aca="false">H546-J546</f>
        <v>0</v>
      </c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AMI546" s="0"/>
      <c r="AMJ546" s="0"/>
    </row>
    <row r="547" customFormat="false" ht="29.85" hidden="false" customHeight="false" outlineLevel="0" collapsed="false">
      <c r="A547" s="5" t="s">
        <v>3015</v>
      </c>
      <c r="B547" s="5" t="s">
        <v>345</v>
      </c>
      <c r="C547" s="5" t="s">
        <v>426</v>
      </c>
      <c r="D547" s="5" t="s">
        <v>460</v>
      </c>
      <c r="E547" s="5" t="n">
        <v>4932.5</v>
      </c>
      <c r="F547" s="5" t="n">
        <f aca="false">D547-C547</f>
        <v>1</v>
      </c>
      <c r="G547" s="16" t="n">
        <v>3853.5</v>
      </c>
      <c r="H547" s="5" t="n">
        <f aca="false">G547*F547</f>
        <v>3853.5</v>
      </c>
      <c r="I547" s="17" t="s">
        <v>16333</v>
      </c>
      <c r="J547" s="18" t="n">
        <v>3853.5</v>
      </c>
      <c r="K547" s="16" t="n">
        <f aca="false">H547-J547</f>
        <v>0</v>
      </c>
    </row>
    <row r="548" customFormat="false" ht="29.85" hidden="false" customHeight="false" outlineLevel="0" collapsed="false">
      <c r="A548" s="16" t="s">
        <v>2745</v>
      </c>
      <c r="B548" s="16" t="s">
        <v>2746</v>
      </c>
      <c r="C548" s="16" t="s">
        <v>416</v>
      </c>
      <c r="D548" s="16" t="s">
        <v>460</v>
      </c>
      <c r="E548" s="16" t="n">
        <v>19395</v>
      </c>
      <c r="F548" s="16" t="n">
        <f aca="false">D548-C548</f>
        <v>2</v>
      </c>
      <c r="G548" s="16" t="n">
        <v>3853.5</v>
      </c>
      <c r="H548" s="16" t="n">
        <f aca="false">G548*F548</f>
        <v>7707</v>
      </c>
      <c r="I548" s="17" t="s">
        <v>16334</v>
      </c>
      <c r="J548" s="18" t="n">
        <v>7707</v>
      </c>
      <c r="K548" s="16" t="n">
        <f aca="false">H548-J548</f>
        <v>0</v>
      </c>
    </row>
    <row r="549" customFormat="false" ht="29.85" hidden="false" customHeight="false" outlineLevel="0" collapsed="false">
      <c r="A549" s="5" t="s">
        <v>5271</v>
      </c>
      <c r="B549" s="5" t="s">
        <v>5272</v>
      </c>
      <c r="C549" s="5" t="s">
        <v>2018</v>
      </c>
      <c r="D549" s="5" t="s">
        <v>3750</v>
      </c>
      <c r="E549" s="5" t="n">
        <v>20028.75</v>
      </c>
      <c r="F549" s="5" t="n">
        <f aca="false">D549-C549</f>
        <v>3</v>
      </c>
      <c r="G549" s="16" t="n">
        <v>3853.5</v>
      </c>
      <c r="H549" s="5" t="n">
        <f aca="false">G549*F549</f>
        <v>11560.5</v>
      </c>
      <c r="I549" s="17" t="s">
        <v>16335</v>
      </c>
      <c r="J549" s="18" t="n">
        <v>11560.5</v>
      </c>
      <c r="K549" s="16" t="n">
        <f aca="false">H549-J549</f>
        <v>0</v>
      </c>
    </row>
    <row r="550" customFormat="false" ht="29.85" hidden="false" customHeight="false" outlineLevel="0" collapsed="false">
      <c r="A550" s="5" t="s">
        <v>638</v>
      </c>
      <c r="B550" s="5" t="s">
        <v>639</v>
      </c>
      <c r="C550" s="5" t="s">
        <v>7</v>
      </c>
      <c r="D550" s="5" t="s">
        <v>41</v>
      </c>
      <c r="E550" s="5" t="n">
        <v>9865</v>
      </c>
      <c r="F550" s="5" t="n">
        <f aca="false">D550-C550</f>
        <v>2</v>
      </c>
      <c r="G550" s="16" t="n">
        <v>3853.5</v>
      </c>
      <c r="H550" s="5" t="n">
        <f aca="false">G550*F550</f>
        <v>7707</v>
      </c>
      <c r="I550" s="17" t="s">
        <v>16336</v>
      </c>
      <c r="J550" s="18" t="n">
        <v>7707</v>
      </c>
      <c r="K550" s="16" t="n">
        <f aca="false">H550-J550</f>
        <v>0</v>
      </c>
    </row>
    <row r="551" customFormat="false" ht="29.85" hidden="false" customHeight="false" outlineLevel="0" collapsed="false">
      <c r="A551" s="49" t="s">
        <v>3805</v>
      </c>
      <c r="B551" s="5" t="s">
        <v>3806</v>
      </c>
      <c r="C551" s="5" t="s">
        <v>1537</v>
      </c>
      <c r="D551" s="5" t="s">
        <v>929</v>
      </c>
      <c r="E551" s="5" t="n">
        <v>29595</v>
      </c>
      <c r="F551" s="5" t="n">
        <f aca="false">D551-C551</f>
        <v>3</v>
      </c>
      <c r="G551" s="16" t="n">
        <v>3853.5</v>
      </c>
      <c r="H551" s="5" t="n">
        <f aca="false">(G551*F551)*2</f>
        <v>23121</v>
      </c>
      <c r="I551" s="17" t="s">
        <v>16337</v>
      </c>
      <c r="J551" s="18" t="n">
        <v>11560.5</v>
      </c>
      <c r="K551" s="5" t="n">
        <f aca="false">H551-J551-J552</f>
        <v>0</v>
      </c>
    </row>
    <row r="552" customFormat="false" ht="29.85" hidden="false" customHeight="false" outlineLevel="0" collapsed="false">
      <c r="A552" s="49"/>
      <c r="B552" s="0"/>
      <c r="C552" s="0"/>
      <c r="D552" s="0"/>
      <c r="E552" s="0"/>
      <c r="F552" s="0"/>
      <c r="G552" s="16"/>
      <c r="H552" s="0"/>
      <c r="I552" s="17" t="s">
        <v>16338</v>
      </c>
      <c r="J552" s="18" t="n">
        <v>11560.5</v>
      </c>
      <c r="K552" s="0"/>
    </row>
    <row r="553" s="31" customFormat="true" ht="29.85" hidden="false" customHeight="false" outlineLevel="0" collapsed="false">
      <c r="A553" s="5" t="s">
        <v>7261</v>
      </c>
      <c r="B553" s="5" t="s">
        <v>7262</v>
      </c>
      <c r="C553" s="5" t="s">
        <v>4398</v>
      </c>
      <c r="D553" s="5" t="s">
        <v>5386</v>
      </c>
      <c r="E553" s="5" t="n">
        <v>12215</v>
      </c>
      <c r="F553" s="5" t="n">
        <f aca="false">D553-C553</f>
        <v>2</v>
      </c>
      <c r="G553" s="16" t="n">
        <v>3853.5</v>
      </c>
      <c r="H553" s="5" t="n">
        <f aca="false">G553*F553</f>
        <v>7707</v>
      </c>
      <c r="I553" s="17" t="s">
        <v>16339</v>
      </c>
      <c r="J553" s="18" t="n">
        <v>7707</v>
      </c>
      <c r="K553" s="5" t="n">
        <f aca="false">H553-J553</f>
        <v>0</v>
      </c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AMI553" s="0"/>
      <c r="AMJ553" s="0"/>
    </row>
    <row r="554" customFormat="false" ht="18.65" hidden="false" customHeight="true" outlineLevel="0" collapsed="false">
      <c r="A554" s="16" t="s">
        <v>7814</v>
      </c>
      <c r="B554" s="16" t="s">
        <v>7815</v>
      </c>
      <c r="C554" s="16" t="s">
        <v>5386</v>
      </c>
      <c r="D554" s="16" t="s">
        <v>3532</v>
      </c>
      <c r="E554" s="16" t="n">
        <v>9865</v>
      </c>
      <c r="F554" s="16" t="n">
        <f aca="false">D554-C554</f>
        <v>2</v>
      </c>
      <c r="G554" s="16" t="n">
        <v>3853.5</v>
      </c>
      <c r="H554" s="16" t="n">
        <f aca="false">G554*F554</f>
        <v>7707</v>
      </c>
      <c r="I554" s="63" t="s">
        <v>16340</v>
      </c>
      <c r="J554" s="64" t="n">
        <v>7707</v>
      </c>
      <c r="K554" s="5" t="n">
        <f aca="false">H554-J554</f>
        <v>0</v>
      </c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="31" customFormat="true" ht="29.85" hidden="false" customHeight="false" outlineLevel="0" collapsed="false">
      <c r="A555" s="5" t="s">
        <v>6032</v>
      </c>
      <c r="B555" s="5" t="s">
        <v>6033</v>
      </c>
      <c r="C555" s="5" t="s">
        <v>3750</v>
      </c>
      <c r="D555" s="5" t="s">
        <v>3205</v>
      </c>
      <c r="E555" s="5" t="n">
        <v>9865</v>
      </c>
      <c r="F555" s="5" t="n">
        <f aca="false">D555-C555</f>
        <v>2</v>
      </c>
      <c r="G555" s="16" t="n">
        <v>3853.5</v>
      </c>
      <c r="H555" s="5" t="n">
        <f aca="false">G555*F555</f>
        <v>7707</v>
      </c>
      <c r="I555" s="17" t="s">
        <v>16341</v>
      </c>
      <c r="J555" s="18" t="n">
        <v>7707</v>
      </c>
      <c r="K555" s="5" t="n">
        <f aca="false">H555-J555</f>
        <v>0</v>
      </c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AMI555" s="0"/>
      <c r="AMJ555" s="0"/>
    </row>
    <row r="556" s="31" customFormat="true" ht="29.85" hidden="false" customHeight="false" outlineLevel="0" collapsed="false">
      <c r="A556" s="5" t="s">
        <v>8106</v>
      </c>
      <c r="B556" s="5" t="s">
        <v>1462</v>
      </c>
      <c r="C556" s="5" t="s">
        <v>5148</v>
      </c>
      <c r="D556" s="5" t="s">
        <v>3532</v>
      </c>
      <c r="E556" s="5" t="n">
        <v>5207.5</v>
      </c>
      <c r="F556" s="5" t="n">
        <f aca="false">D556-C556</f>
        <v>1</v>
      </c>
      <c r="G556" s="16" t="n">
        <v>3853.5</v>
      </c>
      <c r="H556" s="5" t="n">
        <f aca="false">G556*F556</f>
        <v>3853.5</v>
      </c>
      <c r="I556" s="17" t="s">
        <v>16342</v>
      </c>
      <c r="J556" s="18" t="n">
        <v>3853.5</v>
      </c>
      <c r="K556" s="5" t="n">
        <f aca="false">H556-J556</f>
        <v>0</v>
      </c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AMI556" s="0"/>
      <c r="AMJ556" s="0"/>
    </row>
    <row r="557" customFormat="false" ht="29.85" hidden="false" customHeight="false" outlineLevel="0" collapsed="false">
      <c r="A557" s="16" t="s">
        <v>1460</v>
      </c>
      <c r="B557" s="16" t="s">
        <v>1461</v>
      </c>
      <c r="C557" s="16" t="s">
        <v>468</v>
      </c>
      <c r="D557" s="16" t="s">
        <v>249</v>
      </c>
      <c r="E557" s="16" t="n">
        <v>15622.5</v>
      </c>
      <c r="F557" s="16" t="n">
        <f aca="false">D557-C557</f>
        <v>3</v>
      </c>
      <c r="G557" s="16" t="n">
        <v>3853.5</v>
      </c>
      <c r="H557" s="16" t="n">
        <f aca="false">G557*F557</f>
        <v>11560.5</v>
      </c>
      <c r="I557" s="17" t="s">
        <v>16343</v>
      </c>
      <c r="J557" s="18" t="n">
        <v>11560.5</v>
      </c>
      <c r="K557" s="5" t="n">
        <f aca="false">H557-J557</f>
        <v>0</v>
      </c>
    </row>
    <row r="558" customFormat="false" ht="29.85" hidden="false" customHeight="false" outlineLevel="0" collapsed="false">
      <c r="A558" s="5" t="s">
        <v>2078</v>
      </c>
      <c r="B558" s="5" t="s">
        <v>1461</v>
      </c>
      <c r="C558" s="5" t="s">
        <v>249</v>
      </c>
      <c r="D558" s="5" t="s">
        <v>257</v>
      </c>
      <c r="E558" s="5" t="n">
        <v>4657.5</v>
      </c>
      <c r="F558" s="5" t="n">
        <f aca="false">D558-C558</f>
        <v>1</v>
      </c>
      <c r="G558" s="16" t="n">
        <v>3853.5</v>
      </c>
      <c r="H558" s="5" t="n">
        <f aca="false">G558*F558</f>
        <v>3853.5</v>
      </c>
      <c r="I558" s="17" t="s">
        <v>16344</v>
      </c>
      <c r="J558" s="18" t="n">
        <v>3853.5</v>
      </c>
      <c r="K558" s="5" t="n">
        <f aca="false">H558-J558</f>
        <v>0</v>
      </c>
    </row>
    <row r="559" customFormat="false" ht="29.85" hidden="false" customHeight="false" outlineLevel="0" collapsed="false">
      <c r="A559" s="5" t="s">
        <v>3957</v>
      </c>
      <c r="B559" s="5" t="s">
        <v>3958</v>
      </c>
      <c r="C559" s="5" t="s">
        <v>1770</v>
      </c>
      <c r="D559" s="5" t="s">
        <v>2860</v>
      </c>
      <c r="E559" s="5" t="n">
        <v>15952.5</v>
      </c>
      <c r="F559" s="5" t="n">
        <f aca="false">D559-C559</f>
        <v>3</v>
      </c>
      <c r="G559" s="16" t="n">
        <v>3853.5</v>
      </c>
      <c r="H559" s="5" t="n">
        <f aca="false">G559*F559</f>
        <v>11560.5</v>
      </c>
      <c r="I559" s="17" t="s">
        <v>16345</v>
      </c>
      <c r="J559" s="18" t="n">
        <v>11560.5</v>
      </c>
      <c r="K559" s="5" t="n">
        <f aca="false">H559-J559</f>
        <v>0</v>
      </c>
    </row>
    <row r="560" customFormat="false" ht="29.85" hidden="false" customHeight="false" outlineLevel="0" collapsed="false">
      <c r="A560" s="5" t="s">
        <v>3292</v>
      </c>
      <c r="B560" s="5" t="s">
        <v>3293</v>
      </c>
      <c r="C560" s="5" t="s">
        <v>460</v>
      </c>
      <c r="D560" s="5" t="s">
        <v>1770</v>
      </c>
      <c r="E560" s="5" t="n">
        <v>14797.5</v>
      </c>
      <c r="F560" s="5" t="n">
        <f aca="false">D560-C560</f>
        <v>3</v>
      </c>
      <c r="G560" s="16" t="n">
        <v>3853.5</v>
      </c>
      <c r="H560" s="5" t="n">
        <f aca="false">G560*F560</f>
        <v>11560.5</v>
      </c>
      <c r="I560" s="17" t="s">
        <v>16346</v>
      </c>
      <c r="J560" s="18" t="n">
        <v>11560.5</v>
      </c>
      <c r="K560" s="5" t="n">
        <f aca="false">H560-J560</f>
        <v>0</v>
      </c>
    </row>
    <row r="561" customFormat="false" ht="29.85" hidden="false" customHeight="false" outlineLevel="0" collapsed="false">
      <c r="A561" s="5" t="s">
        <v>4358</v>
      </c>
      <c r="B561" s="5" t="s">
        <v>4359</v>
      </c>
      <c r="C561" s="5" t="s">
        <v>1541</v>
      </c>
      <c r="D561" s="5" t="s">
        <v>3750</v>
      </c>
      <c r="E561" s="5" t="n">
        <v>34527.5</v>
      </c>
      <c r="F561" s="5" t="n">
        <f aca="false">D561-C561</f>
        <v>7</v>
      </c>
      <c r="G561" s="16" t="n">
        <v>3853.5</v>
      </c>
      <c r="H561" s="5" t="n">
        <f aca="false">G561*F561</f>
        <v>26974.5</v>
      </c>
      <c r="I561" s="17" t="s">
        <v>16347</v>
      </c>
      <c r="J561" s="18" t="n">
        <v>26974.5</v>
      </c>
      <c r="K561" s="5" t="n">
        <f aca="false">H561-J561</f>
        <v>0</v>
      </c>
    </row>
    <row r="562" customFormat="false" ht="29.85" hidden="false" customHeight="false" outlineLevel="0" collapsed="false">
      <c r="A562" s="5" t="s">
        <v>1082</v>
      </c>
      <c r="B562" s="5" t="s">
        <v>1083</v>
      </c>
      <c r="C562" s="5" t="s">
        <v>41</v>
      </c>
      <c r="D562" s="5" t="s">
        <v>416</v>
      </c>
      <c r="E562" s="5" t="n">
        <v>36645</v>
      </c>
      <c r="F562" s="5" t="n">
        <f aca="false">D562-C562</f>
        <v>6</v>
      </c>
      <c r="G562" s="16" t="n">
        <v>3853.5</v>
      </c>
      <c r="H562" s="5" t="n">
        <f aca="false">G562*F562</f>
        <v>23121</v>
      </c>
      <c r="I562" s="17" t="s">
        <v>16348</v>
      </c>
      <c r="J562" s="18" t="n">
        <v>23121</v>
      </c>
      <c r="K562" s="5" t="n">
        <f aca="false">H562-J562</f>
        <v>0</v>
      </c>
    </row>
    <row r="563" s="37" customFormat="true" ht="29.85" hidden="false" customHeight="false" outlineLevel="0" collapsed="false">
      <c r="A563" s="34" t="s">
        <v>5012</v>
      </c>
      <c r="B563" s="34" t="s">
        <v>5013</v>
      </c>
      <c r="C563" s="34" t="s">
        <v>2866</v>
      </c>
      <c r="D563" s="34" t="s">
        <v>2022</v>
      </c>
      <c r="E563" s="34" t="n">
        <v>13645</v>
      </c>
      <c r="F563" s="34" t="n">
        <f aca="false">D563-C563</f>
        <v>2</v>
      </c>
      <c r="G563" s="34" t="n">
        <v>5743.5</v>
      </c>
      <c r="H563" s="34" t="n">
        <f aca="false">G563*F563</f>
        <v>11487</v>
      </c>
      <c r="I563" s="35" t="s">
        <v>16349</v>
      </c>
      <c r="J563" s="36" t="n">
        <v>11486.8</v>
      </c>
      <c r="K563" s="34" t="n">
        <f aca="false">H563-J563</f>
        <v>0.200000000000728</v>
      </c>
      <c r="L563" s="37" t="s">
        <v>15790</v>
      </c>
    </row>
    <row r="564" s="31" customFormat="true" ht="29.85" hidden="false" customHeight="false" outlineLevel="0" collapsed="false">
      <c r="A564" s="5" t="s">
        <v>5529</v>
      </c>
      <c r="B564" s="5" t="s">
        <v>5013</v>
      </c>
      <c r="C564" s="5" t="s">
        <v>2022</v>
      </c>
      <c r="D564" s="5" t="s">
        <v>3750</v>
      </c>
      <c r="E564" s="5" t="n">
        <v>9865</v>
      </c>
      <c r="F564" s="5" t="n">
        <f aca="false">D564-C564</f>
        <v>2</v>
      </c>
      <c r="G564" s="16" t="n">
        <v>3853.5</v>
      </c>
      <c r="H564" s="5" t="n">
        <f aca="false">G564*F564</f>
        <v>7707</v>
      </c>
      <c r="I564" s="17" t="s">
        <v>16350</v>
      </c>
      <c r="J564" s="18" t="n">
        <v>7707</v>
      </c>
      <c r="K564" s="5" t="n">
        <f aca="false">H564-J564</f>
        <v>0</v>
      </c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AMI564" s="0"/>
      <c r="AMJ564" s="0"/>
    </row>
    <row r="565" customFormat="false" ht="29.85" hidden="false" customHeight="false" outlineLevel="0" collapsed="false">
      <c r="A565" s="5" t="s">
        <v>5466</v>
      </c>
      <c r="B565" s="5" t="s">
        <v>5467</v>
      </c>
      <c r="C565" s="5" t="s">
        <v>2022</v>
      </c>
      <c r="D565" s="5" t="s">
        <v>3519</v>
      </c>
      <c r="E565" s="5" t="n">
        <v>18322.5</v>
      </c>
      <c r="F565" s="5" t="n">
        <f aca="false">D565-C565</f>
        <v>3</v>
      </c>
      <c r="G565" s="16" t="n">
        <v>3853.5</v>
      </c>
      <c r="H565" s="5" t="n">
        <f aca="false">G565*F565</f>
        <v>11560.5</v>
      </c>
      <c r="I565" s="17" t="s">
        <v>16351</v>
      </c>
      <c r="J565" s="18" t="n">
        <v>11560.5</v>
      </c>
      <c r="K565" s="5" t="n">
        <f aca="false">H565-J565</f>
        <v>0</v>
      </c>
    </row>
    <row r="566" customFormat="false" ht="29.85" hidden="false" customHeight="false" outlineLevel="0" collapsed="false">
      <c r="A566" s="5" t="s">
        <v>816</v>
      </c>
      <c r="B566" s="5" t="s">
        <v>817</v>
      </c>
      <c r="C566" s="5" t="s">
        <v>7</v>
      </c>
      <c r="D566" s="5" t="s">
        <v>468</v>
      </c>
      <c r="E566" s="5" t="n">
        <v>16447.5</v>
      </c>
      <c r="F566" s="5" t="n">
        <f aca="false">D566-C566</f>
        <v>3</v>
      </c>
      <c r="G566" s="16" t="n">
        <v>3853.5</v>
      </c>
      <c r="H566" s="5" t="n">
        <f aca="false">G566*F566</f>
        <v>11560.5</v>
      </c>
      <c r="I566" s="17" t="s">
        <v>16352</v>
      </c>
      <c r="J566" s="18" t="n">
        <v>11560.5</v>
      </c>
      <c r="K566" s="5" t="n">
        <f aca="false">H566-J566</f>
        <v>0</v>
      </c>
    </row>
    <row r="567" customFormat="false" ht="15.85" hidden="false" customHeight="false" outlineLevel="0" collapsed="false">
      <c r="A567" s="5" t="s">
        <v>7277</v>
      </c>
      <c r="B567" s="5" t="s">
        <v>7278</v>
      </c>
      <c r="C567" s="5" t="s">
        <v>4398</v>
      </c>
      <c r="D567" s="5" t="s">
        <v>5386</v>
      </c>
      <c r="E567" s="5" t="n">
        <v>9865</v>
      </c>
      <c r="F567" s="5" t="n">
        <f aca="false">D567-C567</f>
        <v>2</v>
      </c>
      <c r="G567" s="16" t="n">
        <v>3853.5</v>
      </c>
      <c r="H567" s="5" t="n">
        <f aca="false">G567*F567</f>
        <v>7707</v>
      </c>
      <c r="I567" s="17" t="s">
        <v>16353</v>
      </c>
      <c r="J567" s="18" t="n">
        <v>7707</v>
      </c>
      <c r="K567" s="5" t="n">
        <f aca="false">H567-J567</f>
        <v>0</v>
      </c>
    </row>
    <row r="568" customFormat="false" ht="29.85" hidden="false" customHeight="false" outlineLevel="0" collapsed="false">
      <c r="A568" s="5" t="s">
        <v>4214</v>
      </c>
      <c r="B568" s="5" t="s">
        <v>4215</v>
      </c>
      <c r="C568" s="5" t="s">
        <v>1541</v>
      </c>
      <c r="D568" s="5" t="s">
        <v>2860</v>
      </c>
      <c r="E568" s="5" t="n">
        <v>16980</v>
      </c>
      <c r="F568" s="5" t="n">
        <f aca="false">D568-C568</f>
        <v>2</v>
      </c>
      <c r="G568" s="16" t="n">
        <v>3853.5</v>
      </c>
      <c r="H568" s="5" t="n">
        <f aca="false">G568*F568</f>
        <v>7707</v>
      </c>
      <c r="I568" s="17" t="s">
        <v>16354</v>
      </c>
      <c r="J568" s="18" t="n">
        <v>7707</v>
      </c>
      <c r="K568" s="5" t="n">
        <f aca="false">H568-J568</f>
        <v>0</v>
      </c>
    </row>
    <row r="569" customFormat="false" ht="29.85" hidden="false" customHeight="false" outlineLevel="0" collapsed="false">
      <c r="A569" s="5" t="s">
        <v>5034</v>
      </c>
      <c r="B569" s="5" t="s">
        <v>5035</v>
      </c>
      <c r="C569" s="5" t="s">
        <v>2866</v>
      </c>
      <c r="D569" s="5" t="s">
        <v>3741</v>
      </c>
      <c r="E569" s="5" t="n">
        <v>20028.75</v>
      </c>
      <c r="F569" s="5" t="n">
        <f aca="false">D569-C569</f>
        <v>3</v>
      </c>
      <c r="G569" s="16" t="n">
        <v>3853.5</v>
      </c>
      <c r="H569" s="5" t="n">
        <f aca="false">G569*F569</f>
        <v>11560.5</v>
      </c>
      <c r="I569" s="17" t="s">
        <v>16355</v>
      </c>
      <c r="J569" s="18" t="n">
        <v>11560.5</v>
      </c>
      <c r="K569" s="5" t="n">
        <f aca="false">H569-J569</f>
        <v>0</v>
      </c>
    </row>
    <row r="570" customFormat="false" ht="29.85" hidden="false" customHeight="false" outlineLevel="0" collapsed="false">
      <c r="A570" s="5" t="s">
        <v>6053</v>
      </c>
      <c r="B570" s="5" t="s">
        <v>6054</v>
      </c>
      <c r="C570" s="5" t="s">
        <v>3750</v>
      </c>
      <c r="D570" s="5" t="s">
        <v>4582</v>
      </c>
      <c r="E570" s="5" t="n">
        <v>19730</v>
      </c>
      <c r="F570" s="5" t="n">
        <f aca="false">D570-C570</f>
        <v>4</v>
      </c>
      <c r="G570" s="16" t="n">
        <v>3853.5</v>
      </c>
      <c r="H570" s="5" t="n">
        <f aca="false">G570*F570</f>
        <v>15414</v>
      </c>
      <c r="I570" s="17" t="s">
        <v>16356</v>
      </c>
      <c r="J570" s="18" t="n">
        <v>15414</v>
      </c>
      <c r="K570" s="5" t="n">
        <f aca="false">H570-J570</f>
        <v>0</v>
      </c>
    </row>
    <row r="571" customFormat="false" ht="15.85" hidden="false" customHeight="false" outlineLevel="0" collapsed="false">
      <c r="A571" s="5" t="s">
        <v>6924</v>
      </c>
      <c r="B571" s="5" t="s">
        <v>6925</v>
      </c>
      <c r="C571" s="5" t="s">
        <v>1799</v>
      </c>
      <c r="D571" s="5" t="s">
        <v>4398</v>
      </c>
      <c r="E571" s="5" t="n">
        <v>14945</v>
      </c>
      <c r="F571" s="5" t="n">
        <f aca="false">D571-C571</f>
        <v>2</v>
      </c>
      <c r="G571" s="16" t="n">
        <v>3853.5</v>
      </c>
      <c r="H571" s="5" t="n">
        <f aca="false">G571*F571</f>
        <v>7707</v>
      </c>
      <c r="I571" s="17" t="s">
        <v>16357</v>
      </c>
      <c r="J571" s="18" t="n">
        <v>7707</v>
      </c>
      <c r="K571" s="5" t="n">
        <f aca="false">H571-J571</f>
        <v>0</v>
      </c>
    </row>
    <row r="572" customFormat="false" ht="29.85" hidden="false" customHeight="false" outlineLevel="0" collapsed="false">
      <c r="A572" s="5" t="s">
        <v>5959</v>
      </c>
      <c r="B572" s="5" t="s">
        <v>5960</v>
      </c>
      <c r="C572" s="5" t="s">
        <v>3750</v>
      </c>
      <c r="D572" s="5" t="s">
        <v>1799</v>
      </c>
      <c r="E572" s="5" t="n">
        <v>14797.5</v>
      </c>
      <c r="F572" s="5" t="n">
        <f aca="false">D572-C572</f>
        <v>3</v>
      </c>
      <c r="G572" s="16" t="n">
        <v>3853.5</v>
      </c>
      <c r="H572" s="5" t="n">
        <f aca="false">G572*F572</f>
        <v>11560.5</v>
      </c>
      <c r="I572" s="17" t="s">
        <v>16358</v>
      </c>
      <c r="J572" s="18" t="n">
        <v>11560.5</v>
      </c>
      <c r="K572" s="5" t="n">
        <f aca="false">H572-J572</f>
        <v>0</v>
      </c>
    </row>
    <row r="573" s="31" customFormat="true" ht="29.85" hidden="false" customHeight="false" outlineLevel="0" collapsed="false">
      <c r="A573" s="5" t="s">
        <v>6801</v>
      </c>
      <c r="B573" s="5" t="s">
        <v>5960</v>
      </c>
      <c r="C573" s="5" t="s">
        <v>1799</v>
      </c>
      <c r="D573" s="5" t="s">
        <v>4398</v>
      </c>
      <c r="E573" s="5" t="n">
        <v>12215</v>
      </c>
      <c r="F573" s="5" t="n">
        <f aca="false">D573-C573</f>
        <v>2</v>
      </c>
      <c r="G573" s="16" t="n">
        <v>3853.5</v>
      </c>
      <c r="H573" s="5" t="n">
        <f aca="false">G573*F573</f>
        <v>7707</v>
      </c>
      <c r="I573" s="17" t="s">
        <v>16359</v>
      </c>
      <c r="J573" s="18" t="n">
        <v>7707</v>
      </c>
      <c r="K573" s="5" t="n">
        <f aca="false">H573-J573</f>
        <v>0</v>
      </c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AMI573" s="0"/>
      <c r="AMJ573" s="0"/>
    </row>
    <row r="574" customFormat="false" ht="29.85" hidden="false" customHeight="false" outlineLevel="0" collapsed="false">
      <c r="A574" s="16" t="s">
        <v>4119</v>
      </c>
      <c r="B574" s="16" t="s">
        <v>4120</v>
      </c>
      <c r="C574" s="16" t="s">
        <v>1541</v>
      </c>
      <c r="D574" s="16" t="s">
        <v>2860</v>
      </c>
      <c r="E574" s="16" t="n">
        <v>9865</v>
      </c>
      <c r="F574" s="16" t="n">
        <f aca="false">D574-C574</f>
        <v>2</v>
      </c>
      <c r="G574" s="16" t="n">
        <v>3853.5</v>
      </c>
      <c r="H574" s="16" t="n">
        <f aca="false">G574*F574</f>
        <v>7707</v>
      </c>
      <c r="I574" s="17" t="s">
        <v>16360</v>
      </c>
      <c r="J574" s="18" t="n">
        <v>7707</v>
      </c>
      <c r="K574" s="5" t="n">
        <f aca="false">H574-J574</f>
        <v>0</v>
      </c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customFormat="false" ht="29.85" hidden="false" customHeight="false" outlineLevel="0" collapsed="false">
      <c r="A575" s="16" t="s">
        <v>3244</v>
      </c>
      <c r="B575" s="16" t="s">
        <v>3245</v>
      </c>
      <c r="C575" s="16" t="s">
        <v>460</v>
      </c>
      <c r="D575" s="16" t="s">
        <v>1537</v>
      </c>
      <c r="E575" s="16" t="n">
        <v>9865</v>
      </c>
      <c r="F575" s="16" t="n">
        <f aca="false">D575-C575</f>
        <v>2</v>
      </c>
      <c r="G575" s="16" t="n">
        <v>3853.5</v>
      </c>
      <c r="H575" s="16" t="n">
        <f aca="false">G575*F575</f>
        <v>7707</v>
      </c>
      <c r="I575" s="17" t="s">
        <v>16361</v>
      </c>
      <c r="J575" s="18" t="n">
        <v>7707</v>
      </c>
      <c r="K575" s="5" t="n">
        <f aca="false">H575-J575</f>
        <v>0</v>
      </c>
    </row>
    <row r="576" s="37" customFormat="true" ht="15.85" hidden="false" customHeight="false" outlineLevel="0" collapsed="false">
      <c r="A576" s="34" t="s">
        <v>7006</v>
      </c>
      <c r="B576" s="34" t="s">
        <v>7007</v>
      </c>
      <c r="C576" s="34" t="s">
        <v>4582</v>
      </c>
      <c r="D576" s="34" t="s">
        <v>4917</v>
      </c>
      <c r="E576" s="34" t="n">
        <v>13645</v>
      </c>
      <c r="F576" s="34" t="n">
        <f aca="false">D576-C576</f>
        <v>2</v>
      </c>
      <c r="G576" s="34" t="n">
        <v>5743.5</v>
      </c>
      <c r="H576" s="34" t="n">
        <f aca="false">G576*F576</f>
        <v>11487</v>
      </c>
      <c r="I576" s="35" t="s">
        <v>16362</v>
      </c>
      <c r="J576" s="36" t="n">
        <v>11486.8</v>
      </c>
      <c r="K576" s="34" t="n">
        <f aca="false">H576-J576</f>
        <v>0.200000000000728</v>
      </c>
      <c r="L576" s="37" t="s">
        <v>15790</v>
      </c>
    </row>
    <row r="577" customFormat="false" ht="15.85" hidden="false" customHeight="false" outlineLevel="0" collapsed="false">
      <c r="A577" s="5" t="s">
        <v>2421</v>
      </c>
      <c r="B577" s="5" t="s">
        <v>2422</v>
      </c>
      <c r="C577" s="5" t="s">
        <v>257</v>
      </c>
      <c r="D577" s="5" t="s">
        <v>416</v>
      </c>
      <c r="E577" s="5" t="n">
        <v>5592.5</v>
      </c>
      <c r="F577" s="5" t="n">
        <f aca="false">D577-C577</f>
        <v>1</v>
      </c>
      <c r="G577" s="16" t="n">
        <v>3853.5</v>
      </c>
      <c r="H577" s="5" t="n">
        <f aca="false">G577*F577</f>
        <v>3853.5</v>
      </c>
      <c r="I577" s="17" t="s">
        <v>16363</v>
      </c>
      <c r="J577" s="18" t="n">
        <v>3853.5</v>
      </c>
      <c r="K577" s="5" t="n">
        <f aca="false">H577-J577</f>
        <v>0</v>
      </c>
    </row>
    <row r="578" customFormat="false" ht="15.85" hidden="false" customHeight="false" outlineLevel="0" collapsed="false">
      <c r="A578" s="5" t="s">
        <v>2845</v>
      </c>
      <c r="B578" s="5" t="s">
        <v>2422</v>
      </c>
      <c r="C578" s="5" t="s">
        <v>416</v>
      </c>
      <c r="D578" s="5" t="s">
        <v>460</v>
      </c>
      <c r="E578" s="5" t="n">
        <v>11185</v>
      </c>
      <c r="F578" s="5" t="n">
        <f aca="false">D578-C578</f>
        <v>2</v>
      </c>
      <c r="G578" s="16" t="n">
        <v>3853.5</v>
      </c>
      <c r="H578" s="5" t="n">
        <f aca="false">G578*F578</f>
        <v>7707</v>
      </c>
      <c r="I578" s="17" t="s">
        <v>16364</v>
      </c>
      <c r="J578" s="18" t="n">
        <v>7707</v>
      </c>
      <c r="K578" s="5" t="n">
        <f aca="false">H578-J578</f>
        <v>0</v>
      </c>
    </row>
    <row r="579" customFormat="false" ht="29.85" hidden="false" customHeight="false" outlineLevel="0" collapsed="false">
      <c r="A579" s="5" t="s">
        <v>2562</v>
      </c>
      <c r="B579" s="5" t="s">
        <v>2563</v>
      </c>
      <c r="C579" s="5" t="s">
        <v>416</v>
      </c>
      <c r="D579" s="5" t="s">
        <v>460</v>
      </c>
      <c r="E579" s="5" t="n">
        <v>10635</v>
      </c>
      <c r="F579" s="5" t="n">
        <f aca="false">D579-C579</f>
        <v>2</v>
      </c>
      <c r="G579" s="16" t="n">
        <v>3853.5</v>
      </c>
      <c r="H579" s="5" t="n">
        <f aca="false">G579*F579</f>
        <v>7707</v>
      </c>
      <c r="I579" s="17" t="s">
        <v>16365</v>
      </c>
      <c r="J579" s="18" t="n">
        <v>7707</v>
      </c>
      <c r="K579" s="5" t="n">
        <f aca="false">H579-J579</f>
        <v>0</v>
      </c>
    </row>
    <row r="580" customFormat="false" ht="15.85" hidden="false" customHeight="false" outlineLevel="0" collapsed="false">
      <c r="A580" s="5" t="s">
        <v>6915</v>
      </c>
      <c r="B580" s="5" t="s">
        <v>6916</v>
      </c>
      <c r="C580" s="5" t="s">
        <v>1799</v>
      </c>
      <c r="D580" s="5" t="s">
        <v>4398</v>
      </c>
      <c r="E580" s="5" t="n">
        <v>10635</v>
      </c>
      <c r="F580" s="5" t="n">
        <f aca="false">D580-C580</f>
        <v>2</v>
      </c>
      <c r="G580" s="16" t="n">
        <v>3853.5</v>
      </c>
      <c r="H580" s="5" t="n">
        <f aca="false">G580*F580</f>
        <v>7707</v>
      </c>
      <c r="I580" s="17" t="s">
        <v>16366</v>
      </c>
      <c r="J580" s="18" t="n">
        <v>7707</v>
      </c>
      <c r="K580" s="5" t="n">
        <f aca="false">H580-J580</f>
        <v>0</v>
      </c>
    </row>
    <row r="581" customFormat="false" ht="29.85" hidden="false" customHeight="false" outlineLevel="0" collapsed="false">
      <c r="A581" s="5" t="s">
        <v>3368</v>
      </c>
      <c r="B581" s="5" t="s">
        <v>3369</v>
      </c>
      <c r="C581" s="5" t="s">
        <v>460</v>
      </c>
      <c r="D581" s="5" t="s">
        <v>1537</v>
      </c>
      <c r="E581" s="5" t="n">
        <v>12215</v>
      </c>
      <c r="F581" s="5" t="n">
        <f aca="false">D581-C581</f>
        <v>2</v>
      </c>
      <c r="G581" s="16" t="n">
        <v>3853.5</v>
      </c>
      <c r="H581" s="5" t="n">
        <f aca="false">G581*F581</f>
        <v>7707</v>
      </c>
      <c r="I581" s="17" t="s">
        <v>16367</v>
      </c>
      <c r="J581" s="18" t="n">
        <v>7707</v>
      </c>
      <c r="K581" s="5" t="n">
        <f aca="false">H581-J581</f>
        <v>0</v>
      </c>
    </row>
    <row r="582" customFormat="false" ht="29.85" hidden="false" customHeight="false" outlineLevel="0" collapsed="false">
      <c r="A582" s="5" t="s">
        <v>3365</v>
      </c>
      <c r="B582" s="5" t="s">
        <v>3366</v>
      </c>
      <c r="C582" s="5" t="s">
        <v>460</v>
      </c>
      <c r="D582" s="5" t="s">
        <v>1537</v>
      </c>
      <c r="E582" s="5" t="n">
        <v>12215</v>
      </c>
      <c r="F582" s="5" t="n">
        <f aca="false">D582-C582</f>
        <v>2</v>
      </c>
      <c r="G582" s="16" t="n">
        <v>3853.5</v>
      </c>
      <c r="H582" s="5" t="n">
        <f aca="false">G582*F582</f>
        <v>7707</v>
      </c>
      <c r="I582" s="17" t="s">
        <v>16368</v>
      </c>
      <c r="J582" s="18" t="n">
        <v>7707</v>
      </c>
      <c r="K582" s="5" t="n">
        <f aca="false">H582-J582</f>
        <v>0</v>
      </c>
    </row>
    <row r="583" s="37" customFormat="true" ht="15.85" hidden="false" customHeight="false" outlineLevel="0" collapsed="false">
      <c r="A583" s="34" t="s">
        <v>149</v>
      </c>
      <c r="B583" s="34" t="s">
        <v>150</v>
      </c>
      <c r="C583" s="34" t="s">
        <v>7</v>
      </c>
      <c r="D583" s="34" t="s">
        <v>82</v>
      </c>
      <c r="E583" s="34" t="n">
        <v>26885</v>
      </c>
      <c r="F583" s="34" t="n">
        <f aca="false">D583-C583</f>
        <v>4</v>
      </c>
      <c r="G583" s="34" t="n">
        <v>3853.5</v>
      </c>
      <c r="H583" s="34" t="n">
        <f aca="false">G583*F583</f>
        <v>15414</v>
      </c>
      <c r="I583" s="35" t="s">
        <v>16369</v>
      </c>
      <c r="J583" s="36" t="n">
        <v>14680</v>
      </c>
      <c r="K583" s="34" t="n">
        <f aca="false">H583-J583</f>
        <v>734</v>
      </c>
      <c r="L583" s="37" t="s">
        <v>15790</v>
      </c>
    </row>
    <row r="584" s="37" customFormat="true" ht="15.85" hidden="false" customHeight="false" outlineLevel="0" collapsed="false">
      <c r="A584" s="34" t="s">
        <v>1188</v>
      </c>
      <c r="B584" s="34" t="s">
        <v>150</v>
      </c>
      <c r="C584" s="34" t="s">
        <v>41</v>
      </c>
      <c r="D584" s="34" t="s">
        <v>426</v>
      </c>
      <c r="E584" s="34" t="n">
        <v>38850</v>
      </c>
      <c r="F584" s="34" t="n">
        <f aca="false">D584-C584</f>
        <v>7</v>
      </c>
      <c r="G584" s="34" t="n">
        <v>4693.5</v>
      </c>
      <c r="H584" s="34" t="n">
        <f aca="false">G584*F584</f>
        <v>32854.5</v>
      </c>
      <c r="I584" s="35" t="s">
        <v>16370</v>
      </c>
      <c r="J584" s="36" t="n">
        <v>31290</v>
      </c>
      <c r="K584" s="34" t="n">
        <f aca="false">H584-J584</f>
        <v>1564.5</v>
      </c>
      <c r="L584" s="37" t="s">
        <v>15790</v>
      </c>
    </row>
    <row r="585" customFormat="false" ht="29.85" hidden="false" customHeight="false" outlineLevel="0" collapsed="false">
      <c r="A585" s="5" t="s">
        <v>4798</v>
      </c>
      <c r="B585" s="5" t="s">
        <v>4799</v>
      </c>
      <c r="C585" s="5" t="s">
        <v>2860</v>
      </c>
      <c r="D585" s="5" t="s">
        <v>3741</v>
      </c>
      <c r="E585" s="5" t="n">
        <v>24430</v>
      </c>
      <c r="F585" s="5" t="n">
        <f aca="false">D585-C585</f>
        <v>4</v>
      </c>
      <c r="G585" s="16" t="n">
        <v>3853.5</v>
      </c>
      <c r="H585" s="5" t="n">
        <f aca="false">G585*F585</f>
        <v>15414</v>
      </c>
      <c r="I585" s="17" t="s">
        <v>16371</v>
      </c>
      <c r="J585" s="18" t="n">
        <v>15414</v>
      </c>
      <c r="K585" s="5" t="n">
        <f aca="false">H585-J585</f>
        <v>0</v>
      </c>
    </row>
    <row r="586" s="31" customFormat="true" ht="15.85" hidden="false" customHeight="false" outlineLevel="0" collapsed="false">
      <c r="A586" s="5" t="s">
        <v>61</v>
      </c>
      <c r="B586" s="5" t="s">
        <v>62</v>
      </c>
      <c r="C586" s="5" t="s">
        <v>7</v>
      </c>
      <c r="D586" s="5" t="s">
        <v>41</v>
      </c>
      <c r="E586" s="5" t="n">
        <v>10635</v>
      </c>
      <c r="F586" s="5" t="n">
        <f aca="false">D586-C586</f>
        <v>2</v>
      </c>
      <c r="G586" s="16" t="n">
        <v>3853.5</v>
      </c>
      <c r="H586" s="5" t="n">
        <f aca="false">G586*F586</f>
        <v>7707</v>
      </c>
      <c r="I586" s="17" t="s">
        <v>16372</v>
      </c>
      <c r="J586" s="18" t="n">
        <v>7707</v>
      </c>
      <c r="K586" s="5" t="n">
        <f aca="false">H586-J586</f>
        <v>0</v>
      </c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AMI586" s="0"/>
      <c r="AMJ586" s="0"/>
    </row>
    <row r="587" customFormat="false" ht="29.85" hidden="false" customHeight="false" outlineLevel="0" collapsed="false">
      <c r="A587" s="5" t="s">
        <v>1454</v>
      </c>
      <c r="B587" s="5" t="s">
        <v>1455</v>
      </c>
      <c r="C587" s="5" t="s">
        <v>468</v>
      </c>
      <c r="D587" s="5" t="s">
        <v>249</v>
      </c>
      <c r="E587" s="5" t="n">
        <v>14797.5</v>
      </c>
      <c r="F587" s="5" t="n">
        <f aca="false">D587-C587</f>
        <v>3</v>
      </c>
      <c r="G587" s="16" t="n">
        <v>3853.5</v>
      </c>
      <c r="H587" s="5" t="n">
        <f aca="false">G587*F587</f>
        <v>11560.5</v>
      </c>
      <c r="I587" s="17" t="s">
        <v>16373</v>
      </c>
      <c r="J587" s="18" t="n">
        <v>11560.5</v>
      </c>
      <c r="K587" s="5" t="n">
        <f aca="false">H587-J587</f>
        <v>0</v>
      </c>
    </row>
    <row r="588" customFormat="false" ht="29.85" hidden="false" customHeight="false" outlineLevel="0" collapsed="false">
      <c r="A588" s="5" t="s">
        <v>3402</v>
      </c>
      <c r="B588" s="5" t="s">
        <v>3403</v>
      </c>
      <c r="C588" s="5" t="s">
        <v>460</v>
      </c>
      <c r="D588" s="5" t="s">
        <v>929</v>
      </c>
      <c r="E588" s="5" t="n">
        <v>24662.5</v>
      </c>
      <c r="F588" s="5" t="n">
        <f aca="false">D588-C588</f>
        <v>5</v>
      </c>
      <c r="G588" s="16" t="n">
        <v>3853.5</v>
      </c>
      <c r="H588" s="5" t="n">
        <f aca="false">G588*F588</f>
        <v>19267.5</v>
      </c>
      <c r="I588" s="17" t="s">
        <v>16374</v>
      </c>
      <c r="J588" s="18" t="n">
        <v>19267.5</v>
      </c>
      <c r="K588" s="5" t="n">
        <f aca="false">H588-J588</f>
        <v>0</v>
      </c>
    </row>
    <row r="589" customFormat="false" ht="29.85" hidden="false" customHeight="false" outlineLevel="0" collapsed="false">
      <c r="A589" s="5" t="s">
        <v>3590</v>
      </c>
      <c r="B589" s="5" t="s">
        <v>3591</v>
      </c>
      <c r="C589" s="5" t="s">
        <v>1764</v>
      </c>
      <c r="D589" s="5" t="s">
        <v>1541</v>
      </c>
      <c r="E589" s="5" t="n">
        <v>14797.5</v>
      </c>
      <c r="F589" s="5" t="n">
        <f aca="false">D589-C589</f>
        <v>3</v>
      </c>
      <c r="G589" s="16" t="n">
        <v>3853.5</v>
      </c>
      <c r="H589" s="5" t="n">
        <f aca="false">G589*F589</f>
        <v>11560.5</v>
      </c>
      <c r="I589" s="17" t="s">
        <v>16375</v>
      </c>
      <c r="J589" s="18" t="n">
        <v>11560.5</v>
      </c>
      <c r="K589" s="5" t="n">
        <f aca="false">H589-J589</f>
        <v>0</v>
      </c>
    </row>
    <row r="590" customFormat="false" ht="29.85" hidden="false" customHeight="false" outlineLevel="0" collapsed="false">
      <c r="A590" s="5" t="s">
        <v>2398</v>
      </c>
      <c r="B590" s="5" t="s">
        <v>2399</v>
      </c>
      <c r="C590" s="5" t="s">
        <v>257</v>
      </c>
      <c r="D590" s="5" t="s">
        <v>460</v>
      </c>
      <c r="E590" s="5" t="n">
        <v>15622.5</v>
      </c>
      <c r="F590" s="5" t="n">
        <f aca="false">D590-C590</f>
        <v>3</v>
      </c>
      <c r="G590" s="16" t="n">
        <v>3853.5</v>
      </c>
      <c r="H590" s="5" t="n">
        <f aca="false">G590*F590</f>
        <v>11560.5</v>
      </c>
      <c r="I590" s="17" t="s">
        <v>16376</v>
      </c>
      <c r="J590" s="18" t="n">
        <v>11560.5</v>
      </c>
      <c r="K590" s="5" t="n">
        <f aca="false">H590-J590</f>
        <v>0</v>
      </c>
    </row>
    <row r="591" s="31" customFormat="true" ht="29.85" hidden="false" customHeight="false" outlineLevel="0" collapsed="false">
      <c r="A591" s="5" t="s">
        <v>3237</v>
      </c>
      <c r="B591" s="5" t="s">
        <v>2399</v>
      </c>
      <c r="C591" s="5" t="s">
        <v>460</v>
      </c>
      <c r="D591" s="5" t="s">
        <v>1764</v>
      </c>
      <c r="E591" s="5" t="n">
        <v>5207.5</v>
      </c>
      <c r="F591" s="5" t="n">
        <f aca="false">D591-C591</f>
        <v>1</v>
      </c>
      <c r="G591" s="16" t="n">
        <v>3853.5</v>
      </c>
      <c r="H591" s="5" t="n">
        <f aca="false">G591*F591</f>
        <v>3853.5</v>
      </c>
      <c r="I591" s="17" t="s">
        <v>16377</v>
      </c>
      <c r="J591" s="18" t="n">
        <v>3853.5</v>
      </c>
      <c r="K591" s="5" t="n">
        <f aca="false">H591-J591</f>
        <v>0</v>
      </c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AMI591" s="0"/>
      <c r="AMJ591" s="0"/>
    </row>
    <row r="592" customFormat="false" ht="29.85" hidden="false" customHeight="false" outlineLevel="0" collapsed="false">
      <c r="A592" s="16" t="s">
        <v>1232</v>
      </c>
      <c r="B592" s="16" t="s">
        <v>1233</v>
      </c>
      <c r="C592" s="16" t="s">
        <v>468</v>
      </c>
      <c r="D592" s="16" t="s">
        <v>82</v>
      </c>
      <c r="E592" s="16" t="n">
        <v>4932.5</v>
      </c>
      <c r="F592" s="16" t="n">
        <f aca="false">D592-C592</f>
        <v>1</v>
      </c>
      <c r="G592" s="16" t="n">
        <v>3853.5</v>
      </c>
      <c r="H592" s="16" t="n">
        <f aca="false">G592*F592</f>
        <v>3853.5</v>
      </c>
      <c r="I592" s="17" t="s">
        <v>16378</v>
      </c>
      <c r="J592" s="18" t="n">
        <v>3853.5</v>
      </c>
      <c r="K592" s="5" t="n">
        <f aca="false">H592-J592</f>
        <v>0</v>
      </c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="47" customFormat="true" ht="29.85" hidden="false" customHeight="false" outlineLevel="0" collapsed="false">
      <c r="A593" s="44" t="s">
        <v>4649</v>
      </c>
      <c r="B593" s="44" t="s">
        <v>4650</v>
      </c>
      <c r="C593" s="44" t="s">
        <v>2860</v>
      </c>
      <c r="D593" s="44" t="s">
        <v>2018</v>
      </c>
      <c r="E593" s="44" t="n">
        <v>9865</v>
      </c>
      <c r="F593" s="44" t="n">
        <f aca="false">D593-C593</f>
        <v>2</v>
      </c>
      <c r="G593" s="44" t="n">
        <v>3853.5</v>
      </c>
      <c r="H593" s="44" t="n">
        <f aca="false">G593*F593</f>
        <v>7707</v>
      </c>
      <c r="I593" s="45" t="s">
        <v>16379</v>
      </c>
      <c r="J593" s="46" t="n">
        <v>7707</v>
      </c>
      <c r="K593" s="5" t="n">
        <f aca="false">H593-J593</f>
        <v>0</v>
      </c>
      <c r="AMI593" s="0"/>
      <c r="AMJ593" s="0"/>
    </row>
    <row r="594" customFormat="false" ht="29.85" hidden="false" customHeight="false" outlineLevel="0" collapsed="false">
      <c r="A594" s="5" t="s">
        <v>152</v>
      </c>
      <c r="B594" s="5" t="s">
        <v>153</v>
      </c>
      <c r="C594" s="5" t="s">
        <v>7</v>
      </c>
      <c r="D594" s="5" t="s">
        <v>82</v>
      </c>
      <c r="E594" s="5" t="n">
        <v>30800</v>
      </c>
      <c r="F594" s="5" t="n">
        <f aca="false">D594-C594</f>
        <v>4</v>
      </c>
      <c r="G594" s="16" t="n">
        <v>3853.5</v>
      </c>
      <c r="H594" s="5" t="n">
        <f aca="false">G594*F594</f>
        <v>15414</v>
      </c>
      <c r="I594" s="17" t="s">
        <v>16380</v>
      </c>
      <c r="J594" s="18" t="n">
        <v>15414</v>
      </c>
      <c r="K594" s="5" t="n">
        <f aca="false">H594-J594</f>
        <v>0</v>
      </c>
    </row>
    <row r="595" customFormat="false" ht="29.85" hidden="false" customHeight="false" outlineLevel="0" collapsed="false">
      <c r="A595" s="5" t="s">
        <v>5071</v>
      </c>
      <c r="B595" s="5" t="s">
        <v>5072</v>
      </c>
      <c r="C595" s="5" t="s">
        <v>2866</v>
      </c>
      <c r="D595" s="5" t="s">
        <v>3519</v>
      </c>
      <c r="E595" s="5" t="n">
        <v>26037.5</v>
      </c>
      <c r="F595" s="5" t="n">
        <f aca="false">D595-C595</f>
        <v>5</v>
      </c>
      <c r="G595" s="16" t="n">
        <v>3853.5</v>
      </c>
      <c r="H595" s="5" t="n">
        <f aca="false">G595*F595</f>
        <v>19267.5</v>
      </c>
      <c r="I595" s="17" t="s">
        <v>16381</v>
      </c>
      <c r="J595" s="18" t="n">
        <v>19267.5</v>
      </c>
      <c r="K595" s="5" t="n">
        <f aca="false">H595-J595</f>
        <v>0</v>
      </c>
    </row>
    <row r="596" s="1" customFormat="true" ht="29.85" hidden="false" customHeight="false" outlineLevel="0" collapsed="false">
      <c r="A596" s="5" t="s">
        <v>654</v>
      </c>
      <c r="B596" s="5" t="s">
        <v>655</v>
      </c>
      <c r="C596" s="5" t="s">
        <v>7</v>
      </c>
      <c r="D596" s="5" t="s">
        <v>41</v>
      </c>
      <c r="E596" s="5" t="n">
        <v>9865</v>
      </c>
      <c r="F596" s="5" t="n">
        <f aca="false">D596-C596</f>
        <v>2</v>
      </c>
      <c r="G596" s="16" t="n">
        <v>3853.5</v>
      </c>
      <c r="H596" s="5" t="n">
        <f aca="false">G596*F596</f>
        <v>7707</v>
      </c>
      <c r="I596" s="17" t="s">
        <v>16382</v>
      </c>
      <c r="J596" s="18" t="n">
        <v>7707</v>
      </c>
      <c r="K596" s="5" t="n">
        <f aca="false">H596-J596</f>
        <v>0</v>
      </c>
      <c r="AMI596" s="0"/>
      <c r="AMJ596" s="0"/>
    </row>
    <row r="597" customFormat="false" ht="29.85" hidden="false" customHeight="false" outlineLevel="0" collapsed="false">
      <c r="A597" s="16" t="s">
        <v>1535</v>
      </c>
      <c r="B597" s="16" t="s">
        <v>1536</v>
      </c>
      <c r="C597" s="16" t="s">
        <v>468</v>
      </c>
      <c r="D597" s="16" t="s">
        <v>1537</v>
      </c>
      <c r="E597" s="16" t="n">
        <v>44392.5</v>
      </c>
      <c r="F597" s="16" t="n">
        <f aca="false">D597-C597</f>
        <v>9</v>
      </c>
      <c r="G597" s="16" t="n">
        <v>3853.5</v>
      </c>
      <c r="H597" s="16" t="n">
        <f aca="false">G597*F597</f>
        <v>34681.5</v>
      </c>
      <c r="I597" s="17" t="s">
        <v>16383</v>
      </c>
      <c r="J597" s="18" t="n">
        <v>34681.5</v>
      </c>
      <c r="K597" s="5" t="n">
        <f aca="false">H597-J597</f>
        <v>0</v>
      </c>
    </row>
    <row r="598" customFormat="false" ht="29.85" hidden="false" customHeight="false" outlineLevel="0" collapsed="false">
      <c r="A598" s="5" t="s">
        <v>680</v>
      </c>
      <c r="B598" s="5" t="s">
        <v>681</v>
      </c>
      <c r="C598" s="5" t="s">
        <v>7</v>
      </c>
      <c r="D598" s="5" t="s">
        <v>41</v>
      </c>
      <c r="E598" s="5" t="n">
        <v>11185</v>
      </c>
      <c r="F598" s="5" t="n">
        <f aca="false">D598-C598</f>
        <v>2</v>
      </c>
      <c r="G598" s="16" t="n">
        <v>3853.5</v>
      </c>
      <c r="H598" s="5" t="n">
        <f aca="false">G598*F598</f>
        <v>7707</v>
      </c>
      <c r="I598" s="17" t="s">
        <v>16384</v>
      </c>
      <c r="J598" s="18" t="n">
        <v>7707</v>
      </c>
      <c r="K598" s="5" t="n">
        <f aca="false">H598-J598</f>
        <v>0</v>
      </c>
    </row>
    <row r="599" customFormat="false" ht="29.85" hidden="false" customHeight="false" outlineLevel="0" collapsed="false">
      <c r="A599" s="5" t="s">
        <v>604</v>
      </c>
      <c r="B599" s="5" t="s">
        <v>605</v>
      </c>
      <c r="C599" s="5" t="s">
        <v>7</v>
      </c>
      <c r="D599" s="5" t="s">
        <v>41</v>
      </c>
      <c r="E599" s="5" t="n">
        <v>9535</v>
      </c>
      <c r="F599" s="5" t="n">
        <f aca="false">D599-C599</f>
        <v>2</v>
      </c>
      <c r="G599" s="16" t="n">
        <v>3853.5</v>
      </c>
      <c r="H599" s="5" t="n">
        <f aca="false">G599*F599</f>
        <v>7707</v>
      </c>
      <c r="I599" s="17" t="s">
        <v>16385</v>
      </c>
      <c r="J599" s="18" t="n">
        <v>7707</v>
      </c>
      <c r="K599" s="5" t="n">
        <f aca="false">H599-J599</f>
        <v>0</v>
      </c>
    </row>
    <row r="600" customFormat="false" ht="29.85" hidden="false" customHeight="false" outlineLevel="0" collapsed="false">
      <c r="A600" s="5" t="s">
        <v>3936</v>
      </c>
      <c r="B600" s="5" t="s">
        <v>3937</v>
      </c>
      <c r="C600" s="5" t="s">
        <v>1770</v>
      </c>
      <c r="D600" s="5" t="s">
        <v>1541</v>
      </c>
      <c r="E600" s="5" t="n">
        <v>4932.5</v>
      </c>
      <c r="F600" s="5" t="n">
        <f aca="false">D600-C600</f>
        <v>1</v>
      </c>
      <c r="G600" s="16" t="n">
        <v>3853.5</v>
      </c>
      <c r="H600" s="5" t="n">
        <f aca="false">G600*F600</f>
        <v>3853.5</v>
      </c>
      <c r="I600" s="17" t="s">
        <v>16386</v>
      </c>
      <c r="J600" s="18" t="n">
        <v>3853.5</v>
      </c>
      <c r="K600" s="5" t="n">
        <f aca="false">H600-J600</f>
        <v>0</v>
      </c>
    </row>
    <row r="601" customFormat="false" ht="29.85" hidden="false" customHeight="false" outlineLevel="0" collapsed="false">
      <c r="A601" s="49" t="s">
        <v>1562</v>
      </c>
      <c r="B601" s="5" t="s">
        <v>1563</v>
      </c>
      <c r="C601" s="5" t="s">
        <v>82</v>
      </c>
      <c r="D601" s="5" t="s">
        <v>249</v>
      </c>
      <c r="E601" s="5" t="n">
        <v>39460</v>
      </c>
      <c r="F601" s="5" t="n">
        <f aca="false">D601-C601</f>
        <v>2</v>
      </c>
      <c r="G601" s="16" t="n">
        <v>3853.5</v>
      </c>
      <c r="H601" s="5" t="n">
        <f aca="false">(G601*F601)*4</f>
        <v>30828</v>
      </c>
      <c r="I601" s="17" t="s">
        <v>16387</v>
      </c>
      <c r="J601" s="18" t="n">
        <v>7707</v>
      </c>
      <c r="K601" s="5" t="n">
        <f aca="false">H601-J601-J602-J603-J604</f>
        <v>0</v>
      </c>
    </row>
    <row r="602" customFormat="false" ht="29.85" hidden="false" customHeight="false" outlineLevel="0" collapsed="false">
      <c r="A602" s="49"/>
      <c r="B602" s="0"/>
      <c r="C602" s="0"/>
      <c r="D602" s="0"/>
      <c r="E602" s="0"/>
      <c r="F602" s="0"/>
      <c r="G602" s="16"/>
      <c r="H602" s="0"/>
      <c r="I602" s="17" t="s">
        <v>16388</v>
      </c>
      <c r="J602" s="18" t="n">
        <v>7707</v>
      </c>
      <c r="K602" s="0"/>
    </row>
    <row r="603" customFormat="false" ht="29.85" hidden="false" customHeight="false" outlineLevel="0" collapsed="false">
      <c r="A603" s="49"/>
      <c r="B603" s="0"/>
      <c r="C603" s="0"/>
      <c r="D603" s="0"/>
      <c r="E603" s="0"/>
      <c r="F603" s="0"/>
      <c r="G603" s="16"/>
      <c r="H603" s="0"/>
      <c r="I603" s="17" t="s">
        <v>16389</v>
      </c>
      <c r="J603" s="18" t="n">
        <v>7707</v>
      </c>
      <c r="K603" s="0"/>
    </row>
    <row r="604" customFormat="false" ht="29.85" hidden="false" customHeight="false" outlineLevel="0" collapsed="false">
      <c r="A604" s="49"/>
      <c r="B604" s="0"/>
      <c r="C604" s="0"/>
      <c r="D604" s="0"/>
      <c r="E604" s="0"/>
      <c r="F604" s="0"/>
      <c r="G604" s="16"/>
      <c r="H604" s="0"/>
      <c r="I604" s="17" t="s">
        <v>16390</v>
      </c>
      <c r="J604" s="18" t="n">
        <v>7707</v>
      </c>
      <c r="K604" s="0"/>
    </row>
    <row r="605" customFormat="false" ht="29.85" hidden="false" customHeight="false" outlineLevel="0" collapsed="false">
      <c r="A605" s="5" t="s">
        <v>4137</v>
      </c>
      <c r="B605" s="5" t="s">
        <v>4138</v>
      </c>
      <c r="C605" s="5" t="s">
        <v>1541</v>
      </c>
      <c r="D605" s="5" t="s">
        <v>2860</v>
      </c>
      <c r="E605" s="5" t="n">
        <v>12315</v>
      </c>
      <c r="F605" s="5" t="n">
        <f aca="false">D605-C605</f>
        <v>2</v>
      </c>
      <c r="G605" s="16" t="n">
        <v>4693.5</v>
      </c>
      <c r="H605" s="5" t="n">
        <f aca="false">G605*F605</f>
        <v>9387</v>
      </c>
      <c r="I605" s="17" t="s">
        <v>16391</v>
      </c>
      <c r="J605" s="18" t="n">
        <v>9387</v>
      </c>
      <c r="K605" s="5" t="n">
        <f aca="false">H605-J605</f>
        <v>0</v>
      </c>
    </row>
    <row r="606" s="37" customFormat="true" ht="29.85" hidden="false" customHeight="false" outlineLevel="0" collapsed="false">
      <c r="A606" s="34" t="s">
        <v>2541</v>
      </c>
      <c r="B606" s="34" t="s">
        <v>2542</v>
      </c>
      <c r="C606" s="34" t="s">
        <v>416</v>
      </c>
      <c r="D606" s="34" t="s">
        <v>460</v>
      </c>
      <c r="E606" s="34" t="n">
        <v>13645</v>
      </c>
      <c r="F606" s="34" t="n">
        <f aca="false">D606-C606</f>
        <v>2</v>
      </c>
      <c r="G606" s="34" t="n">
        <v>5743.5</v>
      </c>
      <c r="H606" s="34" t="n">
        <f aca="false">G606*F606</f>
        <v>11487</v>
      </c>
      <c r="I606" s="35" t="s">
        <v>16392</v>
      </c>
      <c r="J606" s="36" t="n">
        <v>11486.8</v>
      </c>
      <c r="K606" s="34" t="n">
        <f aca="false">H606-J606</f>
        <v>0.200000000000728</v>
      </c>
      <c r="L606" s="37" t="s">
        <v>15790</v>
      </c>
    </row>
    <row r="607" customFormat="false" ht="29.85" hidden="false" customHeight="false" outlineLevel="0" collapsed="false">
      <c r="A607" s="5" t="s">
        <v>842</v>
      </c>
      <c r="B607" s="5" t="s">
        <v>843</v>
      </c>
      <c r="C607" s="5" t="s">
        <v>8</v>
      </c>
      <c r="D607" s="5" t="s">
        <v>244</v>
      </c>
      <c r="E607" s="5" t="n">
        <v>26705</v>
      </c>
      <c r="F607" s="5" t="n">
        <f aca="false">D607-C607</f>
        <v>4</v>
      </c>
      <c r="G607" s="16" t="n">
        <v>3853.5</v>
      </c>
      <c r="H607" s="5" t="n">
        <f aca="false">G607*F607</f>
        <v>15414</v>
      </c>
      <c r="I607" s="17" t="s">
        <v>16393</v>
      </c>
      <c r="J607" s="18" t="n">
        <v>15414</v>
      </c>
      <c r="K607" s="5" t="n">
        <f aca="false">H607-J607</f>
        <v>0</v>
      </c>
    </row>
    <row r="608" s="31" customFormat="true" ht="29.85" hidden="false" customHeight="false" outlineLevel="0" collapsed="false">
      <c r="A608" s="5" t="s">
        <v>5143</v>
      </c>
      <c r="B608" s="5" t="s">
        <v>5144</v>
      </c>
      <c r="C608" s="5" t="s">
        <v>2866</v>
      </c>
      <c r="D608" s="5" t="s">
        <v>4398</v>
      </c>
      <c r="E608" s="5" t="n">
        <v>44392.5</v>
      </c>
      <c r="F608" s="5" t="n">
        <f aca="false">D608-C608</f>
        <v>9</v>
      </c>
      <c r="G608" s="16" t="n">
        <v>3853.5</v>
      </c>
      <c r="H608" s="5" t="n">
        <f aca="false">G608*F608</f>
        <v>34681.5</v>
      </c>
      <c r="I608" s="17" t="s">
        <v>16394</v>
      </c>
      <c r="J608" s="18" t="n">
        <v>34681.5</v>
      </c>
      <c r="K608" s="5" t="n">
        <f aca="false">H608-J608</f>
        <v>0</v>
      </c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AMI608" s="0"/>
      <c r="AMJ608" s="0"/>
    </row>
    <row r="609" s="31" customFormat="true" ht="29.85" hidden="false" customHeight="false" outlineLevel="0" collapsed="false">
      <c r="A609" s="5" t="s">
        <v>4555</v>
      </c>
      <c r="B609" s="5" t="s">
        <v>4556</v>
      </c>
      <c r="C609" s="5" t="s">
        <v>929</v>
      </c>
      <c r="D609" s="5" t="s">
        <v>3741</v>
      </c>
      <c r="E609" s="5" t="n">
        <v>36225</v>
      </c>
      <c r="F609" s="5" t="n">
        <f aca="false">D609-C609</f>
        <v>5</v>
      </c>
      <c r="G609" s="16" t="n">
        <v>3853.5</v>
      </c>
      <c r="H609" s="5" t="n">
        <f aca="false">G609*F609</f>
        <v>19267.5</v>
      </c>
      <c r="I609" s="17" t="s">
        <v>16395</v>
      </c>
      <c r="J609" s="18" t="n">
        <v>19267.5</v>
      </c>
      <c r="K609" s="5" t="n">
        <f aca="false">H609-J609</f>
        <v>0</v>
      </c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AMI609" s="0"/>
      <c r="AMJ609" s="0"/>
    </row>
    <row r="610" customFormat="false" ht="29.85" hidden="false" customHeight="false" outlineLevel="0" collapsed="false">
      <c r="A610" s="5" t="s">
        <v>6470</v>
      </c>
      <c r="B610" s="5" t="s">
        <v>4068</v>
      </c>
      <c r="C610" s="5" t="s">
        <v>3205</v>
      </c>
      <c r="D610" s="5" t="s">
        <v>4582</v>
      </c>
      <c r="E610" s="5" t="n">
        <v>9865</v>
      </c>
      <c r="F610" s="5" t="n">
        <f aca="false">D610-C610</f>
        <v>2</v>
      </c>
      <c r="G610" s="16" t="n">
        <v>3853.5</v>
      </c>
      <c r="H610" s="5" t="n">
        <f aca="false">G610*F610</f>
        <v>7707</v>
      </c>
      <c r="I610" s="17" t="s">
        <v>16396</v>
      </c>
      <c r="J610" s="18" t="n">
        <v>7707</v>
      </c>
      <c r="K610" s="5" t="n">
        <f aca="false">H610-J610</f>
        <v>0</v>
      </c>
    </row>
    <row r="611" customFormat="false" ht="29.85" hidden="false" customHeight="false" outlineLevel="0" collapsed="false">
      <c r="A611" s="5" t="s">
        <v>526</v>
      </c>
      <c r="B611" s="5" t="s">
        <v>527</v>
      </c>
      <c r="C611" s="5" t="s">
        <v>7</v>
      </c>
      <c r="D611" s="5" t="s">
        <v>468</v>
      </c>
      <c r="E611" s="5" t="n">
        <v>15952.5</v>
      </c>
      <c r="F611" s="5" t="n">
        <f aca="false">D611-C611</f>
        <v>3</v>
      </c>
      <c r="G611" s="16" t="n">
        <v>3853.5</v>
      </c>
      <c r="H611" s="5" t="n">
        <f aca="false">G611*F611</f>
        <v>11560.5</v>
      </c>
      <c r="I611" s="17" t="s">
        <v>16397</v>
      </c>
      <c r="J611" s="18" t="n">
        <v>11560.5</v>
      </c>
      <c r="K611" s="5" t="n">
        <f aca="false">H611-J611</f>
        <v>0</v>
      </c>
    </row>
    <row r="612" s="37" customFormat="true" ht="29.85" hidden="false" customHeight="false" outlineLevel="0" collapsed="false">
      <c r="A612" s="34" t="s">
        <v>804</v>
      </c>
      <c r="B612" s="34" t="s">
        <v>805</v>
      </c>
      <c r="C612" s="34" t="s">
        <v>7</v>
      </c>
      <c r="D612" s="34" t="s">
        <v>468</v>
      </c>
      <c r="E612" s="34" t="n">
        <v>21292.5</v>
      </c>
      <c r="F612" s="34" t="n">
        <f aca="false">D612-C612</f>
        <v>3</v>
      </c>
      <c r="G612" s="34" t="n">
        <v>5743.5</v>
      </c>
      <c r="H612" s="34" t="n">
        <f aca="false">G612*F612</f>
        <v>17230.5</v>
      </c>
      <c r="I612" s="35" t="s">
        <v>16398</v>
      </c>
      <c r="J612" s="36" t="n">
        <v>17230.2</v>
      </c>
      <c r="K612" s="34" t="n">
        <f aca="false">H612-J612</f>
        <v>0.299999999999272</v>
      </c>
      <c r="L612" s="37" t="s">
        <v>15790</v>
      </c>
    </row>
    <row r="613" customFormat="false" ht="29.85" hidden="false" customHeight="false" outlineLevel="0" collapsed="false">
      <c r="A613" s="5" t="s">
        <v>4748</v>
      </c>
      <c r="B613" s="5" t="s">
        <v>4749</v>
      </c>
      <c r="C613" s="5" t="s">
        <v>2860</v>
      </c>
      <c r="D613" s="5" t="s">
        <v>2018</v>
      </c>
      <c r="E613" s="5" t="n">
        <v>9865</v>
      </c>
      <c r="F613" s="5" t="n">
        <f aca="false">D613-C613</f>
        <v>2</v>
      </c>
      <c r="G613" s="16" t="n">
        <v>3853.5</v>
      </c>
      <c r="H613" s="5" t="n">
        <f aca="false">G613*F613</f>
        <v>7707</v>
      </c>
      <c r="I613" s="17" t="s">
        <v>16399</v>
      </c>
      <c r="J613" s="18" t="n">
        <v>7707</v>
      </c>
      <c r="K613" s="5" t="n">
        <f aca="false">H613-J613</f>
        <v>0</v>
      </c>
    </row>
    <row r="614" s="1" customFormat="true" ht="29.85" hidden="false" customHeight="false" outlineLevel="0" collapsed="false">
      <c r="A614" s="5" t="s">
        <v>5574</v>
      </c>
      <c r="B614" s="5" t="s">
        <v>5575</v>
      </c>
      <c r="C614" s="5" t="s">
        <v>2022</v>
      </c>
      <c r="D614" s="5" t="s">
        <v>3205</v>
      </c>
      <c r="E614" s="5" t="n">
        <v>24430</v>
      </c>
      <c r="F614" s="5" t="n">
        <f aca="false">D614-C614</f>
        <v>4</v>
      </c>
      <c r="G614" s="16" t="n">
        <v>3853.5</v>
      </c>
      <c r="H614" s="5" t="n">
        <f aca="false">G614*F614</f>
        <v>15414</v>
      </c>
      <c r="I614" s="17" t="s">
        <v>16400</v>
      </c>
      <c r="J614" s="18" t="n">
        <v>15414</v>
      </c>
      <c r="K614" s="5" t="n">
        <f aca="false">H614-J614</f>
        <v>0</v>
      </c>
      <c r="AMI614" s="0"/>
      <c r="AMJ614" s="0"/>
    </row>
    <row r="615" customFormat="false" ht="29.85" hidden="false" customHeight="false" outlineLevel="0" collapsed="false">
      <c r="A615" s="16" t="s">
        <v>6941</v>
      </c>
      <c r="B615" s="16" t="s">
        <v>6942</v>
      </c>
      <c r="C615" s="16" t="s">
        <v>1799</v>
      </c>
      <c r="D615" s="16" t="s">
        <v>5386</v>
      </c>
      <c r="E615" s="16" t="n">
        <v>20830</v>
      </c>
      <c r="F615" s="16" t="n">
        <f aca="false">D615-C615</f>
        <v>4</v>
      </c>
      <c r="G615" s="16" t="n">
        <v>3853.5</v>
      </c>
      <c r="H615" s="16" t="n">
        <f aca="false">G615*F615</f>
        <v>15414</v>
      </c>
      <c r="I615" s="17" t="s">
        <v>16401</v>
      </c>
      <c r="J615" s="18" t="n">
        <v>15414</v>
      </c>
      <c r="K615" s="5" t="n">
        <f aca="false">H615-J615</f>
        <v>0</v>
      </c>
    </row>
    <row r="616" s="31" customFormat="true" ht="29.85" hidden="false" customHeight="false" outlineLevel="0" collapsed="false">
      <c r="A616" s="5" t="s">
        <v>6588</v>
      </c>
      <c r="B616" s="5" t="s">
        <v>6589</v>
      </c>
      <c r="C616" s="5" t="s">
        <v>3205</v>
      </c>
      <c r="D616" s="5" t="s">
        <v>5386</v>
      </c>
      <c r="E616" s="5" t="n">
        <v>24662.5</v>
      </c>
      <c r="F616" s="5" t="n">
        <f aca="false">D616-C616</f>
        <v>5</v>
      </c>
      <c r="G616" s="16" t="n">
        <v>3853.5</v>
      </c>
      <c r="H616" s="5" t="n">
        <f aca="false">G616*F616</f>
        <v>19267.5</v>
      </c>
      <c r="I616" s="17" t="s">
        <v>16402</v>
      </c>
      <c r="J616" s="18" t="n">
        <v>19267.5</v>
      </c>
      <c r="K616" s="5" t="n">
        <f aca="false">H616-J616</f>
        <v>0</v>
      </c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AMI616" s="0"/>
      <c r="AMJ616" s="0"/>
    </row>
    <row r="617" customFormat="false" ht="29.85" hidden="false" customHeight="false" outlineLevel="0" collapsed="false">
      <c r="A617" s="5" t="s">
        <v>3897</v>
      </c>
      <c r="B617" s="5" t="s">
        <v>3898</v>
      </c>
      <c r="C617" s="5" t="s">
        <v>1537</v>
      </c>
      <c r="D617" s="5" t="s">
        <v>2018</v>
      </c>
      <c r="E617" s="5" t="n">
        <v>29595</v>
      </c>
      <c r="F617" s="5" t="n">
        <f aca="false">D617-C617</f>
        <v>6</v>
      </c>
      <c r="G617" s="16" t="n">
        <v>3853.5</v>
      </c>
      <c r="H617" s="5" t="n">
        <f aca="false">G617*F617</f>
        <v>23121</v>
      </c>
      <c r="I617" s="17" t="s">
        <v>16403</v>
      </c>
      <c r="J617" s="18" t="n">
        <v>23121</v>
      </c>
      <c r="K617" s="5" t="n">
        <f aca="false">H617-J617</f>
        <v>0</v>
      </c>
    </row>
    <row r="618" customFormat="false" ht="29.85" hidden="false" customHeight="false" outlineLevel="0" collapsed="false">
      <c r="A618" s="5" t="s">
        <v>4836</v>
      </c>
      <c r="B618" s="5" t="s">
        <v>4837</v>
      </c>
      <c r="C618" s="5" t="s">
        <v>2860</v>
      </c>
      <c r="D618" s="5" t="s">
        <v>3519</v>
      </c>
      <c r="E618" s="5" t="n">
        <v>36645</v>
      </c>
      <c r="F618" s="5" t="n">
        <f aca="false">D618-C618</f>
        <v>6</v>
      </c>
      <c r="G618" s="16" t="n">
        <v>3853.5</v>
      </c>
      <c r="H618" s="5" t="n">
        <f aca="false">G618*F618</f>
        <v>23121</v>
      </c>
      <c r="I618" s="17" t="s">
        <v>16404</v>
      </c>
      <c r="J618" s="18" t="n">
        <v>23121</v>
      </c>
      <c r="K618" s="5" t="n">
        <f aca="false">H618-J618</f>
        <v>0</v>
      </c>
    </row>
    <row r="619" customFormat="false" ht="29.85" hidden="false" customHeight="false" outlineLevel="0" collapsed="false">
      <c r="A619" s="5" t="s">
        <v>3544</v>
      </c>
      <c r="B619" s="5" t="s">
        <v>3545</v>
      </c>
      <c r="C619" s="5" t="s">
        <v>1764</v>
      </c>
      <c r="D619" s="5" t="s">
        <v>1770</v>
      </c>
      <c r="E619" s="5" t="n">
        <v>9865</v>
      </c>
      <c r="F619" s="5" t="n">
        <f aca="false">D619-C619</f>
        <v>2</v>
      </c>
      <c r="G619" s="16" t="n">
        <v>3853.5</v>
      </c>
      <c r="H619" s="5" t="n">
        <f aca="false">G619*F619</f>
        <v>7707</v>
      </c>
      <c r="I619" s="17" t="s">
        <v>16405</v>
      </c>
      <c r="J619" s="18" t="n">
        <v>7707</v>
      </c>
      <c r="K619" s="5" t="n">
        <f aca="false">H619-J619</f>
        <v>0</v>
      </c>
    </row>
    <row r="620" customFormat="false" ht="29.85" hidden="false" customHeight="false" outlineLevel="0" collapsed="false">
      <c r="A620" s="5" t="s">
        <v>6149</v>
      </c>
      <c r="B620" s="5" t="s">
        <v>3545</v>
      </c>
      <c r="C620" s="5" t="s">
        <v>3519</v>
      </c>
      <c r="D620" s="5" t="s">
        <v>3205</v>
      </c>
      <c r="E620" s="5" t="n">
        <v>5207.5</v>
      </c>
      <c r="F620" s="5" t="n">
        <f aca="false">D620-C620</f>
        <v>1</v>
      </c>
      <c r="G620" s="16" t="n">
        <v>3853.5</v>
      </c>
      <c r="H620" s="5" t="n">
        <f aca="false">G620*F620</f>
        <v>3853.5</v>
      </c>
      <c r="I620" s="17" t="s">
        <v>16406</v>
      </c>
      <c r="J620" s="18" t="n">
        <v>3853.5</v>
      </c>
      <c r="K620" s="5" t="n">
        <f aca="false">H620-J620</f>
        <v>0</v>
      </c>
    </row>
    <row r="621" customFormat="false" ht="15.85" hidden="false" customHeight="false" outlineLevel="0" collapsed="false">
      <c r="A621" s="5" t="s">
        <v>7491</v>
      </c>
      <c r="B621" s="5" t="s">
        <v>7492</v>
      </c>
      <c r="C621" s="5" t="s">
        <v>4917</v>
      </c>
      <c r="D621" s="5" t="s">
        <v>5148</v>
      </c>
      <c r="E621" s="5" t="n">
        <v>9865</v>
      </c>
      <c r="F621" s="5" t="n">
        <f aca="false">D621-C621</f>
        <v>2</v>
      </c>
      <c r="G621" s="16" t="n">
        <v>3853.5</v>
      </c>
      <c r="H621" s="5" t="n">
        <f aca="false">G621*F621</f>
        <v>7707</v>
      </c>
      <c r="I621" s="17" t="s">
        <v>16407</v>
      </c>
      <c r="J621" s="18" t="n">
        <v>7707</v>
      </c>
      <c r="K621" s="5" t="n">
        <f aca="false">H621-J621</f>
        <v>0</v>
      </c>
    </row>
    <row r="622" s="31" customFormat="true" ht="29.85" hidden="false" customHeight="false" outlineLevel="0" collapsed="false">
      <c r="A622" s="5" t="s">
        <v>3650</v>
      </c>
      <c r="B622" s="5" t="s">
        <v>3651</v>
      </c>
      <c r="C622" s="5" t="s">
        <v>1764</v>
      </c>
      <c r="D622" s="5" t="s">
        <v>1541</v>
      </c>
      <c r="E622" s="5" t="n">
        <v>14797.5</v>
      </c>
      <c r="F622" s="5" t="n">
        <f aca="false">D622-C622</f>
        <v>3</v>
      </c>
      <c r="G622" s="16" t="n">
        <v>3853.5</v>
      </c>
      <c r="H622" s="5" t="n">
        <f aca="false">G622*F622</f>
        <v>11560.5</v>
      </c>
      <c r="I622" s="17" t="s">
        <v>16408</v>
      </c>
      <c r="J622" s="18" t="n">
        <v>11560.5</v>
      </c>
      <c r="K622" s="5" t="n">
        <f aca="false">H622-J622</f>
        <v>0</v>
      </c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AMI622" s="0"/>
      <c r="AMJ622" s="0"/>
    </row>
    <row r="623" s="37" customFormat="true" ht="29.85" hidden="false" customHeight="false" outlineLevel="0" collapsed="false">
      <c r="A623" s="34" t="s">
        <v>3951</v>
      </c>
      <c r="B623" s="34" t="s">
        <v>3952</v>
      </c>
      <c r="C623" s="34" t="s">
        <v>1770</v>
      </c>
      <c r="D623" s="34" t="s">
        <v>929</v>
      </c>
      <c r="E623" s="34" t="n">
        <v>13645</v>
      </c>
      <c r="F623" s="34" t="n">
        <f aca="false">D623-C623</f>
        <v>2</v>
      </c>
      <c r="G623" s="34" t="n">
        <v>5743.5</v>
      </c>
      <c r="H623" s="34" t="n">
        <f aca="false">G623*F623</f>
        <v>11487</v>
      </c>
      <c r="I623" s="35" t="s">
        <v>16409</v>
      </c>
      <c r="J623" s="36" t="n">
        <v>11486.8</v>
      </c>
      <c r="K623" s="34" t="n">
        <f aca="false">H623-J623</f>
        <v>0.200000000000728</v>
      </c>
      <c r="L623" s="37" t="s">
        <v>15790</v>
      </c>
    </row>
    <row r="624" customFormat="false" ht="29.85" hidden="false" customHeight="false" outlineLevel="0" collapsed="false">
      <c r="A624" s="5" t="s">
        <v>2823</v>
      </c>
      <c r="B624" s="5" t="s">
        <v>2824</v>
      </c>
      <c r="C624" s="5" t="s">
        <v>416</v>
      </c>
      <c r="D624" s="5" t="s">
        <v>460</v>
      </c>
      <c r="E624" s="5" t="n">
        <v>9865</v>
      </c>
      <c r="F624" s="5" t="n">
        <f aca="false">D624-C624</f>
        <v>2</v>
      </c>
      <c r="G624" s="16" t="n">
        <v>3853.5</v>
      </c>
      <c r="H624" s="5" t="n">
        <f aca="false">G624*F624</f>
        <v>7707</v>
      </c>
      <c r="I624" s="17" t="s">
        <v>16410</v>
      </c>
      <c r="J624" s="18" t="n">
        <v>7707</v>
      </c>
      <c r="K624" s="5" t="n">
        <f aca="false">H624-J624</f>
        <v>0</v>
      </c>
    </row>
    <row r="625" s="37" customFormat="true" ht="29.85" hidden="false" customHeight="false" outlineLevel="0" collapsed="false">
      <c r="A625" s="34" t="s">
        <v>685</v>
      </c>
      <c r="B625" s="34" t="s">
        <v>686</v>
      </c>
      <c r="C625" s="34" t="s">
        <v>7</v>
      </c>
      <c r="D625" s="34" t="s">
        <v>468</v>
      </c>
      <c r="E625" s="34" t="n">
        <v>21810</v>
      </c>
      <c r="F625" s="34" t="n">
        <f aca="false">D625-C625</f>
        <v>3</v>
      </c>
      <c r="G625" s="34" t="n">
        <v>3853.5</v>
      </c>
      <c r="H625" s="34" t="n">
        <f aca="false">G625*F625</f>
        <v>11560.5</v>
      </c>
      <c r="I625" s="35" t="s">
        <v>16411</v>
      </c>
      <c r="J625" s="36" t="n">
        <v>11010</v>
      </c>
      <c r="K625" s="34" t="n">
        <f aca="false">H625-J625</f>
        <v>550.5</v>
      </c>
      <c r="L625" s="37" t="s">
        <v>15790</v>
      </c>
    </row>
    <row r="626" customFormat="false" ht="29.85" hidden="false" customHeight="false" outlineLevel="0" collapsed="false">
      <c r="A626" s="5" t="s">
        <v>2873</v>
      </c>
      <c r="B626" s="5" t="s">
        <v>2874</v>
      </c>
      <c r="C626" s="5" t="s">
        <v>416</v>
      </c>
      <c r="D626" s="5" t="s">
        <v>2860</v>
      </c>
      <c r="E626" s="5" t="n">
        <v>53410</v>
      </c>
      <c r="F626" s="5" t="n">
        <f aca="false">D626-C626</f>
        <v>8</v>
      </c>
      <c r="G626" s="16" t="n">
        <v>3853.5</v>
      </c>
      <c r="H626" s="5" t="n">
        <f aca="false">G626*F626</f>
        <v>30828</v>
      </c>
      <c r="I626" s="17" t="s">
        <v>16412</v>
      </c>
      <c r="J626" s="18" t="n">
        <v>30828</v>
      </c>
      <c r="K626" s="5" t="n">
        <f aca="false">H626-J626</f>
        <v>0</v>
      </c>
    </row>
    <row r="627" customFormat="false" ht="29.85" hidden="false" customHeight="false" outlineLevel="0" collapsed="false">
      <c r="A627" s="5" t="s">
        <v>1609</v>
      </c>
      <c r="B627" s="5" t="s">
        <v>1610</v>
      </c>
      <c r="C627" s="5" t="s">
        <v>82</v>
      </c>
      <c r="D627" s="5" t="s">
        <v>416</v>
      </c>
      <c r="E627" s="5" t="n">
        <v>24430</v>
      </c>
      <c r="F627" s="5" t="n">
        <f aca="false">D627-C627</f>
        <v>4</v>
      </c>
      <c r="G627" s="16" t="n">
        <v>3853.5</v>
      </c>
      <c r="H627" s="5" t="n">
        <f aca="false">G627*F627</f>
        <v>15414</v>
      </c>
      <c r="I627" s="17" t="s">
        <v>16413</v>
      </c>
      <c r="J627" s="18" t="n">
        <v>15414</v>
      </c>
      <c r="K627" s="5" t="n">
        <f aca="false">H627-J627</f>
        <v>0</v>
      </c>
    </row>
    <row r="628" s="31" customFormat="true" ht="29.85" hidden="false" customHeight="false" outlineLevel="0" collapsed="false">
      <c r="A628" s="5" t="s">
        <v>6048</v>
      </c>
      <c r="B628" s="5" t="s">
        <v>6049</v>
      </c>
      <c r="C628" s="5" t="s">
        <v>3750</v>
      </c>
      <c r="D628" s="5" t="s">
        <v>4582</v>
      </c>
      <c r="E628" s="5" t="n">
        <v>23470</v>
      </c>
      <c r="F628" s="5" t="n">
        <f aca="false">D628-C628</f>
        <v>4</v>
      </c>
      <c r="G628" s="16" t="n">
        <v>3853.5</v>
      </c>
      <c r="H628" s="5" t="n">
        <f aca="false">G628*F628</f>
        <v>15414</v>
      </c>
      <c r="I628" s="17" t="s">
        <v>16414</v>
      </c>
      <c r="J628" s="18" t="n">
        <v>15414</v>
      </c>
      <c r="K628" s="5" t="n">
        <f aca="false">H628-J628</f>
        <v>0</v>
      </c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AMI628" s="0"/>
      <c r="AMJ628" s="0"/>
    </row>
    <row r="629" s="37" customFormat="true" ht="29.85" hidden="false" customHeight="false" outlineLevel="0" collapsed="false">
      <c r="A629" s="34" t="s">
        <v>6076</v>
      </c>
      <c r="B629" s="34" t="s">
        <v>6077</v>
      </c>
      <c r="C629" s="34" t="s">
        <v>3750</v>
      </c>
      <c r="D629" s="34" t="s">
        <v>5386</v>
      </c>
      <c r="E629" s="34" t="n">
        <v>33250</v>
      </c>
      <c r="F629" s="34" t="n">
        <f aca="false">D629-C629</f>
        <v>7</v>
      </c>
      <c r="G629" s="34" t="n">
        <v>3853.5</v>
      </c>
      <c r="H629" s="34" t="n">
        <f aca="false">G629*F629</f>
        <v>26974.5</v>
      </c>
      <c r="I629" s="35" t="s">
        <v>16415</v>
      </c>
      <c r="J629" s="36" t="n">
        <v>25690</v>
      </c>
      <c r="K629" s="34" t="n">
        <f aca="false">H629-J629</f>
        <v>1284.5</v>
      </c>
      <c r="L629" s="37" t="s">
        <v>15790</v>
      </c>
    </row>
    <row r="630" s="31" customFormat="true" ht="29.85" hidden="false" customHeight="false" outlineLevel="0" collapsed="false">
      <c r="A630" s="5" t="s">
        <v>4874</v>
      </c>
      <c r="B630" s="5" t="s">
        <v>4875</v>
      </c>
      <c r="C630" s="5" t="s">
        <v>2860</v>
      </c>
      <c r="D630" s="5" t="s">
        <v>3741</v>
      </c>
      <c r="E630" s="5" t="n">
        <v>24430</v>
      </c>
      <c r="F630" s="5" t="n">
        <f aca="false">D630-C630</f>
        <v>4</v>
      </c>
      <c r="G630" s="16" t="n">
        <v>3853.5</v>
      </c>
      <c r="H630" s="5" t="n">
        <f aca="false">G630*F630</f>
        <v>15414</v>
      </c>
      <c r="I630" s="17" t="s">
        <v>16416</v>
      </c>
      <c r="J630" s="18" t="n">
        <v>15414</v>
      </c>
      <c r="K630" s="5" t="n">
        <f aca="false">H630-J630</f>
        <v>0</v>
      </c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AMI630" s="0"/>
      <c r="AMJ630" s="0"/>
    </row>
    <row r="631" customFormat="false" ht="15.85" hidden="false" customHeight="false" outlineLevel="0" collapsed="false">
      <c r="A631" s="5" t="s">
        <v>7071</v>
      </c>
      <c r="B631" s="5" t="s">
        <v>7072</v>
      </c>
      <c r="C631" s="5" t="s">
        <v>4582</v>
      </c>
      <c r="D631" s="5" t="s">
        <v>5386</v>
      </c>
      <c r="E631" s="5" t="n">
        <v>20028.75</v>
      </c>
      <c r="F631" s="5" t="n">
        <f aca="false">D631-C631</f>
        <v>3</v>
      </c>
      <c r="G631" s="16" t="n">
        <v>3853.5</v>
      </c>
      <c r="H631" s="5" t="n">
        <f aca="false">G631*F631</f>
        <v>11560.5</v>
      </c>
      <c r="I631" s="17" t="s">
        <v>16417</v>
      </c>
      <c r="J631" s="18" t="n">
        <v>11560.5</v>
      </c>
      <c r="K631" s="5" t="n">
        <f aca="false">H631-J631</f>
        <v>0</v>
      </c>
    </row>
    <row r="632" customFormat="false" ht="29.85" hidden="false" customHeight="false" outlineLevel="0" collapsed="false">
      <c r="A632" s="5" t="s">
        <v>784</v>
      </c>
      <c r="B632" s="5" t="s">
        <v>785</v>
      </c>
      <c r="C632" s="5" t="s">
        <v>7</v>
      </c>
      <c r="D632" s="5" t="s">
        <v>468</v>
      </c>
      <c r="E632" s="5" t="n">
        <v>16447.5</v>
      </c>
      <c r="F632" s="5" t="n">
        <f aca="false">D632-C632</f>
        <v>3</v>
      </c>
      <c r="G632" s="16" t="n">
        <v>3853.5</v>
      </c>
      <c r="H632" s="5" t="n">
        <f aca="false">G632*F632</f>
        <v>11560.5</v>
      </c>
      <c r="I632" s="17" t="s">
        <v>16418</v>
      </c>
      <c r="J632" s="18" t="n">
        <v>11560.5</v>
      </c>
      <c r="K632" s="5" t="n">
        <f aca="false">H632-J632</f>
        <v>0</v>
      </c>
    </row>
    <row r="633" customFormat="false" ht="29.85" hidden="false" customHeight="false" outlineLevel="0" collapsed="false">
      <c r="A633" s="5" t="s">
        <v>2812</v>
      </c>
      <c r="B633" s="5" t="s">
        <v>2813</v>
      </c>
      <c r="C633" s="5" t="s">
        <v>416</v>
      </c>
      <c r="D633" s="5" t="s">
        <v>460</v>
      </c>
      <c r="E633" s="5" t="n">
        <v>11735</v>
      </c>
      <c r="F633" s="5" t="n">
        <f aca="false">D633-C633</f>
        <v>2</v>
      </c>
      <c r="G633" s="16" t="n">
        <v>3853.5</v>
      </c>
      <c r="H633" s="5" t="n">
        <f aca="false">G633*F633</f>
        <v>7707</v>
      </c>
      <c r="I633" s="17" t="s">
        <v>16419</v>
      </c>
      <c r="J633" s="18" t="n">
        <v>7707</v>
      </c>
      <c r="K633" s="5" t="n">
        <f aca="false">H633-J633</f>
        <v>0</v>
      </c>
    </row>
    <row r="634" customFormat="false" ht="29.85" hidden="false" customHeight="false" outlineLevel="0" collapsed="false">
      <c r="A634" s="5" t="s">
        <v>8114</v>
      </c>
      <c r="B634" s="5" t="s">
        <v>8115</v>
      </c>
      <c r="C634" s="5" t="s">
        <v>5148</v>
      </c>
      <c r="D634" s="5" t="s">
        <v>3532</v>
      </c>
      <c r="E634" s="5" t="n">
        <v>10192.5</v>
      </c>
      <c r="F634" s="5" t="n">
        <f aca="false">D634-C634</f>
        <v>1</v>
      </c>
      <c r="G634" s="16" t="n">
        <v>4693.5</v>
      </c>
      <c r="H634" s="5" t="n">
        <f aca="false">G634*F634</f>
        <v>4693.5</v>
      </c>
      <c r="I634" s="17" t="s">
        <v>16420</v>
      </c>
      <c r="J634" s="18" t="n">
        <v>4693.5</v>
      </c>
      <c r="K634" s="5" t="n">
        <f aca="false">H634-J634</f>
        <v>0</v>
      </c>
    </row>
    <row r="635" customFormat="false" ht="29.85" hidden="false" customHeight="false" outlineLevel="0" collapsed="false">
      <c r="A635" s="5" t="s">
        <v>7946</v>
      </c>
      <c r="B635" s="5" t="s">
        <v>7947</v>
      </c>
      <c r="C635" s="5" t="s">
        <v>5386</v>
      </c>
      <c r="D635" s="5" t="s">
        <v>3532</v>
      </c>
      <c r="E635" s="5" t="n">
        <v>10635</v>
      </c>
      <c r="F635" s="5" t="n">
        <f aca="false">D635-C635</f>
        <v>2</v>
      </c>
      <c r="G635" s="16" t="n">
        <v>3853.5</v>
      </c>
      <c r="H635" s="5" t="n">
        <f aca="false">G635*F635</f>
        <v>7707</v>
      </c>
      <c r="I635" s="17" t="s">
        <v>16421</v>
      </c>
      <c r="J635" s="18" t="n">
        <v>7707</v>
      </c>
      <c r="K635" s="5" t="n">
        <f aca="false">H635-J635</f>
        <v>0</v>
      </c>
    </row>
    <row r="636" customFormat="false" ht="29.85" hidden="false" customHeight="false" outlineLevel="0" collapsed="false">
      <c r="A636" s="5" t="s">
        <v>6098</v>
      </c>
      <c r="B636" s="5" t="s">
        <v>6099</v>
      </c>
      <c r="C636" s="5" t="s">
        <v>3750</v>
      </c>
      <c r="D636" s="5" t="s">
        <v>3205</v>
      </c>
      <c r="E636" s="5" t="n">
        <v>9865</v>
      </c>
      <c r="F636" s="5" t="n">
        <f aca="false">D636-C636</f>
        <v>2</v>
      </c>
      <c r="G636" s="16" t="n">
        <v>3853.5</v>
      </c>
      <c r="H636" s="5" t="n">
        <f aca="false">G636*F636</f>
        <v>7707</v>
      </c>
      <c r="I636" s="17" t="s">
        <v>16422</v>
      </c>
      <c r="J636" s="18" t="n">
        <v>7707</v>
      </c>
      <c r="K636" s="5" t="n">
        <f aca="false">H636-J636</f>
        <v>0</v>
      </c>
    </row>
    <row r="637" customFormat="false" ht="29.85" hidden="false" customHeight="false" outlineLevel="0" collapsed="false">
      <c r="A637" s="5" t="s">
        <v>4017</v>
      </c>
      <c r="B637" s="5" t="s">
        <v>4018</v>
      </c>
      <c r="C637" s="5" t="s">
        <v>1770</v>
      </c>
      <c r="D637" s="5" t="s">
        <v>2866</v>
      </c>
      <c r="E637" s="5" t="n">
        <v>36030</v>
      </c>
      <c r="F637" s="5" t="n">
        <f aca="false">D637-C637</f>
        <v>4</v>
      </c>
      <c r="G637" s="16" t="n">
        <v>3853.5</v>
      </c>
      <c r="H637" s="5" t="n">
        <f aca="false">G637*F637</f>
        <v>15414</v>
      </c>
      <c r="I637" s="17" t="s">
        <v>16423</v>
      </c>
      <c r="J637" s="18" t="n">
        <v>15414</v>
      </c>
      <c r="K637" s="5" t="n">
        <f aca="false">H637-J637</f>
        <v>0</v>
      </c>
    </row>
    <row r="638" s="31" customFormat="true" ht="29.85" hidden="false" customHeight="false" outlineLevel="0" collapsed="false">
      <c r="A638" s="5" t="s">
        <v>4686</v>
      </c>
      <c r="B638" s="5" t="s">
        <v>4687</v>
      </c>
      <c r="C638" s="5" t="s">
        <v>2860</v>
      </c>
      <c r="D638" s="5" t="s">
        <v>2018</v>
      </c>
      <c r="E638" s="5" t="n">
        <v>9865</v>
      </c>
      <c r="F638" s="5" t="n">
        <f aca="false">D638-C638</f>
        <v>2</v>
      </c>
      <c r="G638" s="16" t="n">
        <v>3853.5</v>
      </c>
      <c r="H638" s="5" t="n">
        <f aca="false">G638*F638</f>
        <v>7707</v>
      </c>
      <c r="I638" s="17" t="s">
        <v>16424</v>
      </c>
      <c r="J638" s="18" t="n">
        <v>7707</v>
      </c>
      <c r="K638" s="5" t="n">
        <f aca="false">H638-J638</f>
        <v>0</v>
      </c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AMI638" s="0"/>
      <c r="AMJ638" s="0"/>
    </row>
    <row r="639" s="37" customFormat="true" ht="29.85" hidden="false" customHeight="false" outlineLevel="0" collapsed="false">
      <c r="A639" s="52" t="s">
        <v>8741</v>
      </c>
      <c r="B639" s="34" t="s">
        <v>8742</v>
      </c>
      <c r="C639" s="34" t="s">
        <v>8743</v>
      </c>
      <c r="D639" s="34" t="s">
        <v>8</v>
      </c>
      <c r="E639" s="34" t="n">
        <v>24770</v>
      </c>
      <c r="F639" s="34" t="n">
        <v>1</v>
      </c>
      <c r="G639" s="34" t="n">
        <v>3853.5</v>
      </c>
      <c r="H639" s="34" t="n">
        <f aca="false">G639*F639</f>
        <v>3853.5</v>
      </c>
      <c r="I639" s="35" t="s">
        <v>16425</v>
      </c>
      <c r="J639" s="36" t="n">
        <v>25000</v>
      </c>
      <c r="K639" s="34" t="n">
        <f aca="false">H639+H640-J639-J640</f>
        <v>183.5</v>
      </c>
      <c r="L639" s="37" t="s">
        <v>15790</v>
      </c>
    </row>
    <row r="640" customFormat="false" ht="29.85" hidden="false" customHeight="false" outlineLevel="0" collapsed="false">
      <c r="A640" s="52"/>
      <c r="B640" s="0"/>
      <c r="C640" s="0"/>
      <c r="D640" s="0"/>
      <c r="E640" s="0"/>
      <c r="F640" s="34" t="n">
        <v>5</v>
      </c>
      <c r="G640" s="34" t="n">
        <v>5000</v>
      </c>
      <c r="H640" s="34" t="n">
        <f aca="false">G640*F640</f>
        <v>25000</v>
      </c>
      <c r="I640" s="35" t="s">
        <v>16426</v>
      </c>
      <c r="J640" s="36" t="n">
        <v>3670</v>
      </c>
      <c r="K640" s="0"/>
    </row>
    <row r="641" customFormat="false" ht="29.85" hidden="false" customHeight="false" outlineLevel="0" collapsed="false">
      <c r="A641" s="5" t="s">
        <v>4196</v>
      </c>
      <c r="B641" s="5" t="s">
        <v>4197</v>
      </c>
      <c r="C641" s="5" t="s">
        <v>1541</v>
      </c>
      <c r="D641" s="5" t="s">
        <v>2860</v>
      </c>
      <c r="E641" s="5" t="n">
        <v>9535</v>
      </c>
      <c r="F641" s="5" t="n">
        <f aca="false">D641-C641</f>
        <v>2</v>
      </c>
      <c r="G641" s="16" t="n">
        <v>3853.5</v>
      </c>
      <c r="H641" s="5" t="n">
        <f aca="false">G641*F641</f>
        <v>7707</v>
      </c>
      <c r="I641" s="17" t="s">
        <v>16427</v>
      </c>
      <c r="J641" s="18" t="n">
        <v>7707</v>
      </c>
      <c r="K641" s="5" t="n">
        <f aca="false">H641-J641</f>
        <v>0</v>
      </c>
    </row>
    <row r="642" customFormat="false" ht="29.85" hidden="false" customHeight="false" outlineLevel="0" collapsed="false">
      <c r="A642" s="5" t="s">
        <v>4262</v>
      </c>
      <c r="B642" s="5" t="s">
        <v>4263</v>
      </c>
      <c r="C642" s="5" t="s">
        <v>1541</v>
      </c>
      <c r="D642" s="5" t="s">
        <v>2866</v>
      </c>
      <c r="E642" s="5" t="n">
        <v>23100</v>
      </c>
      <c r="F642" s="5" t="n">
        <f aca="false">D642-C642</f>
        <v>3</v>
      </c>
      <c r="G642" s="16" t="n">
        <v>3853.5</v>
      </c>
      <c r="H642" s="5" t="n">
        <f aca="false">G642*F642</f>
        <v>11560.5</v>
      </c>
      <c r="I642" s="17" t="s">
        <v>16428</v>
      </c>
      <c r="J642" s="18" t="n">
        <v>11560.5</v>
      </c>
      <c r="K642" s="5" t="n">
        <f aca="false">H642-J642</f>
        <v>0</v>
      </c>
    </row>
    <row r="643" s="15" customFormat="true" ht="29.85" hidden="false" customHeight="false" outlineLevel="0" collapsed="false">
      <c r="A643" s="5" t="s">
        <v>1590</v>
      </c>
      <c r="B643" s="5" t="s">
        <v>1591</v>
      </c>
      <c r="C643" s="5" t="s">
        <v>82</v>
      </c>
      <c r="D643" s="5" t="s">
        <v>257</v>
      </c>
      <c r="E643" s="5" t="n">
        <v>18322.5</v>
      </c>
      <c r="F643" s="5" t="n">
        <f aca="false">D643-C643</f>
        <v>3</v>
      </c>
      <c r="G643" s="16" t="n">
        <v>3853.5</v>
      </c>
      <c r="H643" s="5" t="n">
        <f aca="false">G643*F643</f>
        <v>11560.5</v>
      </c>
      <c r="I643" s="17" t="s">
        <v>16429</v>
      </c>
      <c r="J643" s="18" t="n">
        <v>11560.5</v>
      </c>
      <c r="K643" s="5" t="n">
        <f aca="false">H643-J643</f>
        <v>0</v>
      </c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AMI643" s="0"/>
      <c r="AMJ643" s="0"/>
    </row>
    <row r="644" s="37" customFormat="true" ht="29.85" hidden="false" customHeight="true" outlineLevel="0" collapsed="false">
      <c r="A644" s="65" t="s">
        <v>8744</v>
      </c>
      <c r="B644" s="34" t="s">
        <v>8745</v>
      </c>
      <c r="C644" s="34" t="s">
        <v>8710</v>
      </c>
      <c r="D644" s="34" t="s">
        <v>244</v>
      </c>
      <c r="E644" s="34" t="n">
        <v>120845</v>
      </c>
      <c r="F644" s="34" t="n">
        <v>2</v>
      </c>
      <c r="G644" s="34" t="n">
        <v>3853.5</v>
      </c>
      <c r="H644" s="34" t="n">
        <f aca="false">G644*F644</f>
        <v>7707</v>
      </c>
      <c r="I644" s="66" t="s">
        <v>16430</v>
      </c>
      <c r="J644" s="67" t="n">
        <v>18350</v>
      </c>
      <c r="K644" s="34" t="n">
        <f aca="false">H644+H645+H646+H647+H648+H649+H650+H651-J644-J645-J646-J647-J648-J649-J650-J651</f>
        <v>2569</v>
      </c>
      <c r="L644" s="37" t="s">
        <v>16431</v>
      </c>
    </row>
    <row r="645" customFormat="false" ht="12.8" hidden="false" customHeight="false" outlineLevel="0" collapsed="false">
      <c r="A645" s="65"/>
      <c r="B645" s="34"/>
      <c r="C645" s="34"/>
      <c r="D645" s="34"/>
      <c r="E645" s="34"/>
      <c r="F645" s="34" t="n">
        <v>2</v>
      </c>
      <c r="G645" s="34" t="n">
        <f aca="false">5000+1100+1100</f>
        <v>7200</v>
      </c>
      <c r="H645" s="34" t="n">
        <f aca="false">G645*F645</f>
        <v>14400</v>
      </c>
      <c r="I645" s="66" t="s">
        <v>16432</v>
      </c>
      <c r="J645" s="67" t="n">
        <v>13400</v>
      </c>
      <c r="K645" s="34"/>
    </row>
    <row r="646" customFormat="false" ht="12.8" hidden="false" customHeight="false" outlineLevel="0" collapsed="false">
      <c r="A646" s="65"/>
      <c r="B646" s="34"/>
      <c r="C646" s="34"/>
      <c r="D646" s="34"/>
      <c r="E646" s="34"/>
      <c r="F646" s="34" t="n">
        <v>2</v>
      </c>
      <c r="G646" s="34" t="n">
        <f aca="false">5000+2100</f>
        <v>7100</v>
      </c>
      <c r="H646" s="34" t="n">
        <f aca="false">G646*F646</f>
        <v>14200</v>
      </c>
      <c r="I646" s="66" t="s">
        <v>16433</v>
      </c>
      <c r="J646" s="67" t="n">
        <v>14400</v>
      </c>
      <c r="K646" s="34"/>
    </row>
    <row r="647" customFormat="false" ht="15.65" hidden="false" customHeight="true" outlineLevel="0" collapsed="false">
      <c r="A647" s="65"/>
      <c r="B647" s="34"/>
      <c r="C647" s="34"/>
      <c r="D647" s="34"/>
      <c r="E647" s="34"/>
      <c r="F647" s="34" t="n">
        <v>2</v>
      </c>
      <c r="G647" s="34" t="n">
        <v>3853.5</v>
      </c>
      <c r="H647" s="34" t="n">
        <f aca="false">G647*F647</f>
        <v>7707</v>
      </c>
      <c r="I647" s="66" t="s">
        <v>16434</v>
      </c>
      <c r="J647" s="67" t="n">
        <v>7340</v>
      </c>
      <c r="K647" s="34"/>
    </row>
    <row r="648" customFormat="false" ht="29.85" hidden="false" customHeight="true" outlineLevel="0" collapsed="false">
      <c r="A648" s="65"/>
      <c r="B648" s="34"/>
      <c r="C648" s="34"/>
      <c r="D648" s="34"/>
      <c r="E648" s="34"/>
      <c r="F648" s="34" t="n">
        <v>2</v>
      </c>
      <c r="G648" s="34" t="n">
        <f aca="false">5000+600+1100</f>
        <v>6700</v>
      </c>
      <c r="H648" s="34" t="n">
        <f aca="false">G648*F648</f>
        <v>13400</v>
      </c>
      <c r="I648" s="66" t="s">
        <v>16435</v>
      </c>
      <c r="J648" s="67" t="n">
        <v>18350</v>
      </c>
      <c r="K648" s="34"/>
    </row>
    <row r="649" customFormat="false" ht="29.85" hidden="false" customHeight="true" outlineLevel="0" collapsed="false">
      <c r="A649" s="65"/>
      <c r="B649" s="34"/>
      <c r="C649" s="34"/>
      <c r="D649" s="34"/>
      <c r="E649" s="34"/>
      <c r="F649" s="34" t="n">
        <v>5</v>
      </c>
      <c r="G649" s="34" t="n">
        <v>3853.5</v>
      </c>
      <c r="H649" s="34" t="n">
        <f aca="false">G649*F649</f>
        <v>19267.5</v>
      </c>
      <c r="I649" s="66" t="s">
        <v>16436</v>
      </c>
      <c r="J649" s="67" t="n">
        <v>12200</v>
      </c>
      <c r="K649" s="34"/>
    </row>
    <row r="650" customFormat="false" ht="29.85" hidden="false" customHeight="true" outlineLevel="0" collapsed="false">
      <c r="A650" s="65"/>
      <c r="B650" s="34"/>
      <c r="C650" s="34"/>
      <c r="D650" s="34"/>
      <c r="E650" s="34"/>
      <c r="F650" s="34" t="n">
        <v>2</v>
      </c>
      <c r="G650" s="34" t="n">
        <f aca="false">5000+1100</f>
        <v>6100</v>
      </c>
      <c r="H650" s="34" t="n">
        <f aca="false">G650*F650</f>
        <v>12200</v>
      </c>
      <c r="I650" s="66" t="s">
        <v>16437</v>
      </c>
      <c r="J650" s="67" t="n">
        <v>7340</v>
      </c>
      <c r="K650" s="34"/>
    </row>
    <row r="651" customFormat="false" ht="29.85" hidden="false" customHeight="true" outlineLevel="0" collapsed="false">
      <c r="A651" s="65"/>
      <c r="B651" s="34"/>
      <c r="C651" s="34"/>
      <c r="D651" s="34"/>
      <c r="E651" s="34"/>
      <c r="F651" s="34" t="n">
        <v>5</v>
      </c>
      <c r="G651" s="34" t="n">
        <v>3853.5</v>
      </c>
      <c r="H651" s="34" t="n">
        <f aca="false">G651*F651</f>
        <v>19267.5</v>
      </c>
      <c r="I651" s="66" t="s">
        <v>16438</v>
      </c>
      <c r="J651" s="67" t="n">
        <v>14200</v>
      </c>
      <c r="K651" s="34"/>
    </row>
    <row r="652" customFormat="false" ht="29.85" hidden="false" customHeight="false" outlineLevel="0" collapsed="false">
      <c r="A652" s="5" t="s">
        <v>6743</v>
      </c>
      <c r="B652" s="5" t="s">
        <v>6744</v>
      </c>
      <c r="C652" s="5" t="s">
        <v>1799</v>
      </c>
      <c r="D652" s="5" t="s">
        <v>4582</v>
      </c>
      <c r="E652" s="5" t="n">
        <v>6322.5</v>
      </c>
      <c r="F652" s="5" t="n">
        <f aca="false">D652-C652</f>
        <v>1</v>
      </c>
      <c r="G652" s="16" t="n">
        <v>4693.5</v>
      </c>
      <c r="H652" s="5" t="n">
        <f aca="false">G652*F652</f>
        <v>4693.5</v>
      </c>
      <c r="I652" s="17" t="s">
        <v>16439</v>
      </c>
      <c r="J652" s="18" t="n">
        <v>4693.5</v>
      </c>
      <c r="K652" s="5" t="n">
        <f aca="false">H652-J652</f>
        <v>0</v>
      </c>
    </row>
    <row r="653" customFormat="false" ht="29.85" hidden="false" customHeight="false" outlineLevel="0" collapsed="false">
      <c r="A653" s="5" t="s">
        <v>1325</v>
      </c>
      <c r="B653" s="5" t="s">
        <v>1326</v>
      </c>
      <c r="C653" s="5" t="s">
        <v>468</v>
      </c>
      <c r="D653" s="5" t="s">
        <v>249</v>
      </c>
      <c r="E653" s="5" t="n">
        <v>17272.5</v>
      </c>
      <c r="F653" s="5" t="n">
        <f aca="false">D653-C653</f>
        <v>3</v>
      </c>
      <c r="G653" s="16" t="n">
        <v>3853.5</v>
      </c>
      <c r="H653" s="5" t="n">
        <f aca="false">G653*F653</f>
        <v>11560.5</v>
      </c>
      <c r="I653" s="17" t="s">
        <v>16440</v>
      </c>
      <c r="J653" s="18" t="n">
        <v>11560.5</v>
      </c>
      <c r="K653" s="5" t="n">
        <f aca="false">H653-J653</f>
        <v>0</v>
      </c>
    </row>
    <row r="654" s="37" customFormat="true" ht="29.85" hidden="false" customHeight="false" outlineLevel="0" collapsed="false">
      <c r="A654" s="51" t="s">
        <v>5225</v>
      </c>
      <c r="B654" s="34" t="s">
        <v>5226</v>
      </c>
      <c r="C654" s="34" t="s">
        <v>2018</v>
      </c>
      <c r="D654" s="34" t="s">
        <v>3741</v>
      </c>
      <c r="E654" s="34" t="n">
        <v>27290</v>
      </c>
      <c r="F654" s="34" t="n">
        <f aca="false">D654-C654</f>
        <v>2</v>
      </c>
      <c r="G654" s="34" t="n">
        <v>5743.5</v>
      </c>
      <c r="H654" s="34" t="n">
        <f aca="false">(G654*F654)*2</f>
        <v>22974</v>
      </c>
      <c r="I654" s="35" t="s">
        <v>16441</v>
      </c>
      <c r="J654" s="36" t="n">
        <v>11486.8</v>
      </c>
      <c r="K654" s="34" t="n">
        <f aca="false">H654-J654-J655</f>
        <v>0.400000000001455</v>
      </c>
      <c r="L654" s="37" t="s">
        <v>15790</v>
      </c>
    </row>
    <row r="655" customFormat="false" ht="29.85" hidden="false" customHeight="false" outlineLevel="0" collapsed="false">
      <c r="A655" s="51"/>
      <c r="B655" s="0"/>
      <c r="C655" s="0"/>
      <c r="D655" s="0"/>
      <c r="E655" s="0"/>
      <c r="F655" s="0"/>
      <c r="G655" s="0"/>
      <c r="H655" s="0"/>
      <c r="I655" s="35" t="s">
        <v>16442</v>
      </c>
      <c r="J655" s="36" t="n">
        <v>11486.8</v>
      </c>
      <c r="K655" s="0"/>
    </row>
    <row r="656" s="31" customFormat="true" ht="29.85" hidden="false" customHeight="false" outlineLevel="0" collapsed="false">
      <c r="A656" s="5" t="s">
        <v>3016</v>
      </c>
      <c r="B656" s="5" t="s">
        <v>3017</v>
      </c>
      <c r="C656" s="5" t="s">
        <v>426</v>
      </c>
      <c r="D656" s="5" t="s">
        <v>460</v>
      </c>
      <c r="E656" s="5" t="n">
        <v>4932.5</v>
      </c>
      <c r="F656" s="5" t="n">
        <f aca="false">D656-C656</f>
        <v>1</v>
      </c>
      <c r="G656" s="16" t="n">
        <v>3853.5</v>
      </c>
      <c r="H656" s="5" t="n">
        <f aca="false">G656*F656</f>
        <v>3853.5</v>
      </c>
      <c r="I656" s="17" t="s">
        <v>16443</v>
      </c>
      <c r="J656" s="18" t="n">
        <v>3853.5</v>
      </c>
      <c r="K656" s="5" t="n">
        <f aca="false">H656-J656</f>
        <v>0</v>
      </c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AMI656" s="0"/>
      <c r="AMJ656" s="0"/>
    </row>
    <row r="657" s="37" customFormat="true" ht="29.85" hidden="false" customHeight="false" outlineLevel="0" collapsed="false">
      <c r="A657" s="34" t="s">
        <v>305</v>
      </c>
      <c r="B657" s="34" t="s">
        <v>306</v>
      </c>
      <c r="C657" s="34" t="s">
        <v>7</v>
      </c>
      <c r="D657" s="34" t="s">
        <v>41</v>
      </c>
      <c r="E657" s="34" t="n">
        <v>14195</v>
      </c>
      <c r="F657" s="34" t="n">
        <f aca="false">D657-C657</f>
        <v>2</v>
      </c>
      <c r="G657" s="34" t="n">
        <v>5743.5</v>
      </c>
      <c r="H657" s="34" t="n">
        <f aca="false">G657*F657</f>
        <v>11487</v>
      </c>
      <c r="I657" s="35" t="s">
        <v>16444</v>
      </c>
      <c r="J657" s="36" t="n">
        <v>11486.8</v>
      </c>
      <c r="K657" s="34" t="n">
        <f aca="false">H657-J657</f>
        <v>0.200000000000728</v>
      </c>
      <c r="L657" s="37" t="s">
        <v>15790</v>
      </c>
    </row>
    <row r="658" customFormat="false" ht="29.85" hidden="false" customHeight="false" outlineLevel="0" collapsed="false">
      <c r="A658" s="5" t="s">
        <v>2963</v>
      </c>
      <c r="B658" s="5" t="s">
        <v>2964</v>
      </c>
      <c r="C658" s="5" t="s">
        <v>426</v>
      </c>
      <c r="D658" s="5" t="s">
        <v>1770</v>
      </c>
      <c r="E658" s="5" t="n">
        <v>22155</v>
      </c>
      <c r="F658" s="5" t="n">
        <f aca="false">D658-C658</f>
        <v>4</v>
      </c>
      <c r="G658" s="16" t="n">
        <v>3853.5</v>
      </c>
      <c r="H658" s="5" t="n">
        <f aca="false">G658*F658</f>
        <v>15414</v>
      </c>
      <c r="I658" s="17" t="s">
        <v>16445</v>
      </c>
      <c r="J658" s="18" t="n">
        <v>15414</v>
      </c>
      <c r="K658" s="5" t="n">
        <f aca="false">H658-J658</f>
        <v>0</v>
      </c>
    </row>
    <row r="659" s="31" customFormat="true" ht="29.85" hidden="false" customHeight="false" outlineLevel="0" collapsed="false">
      <c r="A659" s="5" t="s">
        <v>1593</v>
      </c>
      <c r="B659" s="5" t="s">
        <v>1594</v>
      </c>
      <c r="C659" s="5" t="s">
        <v>82</v>
      </c>
      <c r="D659" s="5" t="s">
        <v>257</v>
      </c>
      <c r="E659" s="5" t="n">
        <v>17602.5</v>
      </c>
      <c r="F659" s="5" t="n">
        <f aca="false">D659-C659</f>
        <v>3</v>
      </c>
      <c r="G659" s="16" t="n">
        <v>3853.5</v>
      </c>
      <c r="H659" s="5" t="n">
        <f aca="false">G659*F659</f>
        <v>11560.5</v>
      </c>
      <c r="I659" s="17" t="s">
        <v>16446</v>
      </c>
      <c r="J659" s="18" t="n">
        <v>11560.5</v>
      </c>
      <c r="K659" s="5" t="n">
        <f aca="false">H659-J659</f>
        <v>0</v>
      </c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AMI659" s="0"/>
      <c r="AMJ659" s="0"/>
    </row>
    <row r="660" customFormat="false" ht="15.85" hidden="false" customHeight="false" outlineLevel="0" collapsed="false">
      <c r="A660" s="5" t="s">
        <v>7370</v>
      </c>
      <c r="B660" s="5" t="s">
        <v>7371</v>
      </c>
      <c r="C660" s="5" t="s">
        <v>4398</v>
      </c>
      <c r="D660" s="5" t="s">
        <v>3532</v>
      </c>
      <c r="E660" s="5" t="n">
        <v>32490</v>
      </c>
      <c r="F660" s="5" t="n">
        <f aca="false">D660-C660</f>
        <v>4</v>
      </c>
      <c r="G660" s="16" t="n">
        <v>4693.5</v>
      </c>
      <c r="H660" s="5" t="n">
        <f aca="false">G660*F660</f>
        <v>18774</v>
      </c>
      <c r="I660" s="17" t="s">
        <v>16447</v>
      </c>
      <c r="J660" s="18" t="n">
        <v>18774</v>
      </c>
      <c r="K660" s="5" t="n">
        <f aca="false">H660-J660</f>
        <v>0</v>
      </c>
    </row>
    <row r="661" customFormat="false" ht="29.85" hidden="false" customHeight="false" outlineLevel="0" collapsed="false">
      <c r="A661" s="5" t="s">
        <v>4127</v>
      </c>
      <c r="B661" s="5" t="s">
        <v>4128</v>
      </c>
      <c r="C661" s="5" t="s">
        <v>1541</v>
      </c>
      <c r="D661" s="5" t="s">
        <v>2860</v>
      </c>
      <c r="E661" s="5" t="n">
        <v>13415</v>
      </c>
      <c r="F661" s="5" t="n">
        <f aca="false">D661-C661</f>
        <v>2</v>
      </c>
      <c r="G661" s="16" t="n">
        <v>4693.5</v>
      </c>
      <c r="H661" s="5" t="n">
        <f aca="false">G661*F661</f>
        <v>9387</v>
      </c>
      <c r="I661" s="17" t="s">
        <v>16448</v>
      </c>
      <c r="J661" s="18" t="n">
        <v>9387</v>
      </c>
      <c r="K661" s="5" t="n">
        <f aca="false">H661-J661</f>
        <v>0</v>
      </c>
    </row>
    <row r="662" s="31" customFormat="true" ht="29.85" hidden="false" customHeight="false" outlineLevel="0" collapsed="false">
      <c r="A662" s="5" t="s">
        <v>2683</v>
      </c>
      <c r="B662" s="5" t="s">
        <v>2684</v>
      </c>
      <c r="C662" s="5" t="s">
        <v>416</v>
      </c>
      <c r="D662" s="5" t="s">
        <v>460</v>
      </c>
      <c r="E662" s="5" t="n">
        <v>10635</v>
      </c>
      <c r="F662" s="5" t="n">
        <f aca="false">D662-C662</f>
        <v>2</v>
      </c>
      <c r="G662" s="16" t="n">
        <v>3853.5</v>
      </c>
      <c r="H662" s="5" t="n">
        <f aca="false">G662*F662</f>
        <v>7707</v>
      </c>
      <c r="I662" s="17" t="s">
        <v>16449</v>
      </c>
      <c r="J662" s="18" t="n">
        <v>7707</v>
      </c>
      <c r="K662" s="5" t="n">
        <f aca="false">H662-J662</f>
        <v>0</v>
      </c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AMI662" s="0"/>
      <c r="AMJ662" s="0"/>
    </row>
    <row r="663" s="43" customFormat="true" ht="29.85" hidden="false" customHeight="false" outlineLevel="0" collapsed="false">
      <c r="A663" s="34" t="s">
        <v>3458</v>
      </c>
      <c r="B663" s="34" t="s">
        <v>3459</v>
      </c>
      <c r="C663" s="34" t="s">
        <v>460</v>
      </c>
      <c r="D663" s="34" t="s">
        <v>2866</v>
      </c>
      <c r="E663" s="34" t="n">
        <v>33250</v>
      </c>
      <c r="F663" s="34" t="n">
        <f aca="false">D663-C663</f>
        <v>7</v>
      </c>
      <c r="G663" s="34" t="n">
        <v>3853.5</v>
      </c>
      <c r="H663" s="34" t="n">
        <f aca="false">G663*F663</f>
        <v>26974.5</v>
      </c>
      <c r="I663" s="35" t="s">
        <v>16450</v>
      </c>
      <c r="J663" s="36" t="n">
        <v>25690</v>
      </c>
      <c r="K663" s="34" t="n">
        <f aca="false">H663-J663</f>
        <v>1284.5</v>
      </c>
      <c r="L663" s="37" t="s">
        <v>15790</v>
      </c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AMI663" s="37"/>
      <c r="AMJ663" s="37"/>
    </row>
    <row r="664" customFormat="false" ht="29.85" hidden="false" customHeight="false" outlineLevel="0" collapsed="false">
      <c r="A664" s="16" t="s">
        <v>7238</v>
      </c>
      <c r="B664" s="16" t="s">
        <v>7239</v>
      </c>
      <c r="C664" s="16" t="s">
        <v>4398</v>
      </c>
      <c r="D664" s="16" t="s">
        <v>4917</v>
      </c>
      <c r="E664" s="16" t="n">
        <v>6047.5</v>
      </c>
      <c r="F664" s="16" t="n">
        <f aca="false">D664-C664</f>
        <v>1</v>
      </c>
      <c r="G664" s="16" t="n">
        <v>4693.5</v>
      </c>
      <c r="H664" s="16" t="n">
        <f aca="false">G664*F664</f>
        <v>4693.5</v>
      </c>
      <c r="I664" s="17" t="s">
        <v>16451</v>
      </c>
      <c r="J664" s="18" t="n">
        <v>4693.5</v>
      </c>
      <c r="K664" s="5" t="n">
        <f aca="false">H664-J664</f>
        <v>0</v>
      </c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="37" customFormat="true" ht="29.85" hidden="false" customHeight="false" outlineLevel="0" collapsed="false">
      <c r="A665" s="34" t="s">
        <v>2629</v>
      </c>
      <c r="B665" s="34" t="s">
        <v>2630</v>
      </c>
      <c r="C665" s="34" t="s">
        <v>416</v>
      </c>
      <c r="D665" s="34" t="s">
        <v>460</v>
      </c>
      <c r="E665" s="34" t="n">
        <v>13645</v>
      </c>
      <c r="F665" s="34" t="n">
        <f aca="false">D665-C665</f>
        <v>2</v>
      </c>
      <c r="G665" s="34" t="n">
        <v>5743.5</v>
      </c>
      <c r="H665" s="34" t="n">
        <f aca="false">G665*F665</f>
        <v>11487</v>
      </c>
      <c r="I665" s="35" t="s">
        <v>16452</v>
      </c>
      <c r="J665" s="36" t="n">
        <v>11486.8</v>
      </c>
      <c r="K665" s="34" t="n">
        <f aca="false">H665-J665</f>
        <v>0.200000000000728</v>
      </c>
      <c r="L665" s="37" t="s">
        <v>15790</v>
      </c>
    </row>
    <row r="666" customFormat="false" ht="29.85" hidden="false" customHeight="false" outlineLevel="0" collapsed="false">
      <c r="A666" s="5" t="s">
        <v>3214</v>
      </c>
      <c r="B666" s="5" t="s">
        <v>2630</v>
      </c>
      <c r="C666" s="5" t="s">
        <v>460</v>
      </c>
      <c r="D666" s="5" t="s">
        <v>1764</v>
      </c>
      <c r="E666" s="5" t="n">
        <v>4932.5</v>
      </c>
      <c r="F666" s="5" t="n">
        <f aca="false">D666-C666</f>
        <v>1</v>
      </c>
      <c r="G666" s="16" t="n">
        <v>3853.5</v>
      </c>
      <c r="H666" s="5" t="n">
        <f aca="false">G666*F666</f>
        <v>3853.5</v>
      </c>
      <c r="I666" s="17" t="s">
        <v>16453</v>
      </c>
      <c r="J666" s="18" t="n">
        <v>3853.5</v>
      </c>
      <c r="K666" s="5" t="n">
        <f aca="false">H666-J666</f>
        <v>0</v>
      </c>
    </row>
    <row r="667" s="43" customFormat="true" ht="29.85" hidden="false" customHeight="false" outlineLevel="0" collapsed="false">
      <c r="A667" s="34" t="s">
        <v>5461</v>
      </c>
      <c r="B667" s="34" t="s">
        <v>5462</v>
      </c>
      <c r="C667" s="34" t="s">
        <v>2022</v>
      </c>
      <c r="D667" s="34" t="s">
        <v>3519</v>
      </c>
      <c r="E667" s="34" t="n">
        <v>20467.5</v>
      </c>
      <c r="F667" s="34" t="n">
        <f aca="false">D667-C667</f>
        <v>3</v>
      </c>
      <c r="G667" s="34" t="n">
        <v>5743.5</v>
      </c>
      <c r="H667" s="34" t="n">
        <f aca="false">G667*F667</f>
        <v>17230.5</v>
      </c>
      <c r="I667" s="35" t="s">
        <v>16454</v>
      </c>
      <c r="J667" s="36" t="n">
        <v>17230.2</v>
      </c>
      <c r="K667" s="34" t="n">
        <f aca="false">H667-J667</f>
        <v>0.299999999999272</v>
      </c>
      <c r="L667" s="37" t="s">
        <v>15790</v>
      </c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AMI667" s="37"/>
      <c r="AMJ667" s="37"/>
    </row>
    <row r="668" s="37" customFormat="true" ht="29.85" hidden="false" customHeight="false" outlineLevel="0" collapsed="false">
      <c r="A668" s="34" t="s">
        <v>1598</v>
      </c>
      <c r="B668" s="34" t="s">
        <v>1599</v>
      </c>
      <c r="C668" s="34" t="s">
        <v>82</v>
      </c>
      <c r="D668" s="34" t="s">
        <v>257</v>
      </c>
      <c r="E668" s="34" t="n">
        <v>20467.5</v>
      </c>
      <c r="F668" s="34" t="n">
        <f aca="false">D668-C668</f>
        <v>3</v>
      </c>
      <c r="G668" s="34" t="n">
        <v>5743.5</v>
      </c>
      <c r="H668" s="34" t="n">
        <f aca="false">G668*F668</f>
        <v>17230.5</v>
      </c>
      <c r="I668" s="35" t="s">
        <v>16455</v>
      </c>
      <c r="J668" s="36" t="n">
        <v>17230.2</v>
      </c>
      <c r="K668" s="34" t="n">
        <f aca="false">H668-J668</f>
        <v>0.299999999999272</v>
      </c>
      <c r="L668" s="37" t="s">
        <v>15790</v>
      </c>
    </row>
    <row r="669" s="31" customFormat="true" ht="29.85" hidden="false" customHeight="false" outlineLevel="0" collapsed="false">
      <c r="A669" s="5" t="s">
        <v>7762</v>
      </c>
      <c r="B669" s="5" t="s">
        <v>7763</v>
      </c>
      <c r="C669" s="5" t="s">
        <v>5386</v>
      </c>
      <c r="D669" s="5" t="s">
        <v>3532</v>
      </c>
      <c r="E669" s="5" t="n">
        <v>9865</v>
      </c>
      <c r="F669" s="5" t="n">
        <f aca="false">D669-C669</f>
        <v>2</v>
      </c>
      <c r="G669" s="16" t="n">
        <v>3853.5</v>
      </c>
      <c r="H669" s="5" t="n">
        <f aca="false">G669*F669</f>
        <v>7707</v>
      </c>
      <c r="I669" s="17" t="s">
        <v>16456</v>
      </c>
      <c r="J669" s="18" t="n">
        <v>7707</v>
      </c>
      <c r="K669" s="5" t="n">
        <f aca="false">H669-J669</f>
        <v>0</v>
      </c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AMI669" s="0"/>
      <c r="AMJ669" s="0"/>
    </row>
    <row r="670" customFormat="false" ht="29.85" hidden="false" customHeight="false" outlineLevel="0" collapsed="false">
      <c r="A670" s="5" t="s">
        <v>3593</v>
      </c>
      <c r="B670" s="5" t="s">
        <v>3594</v>
      </c>
      <c r="C670" s="5" t="s">
        <v>1764</v>
      </c>
      <c r="D670" s="5" t="s">
        <v>1541</v>
      </c>
      <c r="E670" s="5" t="n">
        <v>18322.5</v>
      </c>
      <c r="F670" s="5" t="n">
        <f aca="false">D670-C670</f>
        <v>3</v>
      </c>
      <c r="G670" s="16" t="n">
        <v>3853.5</v>
      </c>
      <c r="H670" s="5" t="n">
        <f aca="false">G670*F670</f>
        <v>11560.5</v>
      </c>
      <c r="I670" s="17" t="s">
        <v>16457</v>
      </c>
      <c r="J670" s="18" t="n">
        <v>11560.5</v>
      </c>
      <c r="K670" s="5" t="n">
        <f aca="false">H670-J670</f>
        <v>0</v>
      </c>
    </row>
    <row r="671" customFormat="false" ht="29.85" hidden="false" customHeight="false" outlineLevel="0" collapsed="false">
      <c r="A671" s="5" t="s">
        <v>5044</v>
      </c>
      <c r="B671" s="5" t="s">
        <v>5045</v>
      </c>
      <c r="C671" s="5" t="s">
        <v>2866</v>
      </c>
      <c r="D671" s="5" t="s">
        <v>3750</v>
      </c>
      <c r="E671" s="5" t="n">
        <v>29130</v>
      </c>
      <c r="F671" s="5" t="n">
        <f aca="false">D671-C671</f>
        <v>4</v>
      </c>
      <c r="G671" s="16" t="n">
        <v>3853.5</v>
      </c>
      <c r="H671" s="5" t="n">
        <f aca="false">G671*F671</f>
        <v>15414</v>
      </c>
      <c r="I671" s="17" t="s">
        <v>16458</v>
      </c>
      <c r="J671" s="18" t="n">
        <v>15414</v>
      </c>
      <c r="K671" s="5" t="n">
        <f aca="false">H671-J671</f>
        <v>0</v>
      </c>
    </row>
    <row r="672" s="37" customFormat="true" ht="29.85" hidden="false" customHeight="false" outlineLevel="0" collapsed="false">
      <c r="A672" s="34" t="s">
        <v>1345</v>
      </c>
      <c r="B672" s="34" t="s">
        <v>1346</v>
      </c>
      <c r="C672" s="34" t="s">
        <v>468</v>
      </c>
      <c r="D672" s="34" t="s">
        <v>257</v>
      </c>
      <c r="E672" s="34" t="n">
        <v>31990</v>
      </c>
      <c r="F672" s="34" t="n">
        <f aca="false">D672-C672</f>
        <v>4</v>
      </c>
      <c r="G672" s="34" t="n">
        <v>5743.5</v>
      </c>
      <c r="H672" s="34" t="n">
        <f aca="false">G672*F672</f>
        <v>22974</v>
      </c>
      <c r="I672" s="35" t="s">
        <v>16459</v>
      </c>
      <c r="J672" s="36" t="n">
        <v>22973.6</v>
      </c>
      <c r="K672" s="34" t="n">
        <f aca="false">H672-J672</f>
        <v>0.400000000001455</v>
      </c>
      <c r="L672" s="37" t="s">
        <v>15790</v>
      </c>
    </row>
    <row r="673" s="37" customFormat="true" ht="29.85" hidden="false" customHeight="false" outlineLevel="0" collapsed="false">
      <c r="A673" s="34" t="s">
        <v>4577</v>
      </c>
      <c r="B673" s="34" t="s">
        <v>4578</v>
      </c>
      <c r="C673" s="34" t="s">
        <v>929</v>
      </c>
      <c r="D673" s="34" t="s">
        <v>3741</v>
      </c>
      <c r="E673" s="34" t="n">
        <v>34112.5</v>
      </c>
      <c r="F673" s="34" t="n">
        <f aca="false">D673-C673</f>
        <v>5</v>
      </c>
      <c r="G673" s="34" t="n">
        <v>5743.5</v>
      </c>
      <c r="H673" s="34" t="n">
        <f aca="false">G673*F673</f>
        <v>28717.5</v>
      </c>
      <c r="I673" s="35" t="s">
        <v>16460</v>
      </c>
      <c r="J673" s="36" t="n">
        <v>28717</v>
      </c>
      <c r="K673" s="34" t="n">
        <f aca="false">H673-J673</f>
        <v>0.5</v>
      </c>
      <c r="L673" s="37" t="s">
        <v>15790</v>
      </c>
    </row>
    <row r="674" s="31" customFormat="true" ht="29.85" hidden="false" customHeight="false" outlineLevel="0" collapsed="false">
      <c r="A674" s="5" t="s">
        <v>7541</v>
      </c>
      <c r="B674" s="5" t="s">
        <v>7542</v>
      </c>
      <c r="C674" s="5" t="s">
        <v>4917</v>
      </c>
      <c r="D674" s="5" t="s">
        <v>3532</v>
      </c>
      <c r="E674" s="5" t="n">
        <v>14302.5</v>
      </c>
      <c r="F674" s="5" t="n">
        <f aca="false">D674-C674</f>
        <v>3</v>
      </c>
      <c r="G674" s="16" t="n">
        <v>3853.5</v>
      </c>
      <c r="H674" s="5" t="n">
        <f aca="false">G674*F674</f>
        <v>11560.5</v>
      </c>
      <c r="I674" s="17" t="s">
        <v>16461</v>
      </c>
      <c r="J674" s="18" t="n">
        <v>11560.5</v>
      </c>
      <c r="K674" s="5" t="n">
        <f aca="false">H674-J674</f>
        <v>0</v>
      </c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AMI674" s="0"/>
      <c r="AMJ674" s="0"/>
    </row>
    <row r="675" customFormat="false" ht="29.85" hidden="false" customHeight="false" outlineLevel="0" collapsed="false">
      <c r="A675" s="5" t="s">
        <v>1981</v>
      </c>
      <c r="B675" s="5" t="s">
        <v>1982</v>
      </c>
      <c r="C675" s="5" t="s">
        <v>244</v>
      </c>
      <c r="D675" s="5" t="s">
        <v>426</v>
      </c>
      <c r="E675" s="5" t="n">
        <v>20830</v>
      </c>
      <c r="F675" s="5" t="n">
        <f aca="false">D675-C675</f>
        <v>4</v>
      </c>
      <c r="G675" s="16" t="n">
        <v>3853.5</v>
      </c>
      <c r="H675" s="5" t="n">
        <f aca="false">G675*F675</f>
        <v>15414</v>
      </c>
      <c r="I675" s="17" t="s">
        <v>16462</v>
      </c>
      <c r="J675" s="18" t="n">
        <v>15414</v>
      </c>
      <c r="K675" s="5" t="n">
        <f aca="false">H675-J675</f>
        <v>0</v>
      </c>
    </row>
    <row r="676" s="31" customFormat="true" ht="15.85" hidden="false" customHeight="false" outlineLevel="0" collapsed="false">
      <c r="A676" s="5" t="s">
        <v>5314</v>
      </c>
      <c r="B676" s="5" t="s">
        <v>5315</v>
      </c>
      <c r="C676" s="5" t="s">
        <v>2018</v>
      </c>
      <c r="D676" s="5" t="s">
        <v>3519</v>
      </c>
      <c r="E676" s="5" t="n">
        <v>19730</v>
      </c>
      <c r="F676" s="5" t="n">
        <f aca="false">D676-C676</f>
        <v>4</v>
      </c>
      <c r="G676" s="16" t="n">
        <v>3853.5</v>
      </c>
      <c r="H676" s="5" t="n">
        <f aca="false">G676*F676</f>
        <v>15414</v>
      </c>
      <c r="I676" s="17" t="s">
        <v>16463</v>
      </c>
      <c r="J676" s="18" t="n">
        <v>15414</v>
      </c>
      <c r="K676" s="5" t="n">
        <f aca="false">H676-J676</f>
        <v>0</v>
      </c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AMI676" s="0"/>
      <c r="AMJ676" s="0"/>
    </row>
    <row r="677" customFormat="false" ht="29.85" hidden="false" customHeight="false" outlineLevel="0" collapsed="false">
      <c r="A677" s="5" t="s">
        <v>3673</v>
      </c>
      <c r="B677" s="5" t="s">
        <v>3674</v>
      </c>
      <c r="C677" s="5" t="s">
        <v>1764</v>
      </c>
      <c r="D677" s="5" t="s">
        <v>2860</v>
      </c>
      <c r="E677" s="5" t="n">
        <v>24662.5</v>
      </c>
      <c r="F677" s="5" t="n">
        <f aca="false">D677-C677</f>
        <v>5</v>
      </c>
      <c r="G677" s="16" t="n">
        <v>3853.5</v>
      </c>
      <c r="H677" s="5" t="n">
        <f aca="false">G677*F677</f>
        <v>19267.5</v>
      </c>
      <c r="I677" s="17" t="s">
        <v>16464</v>
      </c>
      <c r="J677" s="18" t="n">
        <v>19267.5</v>
      </c>
      <c r="K677" s="5" t="n">
        <f aca="false">H677-J677</f>
        <v>0</v>
      </c>
    </row>
    <row r="678" s="31" customFormat="true" ht="29.85" hidden="false" customHeight="false" outlineLevel="0" collapsed="false">
      <c r="A678" s="5" t="s">
        <v>7508</v>
      </c>
      <c r="B678" s="5" t="s">
        <v>7509</v>
      </c>
      <c r="C678" s="5" t="s">
        <v>4917</v>
      </c>
      <c r="D678" s="5" t="s">
        <v>5148</v>
      </c>
      <c r="E678" s="5" t="n">
        <v>14565</v>
      </c>
      <c r="F678" s="5" t="n">
        <f aca="false">D678-C678</f>
        <v>2</v>
      </c>
      <c r="G678" s="16" t="n">
        <v>3853.5</v>
      </c>
      <c r="H678" s="5" t="n">
        <f aca="false">G678*F678</f>
        <v>7707</v>
      </c>
      <c r="I678" s="17" t="s">
        <v>16465</v>
      </c>
      <c r="J678" s="18" t="n">
        <v>7707</v>
      </c>
      <c r="K678" s="5" t="n">
        <f aca="false">H678-J678</f>
        <v>0</v>
      </c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AMI678" s="0"/>
      <c r="AMJ678" s="0"/>
    </row>
    <row r="679" customFormat="false" ht="29.85" hidden="false" customHeight="false" outlineLevel="0" collapsed="false">
      <c r="A679" s="5" t="s">
        <v>3728</v>
      </c>
      <c r="B679" s="5" t="s">
        <v>3729</v>
      </c>
      <c r="C679" s="5" t="s">
        <v>1764</v>
      </c>
      <c r="D679" s="5" t="s">
        <v>929</v>
      </c>
      <c r="E679" s="5" t="n">
        <v>19730</v>
      </c>
      <c r="F679" s="5" t="n">
        <f aca="false">D679-C679</f>
        <v>4</v>
      </c>
      <c r="G679" s="16" t="n">
        <v>3853.5</v>
      </c>
      <c r="H679" s="5" t="n">
        <f aca="false">G679*F679</f>
        <v>15414</v>
      </c>
      <c r="I679" s="17" t="s">
        <v>16466</v>
      </c>
      <c r="J679" s="18" t="n">
        <v>15414</v>
      </c>
      <c r="K679" s="5" t="n">
        <f aca="false">H679-J679</f>
        <v>0</v>
      </c>
    </row>
    <row r="680" s="31" customFormat="true" ht="29.85" hidden="false" customHeight="false" outlineLevel="0" collapsed="false">
      <c r="A680" s="5" t="s">
        <v>771</v>
      </c>
      <c r="B680" s="5" t="s">
        <v>772</v>
      </c>
      <c r="C680" s="5" t="s">
        <v>7</v>
      </c>
      <c r="D680" s="5" t="s">
        <v>41</v>
      </c>
      <c r="E680" s="5" t="n">
        <v>9865</v>
      </c>
      <c r="F680" s="5" t="n">
        <f aca="false">D680-C680</f>
        <v>2</v>
      </c>
      <c r="G680" s="16" t="n">
        <v>3853.5</v>
      </c>
      <c r="H680" s="5" t="n">
        <f aca="false">G680*F680</f>
        <v>7707</v>
      </c>
      <c r="I680" s="17" t="s">
        <v>16467</v>
      </c>
      <c r="J680" s="18" t="n">
        <v>7707</v>
      </c>
      <c r="K680" s="5" t="n">
        <f aca="false">H680-J680</f>
        <v>0</v>
      </c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AMI680" s="0"/>
      <c r="AMJ680" s="0"/>
    </row>
    <row r="681" customFormat="false" ht="29.85" hidden="false" customHeight="false" outlineLevel="0" collapsed="false">
      <c r="A681" s="5" t="s">
        <v>548</v>
      </c>
      <c r="B681" s="5" t="s">
        <v>549</v>
      </c>
      <c r="C681" s="5" t="s">
        <v>7</v>
      </c>
      <c r="D681" s="5" t="s">
        <v>468</v>
      </c>
      <c r="E681" s="5" t="n">
        <v>18472.5</v>
      </c>
      <c r="F681" s="5" t="n">
        <f aca="false">D681-C681</f>
        <v>3</v>
      </c>
      <c r="G681" s="16" t="n">
        <v>4693.5</v>
      </c>
      <c r="H681" s="5" t="n">
        <f aca="false">G681*F681</f>
        <v>14080.5</v>
      </c>
      <c r="I681" s="17" t="s">
        <v>16468</v>
      </c>
      <c r="J681" s="18" t="n">
        <v>14080.5</v>
      </c>
      <c r="K681" s="5" t="n">
        <f aca="false">H681-J681</f>
        <v>0</v>
      </c>
    </row>
    <row r="682" customFormat="false" ht="29.85" hidden="false" customHeight="false" outlineLevel="0" collapsed="false">
      <c r="A682" s="5" t="s">
        <v>5603</v>
      </c>
      <c r="B682" s="5" t="s">
        <v>2024</v>
      </c>
      <c r="C682" s="5" t="s">
        <v>2022</v>
      </c>
      <c r="D682" s="5" t="s">
        <v>5148</v>
      </c>
      <c r="E682" s="5" t="n">
        <v>47675</v>
      </c>
      <c r="F682" s="5" t="n">
        <f aca="false">D682-C682</f>
        <v>10</v>
      </c>
      <c r="G682" s="16" t="n">
        <v>3853.5</v>
      </c>
      <c r="H682" s="5" t="n">
        <f aca="false">G682*F682</f>
        <v>38535</v>
      </c>
      <c r="I682" s="17" t="s">
        <v>16469</v>
      </c>
      <c r="J682" s="18" t="n">
        <v>38535</v>
      </c>
      <c r="K682" s="5" t="n">
        <f aca="false">H682-J682</f>
        <v>0</v>
      </c>
    </row>
    <row r="683" customFormat="false" ht="29.85" hidden="false" customHeight="false" outlineLevel="0" collapsed="false">
      <c r="A683" s="5" t="s">
        <v>6259</v>
      </c>
      <c r="B683" s="5" t="s">
        <v>6260</v>
      </c>
      <c r="C683" s="5" t="s">
        <v>3519</v>
      </c>
      <c r="D683" s="5" t="s">
        <v>4582</v>
      </c>
      <c r="E683" s="5" t="n">
        <v>19297.5</v>
      </c>
      <c r="F683" s="5" t="n">
        <f aca="false">D683-C683</f>
        <v>3</v>
      </c>
      <c r="G683" s="16" t="n">
        <v>4693.5</v>
      </c>
      <c r="H683" s="5" t="n">
        <f aca="false">G683*F683</f>
        <v>14080.5</v>
      </c>
      <c r="I683" s="17" t="s">
        <v>16470</v>
      </c>
      <c r="J683" s="18" t="n">
        <v>14080.5</v>
      </c>
      <c r="K683" s="5" t="n">
        <f aca="false">H683-J683</f>
        <v>0</v>
      </c>
    </row>
    <row r="684" s="31" customFormat="true" ht="29.85" hidden="false" customHeight="false" outlineLevel="0" collapsed="false">
      <c r="A684" s="5" t="s">
        <v>7178</v>
      </c>
      <c r="B684" s="5" t="s">
        <v>6260</v>
      </c>
      <c r="C684" s="5" t="s">
        <v>4582</v>
      </c>
      <c r="D684" s="5" t="s">
        <v>5386</v>
      </c>
      <c r="E684" s="5" t="n">
        <v>22417.5</v>
      </c>
      <c r="F684" s="5" t="n">
        <f aca="false">D684-C684</f>
        <v>3</v>
      </c>
      <c r="G684" s="16" t="n">
        <v>3853.5</v>
      </c>
      <c r="H684" s="5" t="n">
        <f aca="false">G684*F684</f>
        <v>11560.5</v>
      </c>
      <c r="I684" s="17" t="s">
        <v>16471</v>
      </c>
      <c r="J684" s="18" t="n">
        <v>11560.5</v>
      </c>
      <c r="K684" s="5" t="n">
        <f aca="false">H684-J684</f>
        <v>0</v>
      </c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AMI684" s="0"/>
      <c r="AMJ684" s="0"/>
    </row>
    <row r="685" s="37" customFormat="true" ht="29.85" hidden="false" customHeight="false" outlineLevel="0" collapsed="false">
      <c r="A685" s="34" t="s">
        <v>5555</v>
      </c>
      <c r="B685" s="34" t="s">
        <v>5556</v>
      </c>
      <c r="C685" s="34" t="s">
        <v>2022</v>
      </c>
      <c r="D685" s="34" t="s">
        <v>3750</v>
      </c>
      <c r="E685" s="34" t="n">
        <v>11545</v>
      </c>
      <c r="F685" s="34" t="n">
        <f aca="false">D685-C685</f>
        <v>2</v>
      </c>
      <c r="G685" s="34" t="n">
        <v>4693.5</v>
      </c>
      <c r="H685" s="34" t="n">
        <f aca="false">G685*F685</f>
        <v>9387</v>
      </c>
      <c r="I685" s="35" t="s">
        <v>16472</v>
      </c>
      <c r="J685" s="36" t="n">
        <v>9387</v>
      </c>
      <c r="K685" s="34" t="n">
        <f aca="false">H685-J685</f>
        <v>0</v>
      </c>
      <c r="L685" s="37" t="s">
        <v>15866</v>
      </c>
    </row>
    <row r="686" s="31" customFormat="true" ht="29.85" hidden="false" customHeight="false" outlineLevel="0" collapsed="false">
      <c r="A686" s="5" t="s">
        <v>4176</v>
      </c>
      <c r="B686" s="5" t="s">
        <v>4177</v>
      </c>
      <c r="C686" s="5" t="s">
        <v>1541</v>
      </c>
      <c r="D686" s="5" t="s">
        <v>2860</v>
      </c>
      <c r="E686" s="5" t="n">
        <v>13807.5</v>
      </c>
      <c r="F686" s="5" t="n">
        <f aca="false">D686-C686</f>
        <v>2</v>
      </c>
      <c r="G686" s="16" t="n">
        <v>3853.5</v>
      </c>
      <c r="H686" s="5" t="n">
        <f aca="false">G686*F686</f>
        <v>7707</v>
      </c>
      <c r="I686" s="17" t="s">
        <v>16473</v>
      </c>
      <c r="J686" s="18" t="n">
        <v>7707</v>
      </c>
      <c r="K686" s="5" t="n">
        <f aca="false">H686-J686</f>
        <v>0</v>
      </c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AMI686" s="0"/>
      <c r="AMJ686" s="0"/>
    </row>
    <row r="687" customFormat="false" ht="29.85" hidden="false" customHeight="false" outlineLevel="0" collapsed="false">
      <c r="A687" s="16" t="s">
        <v>2695</v>
      </c>
      <c r="B687" s="16" t="s">
        <v>2696</v>
      </c>
      <c r="C687" s="16" t="s">
        <v>416</v>
      </c>
      <c r="D687" s="16" t="s">
        <v>460</v>
      </c>
      <c r="E687" s="16" t="n">
        <v>9865</v>
      </c>
      <c r="F687" s="16" t="n">
        <f aca="false">D687-C687</f>
        <v>2</v>
      </c>
      <c r="G687" s="16" t="n">
        <v>3853.5</v>
      </c>
      <c r="H687" s="16" t="n">
        <f aca="false">G687*F687</f>
        <v>7707</v>
      </c>
      <c r="I687" s="17" t="s">
        <v>16474</v>
      </c>
      <c r="J687" s="18" t="n">
        <v>7707</v>
      </c>
      <c r="K687" s="5" t="n">
        <f aca="false">H687-J687</f>
        <v>0</v>
      </c>
    </row>
    <row r="688" customFormat="false" ht="15.85" hidden="false" customHeight="false" outlineLevel="0" collapsed="false">
      <c r="A688" s="5" t="s">
        <v>7001</v>
      </c>
      <c r="B688" s="5" t="s">
        <v>7002</v>
      </c>
      <c r="C688" s="5" t="s">
        <v>4582</v>
      </c>
      <c r="D688" s="5" t="s">
        <v>4917</v>
      </c>
      <c r="E688" s="5" t="n">
        <v>14565</v>
      </c>
      <c r="F688" s="5" t="n">
        <f aca="false">D688-C688</f>
        <v>2</v>
      </c>
      <c r="G688" s="16" t="n">
        <v>3853.5</v>
      </c>
      <c r="H688" s="5" t="n">
        <f aca="false">G688*F688</f>
        <v>7707</v>
      </c>
      <c r="I688" s="17" t="s">
        <v>16475</v>
      </c>
      <c r="J688" s="18" t="n">
        <v>7707</v>
      </c>
      <c r="K688" s="5" t="n">
        <f aca="false">H688-J688</f>
        <v>0</v>
      </c>
    </row>
    <row r="689" customFormat="false" ht="29.85" hidden="false" customHeight="false" outlineLevel="0" collapsed="false">
      <c r="A689" s="5" t="s">
        <v>3076</v>
      </c>
      <c r="B689" s="5" t="s">
        <v>3077</v>
      </c>
      <c r="C689" s="5" t="s">
        <v>426</v>
      </c>
      <c r="D689" s="5" t="s">
        <v>1541</v>
      </c>
      <c r="E689" s="5" t="n">
        <v>24662.5</v>
      </c>
      <c r="F689" s="5" t="n">
        <f aca="false">D689-C689</f>
        <v>5</v>
      </c>
      <c r="G689" s="16" t="n">
        <v>3853.5</v>
      </c>
      <c r="H689" s="5" t="n">
        <f aca="false">G689*F689</f>
        <v>19267.5</v>
      </c>
      <c r="I689" s="17" t="s">
        <v>16476</v>
      </c>
      <c r="J689" s="18" t="n">
        <v>19267.5</v>
      </c>
      <c r="K689" s="5" t="n">
        <f aca="false">H689-J689</f>
        <v>0</v>
      </c>
    </row>
    <row r="690" s="31" customFormat="true" ht="29.85" hidden="false" customHeight="false" outlineLevel="0" collapsed="false">
      <c r="A690" s="5" t="s">
        <v>6104</v>
      </c>
      <c r="B690" s="5" t="s">
        <v>6105</v>
      </c>
      <c r="C690" s="5" t="s">
        <v>3750</v>
      </c>
      <c r="D690" s="5" t="s">
        <v>5386</v>
      </c>
      <c r="E690" s="5" t="n">
        <v>34527.5</v>
      </c>
      <c r="F690" s="5" t="n">
        <f aca="false">D690-C690</f>
        <v>7</v>
      </c>
      <c r="G690" s="16" t="n">
        <v>3853.5</v>
      </c>
      <c r="H690" s="5" t="n">
        <f aca="false">G690*F690</f>
        <v>26974.5</v>
      </c>
      <c r="I690" s="17" t="s">
        <v>16477</v>
      </c>
      <c r="J690" s="18" t="n">
        <v>26974.5</v>
      </c>
      <c r="K690" s="5" t="n">
        <f aca="false">H690-J690</f>
        <v>0</v>
      </c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AMI690" s="0"/>
      <c r="AMJ690" s="0"/>
    </row>
    <row r="691" s="31" customFormat="true" ht="29.85" hidden="false" customHeight="false" outlineLevel="0" collapsed="false">
      <c r="A691" s="5" t="s">
        <v>2934</v>
      </c>
      <c r="B691" s="5" t="s">
        <v>2935</v>
      </c>
      <c r="C691" s="5" t="s">
        <v>426</v>
      </c>
      <c r="D691" s="5" t="s">
        <v>1764</v>
      </c>
      <c r="E691" s="5" t="n">
        <v>16245</v>
      </c>
      <c r="F691" s="5" t="n">
        <f aca="false">D691-C691</f>
        <v>2</v>
      </c>
      <c r="G691" s="16" t="n">
        <v>4693.5</v>
      </c>
      <c r="H691" s="5" t="n">
        <f aca="false">G691*F691</f>
        <v>9387</v>
      </c>
      <c r="I691" s="17" t="s">
        <v>16478</v>
      </c>
      <c r="J691" s="18" t="n">
        <v>9387</v>
      </c>
      <c r="K691" s="5" t="n">
        <f aca="false">H691-J691</f>
        <v>0</v>
      </c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AMI691" s="0"/>
      <c r="AMJ691" s="0"/>
    </row>
    <row r="692" customFormat="false" ht="29.85" hidden="false" customHeight="false" outlineLevel="0" collapsed="false">
      <c r="A692" s="16" t="s">
        <v>7675</v>
      </c>
      <c r="B692" s="16" t="s">
        <v>7676</v>
      </c>
      <c r="C692" s="16" t="s">
        <v>5386</v>
      </c>
      <c r="D692" s="16" t="s">
        <v>5148</v>
      </c>
      <c r="E692" s="16" t="n">
        <v>4932.5</v>
      </c>
      <c r="F692" s="16" t="n">
        <f aca="false">D692-C692</f>
        <v>1</v>
      </c>
      <c r="G692" s="16" t="n">
        <v>3853.5</v>
      </c>
      <c r="H692" s="16" t="n">
        <f aca="false">G692*F692</f>
        <v>3853.5</v>
      </c>
      <c r="I692" s="17" t="s">
        <v>16479</v>
      </c>
      <c r="J692" s="18" t="n">
        <v>3853.5</v>
      </c>
      <c r="K692" s="5" t="n">
        <f aca="false">H692-J692</f>
        <v>0</v>
      </c>
    </row>
    <row r="693" s="15" customFormat="true" ht="29.85" hidden="false" customHeight="false" outlineLevel="0" collapsed="false">
      <c r="A693" s="5" t="s">
        <v>3917</v>
      </c>
      <c r="B693" s="5" t="s">
        <v>3918</v>
      </c>
      <c r="C693" s="5" t="s">
        <v>1537</v>
      </c>
      <c r="D693" s="5" t="s">
        <v>3750</v>
      </c>
      <c r="E693" s="5" t="n">
        <v>44392.5</v>
      </c>
      <c r="F693" s="5" t="n">
        <f aca="false">D693-C693</f>
        <v>9</v>
      </c>
      <c r="G693" s="16" t="n">
        <v>3853.5</v>
      </c>
      <c r="H693" s="5" t="n">
        <f aca="false">G693*F693</f>
        <v>34681.5</v>
      </c>
      <c r="I693" s="17" t="s">
        <v>16480</v>
      </c>
      <c r="J693" s="18" t="n">
        <v>34681.5</v>
      </c>
      <c r="K693" s="5" t="n">
        <f aca="false">H693-J693</f>
        <v>0</v>
      </c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AMI693" s="0"/>
      <c r="AMJ693" s="0"/>
    </row>
    <row r="694" customFormat="false" ht="15.85" hidden="false" customHeight="false" outlineLevel="0" collapsed="false">
      <c r="A694" s="50" t="s">
        <v>1895</v>
      </c>
      <c r="B694" s="5" t="s">
        <v>1896</v>
      </c>
      <c r="C694" s="5" t="s">
        <v>244</v>
      </c>
      <c r="D694" s="5" t="s">
        <v>416</v>
      </c>
      <c r="E694" s="5" t="n">
        <v>29595</v>
      </c>
      <c r="F694" s="5" t="n">
        <f aca="false">D694-C694</f>
        <v>3</v>
      </c>
      <c r="G694" s="16" t="n">
        <v>3853.5</v>
      </c>
      <c r="H694" s="5" t="n">
        <f aca="false">(G694*F694)*2</f>
        <v>23121</v>
      </c>
      <c r="I694" s="17" t="s">
        <v>16481</v>
      </c>
      <c r="J694" s="18" t="n">
        <v>11560.5</v>
      </c>
      <c r="K694" s="5" t="n">
        <f aca="false">H694-J694-J695</f>
        <v>0</v>
      </c>
    </row>
    <row r="695" customFormat="false" ht="29.85" hidden="false" customHeight="false" outlineLevel="0" collapsed="false">
      <c r="A695" s="50"/>
      <c r="B695" s="0"/>
      <c r="C695" s="0"/>
      <c r="D695" s="0"/>
      <c r="E695" s="0"/>
      <c r="F695" s="0"/>
      <c r="G695" s="16"/>
      <c r="H695" s="0"/>
      <c r="I695" s="17" t="s">
        <v>16482</v>
      </c>
      <c r="J695" s="18" t="n">
        <v>11560.5</v>
      </c>
      <c r="K695" s="0"/>
    </row>
    <row r="696" s="31" customFormat="true" ht="29.85" hidden="false" customHeight="false" outlineLevel="0" collapsed="false">
      <c r="A696" s="5" t="s">
        <v>3094</v>
      </c>
      <c r="B696" s="5" t="s">
        <v>3095</v>
      </c>
      <c r="C696" s="5" t="s">
        <v>426</v>
      </c>
      <c r="D696" s="5" t="s">
        <v>929</v>
      </c>
      <c r="E696" s="5" t="n">
        <v>40057.5</v>
      </c>
      <c r="F696" s="5" t="n">
        <f aca="false">D696-C696</f>
        <v>6</v>
      </c>
      <c r="G696" s="16" t="n">
        <v>3853.5</v>
      </c>
      <c r="H696" s="5" t="n">
        <f aca="false">G696*F696</f>
        <v>23121</v>
      </c>
      <c r="I696" s="17" t="s">
        <v>16483</v>
      </c>
      <c r="J696" s="18" t="n">
        <v>23121</v>
      </c>
      <c r="K696" s="5" t="n">
        <f aca="false">H696-J696</f>
        <v>0</v>
      </c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AMI696" s="0"/>
      <c r="AMJ696" s="0"/>
    </row>
    <row r="697" customFormat="false" ht="29.85" hidden="false" customHeight="false" outlineLevel="0" collapsed="false">
      <c r="A697" s="16" t="s">
        <v>7678</v>
      </c>
      <c r="B697" s="16" t="s">
        <v>7679</v>
      </c>
      <c r="C697" s="16" t="s">
        <v>5386</v>
      </c>
      <c r="D697" s="16" t="s">
        <v>5148</v>
      </c>
      <c r="E697" s="16" t="n">
        <v>4932.5</v>
      </c>
      <c r="F697" s="16" t="n">
        <f aca="false">D697-C697</f>
        <v>1</v>
      </c>
      <c r="G697" s="16" t="n">
        <v>3853.5</v>
      </c>
      <c r="H697" s="16" t="n">
        <f aca="false">G697*F697</f>
        <v>3853.5</v>
      </c>
      <c r="I697" s="17" t="s">
        <v>16484</v>
      </c>
      <c r="J697" s="18" t="n">
        <v>3853.5</v>
      </c>
      <c r="K697" s="5" t="n">
        <f aca="false">H697-J697</f>
        <v>0</v>
      </c>
    </row>
    <row r="698" s="31" customFormat="true" ht="29.85" hidden="false" customHeight="false" outlineLevel="0" collapsed="false">
      <c r="A698" s="5" t="s">
        <v>7690</v>
      </c>
      <c r="B698" s="5" t="s">
        <v>7679</v>
      </c>
      <c r="C698" s="5" t="s">
        <v>5386</v>
      </c>
      <c r="D698" s="5" t="s">
        <v>5148</v>
      </c>
      <c r="E698" s="5" t="n">
        <v>4932.5</v>
      </c>
      <c r="F698" s="5" t="n">
        <f aca="false">D698-C698</f>
        <v>1</v>
      </c>
      <c r="G698" s="16" t="n">
        <v>3853.5</v>
      </c>
      <c r="H698" s="5" t="n">
        <f aca="false">G698*F698</f>
        <v>3853.5</v>
      </c>
      <c r="I698" s="17" t="s">
        <v>16485</v>
      </c>
      <c r="J698" s="18" t="n">
        <v>3853.5</v>
      </c>
      <c r="K698" s="5" t="n">
        <f aca="false">H698-J698</f>
        <v>0</v>
      </c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AMI698" s="0"/>
      <c r="AMJ698" s="0"/>
    </row>
    <row r="699" customFormat="false" ht="15.85" hidden="false" customHeight="false" outlineLevel="0" collapsed="false">
      <c r="A699" s="5" t="s">
        <v>4472</v>
      </c>
      <c r="B699" s="5" t="s">
        <v>4473</v>
      </c>
      <c r="C699" s="5" t="s">
        <v>929</v>
      </c>
      <c r="D699" s="5" t="s">
        <v>2866</v>
      </c>
      <c r="E699" s="5" t="n">
        <v>12215</v>
      </c>
      <c r="F699" s="5" t="n">
        <f aca="false">D699-C699</f>
        <v>2</v>
      </c>
      <c r="G699" s="16" t="n">
        <v>3853.5</v>
      </c>
      <c r="H699" s="5" t="n">
        <f aca="false">G699*F699</f>
        <v>7707</v>
      </c>
      <c r="I699" s="17" t="s">
        <v>16486</v>
      </c>
      <c r="J699" s="18" t="n">
        <v>7707</v>
      </c>
      <c r="K699" s="5" t="n">
        <f aca="false">H699-J699</f>
        <v>0</v>
      </c>
    </row>
    <row r="700" customFormat="false" ht="29.85" hidden="false" customHeight="false" outlineLevel="0" collapsed="false">
      <c r="A700" s="5" t="s">
        <v>7425</v>
      </c>
      <c r="B700" s="5" t="s">
        <v>7426</v>
      </c>
      <c r="C700" s="5" t="s">
        <v>4398</v>
      </c>
      <c r="D700" s="5" t="s">
        <v>3532</v>
      </c>
      <c r="E700" s="5" t="n">
        <v>28980</v>
      </c>
      <c r="F700" s="5" t="n">
        <f aca="false">D700-C700</f>
        <v>4</v>
      </c>
      <c r="G700" s="16" t="n">
        <v>3853.5</v>
      </c>
      <c r="H700" s="5" t="n">
        <f aca="false">G700*F700</f>
        <v>15414</v>
      </c>
      <c r="I700" s="17" t="s">
        <v>16487</v>
      </c>
      <c r="J700" s="18" t="n">
        <v>15414</v>
      </c>
      <c r="K700" s="5" t="n">
        <f aca="false">H700-J700</f>
        <v>0</v>
      </c>
    </row>
    <row r="701" customFormat="false" ht="29.85" hidden="false" customHeight="false" outlineLevel="0" collapsed="false">
      <c r="A701" s="5" t="s">
        <v>5109</v>
      </c>
      <c r="B701" s="5" t="s">
        <v>5110</v>
      </c>
      <c r="C701" s="5" t="s">
        <v>2866</v>
      </c>
      <c r="D701" s="5" t="s">
        <v>3750</v>
      </c>
      <c r="E701" s="5" t="n">
        <v>26705</v>
      </c>
      <c r="F701" s="5" t="n">
        <f aca="false">D701-C701</f>
        <v>4</v>
      </c>
      <c r="G701" s="16" t="n">
        <v>3853.5</v>
      </c>
      <c r="H701" s="5" t="n">
        <f aca="false">G701*F701</f>
        <v>15414</v>
      </c>
      <c r="I701" s="17" t="s">
        <v>16488</v>
      </c>
      <c r="J701" s="18" t="n">
        <v>15414</v>
      </c>
      <c r="K701" s="5" t="n">
        <f aca="false">H701-J701</f>
        <v>0</v>
      </c>
    </row>
    <row r="702" customFormat="false" ht="29.85" hidden="false" customHeight="false" outlineLevel="0" collapsed="false">
      <c r="A702" s="5" t="s">
        <v>6824</v>
      </c>
      <c r="B702" s="5" t="s">
        <v>6825</v>
      </c>
      <c r="C702" s="5" t="s">
        <v>1799</v>
      </c>
      <c r="D702" s="5" t="s">
        <v>4917</v>
      </c>
      <c r="E702" s="5" t="n">
        <v>14797.5</v>
      </c>
      <c r="F702" s="5" t="n">
        <f aca="false">D702-C702</f>
        <v>3</v>
      </c>
      <c r="G702" s="16" t="n">
        <v>3853.5</v>
      </c>
      <c r="H702" s="5" t="n">
        <f aca="false">G702*F702</f>
        <v>11560.5</v>
      </c>
      <c r="I702" s="17" t="s">
        <v>16489</v>
      </c>
      <c r="J702" s="18" t="n">
        <v>11560.5</v>
      </c>
      <c r="K702" s="5" t="n">
        <f aca="false">H702-J702</f>
        <v>0</v>
      </c>
    </row>
    <row r="703" s="43" customFormat="true" ht="29.85" hidden="false" customHeight="false" outlineLevel="0" collapsed="false">
      <c r="A703" s="34" t="s">
        <v>1605</v>
      </c>
      <c r="B703" s="34" t="s">
        <v>1606</v>
      </c>
      <c r="C703" s="34" t="s">
        <v>82</v>
      </c>
      <c r="D703" s="34" t="s">
        <v>257</v>
      </c>
      <c r="E703" s="34" t="n">
        <v>21187.5</v>
      </c>
      <c r="F703" s="34" t="n">
        <f aca="false">D703-C703</f>
        <v>3</v>
      </c>
      <c r="G703" s="34" t="n">
        <v>3853.5</v>
      </c>
      <c r="H703" s="34" t="n">
        <f aca="false">G703*F703</f>
        <v>11560.5</v>
      </c>
      <c r="I703" s="35" t="s">
        <v>16490</v>
      </c>
      <c r="J703" s="36" t="n">
        <v>11010</v>
      </c>
      <c r="K703" s="34" t="n">
        <f aca="false">H703-J703</f>
        <v>550.5</v>
      </c>
      <c r="L703" s="37" t="s">
        <v>15790</v>
      </c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AMI703" s="37"/>
      <c r="AMJ703" s="37"/>
    </row>
    <row r="704" s="31" customFormat="true" ht="29.85" hidden="false" customHeight="false" outlineLevel="0" collapsed="false">
      <c r="A704" s="5" t="s">
        <v>2507</v>
      </c>
      <c r="B704" s="5" t="s">
        <v>2508</v>
      </c>
      <c r="C704" s="5" t="s">
        <v>416</v>
      </c>
      <c r="D704" s="5" t="s">
        <v>460</v>
      </c>
      <c r="E704" s="5" t="n">
        <v>9865</v>
      </c>
      <c r="F704" s="5" t="n">
        <f aca="false">D704-C704</f>
        <v>2</v>
      </c>
      <c r="G704" s="16" t="n">
        <v>3853.5</v>
      </c>
      <c r="H704" s="5" t="n">
        <f aca="false">G704*F704</f>
        <v>7707</v>
      </c>
      <c r="I704" s="17" t="s">
        <v>16491</v>
      </c>
      <c r="J704" s="18" t="n">
        <v>7707</v>
      </c>
      <c r="K704" s="5" t="n">
        <f aca="false">H704-J704</f>
        <v>0</v>
      </c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AMI704" s="0"/>
      <c r="AMJ704" s="0"/>
    </row>
    <row r="705" customFormat="false" ht="29.85" hidden="false" customHeight="false" outlineLevel="0" collapsed="false">
      <c r="A705" s="5" t="s">
        <v>7503</v>
      </c>
      <c r="B705" s="5" t="s">
        <v>7504</v>
      </c>
      <c r="C705" s="5" t="s">
        <v>4917</v>
      </c>
      <c r="D705" s="5" t="s">
        <v>5148</v>
      </c>
      <c r="E705" s="5" t="n">
        <v>15400</v>
      </c>
      <c r="F705" s="5" t="n">
        <f aca="false">D705-C705</f>
        <v>2</v>
      </c>
      <c r="G705" s="16" t="n">
        <v>3853.5</v>
      </c>
      <c r="H705" s="5" t="n">
        <f aca="false">G705*F705</f>
        <v>7707</v>
      </c>
      <c r="I705" s="17" t="s">
        <v>16492</v>
      </c>
      <c r="J705" s="18" t="n">
        <v>7707</v>
      </c>
      <c r="K705" s="5" t="n">
        <f aca="false">H705-J705</f>
        <v>0</v>
      </c>
    </row>
    <row r="706" s="31" customFormat="true" ht="29.85" hidden="false" customHeight="false" outlineLevel="0" collapsed="false">
      <c r="A706" s="5" t="s">
        <v>6973</v>
      </c>
      <c r="B706" s="5" t="s">
        <v>6974</v>
      </c>
      <c r="C706" s="5" t="s">
        <v>4582</v>
      </c>
      <c r="D706" s="5" t="s">
        <v>4917</v>
      </c>
      <c r="E706" s="5" t="n">
        <v>10415</v>
      </c>
      <c r="F706" s="5" t="n">
        <f aca="false">D706-C706</f>
        <v>2</v>
      </c>
      <c r="G706" s="16" t="n">
        <v>3853.5</v>
      </c>
      <c r="H706" s="5" t="n">
        <f aca="false">G706*F706</f>
        <v>7707</v>
      </c>
      <c r="I706" s="17" t="s">
        <v>16493</v>
      </c>
      <c r="J706" s="18" t="n">
        <v>7707</v>
      </c>
      <c r="K706" s="5" t="n">
        <f aca="false">H706-J706</f>
        <v>0</v>
      </c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AMI706" s="0"/>
      <c r="AMJ706" s="0"/>
    </row>
    <row r="707" customFormat="false" ht="15.85" hidden="false" customHeight="false" outlineLevel="0" collapsed="false">
      <c r="A707" s="16" t="s">
        <v>2699</v>
      </c>
      <c r="B707" s="16" t="s">
        <v>2700</v>
      </c>
      <c r="C707" s="16" t="s">
        <v>416</v>
      </c>
      <c r="D707" s="16" t="s">
        <v>460</v>
      </c>
      <c r="E707" s="16" t="n">
        <v>9865</v>
      </c>
      <c r="F707" s="16" t="n">
        <f aca="false">D707-C707</f>
        <v>2</v>
      </c>
      <c r="G707" s="16" t="n">
        <v>3853.5</v>
      </c>
      <c r="H707" s="16" t="n">
        <f aca="false">G707*F707</f>
        <v>7707</v>
      </c>
      <c r="I707" s="17" t="s">
        <v>16494</v>
      </c>
      <c r="J707" s="18" t="n">
        <v>7707</v>
      </c>
      <c r="K707" s="5" t="n">
        <f aca="false">H707-J707</f>
        <v>0</v>
      </c>
    </row>
    <row r="708" customFormat="false" ht="29.85" hidden="false" customHeight="false" outlineLevel="0" collapsed="false">
      <c r="A708" s="5" t="s">
        <v>6654</v>
      </c>
      <c r="B708" s="5" t="s">
        <v>6655</v>
      </c>
      <c r="C708" s="5" t="s">
        <v>3205</v>
      </c>
      <c r="D708" s="5" t="s">
        <v>5148</v>
      </c>
      <c r="E708" s="5" t="n">
        <v>36645</v>
      </c>
      <c r="F708" s="5" t="n">
        <f aca="false">D708-C708</f>
        <v>6</v>
      </c>
      <c r="G708" s="16" t="n">
        <v>3853.5</v>
      </c>
      <c r="H708" s="5" t="n">
        <f aca="false">G708*F708</f>
        <v>23121</v>
      </c>
      <c r="I708" s="17" t="s">
        <v>16495</v>
      </c>
      <c r="J708" s="18" t="n">
        <v>23121</v>
      </c>
      <c r="K708" s="5" t="n">
        <f aca="false">H708-J708</f>
        <v>0</v>
      </c>
    </row>
    <row r="709" customFormat="false" ht="29.85" hidden="false" customHeight="false" outlineLevel="0" collapsed="false">
      <c r="A709" s="5" t="s">
        <v>1886</v>
      </c>
      <c r="B709" s="5" t="s">
        <v>1887</v>
      </c>
      <c r="C709" s="5" t="s">
        <v>244</v>
      </c>
      <c r="D709" s="5" t="s">
        <v>416</v>
      </c>
      <c r="E709" s="5" t="n">
        <v>18322.5</v>
      </c>
      <c r="F709" s="5" t="n">
        <f aca="false">D709-C709</f>
        <v>3</v>
      </c>
      <c r="G709" s="16" t="n">
        <v>3853.5</v>
      </c>
      <c r="H709" s="5" t="n">
        <f aca="false">G709*F709</f>
        <v>11560.5</v>
      </c>
      <c r="I709" s="17" t="s">
        <v>16496</v>
      </c>
      <c r="J709" s="18" t="n">
        <v>11560.5</v>
      </c>
      <c r="K709" s="5" t="n">
        <f aca="false">H709-J709</f>
        <v>0</v>
      </c>
    </row>
    <row r="710" customFormat="false" ht="29.85" hidden="false" customHeight="false" outlineLevel="0" collapsed="false">
      <c r="A710" s="5" t="s">
        <v>5778</v>
      </c>
      <c r="B710" s="5" t="s">
        <v>5779</v>
      </c>
      <c r="C710" s="5" t="s">
        <v>3741</v>
      </c>
      <c r="D710" s="5" t="s">
        <v>4917</v>
      </c>
      <c r="E710" s="5" t="n">
        <v>34527.5</v>
      </c>
      <c r="F710" s="5" t="n">
        <f aca="false">D710-C710</f>
        <v>7</v>
      </c>
      <c r="G710" s="16" t="n">
        <v>3853.5</v>
      </c>
      <c r="H710" s="5" t="n">
        <f aca="false">G710*F710</f>
        <v>26974.5</v>
      </c>
      <c r="I710" s="17" t="s">
        <v>16497</v>
      </c>
      <c r="J710" s="18" t="n">
        <v>26974.5</v>
      </c>
      <c r="K710" s="5" t="n">
        <f aca="false">H710-J710</f>
        <v>0</v>
      </c>
    </row>
    <row r="711" s="31" customFormat="true" ht="15.85" hidden="false" customHeight="false" outlineLevel="0" collapsed="false">
      <c r="A711" s="5" t="s">
        <v>2288</v>
      </c>
      <c r="B711" s="5" t="s">
        <v>2289</v>
      </c>
      <c r="C711" s="5" t="s">
        <v>257</v>
      </c>
      <c r="D711" s="5" t="s">
        <v>426</v>
      </c>
      <c r="E711" s="5" t="n">
        <v>12215</v>
      </c>
      <c r="F711" s="5" t="n">
        <f aca="false">D711-C711</f>
        <v>2</v>
      </c>
      <c r="G711" s="16" t="n">
        <v>3853.5</v>
      </c>
      <c r="H711" s="5" t="n">
        <f aca="false">G711*F711</f>
        <v>7707</v>
      </c>
      <c r="I711" s="17" t="s">
        <v>16498</v>
      </c>
      <c r="J711" s="18" t="n">
        <v>7707</v>
      </c>
      <c r="K711" s="5" t="n">
        <f aca="false">H711-J711</f>
        <v>0</v>
      </c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AMI711" s="0"/>
      <c r="AMJ711" s="0"/>
    </row>
    <row r="712" customFormat="false" ht="29.85" hidden="false" customHeight="false" outlineLevel="0" collapsed="false">
      <c r="A712" s="16" t="s">
        <v>5192</v>
      </c>
      <c r="B712" s="16" t="s">
        <v>5193</v>
      </c>
      <c r="C712" s="16" t="s">
        <v>2018</v>
      </c>
      <c r="D712" s="16" t="s">
        <v>2022</v>
      </c>
      <c r="E712" s="16" t="n">
        <v>4932.5</v>
      </c>
      <c r="F712" s="16" t="n">
        <f aca="false">D712-C712</f>
        <v>1</v>
      </c>
      <c r="G712" s="16" t="n">
        <v>3853.5</v>
      </c>
      <c r="H712" s="16" t="n">
        <f aca="false">G712*F712</f>
        <v>3853.5</v>
      </c>
      <c r="I712" s="17" t="s">
        <v>16499</v>
      </c>
      <c r="J712" s="18" t="n">
        <v>3853.5</v>
      </c>
      <c r="K712" s="5" t="n">
        <f aca="false">H712-J712</f>
        <v>0</v>
      </c>
    </row>
    <row r="713" s="37" customFormat="true" ht="29.85" hidden="false" customHeight="false" outlineLevel="0" collapsed="false">
      <c r="A713" s="34" t="s">
        <v>6310</v>
      </c>
      <c r="B713" s="34" t="s">
        <v>6311</v>
      </c>
      <c r="C713" s="34" t="s">
        <v>3519</v>
      </c>
      <c r="D713" s="34" t="s">
        <v>1799</v>
      </c>
      <c r="E713" s="34" t="n">
        <v>9500</v>
      </c>
      <c r="F713" s="34" t="n">
        <f aca="false">D713-C713</f>
        <v>2</v>
      </c>
      <c r="G713" s="34" t="n">
        <v>3853.5</v>
      </c>
      <c r="H713" s="34" t="n">
        <f aca="false">G713*F713</f>
        <v>7707</v>
      </c>
      <c r="I713" s="35" t="s">
        <v>16500</v>
      </c>
      <c r="J713" s="36" t="n">
        <v>7340</v>
      </c>
      <c r="K713" s="34" t="n">
        <f aca="false">H713-J713</f>
        <v>367</v>
      </c>
      <c r="L713" s="37" t="s">
        <v>15790</v>
      </c>
    </row>
    <row r="714" customFormat="false" ht="29.85" hidden="false" customHeight="false" outlineLevel="0" collapsed="false">
      <c r="A714" s="5" t="s">
        <v>6399</v>
      </c>
      <c r="B714" s="5" t="s">
        <v>6400</v>
      </c>
      <c r="C714" s="5" t="s">
        <v>3205</v>
      </c>
      <c r="D714" s="5" t="s">
        <v>4582</v>
      </c>
      <c r="E714" s="5" t="n">
        <v>10995</v>
      </c>
      <c r="F714" s="5" t="n">
        <f aca="false">D714-C714</f>
        <v>2</v>
      </c>
      <c r="G714" s="16" t="n">
        <v>4693.5</v>
      </c>
      <c r="H714" s="5" t="n">
        <f aca="false">G714*F714</f>
        <v>9387</v>
      </c>
      <c r="I714" s="17" t="s">
        <v>16501</v>
      </c>
      <c r="J714" s="18" t="n">
        <v>9387</v>
      </c>
      <c r="K714" s="5" t="n">
        <f aca="false">H714-J714</f>
        <v>0</v>
      </c>
    </row>
    <row r="715" customFormat="false" ht="29.85" hidden="false" customHeight="false" outlineLevel="0" collapsed="false">
      <c r="A715" s="5" t="s">
        <v>6396</v>
      </c>
      <c r="B715" s="5" t="s">
        <v>6397</v>
      </c>
      <c r="C715" s="5" t="s">
        <v>3205</v>
      </c>
      <c r="D715" s="5" t="s">
        <v>4582</v>
      </c>
      <c r="E715" s="5" t="n">
        <v>11545</v>
      </c>
      <c r="F715" s="5" t="n">
        <f aca="false">D715-C715</f>
        <v>2</v>
      </c>
      <c r="G715" s="16" t="n">
        <v>4693.5</v>
      </c>
      <c r="H715" s="5" t="n">
        <f aca="false">G715*F715</f>
        <v>9387</v>
      </c>
      <c r="I715" s="17" t="s">
        <v>16502</v>
      </c>
      <c r="J715" s="18" t="n">
        <v>9387</v>
      </c>
      <c r="K715" s="5" t="n">
        <f aca="false">H715-J715</f>
        <v>0</v>
      </c>
    </row>
    <row r="716" s="31" customFormat="true" ht="29.85" hidden="false" customHeight="false" outlineLevel="0" collapsed="false">
      <c r="A716" s="5" t="s">
        <v>1306</v>
      </c>
      <c r="B716" s="5" t="s">
        <v>1307</v>
      </c>
      <c r="C716" s="5" t="s">
        <v>468</v>
      </c>
      <c r="D716" s="5" t="s">
        <v>244</v>
      </c>
      <c r="E716" s="5" t="n">
        <v>13352.5</v>
      </c>
      <c r="F716" s="5" t="n">
        <f aca="false">D716-C716</f>
        <v>2</v>
      </c>
      <c r="G716" s="16" t="n">
        <v>3853.5</v>
      </c>
      <c r="H716" s="5" t="n">
        <f aca="false">G716*F716</f>
        <v>7707</v>
      </c>
      <c r="I716" s="17" t="s">
        <v>16503</v>
      </c>
      <c r="J716" s="18" t="n">
        <v>7707</v>
      </c>
      <c r="K716" s="5" t="n">
        <f aca="false">H716-J716</f>
        <v>0</v>
      </c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AMI716" s="0"/>
      <c r="AMJ716" s="0"/>
    </row>
    <row r="717" customFormat="false" ht="29.85" hidden="false" customHeight="false" outlineLevel="0" collapsed="false">
      <c r="A717" s="16" t="s">
        <v>1679</v>
      </c>
      <c r="B717" s="16" t="s">
        <v>1680</v>
      </c>
      <c r="C717" s="16" t="s">
        <v>82</v>
      </c>
      <c r="D717" s="16" t="s">
        <v>257</v>
      </c>
      <c r="E717" s="16" t="n">
        <v>15622.5</v>
      </c>
      <c r="F717" s="16" t="n">
        <f aca="false">D717-C717</f>
        <v>3</v>
      </c>
      <c r="G717" s="16" t="n">
        <v>3853.5</v>
      </c>
      <c r="H717" s="16" t="n">
        <f aca="false">G717*F717</f>
        <v>11560.5</v>
      </c>
      <c r="I717" s="17" t="s">
        <v>16504</v>
      </c>
      <c r="J717" s="18" t="n">
        <v>11560.5</v>
      </c>
      <c r="K717" s="5" t="n">
        <f aca="false">H717-J717</f>
        <v>0</v>
      </c>
    </row>
    <row r="718" customFormat="false" ht="29.85" hidden="false" customHeight="false" outlineLevel="0" collapsed="false">
      <c r="A718" s="5" t="s">
        <v>2248</v>
      </c>
      <c r="B718" s="5" t="s">
        <v>1680</v>
      </c>
      <c r="C718" s="5" t="s">
        <v>257</v>
      </c>
      <c r="D718" s="5" t="s">
        <v>416</v>
      </c>
      <c r="E718" s="5" t="n">
        <v>6676.25</v>
      </c>
      <c r="F718" s="5" t="n">
        <f aca="false">D718-C718</f>
        <v>1</v>
      </c>
      <c r="G718" s="16" t="n">
        <v>3853.5</v>
      </c>
      <c r="H718" s="5" t="n">
        <f aca="false">G718*F718</f>
        <v>3853.5</v>
      </c>
      <c r="I718" s="17" t="s">
        <v>16505</v>
      </c>
      <c r="J718" s="18" t="n">
        <v>3853.5</v>
      </c>
      <c r="K718" s="5" t="n">
        <f aca="false">H718-J718</f>
        <v>0</v>
      </c>
    </row>
    <row r="719" s="31" customFormat="true" ht="29.85" hidden="false" customHeight="false" outlineLevel="0" collapsed="false">
      <c r="A719" s="5" t="s">
        <v>3069</v>
      </c>
      <c r="B719" s="5" t="s">
        <v>3070</v>
      </c>
      <c r="C719" s="5" t="s">
        <v>426</v>
      </c>
      <c r="D719" s="5" t="s">
        <v>1541</v>
      </c>
      <c r="E719" s="5" t="n">
        <v>24662.5</v>
      </c>
      <c r="F719" s="5" t="n">
        <f aca="false">D719-C719</f>
        <v>5</v>
      </c>
      <c r="G719" s="16" t="n">
        <v>3853.5</v>
      </c>
      <c r="H719" s="5" t="n">
        <f aca="false">G719*F719</f>
        <v>19267.5</v>
      </c>
      <c r="I719" s="17" t="s">
        <v>16506</v>
      </c>
      <c r="J719" s="18" t="n">
        <v>19267.5</v>
      </c>
      <c r="K719" s="5" t="n">
        <f aca="false">H719-J719</f>
        <v>0</v>
      </c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AMI719" s="0"/>
      <c r="AMJ719" s="0"/>
    </row>
    <row r="720" customFormat="false" ht="29.85" hidden="false" customHeight="false" outlineLevel="0" collapsed="false">
      <c r="A720" s="5" t="s">
        <v>1076</v>
      </c>
      <c r="B720" s="5" t="s">
        <v>1077</v>
      </c>
      <c r="C720" s="5" t="s">
        <v>41</v>
      </c>
      <c r="D720" s="5" t="s">
        <v>416</v>
      </c>
      <c r="E720" s="5" t="n">
        <v>29595</v>
      </c>
      <c r="F720" s="5" t="n">
        <f aca="false">D720-C720</f>
        <v>6</v>
      </c>
      <c r="G720" s="16" t="n">
        <v>3853.5</v>
      </c>
      <c r="H720" s="5" t="n">
        <f aca="false">G720*F720</f>
        <v>23121</v>
      </c>
      <c r="I720" s="17" t="s">
        <v>16507</v>
      </c>
      <c r="J720" s="18" t="n">
        <v>23121</v>
      </c>
      <c r="K720" s="5" t="n">
        <f aca="false">H720-J720</f>
        <v>0</v>
      </c>
    </row>
    <row r="721" s="31" customFormat="true" ht="29.85" hidden="false" customHeight="false" outlineLevel="0" collapsed="false">
      <c r="A721" s="5" t="s">
        <v>2973</v>
      </c>
      <c r="B721" s="5" t="s">
        <v>2974</v>
      </c>
      <c r="C721" s="5" t="s">
        <v>426</v>
      </c>
      <c r="D721" s="5" t="s">
        <v>1770</v>
      </c>
      <c r="E721" s="5" t="n">
        <v>19730</v>
      </c>
      <c r="F721" s="5" t="n">
        <f aca="false">D721-C721</f>
        <v>4</v>
      </c>
      <c r="G721" s="16" t="n">
        <v>3853.5</v>
      </c>
      <c r="H721" s="5" t="n">
        <f aca="false">G721*F721</f>
        <v>15414</v>
      </c>
      <c r="I721" s="17" t="s">
        <v>16508</v>
      </c>
      <c r="J721" s="18" t="n">
        <v>15414</v>
      </c>
      <c r="K721" s="5" t="n">
        <f aca="false">H721-J721</f>
        <v>0</v>
      </c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AMI721" s="0"/>
      <c r="AMJ721" s="0"/>
    </row>
    <row r="722" s="31" customFormat="true" ht="29.85" hidden="false" customHeight="false" outlineLevel="0" collapsed="false">
      <c r="A722" s="5" t="s">
        <v>6129</v>
      </c>
      <c r="B722" s="5" t="s">
        <v>6130</v>
      </c>
      <c r="C722" s="5" t="s">
        <v>3519</v>
      </c>
      <c r="D722" s="5" t="s">
        <v>3205</v>
      </c>
      <c r="E722" s="5" t="n">
        <v>4932.5</v>
      </c>
      <c r="F722" s="5" t="n">
        <f aca="false">D722-C722</f>
        <v>1</v>
      </c>
      <c r="G722" s="16" t="n">
        <v>3853.5</v>
      </c>
      <c r="H722" s="5" t="n">
        <f aca="false">G722*F722</f>
        <v>3853.5</v>
      </c>
      <c r="I722" s="17" t="s">
        <v>16509</v>
      </c>
      <c r="J722" s="18" t="n">
        <v>3853.5</v>
      </c>
      <c r="K722" s="5" t="n">
        <f aca="false">H722-J722</f>
        <v>0</v>
      </c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AMI722" s="0"/>
      <c r="AMJ722" s="0"/>
    </row>
    <row r="723" s="31" customFormat="true" ht="29.85" hidden="false" customHeight="false" outlineLevel="0" collapsed="false">
      <c r="A723" s="5" t="s">
        <v>4061</v>
      </c>
      <c r="B723" s="5" t="s">
        <v>4062</v>
      </c>
      <c r="C723" s="5" t="s">
        <v>1541</v>
      </c>
      <c r="D723" s="5" t="s">
        <v>2860</v>
      </c>
      <c r="E723" s="5" t="n">
        <v>14565</v>
      </c>
      <c r="F723" s="5" t="n">
        <f aca="false">D723-C723</f>
        <v>2</v>
      </c>
      <c r="G723" s="16" t="n">
        <v>3853.5</v>
      </c>
      <c r="H723" s="5" t="n">
        <f aca="false">G723*F723</f>
        <v>7707</v>
      </c>
      <c r="I723" s="17" t="s">
        <v>16510</v>
      </c>
      <c r="J723" s="18" t="n">
        <v>7707</v>
      </c>
      <c r="K723" s="5" t="n">
        <f aca="false">H723-J723</f>
        <v>0</v>
      </c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AMI723" s="0"/>
      <c r="AMJ723" s="0"/>
    </row>
    <row r="724" s="43" customFormat="true" ht="29.85" hidden="false" customHeight="false" outlineLevel="0" collapsed="false">
      <c r="A724" s="34" t="s">
        <v>3211</v>
      </c>
      <c r="B724" s="34" t="s">
        <v>3212</v>
      </c>
      <c r="C724" s="34" t="s">
        <v>460</v>
      </c>
      <c r="D724" s="34" t="s">
        <v>1764</v>
      </c>
      <c r="E724" s="34" t="n">
        <v>6822.5</v>
      </c>
      <c r="F724" s="34" t="n">
        <f aca="false">D724-C724</f>
        <v>1</v>
      </c>
      <c r="G724" s="34" t="n">
        <v>5743.5</v>
      </c>
      <c r="H724" s="34" t="n">
        <f aca="false">G724*F724</f>
        <v>5743.5</v>
      </c>
      <c r="I724" s="35" t="s">
        <v>16511</v>
      </c>
      <c r="J724" s="36" t="n">
        <v>5743.4</v>
      </c>
      <c r="K724" s="34" t="n">
        <f aca="false">H724-J724</f>
        <v>0.100000000000364</v>
      </c>
      <c r="L724" s="37" t="s">
        <v>15790</v>
      </c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AMI724" s="37"/>
      <c r="AMJ724" s="37"/>
    </row>
    <row r="725" customFormat="false" ht="29.85" hidden="false" customHeight="false" outlineLevel="0" collapsed="false">
      <c r="A725" s="50" t="s">
        <v>2986</v>
      </c>
      <c r="B725" s="16" t="s">
        <v>2987</v>
      </c>
      <c r="C725" s="16" t="s">
        <v>426</v>
      </c>
      <c r="D725" s="16" t="s">
        <v>1541</v>
      </c>
      <c r="E725" s="16" t="n">
        <v>52625</v>
      </c>
      <c r="F725" s="16" t="n">
        <f aca="false">D725-C725</f>
        <v>5</v>
      </c>
      <c r="G725" s="16" t="n">
        <f aca="false">3853.5*2</f>
        <v>7707</v>
      </c>
      <c r="H725" s="16" t="n">
        <f aca="false">G725*F725</f>
        <v>38535</v>
      </c>
      <c r="I725" s="17" t="s">
        <v>16512</v>
      </c>
      <c r="J725" s="18" t="n">
        <v>19267.5</v>
      </c>
      <c r="K725" s="16" t="n">
        <f aca="false">H725-J725-J726</f>
        <v>0</v>
      </c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customFormat="false" ht="29.85" hidden="false" customHeight="false" outlineLevel="0" collapsed="false">
      <c r="A726" s="50"/>
      <c r="B726" s="16"/>
      <c r="C726" s="16"/>
      <c r="D726" s="16"/>
      <c r="E726" s="16"/>
      <c r="F726" s="16"/>
      <c r="G726" s="16"/>
      <c r="H726" s="16"/>
      <c r="I726" s="45" t="s">
        <v>16513</v>
      </c>
      <c r="J726" s="46" t="n">
        <v>19267.5</v>
      </c>
      <c r="K726" s="16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customFormat="false" ht="29.85" hidden="false" customHeight="false" outlineLevel="0" collapsed="false">
      <c r="A727" s="5" t="s">
        <v>3082</v>
      </c>
      <c r="B727" s="5" t="s">
        <v>3083</v>
      </c>
      <c r="C727" s="5" t="s">
        <v>426</v>
      </c>
      <c r="D727" s="5" t="s">
        <v>1541</v>
      </c>
      <c r="E727" s="5" t="n">
        <v>36412.5</v>
      </c>
      <c r="F727" s="5" t="n">
        <f aca="false">D727-C727</f>
        <v>5</v>
      </c>
      <c r="G727" s="16" t="n">
        <v>3853.5</v>
      </c>
      <c r="H727" s="5" t="n">
        <f aca="false">G727*F727</f>
        <v>19267.5</v>
      </c>
      <c r="I727" s="17" t="s">
        <v>16514</v>
      </c>
      <c r="J727" s="18" t="n">
        <v>19267.5</v>
      </c>
      <c r="K727" s="5" t="n">
        <f aca="false">H727-J727</f>
        <v>0</v>
      </c>
    </row>
    <row r="728" customFormat="false" ht="29.85" hidden="false" customHeight="false" outlineLevel="0" collapsed="false">
      <c r="A728" s="5" t="s">
        <v>3605</v>
      </c>
      <c r="B728" s="5" t="s">
        <v>3606</v>
      </c>
      <c r="C728" s="5" t="s">
        <v>1764</v>
      </c>
      <c r="D728" s="5" t="s">
        <v>1541</v>
      </c>
      <c r="E728" s="5" t="n">
        <v>20028.75</v>
      </c>
      <c r="F728" s="5" t="n">
        <f aca="false">D728-C728</f>
        <v>3</v>
      </c>
      <c r="G728" s="16" t="n">
        <v>3853.5</v>
      </c>
      <c r="H728" s="5" t="n">
        <f aca="false">G728*F728</f>
        <v>11560.5</v>
      </c>
      <c r="I728" s="17" t="s">
        <v>16515</v>
      </c>
      <c r="J728" s="18" t="n">
        <v>11560.5</v>
      </c>
      <c r="K728" s="5" t="n">
        <f aca="false">H728-J728</f>
        <v>0</v>
      </c>
    </row>
    <row r="729" s="31" customFormat="true" ht="15.85" hidden="false" customHeight="false" outlineLevel="0" collapsed="false">
      <c r="A729" s="5" t="s">
        <v>2498</v>
      </c>
      <c r="B729" s="5" t="s">
        <v>2499</v>
      </c>
      <c r="C729" s="5" t="s">
        <v>416</v>
      </c>
      <c r="D729" s="5" t="s">
        <v>460</v>
      </c>
      <c r="E729" s="5" t="n">
        <v>9865</v>
      </c>
      <c r="F729" s="5" t="n">
        <f aca="false">D729-C729</f>
        <v>2</v>
      </c>
      <c r="G729" s="16" t="n">
        <v>3853.5</v>
      </c>
      <c r="H729" s="5" t="n">
        <f aca="false">G729*F729</f>
        <v>7707</v>
      </c>
      <c r="I729" s="17" t="s">
        <v>16516</v>
      </c>
      <c r="J729" s="18" t="n">
        <v>7707</v>
      </c>
      <c r="K729" s="5" t="n">
        <f aca="false">H729-J729</f>
        <v>0</v>
      </c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AMI729" s="0"/>
      <c r="AMJ729" s="0"/>
    </row>
    <row r="730" customFormat="false" ht="29.85" hidden="false" customHeight="false" outlineLevel="0" collapsed="false">
      <c r="A730" s="5" t="s">
        <v>1094</v>
      </c>
      <c r="B730" s="5" t="s">
        <v>1095</v>
      </c>
      <c r="C730" s="5" t="s">
        <v>41</v>
      </c>
      <c r="D730" s="5" t="s">
        <v>468</v>
      </c>
      <c r="E730" s="5" t="n">
        <v>7282.5</v>
      </c>
      <c r="F730" s="5" t="n">
        <f aca="false">D730-C730</f>
        <v>1</v>
      </c>
      <c r="G730" s="16" t="n">
        <v>3853.5</v>
      </c>
      <c r="H730" s="5" t="n">
        <f aca="false">G730*F730</f>
        <v>3853.5</v>
      </c>
      <c r="I730" s="17" t="s">
        <v>16517</v>
      </c>
      <c r="J730" s="18" t="n">
        <v>3853.5</v>
      </c>
      <c r="K730" s="5" t="n">
        <f aca="false">H730-J730</f>
        <v>0</v>
      </c>
    </row>
    <row r="731" customFormat="false" ht="29.85" hidden="false" customHeight="false" outlineLevel="0" collapsed="false">
      <c r="A731" s="50" t="s">
        <v>4915</v>
      </c>
      <c r="B731" s="5" t="s">
        <v>4916</v>
      </c>
      <c r="C731" s="5" t="s">
        <v>2860</v>
      </c>
      <c r="D731" s="5" t="s">
        <v>4917</v>
      </c>
      <c r="E731" s="5" t="n">
        <v>128108.75</v>
      </c>
      <c r="F731" s="5" t="n">
        <f aca="false">D731-C731</f>
        <v>11</v>
      </c>
      <c r="G731" s="16" t="n">
        <v>3853.5</v>
      </c>
      <c r="H731" s="5" t="n">
        <f aca="false">(G731*F731)*2</f>
        <v>84777</v>
      </c>
      <c r="I731" s="17" t="s">
        <v>16518</v>
      </c>
      <c r="J731" s="18" t="n">
        <v>42388.5</v>
      </c>
      <c r="K731" s="5" t="n">
        <f aca="false">H731-J731-J732</f>
        <v>0</v>
      </c>
    </row>
    <row r="732" customFormat="false" ht="29.85" hidden="false" customHeight="false" outlineLevel="0" collapsed="false">
      <c r="A732" s="50"/>
      <c r="B732" s="0"/>
      <c r="C732" s="0"/>
      <c r="D732" s="0"/>
      <c r="E732" s="0"/>
      <c r="F732" s="0"/>
      <c r="G732" s="16"/>
      <c r="H732" s="0"/>
      <c r="I732" s="17" t="s">
        <v>16519</v>
      </c>
      <c r="J732" s="18" t="n">
        <v>42388.5</v>
      </c>
      <c r="K732" s="0"/>
    </row>
    <row r="733" s="72" customFormat="true" ht="13.9" hidden="false" customHeight="false" outlineLevel="0" collapsed="false">
      <c r="A733" s="68" t="s">
        <v>8746</v>
      </c>
      <c r="B733" s="69" t="s">
        <v>8747</v>
      </c>
      <c r="C733" s="69" t="s">
        <v>8743</v>
      </c>
      <c r="D733" s="69" t="s">
        <v>8</v>
      </c>
      <c r="E733" s="69" t="n">
        <v>52242</v>
      </c>
      <c r="F733" s="69" t="n">
        <v>1</v>
      </c>
      <c r="G733" s="69" t="n">
        <v>3853.5</v>
      </c>
      <c r="H733" s="69" t="n">
        <f aca="false">G733*F733</f>
        <v>3853.5</v>
      </c>
      <c r="I733" s="70" t="s">
        <v>16520</v>
      </c>
      <c r="J733" s="71" t="n">
        <v>3853.5</v>
      </c>
      <c r="K733" s="69" t="n">
        <f aca="false">H733+H734+H735+H736-J733-J734-J735-J736</f>
        <v>0</v>
      </c>
      <c r="L733" s="72" t="s">
        <v>16521</v>
      </c>
    </row>
    <row r="734" customFormat="false" ht="13.9" hidden="false" customHeight="false" outlineLevel="0" collapsed="false">
      <c r="A734" s="68"/>
      <c r="B734" s="69"/>
      <c r="C734" s="69"/>
      <c r="D734" s="69"/>
      <c r="E734" s="69"/>
      <c r="F734" s="69" t="n">
        <v>5</v>
      </c>
      <c r="G734" s="69" t="n">
        <v>5000</v>
      </c>
      <c r="H734" s="69" t="n">
        <f aca="false">G734*F734</f>
        <v>25000</v>
      </c>
      <c r="I734" s="70" t="s">
        <v>16522</v>
      </c>
      <c r="J734" s="71" t="n">
        <v>25000</v>
      </c>
      <c r="K734" s="69"/>
    </row>
    <row r="735" customFormat="false" ht="13.9" hidden="false" customHeight="false" outlineLevel="0" collapsed="false">
      <c r="A735" s="68"/>
      <c r="B735" s="69"/>
      <c r="C735" s="69"/>
      <c r="D735" s="69"/>
      <c r="E735" s="69"/>
      <c r="F735" s="69" t="n">
        <v>5</v>
      </c>
      <c r="G735" s="69" t="n">
        <f aca="false">4000+1100</f>
        <v>5100</v>
      </c>
      <c r="H735" s="69" t="n">
        <f aca="false">G735*F735</f>
        <v>25500</v>
      </c>
      <c r="I735" s="70" t="s">
        <v>16523</v>
      </c>
      <c r="J735" s="71" t="n">
        <v>3853.5</v>
      </c>
      <c r="K735" s="69"/>
    </row>
    <row r="736" customFormat="false" ht="13.9" hidden="false" customHeight="false" outlineLevel="0" collapsed="false">
      <c r="A736" s="68"/>
      <c r="B736" s="69"/>
      <c r="C736" s="69"/>
      <c r="D736" s="69"/>
      <c r="E736" s="69"/>
      <c r="F736" s="69" t="n">
        <v>1</v>
      </c>
      <c r="G736" s="69" t="n">
        <v>3853.5</v>
      </c>
      <c r="H736" s="69" t="n">
        <f aca="false">G736*F736</f>
        <v>3853.5</v>
      </c>
      <c r="I736" s="70" t="s">
        <v>16524</v>
      </c>
      <c r="J736" s="71" t="n">
        <v>25500</v>
      </c>
      <c r="K736" s="69"/>
    </row>
    <row r="737" customFormat="false" ht="30.8" hidden="false" customHeight="false" outlineLevel="0" collapsed="false">
      <c r="A737" s="16" t="s">
        <v>1270</v>
      </c>
      <c r="B737" s="5" t="s">
        <v>1271</v>
      </c>
      <c r="C737" s="5" t="s">
        <v>468</v>
      </c>
      <c r="D737" s="5" t="s">
        <v>244</v>
      </c>
      <c r="E737" s="5" t="n">
        <v>9865</v>
      </c>
      <c r="F737" s="44" t="n">
        <v>2</v>
      </c>
      <c r="G737" s="44" t="n">
        <v>3853.5</v>
      </c>
      <c r="H737" s="44" t="n">
        <f aca="false">G737*F737</f>
        <v>7707</v>
      </c>
      <c r="I737" s="17" t="s">
        <v>16525</v>
      </c>
      <c r="J737" s="18" t="n">
        <v>7707</v>
      </c>
      <c r="K737" s="5" t="n">
        <f aca="false">H737-J737</f>
        <v>0</v>
      </c>
    </row>
    <row r="738" s="31" customFormat="true" ht="30.8" hidden="false" customHeight="false" outlineLevel="0" collapsed="false">
      <c r="A738" s="50" t="s">
        <v>1190</v>
      </c>
      <c r="B738" s="5" t="s">
        <v>1191</v>
      </c>
      <c r="C738" s="5" t="s">
        <v>41</v>
      </c>
      <c r="D738" s="5" t="s">
        <v>257</v>
      </c>
      <c r="E738" s="5" t="n">
        <v>61612.5</v>
      </c>
      <c r="F738" s="5" t="n">
        <f aca="false">D738-C738</f>
        <v>5</v>
      </c>
      <c r="G738" s="16" t="n">
        <f aca="false">3853.5</f>
        <v>3853.5</v>
      </c>
      <c r="H738" s="5" t="n">
        <f aca="false">G738*F738</f>
        <v>19267.5</v>
      </c>
      <c r="I738" s="17" t="s">
        <v>16526</v>
      </c>
      <c r="J738" s="18" t="n">
        <v>19267.5</v>
      </c>
      <c r="K738" s="5" t="n">
        <f aca="false">H738+H739-J738-J739</f>
        <v>0</v>
      </c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AMI738" s="0"/>
      <c r="AMJ738" s="0"/>
    </row>
    <row r="739" customFormat="false" ht="30.8" hidden="false" customHeight="false" outlineLevel="0" collapsed="false">
      <c r="A739" s="50"/>
      <c r="B739" s="0"/>
      <c r="C739" s="0"/>
      <c r="D739" s="0"/>
      <c r="E739" s="0"/>
      <c r="F739" s="5" t="n">
        <v>5</v>
      </c>
      <c r="G739" s="16" t="n">
        <v>3853.5</v>
      </c>
      <c r="H739" s="5" t="n">
        <f aca="false">G739*F739</f>
        <v>19267.5</v>
      </c>
      <c r="I739" s="45" t="s">
        <v>16527</v>
      </c>
      <c r="J739" s="46" t="n">
        <v>19267.5</v>
      </c>
      <c r="K739" s="0"/>
    </row>
    <row r="740" customFormat="false" ht="29.85" hidden="false" customHeight="false" outlineLevel="0" collapsed="false">
      <c r="A740" s="16" t="s">
        <v>7337</v>
      </c>
      <c r="B740" s="16" t="s">
        <v>7338</v>
      </c>
      <c r="C740" s="16" t="s">
        <v>4398</v>
      </c>
      <c r="D740" s="16" t="s">
        <v>5386</v>
      </c>
      <c r="E740" s="16" t="n">
        <v>12215</v>
      </c>
      <c r="F740" s="16" t="n">
        <f aca="false">D740-C740</f>
        <v>2</v>
      </c>
      <c r="G740" s="16" t="n">
        <v>3853.5</v>
      </c>
      <c r="H740" s="16" t="n">
        <f aca="false">G740*F740</f>
        <v>7707</v>
      </c>
      <c r="I740" s="17" t="s">
        <v>16528</v>
      </c>
      <c r="J740" s="18" t="n">
        <v>7707</v>
      </c>
      <c r="K740" s="16" t="n">
        <f aca="false">H740-J740</f>
        <v>0</v>
      </c>
    </row>
    <row r="741" s="31" customFormat="true" ht="29.85" hidden="false" customHeight="false" outlineLevel="0" collapsed="false">
      <c r="A741" s="5" t="s">
        <v>7331</v>
      </c>
      <c r="B741" s="5" t="s">
        <v>7332</v>
      </c>
      <c r="C741" s="5" t="s">
        <v>4398</v>
      </c>
      <c r="D741" s="5" t="s">
        <v>5386</v>
      </c>
      <c r="E741" s="5" t="n">
        <v>12215</v>
      </c>
      <c r="F741" s="5" t="n">
        <f aca="false">D741-C741</f>
        <v>2</v>
      </c>
      <c r="G741" s="16" t="n">
        <v>3853.5</v>
      </c>
      <c r="H741" s="5" t="n">
        <f aca="false">G741*F741</f>
        <v>7707</v>
      </c>
      <c r="I741" s="17" t="s">
        <v>16529</v>
      </c>
      <c r="J741" s="18" t="n">
        <v>7707</v>
      </c>
      <c r="K741" s="16" t="n">
        <f aca="false">H741-J741</f>
        <v>0</v>
      </c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AMI741" s="0"/>
      <c r="AMJ741" s="0"/>
    </row>
    <row r="742" s="31" customFormat="true" ht="29.85" hidden="false" customHeight="false" outlineLevel="0" collapsed="false">
      <c r="A742" s="5" t="s">
        <v>6729</v>
      </c>
      <c r="B742" s="5" t="s">
        <v>6730</v>
      </c>
      <c r="C742" s="5" t="s">
        <v>1799</v>
      </c>
      <c r="D742" s="5" t="s">
        <v>4582</v>
      </c>
      <c r="E742" s="5" t="n">
        <v>4932.5</v>
      </c>
      <c r="F742" s="5" t="n">
        <f aca="false">D742-C742</f>
        <v>1</v>
      </c>
      <c r="G742" s="16" t="n">
        <v>3853.5</v>
      </c>
      <c r="H742" s="5" t="n">
        <f aca="false">G742*F742</f>
        <v>3853.5</v>
      </c>
      <c r="I742" s="17" t="s">
        <v>16530</v>
      </c>
      <c r="J742" s="18" t="n">
        <v>3853.5</v>
      </c>
      <c r="K742" s="16" t="n">
        <f aca="false">H742-J742</f>
        <v>0</v>
      </c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AMI742" s="0"/>
      <c r="AMJ742" s="0"/>
    </row>
    <row r="743" customFormat="false" ht="29.85" hidden="false" customHeight="false" outlineLevel="0" collapsed="false">
      <c r="A743" s="5" t="s">
        <v>2891</v>
      </c>
      <c r="B743" s="5" t="s">
        <v>2892</v>
      </c>
      <c r="C743" s="5" t="s">
        <v>426</v>
      </c>
      <c r="D743" s="5" t="s">
        <v>460</v>
      </c>
      <c r="E743" s="5" t="n">
        <v>4932.5</v>
      </c>
      <c r="F743" s="5" t="n">
        <f aca="false">D743-C743</f>
        <v>1</v>
      </c>
      <c r="G743" s="16" t="n">
        <v>3853.5</v>
      </c>
      <c r="H743" s="5" t="n">
        <f aca="false">G743*F743</f>
        <v>3853.5</v>
      </c>
      <c r="I743" s="17" t="s">
        <v>16531</v>
      </c>
      <c r="J743" s="18" t="n">
        <v>3853.5</v>
      </c>
      <c r="K743" s="16" t="n">
        <f aca="false">H743-J743</f>
        <v>0</v>
      </c>
    </row>
    <row r="744" customFormat="false" ht="15.85" hidden="false" customHeight="false" outlineLevel="0" collapsed="false">
      <c r="A744" s="50" t="s">
        <v>2095</v>
      </c>
      <c r="B744" s="5" t="s">
        <v>2096</v>
      </c>
      <c r="C744" s="5" t="s">
        <v>249</v>
      </c>
      <c r="D744" s="5" t="s">
        <v>416</v>
      </c>
      <c r="E744" s="5" t="n">
        <v>19730</v>
      </c>
      <c r="F744" s="5" t="n">
        <f aca="false">D744-C744</f>
        <v>2</v>
      </c>
      <c r="G744" s="16" t="n">
        <v>3853.5</v>
      </c>
      <c r="H744" s="5" t="n">
        <f aca="false">(G744*F744)*2</f>
        <v>15414</v>
      </c>
      <c r="I744" s="17" t="s">
        <v>16532</v>
      </c>
      <c r="J744" s="18" t="n">
        <v>7707</v>
      </c>
      <c r="K744" s="5" t="n">
        <f aca="false">H744-J744-J745</f>
        <v>0</v>
      </c>
    </row>
    <row r="745" customFormat="false" ht="29.85" hidden="false" customHeight="false" outlineLevel="0" collapsed="false">
      <c r="A745" s="50"/>
      <c r="B745" s="0"/>
      <c r="C745" s="0"/>
      <c r="D745" s="0"/>
      <c r="E745" s="0"/>
      <c r="F745" s="0"/>
      <c r="G745" s="16"/>
      <c r="H745" s="0"/>
      <c r="I745" s="17" t="s">
        <v>16533</v>
      </c>
      <c r="J745" s="18" t="n">
        <v>7707</v>
      </c>
      <c r="K745" s="0"/>
    </row>
    <row r="746" s="31" customFormat="true" ht="29.85" hidden="false" customHeight="false" outlineLevel="0" collapsed="false">
      <c r="A746" s="5" t="s">
        <v>1726</v>
      </c>
      <c r="B746" s="5" t="s">
        <v>1727</v>
      </c>
      <c r="C746" s="5" t="s">
        <v>82</v>
      </c>
      <c r="D746" s="5" t="s">
        <v>426</v>
      </c>
      <c r="E746" s="5" t="n">
        <v>28787.5</v>
      </c>
      <c r="F746" s="5" t="n">
        <f aca="false">D746-C746</f>
        <v>5</v>
      </c>
      <c r="G746" s="16" t="n">
        <v>3853.5</v>
      </c>
      <c r="H746" s="5" t="n">
        <f aca="false">G746*F746</f>
        <v>19267.5</v>
      </c>
      <c r="I746" s="17" t="s">
        <v>16534</v>
      </c>
      <c r="J746" s="18" t="n">
        <v>19267.5</v>
      </c>
      <c r="K746" s="5" t="n">
        <f aca="false">H746-J746</f>
        <v>0</v>
      </c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AMI746" s="0"/>
      <c r="AMJ746" s="0"/>
    </row>
    <row r="747" customFormat="false" ht="29.85" hidden="false" customHeight="false" outlineLevel="0" collapsed="false">
      <c r="A747" s="16" t="s">
        <v>6170</v>
      </c>
      <c r="B747" s="16" t="s">
        <v>6171</v>
      </c>
      <c r="C747" s="16" t="s">
        <v>3519</v>
      </c>
      <c r="D747" s="16" t="s">
        <v>1799</v>
      </c>
      <c r="E747" s="16" t="n">
        <v>11545</v>
      </c>
      <c r="F747" s="16" t="n">
        <f aca="false">D747-C747</f>
        <v>2</v>
      </c>
      <c r="G747" s="16" t="n">
        <v>4693.5</v>
      </c>
      <c r="H747" s="16" t="n">
        <f aca="false">G747*F747</f>
        <v>9387</v>
      </c>
      <c r="I747" s="17" t="s">
        <v>16535</v>
      </c>
      <c r="J747" s="18" t="n">
        <v>9387</v>
      </c>
      <c r="K747" s="5" t="n">
        <f aca="false">H747-J747</f>
        <v>0</v>
      </c>
    </row>
    <row r="748" s="31" customFormat="true" ht="29.85" hidden="false" customHeight="false" outlineLevel="0" collapsed="false">
      <c r="A748" s="5" t="s">
        <v>6603</v>
      </c>
      <c r="B748" s="5" t="s">
        <v>6604</v>
      </c>
      <c r="C748" s="5" t="s">
        <v>3205</v>
      </c>
      <c r="D748" s="5" t="s">
        <v>4582</v>
      </c>
      <c r="E748" s="5" t="n">
        <v>12215</v>
      </c>
      <c r="F748" s="5" t="n">
        <f aca="false">D748-C748</f>
        <v>2</v>
      </c>
      <c r="G748" s="16" t="n">
        <v>3853.5</v>
      </c>
      <c r="H748" s="5" t="n">
        <f aca="false">G748*F748</f>
        <v>7707</v>
      </c>
      <c r="I748" s="17" t="s">
        <v>16536</v>
      </c>
      <c r="J748" s="18" t="n">
        <v>7707</v>
      </c>
      <c r="K748" s="5" t="n">
        <f aca="false">H748-J748</f>
        <v>0</v>
      </c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AMI748" s="0"/>
      <c r="AMJ748" s="0"/>
    </row>
    <row r="749" s="37" customFormat="true" ht="29.85" hidden="false" customHeight="false" outlineLevel="0" collapsed="false">
      <c r="A749" s="51" t="s">
        <v>8748</v>
      </c>
      <c r="B749" s="34" t="s">
        <v>8749</v>
      </c>
      <c r="C749" s="34" t="s">
        <v>8713</v>
      </c>
      <c r="D749" s="34" t="s">
        <v>82</v>
      </c>
      <c r="E749" s="34" t="n">
        <v>31420</v>
      </c>
      <c r="F749" s="34" t="n">
        <v>4</v>
      </c>
      <c r="G749" s="34" t="n">
        <v>4693.5</v>
      </c>
      <c r="H749" s="34" t="n">
        <f aca="false">G749*F749</f>
        <v>18774</v>
      </c>
      <c r="I749" s="35" t="s">
        <v>16537</v>
      </c>
      <c r="J749" s="36" t="n">
        <v>17880</v>
      </c>
      <c r="K749" s="34" t="n">
        <f aca="false">H749+H750-J749-J750</f>
        <v>894</v>
      </c>
      <c r="L749" s="37" t="s">
        <v>15790</v>
      </c>
    </row>
    <row r="750" customFormat="false" ht="29.85" hidden="false" customHeight="false" outlineLevel="0" collapsed="false">
      <c r="A750" s="51"/>
      <c r="B750" s="0"/>
      <c r="C750" s="0"/>
      <c r="D750" s="0"/>
      <c r="E750" s="0"/>
      <c r="F750" s="34" t="n">
        <v>1</v>
      </c>
      <c r="G750" s="34" t="n">
        <v>6000</v>
      </c>
      <c r="H750" s="34" t="n">
        <f aca="false">(G750*F750)+600+1100</f>
        <v>7700</v>
      </c>
      <c r="I750" s="35" t="s">
        <v>16538</v>
      </c>
      <c r="J750" s="36" t="n">
        <v>7700</v>
      </c>
      <c r="K750" s="0"/>
    </row>
    <row r="751" customFormat="false" ht="29.85" hidden="false" customHeight="false" outlineLevel="0" collapsed="false">
      <c r="A751" s="16" t="s">
        <v>4534</v>
      </c>
      <c r="B751" s="16" t="s">
        <v>4535</v>
      </c>
      <c r="C751" s="16" t="s">
        <v>929</v>
      </c>
      <c r="D751" s="16" t="s">
        <v>2866</v>
      </c>
      <c r="E751" s="16" t="n">
        <v>9865</v>
      </c>
      <c r="F751" s="16" t="n">
        <f aca="false">D751-C751</f>
        <v>2</v>
      </c>
      <c r="G751" s="16" t="n">
        <v>3853.5</v>
      </c>
      <c r="H751" s="16" t="n">
        <f aca="false">G751*F751</f>
        <v>7707</v>
      </c>
      <c r="I751" s="17" t="s">
        <v>16539</v>
      </c>
      <c r="J751" s="18" t="n">
        <v>7707</v>
      </c>
      <c r="K751" s="16" t="n">
        <f aca="false">H751-J751</f>
        <v>0</v>
      </c>
    </row>
    <row r="752" s="31" customFormat="true" ht="29.85" hidden="false" customHeight="false" outlineLevel="0" collapsed="false">
      <c r="A752" s="5" t="s">
        <v>1123</v>
      </c>
      <c r="B752" s="5" t="s">
        <v>1124</v>
      </c>
      <c r="C752" s="5" t="s">
        <v>41</v>
      </c>
      <c r="D752" s="5" t="s">
        <v>416</v>
      </c>
      <c r="E752" s="5" t="n">
        <v>32895</v>
      </c>
      <c r="F752" s="5" t="n">
        <f aca="false">D752-C752</f>
        <v>6</v>
      </c>
      <c r="G752" s="16" t="n">
        <v>3853.5</v>
      </c>
      <c r="H752" s="5" t="n">
        <f aca="false">G752*F752</f>
        <v>23121</v>
      </c>
      <c r="I752" s="17" t="s">
        <v>16540</v>
      </c>
      <c r="J752" s="18" t="n">
        <v>23121</v>
      </c>
      <c r="K752" s="16" t="n">
        <f aca="false">H752-J752</f>
        <v>0</v>
      </c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AMI752" s="0"/>
      <c r="AMJ752" s="0"/>
    </row>
    <row r="753" customFormat="false" ht="15.85" hidden="false" customHeight="false" outlineLevel="0" collapsed="false">
      <c r="A753" s="16" t="s">
        <v>3978</v>
      </c>
      <c r="B753" s="16" t="s">
        <v>3979</v>
      </c>
      <c r="C753" s="16" t="s">
        <v>1770</v>
      </c>
      <c r="D753" s="16" t="s">
        <v>2860</v>
      </c>
      <c r="E753" s="16" t="n">
        <v>20711.25</v>
      </c>
      <c r="F753" s="16" t="n">
        <f aca="false">D753-C753</f>
        <v>3</v>
      </c>
      <c r="G753" s="16" t="n">
        <v>3853.5</v>
      </c>
      <c r="H753" s="16" t="n">
        <f aca="false">G753*F753</f>
        <v>11560.5</v>
      </c>
      <c r="I753" s="17" t="s">
        <v>16541</v>
      </c>
      <c r="J753" s="18" t="n">
        <v>11560.5</v>
      </c>
      <c r="K753" s="16" t="n">
        <f aca="false">H753-J753</f>
        <v>0</v>
      </c>
    </row>
    <row r="754" customFormat="false" ht="29.85" hidden="false" customHeight="false" outlineLevel="0" collapsed="false">
      <c r="A754" s="5" t="s">
        <v>2976</v>
      </c>
      <c r="B754" s="5" t="s">
        <v>2977</v>
      </c>
      <c r="C754" s="5" t="s">
        <v>426</v>
      </c>
      <c r="D754" s="5" t="s">
        <v>1770</v>
      </c>
      <c r="E754" s="5" t="n">
        <v>19730</v>
      </c>
      <c r="F754" s="5" t="n">
        <f aca="false">D754-C754</f>
        <v>4</v>
      </c>
      <c r="G754" s="16" t="n">
        <v>3853.5</v>
      </c>
      <c r="H754" s="5" t="n">
        <f aca="false">G754*F754</f>
        <v>15414</v>
      </c>
      <c r="I754" s="17" t="s">
        <v>16542</v>
      </c>
      <c r="J754" s="18" t="n">
        <v>15414</v>
      </c>
      <c r="K754" s="16" t="n">
        <f aca="false">H754-J754</f>
        <v>0</v>
      </c>
    </row>
    <row r="755" customFormat="false" ht="29.85" hidden="false" customHeight="false" outlineLevel="0" collapsed="false">
      <c r="A755" s="5" t="s">
        <v>4147</v>
      </c>
      <c r="B755" s="5" t="s">
        <v>4148</v>
      </c>
      <c r="C755" s="5" t="s">
        <v>1541</v>
      </c>
      <c r="D755" s="5" t="s">
        <v>2860</v>
      </c>
      <c r="E755" s="5" t="n">
        <v>9865</v>
      </c>
      <c r="F755" s="5" t="n">
        <f aca="false">D755-C755</f>
        <v>2</v>
      </c>
      <c r="G755" s="16" t="n">
        <v>3853.5</v>
      </c>
      <c r="H755" s="5" t="n">
        <f aca="false">G755*F755</f>
        <v>7707</v>
      </c>
      <c r="I755" s="17" t="s">
        <v>16543</v>
      </c>
      <c r="J755" s="18" t="n">
        <v>7707</v>
      </c>
      <c r="K755" s="16" t="n">
        <f aca="false">H755-J755</f>
        <v>0</v>
      </c>
    </row>
    <row r="756" s="37" customFormat="true" ht="29.85" hidden="false" customHeight="false" outlineLevel="0" collapsed="false">
      <c r="A756" s="34" t="s">
        <v>2405</v>
      </c>
      <c r="B756" s="34" t="s">
        <v>2406</v>
      </c>
      <c r="C756" s="34" t="s">
        <v>257</v>
      </c>
      <c r="D756" s="34" t="s">
        <v>1537</v>
      </c>
      <c r="E756" s="34" t="n">
        <v>35212.5</v>
      </c>
      <c r="F756" s="34" t="n">
        <f aca="false">D756-C756</f>
        <v>5</v>
      </c>
      <c r="G756" s="34" t="n">
        <v>3853.5</v>
      </c>
      <c r="H756" s="34" t="n">
        <f aca="false">G756*F756</f>
        <v>19267.5</v>
      </c>
      <c r="I756" s="35" t="s">
        <v>16544</v>
      </c>
      <c r="J756" s="36" t="n">
        <v>18350</v>
      </c>
      <c r="K756" s="34" t="n">
        <f aca="false">H756-J756</f>
        <v>917.5</v>
      </c>
      <c r="L756" s="37" t="s">
        <v>15790</v>
      </c>
    </row>
    <row r="757" s="31" customFormat="true" ht="29.85" hidden="false" customHeight="false" outlineLevel="0" collapsed="false">
      <c r="A757" s="5" t="s">
        <v>1342</v>
      </c>
      <c r="B757" s="5" t="s">
        <v>1343</v>
      </c>
      <c r="C757" s="5" t="s">
        <v>468</v>
      </c>
      <c r="D757" s="5" t="s">
        <v>257</v>
      </c>
      <c r="E757" s="5" t="n">
        <v>24430</v>
      </c>
      <c r="F757" s="5" t="n">
        <f aca="false">D757-C757</f>
        <v>4</v>
      </c>
      <c r="G757" s="16" t="n">
        <v>3853.5</v>
      </c>
      <c r="H757" s="5" t="n">
        <f aca="false">G757*F757</f>
        <v>15414</v>
      </c>
      <c r="I757" s="17" t="s">
        <v>16545</v>
      </c>
      <c r="J757" s="18" t="n">
        <v>15414</v>
      </c>
      <c r="K757" s="16" t="n">
        <f aca="false">H757-J757</f>
        <v>0</v>
      </c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AMI757" s="0"/>
      <c r="AMJ757" s="0"/>
    </row>
    <row r="758" customFormat="false" ht="29.85" hidden="false" customHeight="false" outlineLevel="0" collapsed="false">
      <c r="A758" s="16" t="s">
        <v>5440</v>
      </c>
      <c r="B758" s="16" t="s">
        <v>4698</v>
      </c>
      <c r="C758" s="16" t="s">
        <v>2022</v>
      </c>
      <c r="D758" s="16" t="s">
        <v>3750</v>
      </c>
      <c r="E758" s="16" t="n">
        <v>9865</v>
      </c>
      <c r="F758" s="16" t="n">
        <f aca="false">D758-C758</f>
        <v>2</v>
      </c>
      <c r="G758" s="16" t="n">
        <v>3853.5</v>
      </c>
      <c r="H758" s="16" t="n">
        <f aca="false">G758*F758</f>
        <v>7707</v>
      </c>
      <c r="I758" s="17" t="s">
        <v>16546</v>
      </c>
      <c r="J758" s="18" t="n">
        <v>7707</v>
      </c>
      <c r="K758" s="16" t="n">
        <f aca="false">H758-J758</f>
        <v>0</v>
      </c>
    </row>
    <row r="759" s="43" customFormat="true" ht="29.85" hidden="false" customHeight="false" outlineLevel="0" collapsed="false">
      <c r="A759" s="51" t="s">
        <v>8750</v>
      </c>
      <c r="B759" s="34" t="s">
        <v>8751</v>
      </c>
      <c r="C759" s="34" t="s">
        <v>8713</v>
      </c>
      <c r="D759" s="34" t="s">
        <v>41</v>
      </c>
      <c r="E759" s="34" t="n">
        <v>17280</v>
      </c>
      <c r="F759" s="34" t="n">
        <v>2</v>
      </c>
      <c r="G759" s="34" t="n">
        <v>3853.5</v>
      </c>
      <c r="H759" s="34" t="n">
        <f aca="false">G759*F759</f>
        <v>7707</v>
      </c>
      <c r="I759" s="35" t="s">
        <v>16547</v>
      </c>
      <c r="J759" s="36" t="n">
        <v>7200</v>
      </c>
      <c r="K759" s="34" t="n">
        <f aca="false">H759+H760-J759-J760</f>
        <v>367</v>
      </c>
      <c r="L759" s="37" t="s">
        <v>15790</v>
      </c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AMI759" s="37"/>
      <c r="AMJ759" s="37"/>
    </row>
    <row r="760" s="37" customFormat="true" ht="29.85" hidden="false" customHeight="false" outlineLevel="0" collapsed="false">
      <c r="A760" s="51"/>
      <c r="B760" s="34"/>
      <c r="C760" s="34"/>
      <c r="D760" s="34"/>
      <c r="E760" s="34"/>
      <c r="F760" s="34" t="n">
        <v>1</v>
      </c>
      <c r="G760" s="34" t="n">
        <v>5000</v>
      </c>
      <c r="H760" s="34" t="n">
        <f aca="false">(G760*F760)+1100*2</f>
        <v>7200</v>
      </c>
      <c r="I760" s="35" t="s">
        <v>16548</v>
      </c>
      <c r="J760" s="36" t="n">
        <v>7340</v>
      </c>
      <c r="K760" s="34"/>
    </row>
    <row r="761" customFormat="false" ht="29.85" hidden="false" customHeight="false" outlineLevel="0" collapsed="false">
      <c r="A761" s="5" t="s">
        <v>3724</v>
      </c>
      <c r="B761" s="5" t="s">
        <v>3725</v>
      </c>
      <c r="C761" s="5" t="s">
        <v>1764</v>
      </c>
      <c r="D761" s="5" t="s">
        <v>2018</v>
      </c>
      <c r="E761" s="5" t="n">
        <v>42752.5</v>
      </c>
      <c r="F761" s="5" t="n">
        <f aca="false">D761-C761</f>
        <v>7</v>
      </c>
      <c r="G761" s="16" t="n">
        <v>3853.5</v>
      </c>
      <c r="H761" s="5" t="n">
        <f aca="false">G761*F761</f>
        <v>26974.5</v>
      </c>
      <c r="I761" s="17" t="s">
        <v>16549</v>
      </c>
      <c r="J761" s="18" t="n">
        <v>26974.5</v>
      </c>
      <c r="K761" s="5" t="n">
        <f aca="false">H761-J761</f>
        <v>0</v>
      </c>
    </row>
    <row r="762" customFormat="false" ht="29.85" hidden="false" customHeight="false" outlineLevel="0" collapsed="false">
      <c r="A762" s="16" t="s">
        <v>353</v>
      </c>
      <c r="B762" s="16" t="s">
        <v>354</v>
      </c>
      <c r="C762" s="16" t="s">
        <v>7</v>
      </c>
      <c r="D762" s="16" t="s">
        <v>8</v>
      </c>
      <c r="E762" s="16" t="n">
        <v>4932.5</v>
      </c>
      <c r="F762" s="16" t="n">
        <f aca="false">D762-C762</f>
        <v>1</v>
      </c>
      <c r="G762" s="16" t="n">
        <v>3853.5</v>
      </c>
      <c r="H762" s="16" t="n">
        <f aca="false">G762*F762</f>
        <v>3853.5</v>
      </c>
      <c r="I762" s="17" t="s">
        <v>16550</v>
      </c>
      <c r="J762" s="18" t="n">
        <v>3853.5</v>
      </c>
      <c r="K762" s="5" t="n">
        <f aca="false">H762-J762</f>
        <v>0</v>
      </c>
    </row>
    <row r="763" s="31" customFormat="true" ht="29.85" hidden="false" customHeight="false" outlineLevel="0" collapsed="false">
      <c r="A763" s="5" t="s">
        <v>7532</v>
      </c>
      <c r="B763" s="5" t="s">
        <v>7533</v>
      </c>
      <c r="C763" s="5" t="s">
        <v>4917</v>
      </c>
      <c r="D763" s="5" t="s">
        <v>3532</v>
      </c>
      <c r="E763" s="5" t="n">
        <v>21847.5</v>
      </c>
      <c r="F763" s="5" t="n">
        <f aca="false">D763-C763</f>
        <v>3</v>
      </c>
      <c r="G763" s="16" t="n">
        <v>3853.5</v>
      </c>
      <c r="H763" s="5" t="n">
        <f aca="false">G763*F763</f>
        <v>11560.5</v>
      </c>
      <c r="I763" s="17" t="s">
        <v>16551</v>
      </c>
      <c r="J763" s="18" t="n">
        <v>11560.5</v>
      </c>
      <c r="K763" s="5" t="n">
        <f aca="false">H763-J763</f>
        <v>0</v>
      </c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AMI763" s="0"/>
      <c r="AMJ763" s="0"/>
    </row>
    <row r="764" customFormat="false" ht="29.85" hidden="false" customHeight="false" outlineLevel="0" collapsed="false">
      <c r="A764" s="5" t="s">
        <v>6970</v>
      </c>
      <c r="B764" s="5" t="s">
        <v>6971</v>
      </c>
      <c r="C764" s="5" t="s">
        <v>4582</v>
      </c>
      <c r="D764" s="5" t="s">
        <v>4917</v>
      </c>
      <c r="E764" s="5" t="n">
        <v>11545</v>
      </c>
      <c r="F764" s="5" t="n">
        <f aca="false">D764-C764</f>
        <v>2</v>
      </c>
      <c r="G764" s="16" t="n">
        <v>4693.5</v>
      </c>
      <c r="H764" s="5" t="n">
        <f aca="false">G764*F764</f>
        <v>9387</v>
      </c>
      <c r="I764" s="17" t="s">
        <v>16552</v>
      </c>
      <c r="J764" s="18" t="n">
        <v>9387</v>
      </c>
      <c r="K764" s="5" t="n">
        <f aca="false">H764-J764</f>
        <v>0</v>
      </c>
    </row>
    <row r="765" customFormat="false" ht="29.85" hidden="false" customHeight="false" outlineLevel="0" collapsed="false">
      <c r="A765" s="5" t="s">
        <v>7460</v>
      </c>
      <c r="B765" s="5" t="s">
        <v>6971</v>
      </c>
      <c r="C765" s="5" t="s">
        <v>4917</v>
      </c>
      <c r="D765" s="5" t="s">
        <v>5386</v>
      </c>
      <c r="E765" s="5" t="n">
        <v>4932.5</v>
      </c>
      <c r="F765" s="5" t="n">
        <f aca="false">D765-C765</f>
        <v>1</v>
      </c>
      <c r="G765" s="16" t="n">
        <v>3853.5</v>
      </c>
      <c r="H765" s="5" t="n">
        <f aca="false">G765*F765</f>
        <v>3853.5</v>
      </c>
      <c r="I765" s="17" t="s">
        <v>16553</v>
      </c>
      <c r="J765" s="18" t="n">
        <v>3853.5</v>
      </c>
      <c r="K765" s="5" t="n">
        <f aca="false">H765-J765</f>
        <v>0</v>
      </c>
    </row>
    <row r="766" s="37" customFormat="true" ht="29.85" hidden="false" customHeight="false" outlineLevel="0" collapsed="false">
      <c r="A766" s="34" t="s">
        <v>7302</v>
      </c>
      <c r="B766" s="34" t="s">
        <v>7303</v>
      </c>
      <c r="C766" s="34" t="s">
        <v>4398</v>
      </c>
      <c r="D766" s="34" t="s">
        <v>5386</v>
      </c>
      <c r="E766" s="34" t="n">
        <v>13645</v>
      </c>
      <c r="F766" s="34" t="n">
        <f aca="false">D766-C766</f>
        <v>2</v>
      </c>
      <c r="G766" s="34" t="n">
        <v>5743.5</v>
      </c>
      <c r="H766" s="34" t="n">
        <f aca="false">G766*F766</f>
        <v>11487</v>
      </c>
      <c r="I766" s="35" t="s">
        <v>16554</v>
      </c>
      <c r="J766" s="36" t="n">
        <v>11486.8</v>
      </c>
      <c r="K766" s="34" t="n">
        <f aca="false">H766-J766</f>
        <v>0.200000000000728</v>
      </c>
      <c r="L766" s="37" t="s">
        <v>15790</v>
      </c>
    </row>
    <row r="767" customFormat="false" ht="29.85" hidden="false" customHeight="false" outlineLevel="0" collapsed="false">
      <c r="A767" s="5" t="s">
        <v>1333</v>
      </c>
      <c r="B767" s="5" t="s">
        <v>1334</v>
      </c>
      <c r="C767" s="5" t="s">
        <v>468</v>
      </c>
      <c r="D767" s="5" t="s">
        <v>257</v>
      </c>
      <c r="E767" s="5" t="n">
        <v>24430</v>
      </c>
      <c r="F767" s="5" t="n">
        <f aca="false">D767-C767</f>
        <v>4</v>
      </c>
      <c r="G767" s="16" t="n">
        <v>3853.5</v>
      </c>
      <c r="H767" s="5" t="n">
        <f aca="false">G767*F767</f>
        <v>15414</v>
      </c>
      <c r="I767" s="17" t="s">
        <v>16555</v>
      </c>
      <c r="J767" s="18" t="n">
        <v>15414</v>
      </c>
      <c r="K767" s="5" t="n">
        <f aca="false">H767-J767</f>
        <v>0</v>
      </c>
    </row>
    <row r="768" customFormat="false" ht="29.85" hidden="false" customHeight="false" outlineLevel="0" collapsed="false">
      <c r="A768" s="50" t="s">
        <v>3664</v>
      </c>
      <c r="B768" s="5" t="s">
        <v>3665</v>
      </c>
      <c r="C768" s="5" t="s">
        <v>1764</v>
      </c>
      <c r="D768" s="5" t="s">
        <v>929</v>
      </c>
      <c r="E768" s="5" t="n">
        <v>41000</v>
      </c>
      <c r="F768" s="5" t="n">
        <f aca="false">D768-C768</f>
        <v>4</v>
      </c>
      <c r="G768" s="16" t="n">
        <v>3853.5</v>
      </c>
      <c r="H768" s="5" t="n">
        <f aca="false">(G768*F768)*2</f>
        <v>30828</v>
      </c>
      <c r="I768" s="17" t="s">
        <v>16556</v>
      </c>
      <c r="J768" s="18" t="n">
        <v>15414</v>
      </c>
      <c r="K768" s="5" t="n">
        <f aca="false">H768-J768-J769</f>
        <v>0</v>
      </c>
    </row>
    <row r="769" customFormat="false" ht="29.85" hidden="false" customHeight="false" outlineLevel="0" collapsed="false">
      <c r="A769" s="50"/>
      <c r="B769" s="0"/>
      <c r="C769" s="0"/>
      <c r="D769" s="0"/>
      <c r="E769" s="0"/>
      <c r="F769" s="0"/>
      <c r="G769" s="16"/>
      <c r="H769" s="0"/>
      <c r="I769" s="17" t="s">
        <v>16557</v>
      </c>
      <c r="J769" s="18" t="n">
        <v>15414</v>
      </c>
      <c r="K769" s="0"/>
    </row>
    <row r="770" customFormat="false" ht="29.85" hidden="false" customHeight="false" outlineLevel="0" collapsed="false">
      <c r="A770" s="5" t="s">
        <v>6967</v>
      </c>
      <c r="B770" s="5" t="s">
        <v>6968</v>
      </c>
      <c r="C770" s="5" t="s">
        <v>4582</v>
      </c>
      <c r="D770" s="5" t="s">
        <v>4917</v>
      </c>
      <c r="E770" s="5" t="n">
        <v>9865</v>
      </c>
      <c r="F770" s="5" t="n">
        <f aca="false">D770-C770</f>
        <v>2</v>
      </c>
      <c r="G770" s="16" t="n">
        <v>3853.5</v>
      </c>
      <c r="H770" s="5" t="n">
        <f aca="false">G770*F770</f>
        <v>7707</v>
      </c>
      <c r="I770" s="17" t="s">
        <v>16558</v>
      </c>
      <c r="J770" s="18" t="n">
        <v>7707</v>
      </c>
      <c r="K770" s="5" t="n">
        <f aca="false">H770-J770</f>
        <v>0</v>
      </c>
    </row>
    <row r="771" s="31" customFormat="true" ht="29.85" hidden="false" customHeight="false" outlineLevel="0" collapsed="false">
      <c r="A771" s="5" t="s">
        <v>5994</v>
      </c>
      <c r="B771" s="5" t="s">
        <v>5995</v>
      </c>
      <c r="C771" s="5" t="s">
        <v>3750</v>
      </c>
      <c r="D771" s="5" t="s">
        <v>3205</v>
      </c>
      <c r="E771" s="5" t="n">
        <v>12215</v>
      </c>
      <c r="F771" s="5" t="n">
        <f aca="false">D771-C771</f>
        <v>2</v>
      </c>
      <c r="G771" s="16" t="n">
        <v>3853.5</v>
      </c>
      <c r="H771" s="5" t="n">
        <f aca="false">G771*F771</f>
        <v>7707</v>
      </c>
      <c r="I771" s="17" t="s">
        <v>16559</v>
      </c>
      <c r="J771" s="18" t="n">
        <v>7707</v>
      </c>
      <c r="K771" s="5" t="n">
        <f aca="false">H771-J771</f>
        <v>0</v>
      </c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AMI771" s="0"/>
      <c r="AMJ771" s="0"/>
    </row>
    <row r="772" s="37" customFormat="true" ht="29.85" hidden="false" customHeight="false" outlineLevel="0" collapsed="false">
      <c r="A772" s="34" t="s">
        <v>7049</v>
      </c>
      <c r="B772" s="34" t="s">
        <v>7050</v>
      </c>
      <c r="C772" s="34" t="s">
        <v>4582</v>
      </c>
      <c r="D772" s="34" t="s">
        <v>5386</v>
      </c>
      <c r="E772" s="34" t="n">
        <v>20467.5</v>
      </c>
      <c r="F772" s="34" t="n">
        <f aca="false">D772-C772</f>
        <v>3</v>
      </c>
      <c r="G772" s="34" t="n">
        <v>5743.5</v>
      </c>
      <c r="H772" s="34" t="n">
        <f aca="false">G772*F772</f>
        <v>17230.5</v>
      </c>
      <c r="I772" s="35" t="s">
        <v>16560</v>
      </c>
      <c r="J772" s="36" t="n">
        <v>17230.2</v>
      </c>
      <c r="K772" s="34" t="n">
        <f aca="false">H772-J772</f>
        <v>0.299999999999272</v>
      </c>
      <c r="L772" s="37" t="s">
        <v>15790</v>
      </c>
    </row>
    <row r="773" customFormat="false" ht="29.85" hidden="false" customHeight="false" outlineLevel="0" collapsed="false">
      <c r="A773" s="16" t="s">
        <v>5758</v>
      </c>
      <c r="B773" s="16" t="s">
        <v>5759</v>
      </c>
      <c r="C773" s="16" t="s">
        <v>3741</v>
      </c>
      <c r="D773" s="16" t="s">
        <v>3205</v>
      </c>
      <c r="E773" s="16" t="n">
        <v>14797.5</v>
      </c>
      <c r="F773" s="16" t="n">
        <f aca="false">D773-C773</f>
        <v>3</v>
      </c>
      <c r="G773" s="16" t="n">
        <v>3853.5</v>
      </c>
      <c r="H773" s="16" t="n">
        <f aca="false">G773*F773</f>
        <v>11560.5</v>
      </c>
      <c r="I773" s="17" t="s">
        <v>16561</v>
      </c>
      <c r="J773" s="18" t="n">
        <v>11560.5</v>
      </c>
      <c r="K773" s="5" t="n">
        <f aca="false">H773-J773</f>
        <v>0</v>
      </c>
    </row>
    <row r="774" customFormat="false" ht="29.85" hidden="false" customHeight="false" outlineLevel="0" collapsed="false">
      <c r="A774" s="5" t="s">
        <v>660</v>
      </c>
      <c r="B774" s="5" t="s">
        <v>661</v>
      </c>
      <c r="C774" s="5" t="s">
        <v>7</v>
      </c>
      <c r="D774" s="5" t="s">
        <v>468</v>
      </c>
      <c r="E774" s="5" t="n">
        <v>16777.5</v>
      </c>
      <c r="F774" s="5" t="n">
        <f aca="false">D774-C774</f>
        <v>3</v>
      </c>
      <c r="G774" s="16" t="n">
        <v>3853.5</v>
      </c>
      <c r="H774" s="5" t="n">
        <f aca="false">G774*F774</f>
        <v>11560.5</v>
      </c>
      <c r="I774" s="17" t="s">
        <v>16562</v>
      </c>
      <c r="J774" s="18" t="n">
        <v>11560.5</v>
      </c>
      <c r="K774" s="5" t="n">
        <f aca="false">H774-J774</f>
        <v>0</v>
      </c>
    </row>
    <row r="775" customFormat="false" ht="29.85" hidden="false" customHeight="false" outlineLevel="0" collapsed="false">
      <c r="A775" s="5" t="s">
        <v>2013</v>
      </c>
      <c r="B775" s="5" t="s">
        <v>2014</v>
      </c>
      <c r="C775" s="5" t="s">
        <v>244</v>
      </c>
      <c r="D775" s="5" t="s">
        <v>929</v>
      </c>
      <c r="E775" s="5" t="n">
        <v>47500</v>
      </c>
      <c r="F775" s="5" t="n">
        <f aca="false">D775-C775</f>
        <v>10</v>
      </c>
      <c r="G775" s="16" t="n">
        <v>3853.5</v>
      </c>
      <c r="H775" s="5" t="n">
        <f aca="false">G775*F775</f>
        <v>38535</v>
      </c>
      <c r="I775" s="17" t="s">
        <v>16563</v>
      </c>
      <c r="J775" s="18" t="n">
        <v>38535</v>
      </c>
      <c r="K775" s="5" t="n">
        <f aca="false">H775-J775</f>
        <v>0</v>
      </c>
    </row>
    <row r="776" s="31" customFormat="true" ht="29.85" hidden="false" customHeight="false" outlineLevel="0" collapsed="false">
      <c r="A776" s="5" t="s">
        <v>2966</v>
      </c>
      <c r="B776" s="5" t="s">
        <v>2967</v>
      </c>
      <c r="C776" s="5" t="s">
        <v>426</v>
      </c>
      <c r="D776" s="5" t="s">
        <v>1770</v>
      </c>
      <c r="E776" s="5" t="n">
        <v>19730</v>
      </c>
      <c r="F776" s="5" t="n">
        <f aca="false">D776-C776</f>
        <v>4</v>
      </c>
      <c r="G776" s="16" t="n">
        <v>3853.5</v>
      </c>
      <c r="H776" s="5" t="n">
        <f aca="false">G776*F776</f>
        <v>15414</v>
      </c>
      <c r="I776" s="17" t="s">
        <v>16564</v>
      </c>
      <c r="J776" s="18" t="n">
        <v>15414</v>
      </c>
      <c r="K776" s="5" t="n">
        <f aca="false">H776-J776</f>
        <v>0</v>
      </c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AMI776" s="0"/>
      <c r="AMJ776" s="0"/>
    </row>
    <row r="777" customFormat="false" ht="29.85" hidden="false" customHeight="false" outlineLevel="0" collapsed="false">
      <c r="A777" s="16" t="s">
        <v>2632</v>
      </c>
      <c r="B777" s="16" t="s">
        <v>2633</v>
      </c>
      <c r="C777" s="16" t="s">
        <v>416</v>
      </c>
      <c r="D777" s="16" t="s">
        <v>460</v>
      </c>
      <c r="E777" s="16" t="n">
        <v>9865</v>
      </c>
      <c r="F777" s="16" t="n">
        <f aca="false">D777-C777</f>
        <v>2</v>
      </c>
      <c r="G777" s="16" t="n">
        <v>3853.5</v>
      </c>
      <c r="H777" s="16" t="n">
        <f aca="false">G777*F777</f>
        <v>7707</v>
      </c>
      <c r="I777" s="17" t="s">
        <v>16565</v>
      </c>
      <c r="J777" s="18" t="n">
        <v>7707</v>
      </c>
      <c r="K777" s="5" t="n">
        <f aca="false">H777-J777</f>
        <v>0</v>
      </c>
    </row>
    <row r="778" customFormat="false" ht="29.85" hidden="false" customHeight="false" outlineLevel="0" collapsed="false">
      <c r="A778" s="5" t="s">
        <v>5958</v>
      </c>
      <c r="B778" s="5" t="s">
        <v>3467</v>
      </c>
      <c r="C778" s="5" t="s">
        <v>3750</v>
      </c>
      <c r="D778" s="5" t="s">
        <v>1799</v>
      </c>
      <c r="E778" s="5" t="n">
        <v>14797.5</v>
      </c>
      <c r="F778" s="5" t="n">
        <f aca="false">D778-C778</f>
        <v>3</v>
      </c>
      <c r="G778" s="16" t="n">
        <v>3853.5</v>
      </c>
      <c r="H778" s="5" t="n">
        <f aca="false">G778*F778</f>
        <v>11560.5</v>
      </c>
      <c r="I778" s="17" t="s">
        <v>16566</v>
      </c>
      <c r="J778" s="18" t="n">
        <v>11560.5</v>
      </c>
      <c r="K778" s="5" t="n">
        <f aca="false">H778-J778</f>
        <v>0</v>
      </c>
    </row>
    <row r="779" customFormat="false" ht="29.85" hidden="false" customHeight="false" outlineLevel="0" collapsed="false">
      <c r="A779" s="5" t="s">
        <v>1128</v>
      </c>
      <c r="B779" s="5" t="s">
        <v>1129</v>
      </c>
      <c r="C779" s="5" t="s">
        <v>41</v>
      </c>
      <c r="D779" s="5" t="s">
        <v>416</v>
      </c>
      <c r="E779" s="5" t="n">
        <v>29595</v>
      </c>
      <c r="F779" s="5" t="n">
        <f aca="false">D779-C779</f>
        <v>6</v>
      </c>
      <c r="G779" s="16" t="n">
        <v>3853.5</v>
      </c>
      <c r="H779" s="5" t="n">
        <f aca="false">G779*F779</f>
        <v>23121</v>
      </c>
      <c r="I779" s="17" t="s">
        <v>16567</v>
      </c>
      <c r="J779" s="18" t="n">
        <v>23121</v>
      </c>
      <c r="K779" s="5" t="n">
        <f aca="false">H779-J779</f>
        <v>0</v>
      </c>
    </row>
    <row r="780" customFormat="false" ht="29.85" hidden="false" customHeight="false" outlineLevel="0" collapsed="false">
      <c r="A780" s="5" t="s">
        <v>4782</v>
      </c>
      <c r="B780" s="5" t="s">
        <v>4783</v>
      </c>
      <c r="C780" s="5" t="s">
        <v>2860</v>
      </c>
      <c r="D780" s="5" t="s">
        <v>2018</v>
      </c>
      <c r="E780" s="5" t="n">
        <v>9865</v>
      </c>
      <c r="F780" s="5" t="n">
        <f aca="false">D780-C780</f>
        <v>2</v>
      </c>
      <c r="G780" s="16" t="n">
        <v>3853.5</v>
      </c>
      <c r="H780" s="5" t="n">
        <f aca="false">G780*F780</f>
        <v>7707</v>
      </c>
      <c r="I780" s="17" t="s">
        <v>16568</v>
      </c>
      <c r="J780" s="18" t="n">
        <v>7707</v>
      </c>
      <c r="K780" s="5" t="n">
        <f aca="false">H780-J780</f>
        <v>0</v>
      </c>
    </row>
    <row r="781" customFormat="false" ht="29.85" hidden="false" customHeight="false" outlineLevel="0" collapsed="false">
      <c r="A781" s="5" t="s">
        <v>3264</v>
      </c>
      <c r="B781" s="5" t="s">
        <v>3265</v>
      </c>
      <c r="C781" s="5" t="s">
        <v>460</v>
      </c>
      <c r="D781" s="5" t="s">
        <v>1537</v>
      </c>
      <c r="E781" s="5" t="n">
        <v>12215</v>
      </c>
      <c r="F781" s="5" t="n">
        <f aca="false">D781-C781</f>
        <v>2</v>
      </c>
      <c r="G781" s="16" t="n">
        <v>3853.5</v>
      </c>
      <c r="H781" s="5" t="n">
        <f aca="false">G781*F781</f>
        <v>7707</v>
      </c>
      <c r="I781" s="17" t="s">
        <v>16569</v>
      </c>
      <c r="J781" s="18" t="n">
        <v>7707</v>
      </c>
      <c r="K781" s="5" t="n">
        <f aca="false">H781-J781</f>
        <v>0</v>
      </c>
    </row>
    <row r="782" customFormat="false" ht="29.85" hidden="false" customHeight="false" outlineLevel="0" collapsed="false">
      <c r="A782" s="5" t="s">
        <v>830</v>
      </c>
      <c r="B782" s="5" t="s">
        <v>831</v>
      </c>
      <c r="C782" s="5" t="s">
        <v>7</v>
      </c>
      <c r="D782" s="5" t="s">
        <v>468</v>
      </c>
      <c r="E782" s="5" t="n">
        <v>27022.5</v>
      </c>
      <c r="F782" s="5" t="n">
        <f aca="false">D782-C782</f>
        <v>3</v>
      </c>
      <c r="G782" s="16" t="n">
        <v>3853.5</v>
      </c>
      <c r="H782" s="5" t="n">
        <f aca="false">G782*F782</f>
        <v>11560.5</v>
      </c>
      <c r="I782" s="17" t="s">
        <v>16570</v>
      </c>
      <c r="J782" s="18" t="n">
        <v>11560.5</v>
      </c>
      <c r="K782" s="5" t="n">
        <f aca="false">H782-J782</f>
        <v>0</v>
      </c>
    </row>
    <row r="783" s="37" customFormat="true" ht="29.85" hidden="false" customHeight="false" outlineLevel="0" collapsed="false">
      <c r="A783" s="34" t="s">
        <v>2293</v>
      </c>
      <c r="B783" s="34" t="s">
        <v>2294</v>
      </c>
      <c r="C783" s="34" t="s">
        <v>257</v>
      </c>
      <c r="D783" s="34" t="s">
        <v>426</v>
      </c>
      <c r="E783" s="34" t="n">
        <v>13645</v>
      </c>
      <c r="F783" s="34" t="n">
        <f aca="false">D783-C783</f>
        <v>2</v>
      </c>
      <c r="G783" s="34" t="n">
        <v>5743.5</v>
      </c>
      <c r="H783" s="34" t="n">
        <f aca="false">G783*F783</f>
        <v>11487</v>
      </c>
      <c r="I783" s="35" t="s">
        <v>16571</v>
      </c>
      <c r="J783" s="36" t="n">
        <v>11486.8</v>
      </c>
      <c r="K783" s="34" t="n">
        <f aca="false">H783-J783</f>
        <v>0.200000000000728</v>
      </c>
      <c r="L783" s="37" t="s">
        <v>15790</v>
      </c>
    </row>
    <row r="784" customFormat="false" ht="29.85" hidden="false" customHeight="false" outlineLevel="0" collapsed="false">
      <c r="A784" s="5" t="s">
        <v>1294</v>
      </c>
      <c r="B784" s="5" t="s">
        <v>1295</v>
      </c>
      <c r="C784" s="5" t="s">
        <v>468</v>
      </c>
      <c r="D784" s="5" t="s">
        <v>249</v>
      </c>
      <c r="E784" s="5" t="n">
        <v>14797.5</v>
      </c>
      <c r="F784" s="5" t="n">
        <f aca="false">D784-C784</f>
        <v>3</v>
      </c>
      <c r="G784" s="16" t="n">
        <v>3853.5</v>
      </c>
      <c r="H784" s="5" t="n">
        <f aca="false">G784*F784</f>
        <v>11560.5</v>
      </c>
      <c r="I784" s="17" t="s">
        <v>16572</v>
      </c>
      <c r="J784" s="18" t="n">
        <v>11560.5</v>
      </c>
      <c r="K784" s="5" t="n">
        <f aca="false">H784-J784</f>
        <v>0</v>
      </c>
    </row>
    <row r="785" customFormat="false" ht="29.85" hidden="false" customHeight="false" outlineLevel="0" collapsed="false">
      <c r="A785" s="5" t="s">
        <v>2820</v>
      </c>
      <c r="B785" s="5" t="s">
        <v>2821</v>
      </c>
      <c r="C785" s="5" t="s">
        <v>416</v>
      </c>
      <c r="D785" s="5" t="s">
        <v>460</v>
      </c>
      <c r="E785" s="5" t="n">
        <v>9865</v>
      </c>
      <c r="F785" s="5" t="n">
        <f aca="false">D785-C785</f>
        <v>2</v>
      </c>
      <c r="G785" s="16" t="n">
        <v>3853.5</v>
      </c>
      <c r="H785" s="5" t="n">
        <f aca="false">G785*F785</f>
        <v>7707</v>
      </c>
      <c r="I785" s="17" t="s">
        <v>16573</v>
      </c>
      <c r="J785" s="18" t="n">
        <v>7707</v>
      </c>
      <c r="K785" s="5" t="n">
        <f aca="false">H785-J785</f>
        <v>0</v>
      </c>
    </row>
    <row r="786" customFormat="false" ht="29.85" hidden="false" customHeight="false" outlineLevel="0" collapsed="false">
      <c r="A786" s="5" t="s">
        <v>2533</v>
      </c>
      <c r="B786" s="5" t="s">
        <v>2534</v>
      </c>
      <c r="C786" s="5" t="s">
        <v>416</v>
      </c>
      <c r="D786" s="5" t="s">
        <v>460</v>
      </c>
      <c r="E786" s="5" t="n">
        <v>10635</v>
      </c>
      <c r="F786" s="5" t="n">
        <f aca="false">D786-C786</f>
        <v>2</v>
      </c>
      <c r="G786" s="16" t="n">
        <v>3853.5</v>
      </c>
      <c r="H786" s="5" t="n">
        <f aca="false">G786*F786</f>
        <v>7707</v>
      </c>
      <c r="I786" s="17" t="s">
        <v>16574</v>
      </c>
      <c r="J786" s="18" t="n">
        <v>7707</v>
      </c>
      <c r="K786" s="5" t="n">
        <f aca="false">H786-J786</f>
        <v>0</v>
      </c>
    </row>
    <row r="787" s="31" customFormat="true" ht="29.85" hidden="false" customHeight="false" outlineLevel="0" collapsed="false">
      <c r="A787" s="5" t="s">
        <v>2574</v>
      </c>
      <c r="B787" s="5" t="s">
        <v>2575</v>
      </c>
      <c r="C787" s="5" t="s">
        <v>416</v>
      </c>
      <c r="D787" s="5" t="s">
        <v>460</v>
      </c>
      <c r="E787" s="5" t="n">
        <v>9865</v>
      </c>
      <c r="F787" s="5" t="n">
        <f aca="false">D787-C787</f>
        <v>2</v>
      </c>
      <c r="G787" s="16" t="n">
        <v>3853.5</v>
      </c>
      <c r="H787" s="5" t="n">
        <f aca="false">G787*F787</f>
        <v>7707</v>
      </c>
      <c r="I787" s="17" t="s">
        <v>16575</v>
      </c>
      <c r="J787" s="18" t="n">
        <v>7707</v>
      </c>
      <c r="K787" s="5" t="n">
        <f aca="false">H787-J787</f>
        <v>0</v>
      </c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AMI787" s="0"/>
      <c r="AMJ787" s="0"/>
    </row>
    <row r="788" s="31" customFormat="true" ht="29.85" hidden="false" customHeight="false" outlineLevel="0" collapsed="false">
      <c r="A788" s="5" t="s">
        <v>2537</v>
      </c>
      <c r="B788" s="5" t="s">
        <v>2538</v>
      </c>
      <c r="C788" s="5" t="s">
        <v>416</v>
      </c>
      <c r="D788" s="5" t="s">
        <v>460</v>
      </c>
      <c r="E788" s="5" t="n">
        <v>10965</v>
      </c>
      <c r="F788" s="5" t="n">
        <f aca="false">D788-C788</f>
        <v>2</v>
      </c>
      <c r="G788" s="16" t="n">
        <v>3853.5</v>
      </c>
      <c r="H788" s="5" t="n">
        <f aca="false">G788*F788</f>
        <v>7707</v>
      </c>
      <c r="I788" s="17" t="s">
        <v>16576</v>
      </c>
      <c r="J788" s="18" t="n">
        <v>7707</v>
      </c>
      <c r="K788" s="5" t="n">
        <f aca="false">H788-J788</f>
        <v>0</v>
      </c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AMI788" s="0"/>
      <c r="AMJ788" s="0"/>
    </row>
    <row r="789" s="37" customFormat="true" ht="29.85" hidden="false" customHeight="false" outlineLevel="0" collapsed="false">
      <c r="A789" s="51" t="s">
        <v>1924</v>
      </c>
      <c r="B789" s="34" t="s">
        <v>1925</v>
      </c>
      <c r="C789" s="34" t="s">
        <v>244</v>
      </c>
      <c r="D789" s="34" t="s">
        <v>426</v>
      </c>
      <c r="E789" s="34" t="n">
        <v>73970</v>
      </c>
      <c r="F789" s="34" t="n">
        <f aca="false">D789-C789</f>
        <v>4</v>
      </c>
      <c r="G789" s="34" t="n">
        <v>3853.5</v>
      </c>
      <c r="H789" s="34" t="n">
        <f aca="false">(G789*F789)*2</f>
        <v>30828</v>
      </c>
      <c r="I789" s="35" t="s">
        <v>16577</v>
      </c>
      <c r="J789" s="36" t="n">
        <v>14680</v>
      </c>
      <c r="K789" s="34" t="n">
        <f aca="false">H789-J789-J790</f>
        <v>1468</v>
      </c>
      <c r="L789" s="37" t="s">
        <v>15790</v>
      </c>
    </row>
    <row r="790" customFormat="false" ht="29.85" hidden="false" customHeight="false" outlineLevel="0" collapsed="false">
      <c r="A790" s="51"/>
      <c r="B790" s="0"/>
      <c r="C790" s="0"/>
      <c r="D790" s="0"/>
      <c r="E790" s="0"/>
      <c r="F790" s="0"/>
      <c r="G790" s="0"/>
      <c r="H790" s="0"/>
      <c r="I790" s="35" t="s">
        <v>16578</v>
      </c>
      <c r="J790" s="36" t="n">
        <v>14680</v>
      </c>
      <c r="K790" s="0"/>
    </row>
    <row r="791" customFormat="false" ht="29.85" hidden="false" customHeight="false" outlineLevel="0" collapsed="false">
      <c r="A791" s="5" t="s">
        <v>2501</v>
      </c>
      <c r="B791" s="5" t="s">
        <v>2502</v>
      </c>
      <c r="C791" s="5" t="s">
        <v>416</v>
      </c>
      <c r="D791" s="5" t="s">
        <v>460</v>
      </c>
      <c r="E791" s="5" t="n">
        <v>11545</v>
      </c>
      <c r="F791" s="5" t="n">
        <f aca="false">D791-C791</f>
        <v>2</v>
      </c>
      <c r="G791" s="16" t="n">
        <v>4693.5</v>
      </c>
      <c r="H791" s="5" t="n">
        <f aca="false">G791*F791</f>
        <v>9387</v>
      </c>
      <c r="I791" s="17" t="s">
        <v>16579</v>
      </c>
      <c r="J791" s="18" t="n">
        <v>9387</v>
      </c>
      <c r="K791" s="5" t="n">
        <f aca="false">H791-J791</f>
        <v>0</v>
      </c>
    </row>
    <row r="792" customFormat="false" ht="15.85" hidden="false" customHeight="false" outlineLevel="0" collapsed="false">
      <c r="A792" s="5" t="s">
        <v>4857</v>
      </c>
      <c r="B792" s="5" t="s">
        <v>4858</v>
      </c>
      <c r="C792" s="5" t="s">
        <v>2860</v>
      </c>
      <c r="D792" s="5" t="s">
        <v>3205</v>
      </c>
      <c r="E792" s="5" t="n">
        <v>34527.5</v>
      </c>
      <c r="F792" s="5" t="n">
        <f aca="false">D792-C792</f>
        <v>7</v>
      </c>
      <c r="G792" s="16" t="n">
        <v>3853.5</v>
      </c>
      <c r="H792" s="5" t="n">
        <f aca="false">G792*F792</f>
        <v>26974.5</v>
      </c>
      <c r="I792" s="17" t="s">
        <v>16580</v>
      </c>
      <c r="J792" s="18" t="n">
        <v>26974.5</v>
      </c>
      <c r="K792" s="5" t="n">
        <f aca="false">H792-J792</f>
        <v>0</v>
      </c>
    </row>
    <row r="793" customFormat="false" ht="29.85" hidden="false" customHeight="false" outlineLevel="0" collapsed="false">
      <c r="A793" s="5" t="s">
        <v>4375</v>
      </c>
      <c r="B793" s="5" t="s">
        <v>4376</v>
      </c>
      <c r="C793" s="5" t="s">
        <v>1541</v>
      </c>
      <c r="D793" s="5" t="s">
        <v>3750</v>
      </c>
      <c r="E793" s="5" t="n">
        <v>34527.5</v>
      </c>
      <c r="F793" s="5" t="n">
        <f aca="false">D793-C793</f>
        <v>7</v>
      </c>
      <c r="G793" s="16" t="n">
        <v>3853.5</v>
      </c>
      <c r="H793" s="5" t="n">
        <f aca="false">G793*F793</f>
        <v>26974.5</v>
      </c>
      <c r="I793" s="17" t="s">
        <v>16581</v>
      </c>
      <c r="J793" s="18" t="n">
        <v>26974.5</v>
      </c>
      <c r="K793" s="5" t="n">
        <f aca="false">H793-J793</f>
        <v>0</v>
      </c>
    </row>
    <row r="794" customFormat="false" ht="29.85" hidden="false" customHeight="false" outlineLevel="0" collapsed="false">
      <c r="A794" s="5" t="s">
        <v>3939</v>
      </c>
      <c r="B794" s="5" t="s">
        <v>3940</v>
      </c>
      <c r="C794" s="5" t="s">
        <v>1770</v>
      </c>
      <c r="D794" s="5" t="s">
        <v>1541</v>
      </c>
      <c r="E794" s="5" t="n">
        <v>6107.5</v>
      </c>
      <c r="F794" s="5" t="n">
        <f aca="false">D794-C794</f>
        <v>1</v>
      </c>
      <c r="G794" s="16" t="n">
        <v>3853.5</v>
      </c>
      <c r="H794" s="5" t="n">
        <f aca="false">G794*F794</f>
        <v>3853.5</v>
      </c>
      <c r="I794" s="17" t="s">
        <v>16582</v>
      </c>
      <c r="J794" s="18" t="n">
        <v>3853.5</v>
      </c>
      <c r="K794" s="5" t="n">
        <f aca="false">H794-J794</f>
        <v>0</v>
      </c>
    </row>
    <row r="795" s="31" customFormat="true" ht="29.85" hidden="false" customHeight="false" outlineLevel="0" collapsed="false">
      <c r="A795" s="5" t="s">
        <v>4381</v>
      </c>
      <c r="B795" s="5" t="s">
        <v>4382</v>
      </c>
      <c r="C795" s="5" t="s">
        <v>1541</v>
      </c>
      <c r="D795" s="5" t="s">
        <v>3741</v>
      </c>
      <c r="E795" s="5" t="n">
        <v>29595</v>
      </c>
      <c r="F795" s="5" t="n">
        <f aca="false">D795-C795</f>
        <v>6</v>
      </c>
      <c r="G795" s="16" t="n">
        <v>3853.5</v>
      </c>
      <c r="H795" s="5" t="n">
        <f aca="false">G795*F795</f>
        <v>23121</v>
      </c>
      <c r="I795" s="17" t="s">
        <v>16583</v>
      </c>
      <c r="J795" s="18" t="n">
        <v>23121</v>
      </c>
      <c r="K795" s="5" t="n">
        <f aca="false">H795-J795</f>
        <v>0</v>
      </c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AMI795" s="0"/>
      <c r="AMJ795" s="0"/>
    </row>
    <row r="796" customFormat="false" ht="29.85" hidden="false" customHeight="false" outlineLevel="0" collapsed="false">
      <c r="A796" s="16" t="s">
        <v>7441</v>
      </c>
      <c r="B796" s="16" t="s">
        <v>1926</v>
      </c>
      <c r="C796" s="16" t="s">
        <v>4917</v>
      </c>
      <c r="D796" s="16" t="s">
        <v>5386</v>
      </c>
      <c r="E796" s="16" t="n">
        <v>4932.5</v>
      </c>
      <c r="F796" s="16" t="n">
        <f aca="false">D796-C796</f>
        <v>1</v>
      </c>
      <c r="G796" s="16" t="n">
        <v>3853.5</v>
      </c>
      <c r="H796" s="16" t="n">
        <f aca="false">G796*F796</f>
        <v>3853.5</v>
      </c>
      <c r="I796" s="17" t="s">
        <v>16584</v>
      </c>
      <c r="J796" s="18" t="n">
        <v>3853.5</v>
      </c>
      <c r="K796" s="5" t="n">
        <f aca="false">H796-J796</f>
        <v>0</v>
      </c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customFormat="false" ht="29.85" hidden="false" customHeight="false" outlineLevel="0" collapsed="false">
      <c r="A797" s="16" t="s">
        <v>7169</v>
      </c>
      <c r="B797" s="16" t="s">
        <v>7170</v>
      </c>
      <c r="C797" s="16" t="s">
        <v>4582</v>
      </c>
      <c r="D797" s="16" t="s">
        <v>4917</v>
      </c>
      <c r="E797" s="16" t="n">
        <v>16980</v>
      </c>
      <c r="F797" s="16" t="n">
        <f aca="false">D797-C797</f>
        <v>2</v>
      </c>
      <c r="G797" s="16" t="n">
        <v>3853.5</v>
      </c>
      <c r="H797" s="16" t="n">
        <f aca="false">G797*F797</f>
        <v>7707</v>
      </c>
      <c r="I797" s="17" t="s">
        <v>16585</v>
      </c>
      <c r="J797" s="18" t="n">
        <v>7707</v>
      </c>
      <c r="K797" s="5" t="n">
        <f aca="false">H797-J797</f>
        <v>0</v>
      </c>
    </row>
    <row r="798" customFormat="false" ht="15.85" hidden="false" customHeight="false" outlineLevel="0" collapsed="false">
      <c r="A798" s="5" t="s">
        <v>6267</v>
      </c>
      <c r="B798" s="5" t="s">
        <v>6268</v>
      </c>
      <c r="C798" s="5" t="s">
        <v>3519</v>
      </c>
      <c r="D798" s="5" t="s">
        <v>4582</v>
      </c>
      <c r="E798" s="5" t="n">
        <v>16170</v>
      </c>
      <c r="F798" s="5" t="n">
        <f aca="false">D798-C798</f>
        <v>3</v>
      </c>
      <c r="G798" s="16" t="n">
        <v>3853.5</v>
      </c>
      <c r="H798" s="5" t="n">
        <f aca="false">G798*F798</f>
        <v>11560.5</v>
      </c>
      <c r="I798" s="17" t="s">
        <v>16586</v>
      </c>
      <c r="J798" s="18" t="n">
        <v>11560.5</v>
      </c>
      <c r="K798" s="5" t="n">
        <f aca="false">H798-J798</f>
        <v>0</v>
      </c>
    </row>
    <row r="799" customFormat="false" ht="29.85" hidden="false" customHeight="false" outlineLevel="0" collapsed="false">
      <c r="A799" s="5" t="s">
        <v>989</v>
      </c>
      <c r="B799" s="5" t="s">
        <v>990</v>
      </c>
      <c r="C799" s="5" t="s">
        <v>41</v>
      </c>
      <c r="D799" s="5" t="s">
        <v>244</v>
      </c>
      <c r="E799" s="5" t="n">
        <v>24123.75</v>
      </c>
      <c r="F799" s="5" t="n">
        <f aca="false">D799-C799</f>
        <v>3</v>
      </c>
      <c r="G799" s="16" t="n">
        <v>3853.5</v>
      </c>
      <c r="H799" s="5" t="n">
        <f aca="false">G799*F799</f>
        <v>11560.5</v>
      </c>
      <c r="I799" s="17" t="s">
        <v>16587</v>
      </c>
      <c r="J799" s="18" t="n">
        <v>11560.5</v>
      </c>
      <c r="K799" s="5" t="n">
        <f aca="false">H799-J799</f>
        <v>0</v>
      </c>
    </row>
    <row r="800" customFormat="false" ht="29.85" hidden="false" customHeight="false" outlineLevel="0" collapsed="false">
      <c r="A800" s="5" t="s">
        <v>6316</v>
      </c>
      <c r="B800" s="5" t="s">
        <v>6317</v>
      </c>
      <c r="C800" s="5" t="s">
        <v>3519</v>
      </c>
      <c r="D800" s="5" t="s">
        <v>4582</v>
      </c>
      <c r="E800" s="5" t="n">
        <v>14797.5</v>
      </c>
      <c r="F800" s="5" t="n">
        <f aca="false">D800-C800</f>
        <v>3</v>
      </c>
      <c r="G800" s="16" t="n">
        <v>3853.5</v>
      </c>
      <c r="H800" s="5" t="n">
        <f aca="false">G800*F800</f>
        <v>11560.5</v>
      </c>
      <c r="I800" s="17" t="s">
        <v>16588</v>
      </c>
      <c r="J800" s="18" t="n">
        <v>11560.5</v>
      </c>
      <c r="K800" s="5" t="n">
        <f aca="false">H800-J800</f>
        <v>0</v>
      </c>
    </row>
    <row r="801" s="31" customFormat="true" ht="29.85" hidden="false" customHeight="false" outlineLevel="0" collapsed="false">
      <c r="A801" s="5" t="s">
        <v>1493</v>
      </c>
      <c r="B801" s="5" t="s">
        <v>1494</v>
      </c>
      <c r="C801" s="5" t="s">
        <v>468</v>
      </c>
      <c r="D801" s="5" t="s">
        <v>426</v>
      </c>
      <c r="E801" s="5" t="n">
        <v>34635</v>
      </c>
      <c r="F801" s="5" t="n">
        <f aca="false">D801-C801</f>
        <v>6</v>
      </c>
      <c r="G801" s="16" t="n">
        <v>4693.5</v>
      </c>
      <c r="H801" s="5" t="n">
        <f aca="false">G801*F801</f>
        <v>28161</v>
      </c>
      <c r="I801" s="17" t="s">
        <v>16589</v>
      </c>
      <c r="J801" s="18" t="n">
        <v>28161</v>
      </c>
      <c r="K801" s="5" t="n">
        <f aca="false">H801-J801</f>
        <v>0</v>
      </c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AMI801" s="0"/>
      <c r="AMJ801" s="0"/>
    </row>
    <row r="802" s="37" customFormat="true" ht="29.85" hidden="false" customHeight="false" outlineLevel="0" collapsed="false">
      <c r="A802" s="34" t="s">
        <v>5403</v>
      </c>
      <c r="B802" s="34" t="s">
        <v>5404</v>
      </c>
      <c r="C802" s="34" t="s">
        <v>2022</v>
      </c>
      <c r="D802" s="34" t="s">
        <v>3741</v>
      </c>
      <c r="E802" s="34" t="n">
        <v>6822.5</v>
      </c>
      <c r="F802" s="34" t="n">
        <f aca="false">D802-C802</f>
        <v>1</v>
      </c>
      <c r="G802" s="34" t="n">
        <v>5743.5</v>
      </c>
      <c r="H802" s="34" t="n">
        <f aca="false">G802*F802</f>
        <v>5743.5</v>
      </c>
      <c r="I802" s="35" t="s">
        <v>16590</v>
      </c>
      <c r="J802" s="36" t="n">
        <v>5743.4</v>
      </c>
      <c r="K802" s="34" t="n">
        <f aca="false">H802-J802</f>
        <v>0.100000000000364</v>
      </c>
      <c r="L802" s="37" t="s">
        <v>15790</v>
      </c>
    </row>
    <row r="803" s="31" customFormat="true" ht="29.85" hidden="false" customHeight="false" outlineLevel="0" collapsed="false">
      <c r="A803" s="5" t="s">
        <v>458</v>
      </c>
      <c r="B803" s="5" t="s">
        <v>459</v>
      </c>
      <c r="C803" s="5" t="s">
        <v>7</v>
      </c>
      <c r="D803" s="5" t="s">
        <v>460</v>
      </c>
      <c r="E803" s="5" t="n">
        <v>47675</v>
      </c>
      <c r="F803" s="5" t="n">
        <f aca="false">D803-C803</f>
        <v>10</v>
      </c>
      <c r="G803" s="16" t="n">
        <v>3853.5</v>
      </c>
      <c r="H803" s="5" t="n">
        <f aca="false">G803*F803</f>
        <v>38535</v>
      </c>
      <c r="I803" s="17" t="s">
        <v>16591</v>
      </c>
      <c r="J803" s="18" t="n">
        <v>38535</v>
      </c>
      <c r="K803" s="5" t="n">
        <f aca="false">H803-J803</f>
        <v>0</v>
      </c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AMI803" s="0"/>
      <c r="AMJ803" s="0"/>
    </row>
    <row r="804" customFormat="false" ht="29.85" hidden="false" customHeight="false" outlineLevel="0" collapsed="false">
      <c r="A804" s="16" t="s">
        <v>3285</v>
      </c>
      <c r="B804" s="16" t="s">
        <v>3286</v>
      </c>
      <c r="C804" s="16" t="s">
        <v>460</v>
      </c>
      <c r="D804" s="16" t="s">
        <v>1770</v>
      </c>
      <c r="E804" s="16" t="n">
        <v>18142.5</v>
      </c>
      <c r="F804" s="16" t="n">
        <f aca="false">D804-C804</f>
        <v>3</v>
      </c>
      <c r="G804" s="16" t="n">
        <v>4693.5</v>
      </c>
      <c r="H804" s="16" t="n">
        <f aca="false">G804*F804</f>
        <v>14080.5</v>
      </c>
      <c r="I804" s="17" t="s">
        <v>16592</v>
      </c>
      <c r="J804" s="18" t="n">
        <v>14080.5</v>
      </c>
      <c r="K804" s="5" t="n">
        <f aca="false">H804-J804</f>
        <v>0</v>
      </c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customFormat="false" ht="29.85" hidden="false" customHeight="false" outlineLevel="0" collapsed="false">
      <c r="A805" s="16" t="s">
        <v>7872</v>
      </c>
      <c r="B805" s="16" t="s">
        <v>3286</v>
      </c>
      <c r="C805" s="16" t="s">
        <v>5386</v>
      </c>
      <c r="D805" s="16" t="s">
        <v>3532</v>
      </c>
      <c r="E805" s="16" t="n">
        <v>9865</v>
      </c>
      <c r="F805" s="16" t="n">
        <f aca="false">D805-C805</f>
        <v>2</v>
      </c>
      <c r="G805" s="16" t="n">
        <v>3853.5</v>
      </c>
      <c r="H805" s="16" t="n">
        <f aca="false">G805*F805</f>
        <v>7707</v>
      </c>
      <c r="I805" s="17" t="s">
        <v>16593</v>
      </c>
      <c r="J805" s="18" t="n">
        <v>7707</v>
      </c>
      <c r="K805" s="5" t="n">
        <f aca="false">H805-J805</f>
        <v>0</v>
      </c>
    </row>
    <row r="806" s="15" customFormat="true" ht="29.85" hidden="false" customHeight="false" outlineLevel="0" collapsed="false">
      <c r="A806" s="5" t="s">
        <v>4450</v>
      </c>
      <c r="B806" s="5" t="s">
        <v>4451</v>
      </c>
      <c r="C806" s="5" t="s">
        <v>929</v>
      </c>
      <c r="D806" s="5" t="s">
        <v>2866</v>
      </c>
      <c r="E806" s="5" t="n">
        <v>9865</v>
      </c>
      <c r="F806" s="5" t="n">
        <f aca="false">D806-C806</f>
        <v>2</v>
      </c>
      <c r="G806" s="16" t="n">
        <v>3853.5</v>
      </c>
      <c r="H806" s="5" t="n">
        <f aca="false">G806*F806</f>
        <v>7707</v>
      </c>
      <c r="I806" s="17" t="s">
        <v>16594</v>
      </c>
      <c r="J806" s="18" t="n">
        <v>7707</v>
      </c>
      <c r="K806" s="5" t="n">
        <f aca="false">H806-J806</f>
        <v>0</v>
      </c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AMI806" s="0"/>
      <c r="AMJ806" s="0"/>
    </row>
    <row r="807" s="37" customFormat="true" ht="29.85" hidden="false" customHeight="false" outlineLevel="0" collapsed="false">
      <c r="A807" s="51" t="s">
        <v>8752</v>
      </c>
      <c r="B807" s="34" t="s">
        <v>8753</v>
      </c>
      <c r="C807" s="34" t="s">
        <v>8740</v>
      </c>
      <c r="D807" s="34" t="s">
        <v>244</v>
      </c>
      <c r="E807" s="34" t="n">
        <v>134435</v>
      </c>
      <c r="F807" s="34" t="n">
        <v>5</v>
      </c>
      <c r="G807" s="34" t="n">
        <v>3853.5</v>
      </c>
      <c r="H807" s="34" t="n">
        <f aca="false">G807*F807</f>
        <v>19267.5</v>
      </c>
      <c r="I807" s="35" t="s">
        <v>16595</v>
      </c>
      <c r="J807" s="36" t="n">
        <v>28717</v>
      </c>
      <c r="K807" s="34" t="n">
        <f aca="false">H807+H808+H809+H810+H811-J807-J808-J809-J810</f>
        <v>8400.5</v>
      </c>
      <c r="L807" s="37" t="s">
        <v>15790</v>
      </c>
    </row>
    <row r="808" customFormat="false" ht="29.85" hidden="false" customHeight="false" outlineLevel="0" collapsed="false">
      <c r="A808" s="51"/>
      <c r="B808" s="0"/>
      <c r="C808" s="0"/>
      <c r="D808" s="0"/>
      <c r="E808" s="0"/>
      <c r="F808" s="34" t="n">
        <v>6</v>
      </c>
      <c r="G808" s="34" t="n">
        <v>5000</v>
      </c>
      <c r="H808" s="34" t="n">
        <f aca="false">(G808*F808)+(1100*2)*6</f>
        <v>43200</v>
      </c>
      <c r="I808" s="35" t="s">
        <v>16596</v>
      </c>
      <c r="J808" s="36" t="n">
        <v>49000</v>
      </c>
      <c r="K808" s="0"/>
    </row>
    <row r="809" customFormat="false" ht="29.85" hidden="false" customHeight="false" outlineLevel="0" collapsed="false">
      <c r="A809" s="51"/>
      <c r="B809" s="0"/>
      <c r="C809" s="0"/>
      <c r="D809" s="0"/>
      <c r="E809" s="0"/>
      <c r="F809" s="34" t="n">
        <v>5</v>
      </c>
      <c r="G809" s="34" t="n">
        <v>5743.5</v>
      </c>
      <c r="H809" s="34" t="n">
        <f aca="false">G809*F809</f>
        <v>28717.5</v>
      </c>
      <c r="I809" s="35" t="s">
        <v>16597</v>
      </c>
      <c r="J809" s="36" t="n">
        <v>19267.5</v>
      </c>
      <c r="K809" s="0"/>
    </row>
    <row r="810" customFormat="false" ht="29.85" hidden="false" customHeight="false" outlineLevel="0" collapsed="false">
      <c r="A810" s="51"/>
      <c r="B810" s="0"/>
      <c r="C810" s="0"/>
      <c r="D810" s="0"/>
      <c r="E810" s="0"/>
      <c r="F810" s="34" t="n">
        <v>6</v>
      </c>
      <c r="G810" s="34" t="n">
        <v>7000</v>
      </c>
      <c r="H810" s="34" t="n">
        <f aca="false">G810*F810</f>
        <v>42000</v>
      </c>
      <c r="I810" s="35" t="s">
        <v>16598</v>
      </c>
      <c r="J810" s="36" t="n">
        <v>36000</v>
      </c>
      <c r="K810" s="0"/>
    </row>
    <row r="811" customFormat="false" ht="15" hidden="false" customHeight="false" outlineLevel="0" collapsed="false">
      <c r="A811" s="51"/>
      <c r="B811" s="0"/>
      <c r="C811" s="0"/>
      <c r="D811" s="0"/>
      <c r="E811" s="0"/>
      <c r="F811" s="34" t="n">
        <v>1</v>
      </c>
      <c r="G811" s="34" t="n">
        <v>6000</v>
      </c>
      <c r="H811" s="34" t="n">
        <f aca="false">(G811*F811)+1100*2</f>
        <v>8200</v>
      </c>
      <c r="I811" s="35"/>
      <c r="J811" s="36"/>
      <c r="K811" s="0"/>
    </row>
    <row r="812" customFormat="false" ht="29.85" hidden="false" customHeight="false" outlineLevel="0" collapsed="false">
      <c r="A812" s="50" t="s">
        <v>6091</v>
      </c>
      <c r="B812" s="5" t="s">
        <v>6092</v>
      </c>
      <c r="C812" s="5" t="s">
        <v>3750</v>
      </c>
      <c r="D812" s="5" t="s">
        <v>3532</v>
      </c>
      <c r="E812" s="5" t="n">
        <v>88785</v>
      </c>
      <c r="F812" s="5" t="n">
        <f aca="false">D812-C812</f>
        <v>9</v>
      </c>
      <c r="G812" s="16" t="n">
        <v>3853.5</v>
      </c>
      <c r="H812" s="5" t="n">
        <f aca="false">(G812*F812)*2</f>
        <v>69363</v>
      </c>
      <c r="I812" s="17" t="s">
        <v>16599</v>
      </c>
      <c r="J812" s="18" t="n">
        <v>34681.5</v>
      </c>
      <c r="K812" s="5" t="n">
        <f aca="false">H812-J812-J813</f>
        <v>0</v>
      </c>
    </row>
    <row r="813" customFormat="false" ht="29.85" hidden="false" customHeight="false" outlineLevel="0" collapsed="false">
      <c r="A813" s="50"/>
      <c r="B813" s="0"/>
      <c r="C813" s="0"/>
      <c r="D813" s="0"/>
      <c r="E813" s="0"/>
      <c r="F813" s="0"/>
      <c r="G813" s="16"/>
      <c r="H813" s="0"/>
      <c r="I813" s="17" t="s">
        <v>16600</v>
      </c>
      <c r="J813" s="18" t="n">
        <v>34681.5</v>
      </c>
      <c r="K813" s="0"/>
    </row>
    <row r="814" customFormat="false" ht="15.85" hidden="false" customHeight="false" outlineLevel="0" collapsed="false">
      <c r="A814" s="5" t="s">
        <v>5552</v>
      </c>
      <c r="B814" s="5" t="s">
        <v>5553</v>
      </c>
      <c r="C814" s="5" t="s">
        <v>2022</v>
      </c>
      <c r="D814" s="5" t="s">
        <v>3750</v>
      </c>
      <c r="E814" s="5" t="n">
        <v>9865</v>
      </c>
      <c r="F814" s="5" t="n">
        <f aca="false">D814-C814</f>
        <v>2</v>
      </c>
      <c r="G814" s="16" t="n">
        <v>3853.5</v>
      </c>
      <c r="H814" s="5" t="n">
        <f aca="false">G814*F814</f>
        <v>7707</v>
      </c>
      <c r="I814" s="17" t="s">
        <v>16601</v>
      </c>
      <c r="J814" s="18" t="n">
        <v>7707</v>
      </c>
      <c r="K814" s="5" t="n">
        <f aca="false">H814-J814</f>
        <v>0</v>
      </c>
    </row>
    <row r="815" s="22" customFormat="true" ht="15.85" hidden="false" customHeight="false" outlineLevel="0" collapsed="false">
      <c r="A815" s="19" t="s">
        <v>5823</v>
      </c>
      <c r="B815" s="19" t="s">
        <v>5553</v>
      </c>
      <c r="C815" s="19" t="s">
        <v>3750</v>
      </c>
      <c r="D815" s="19" t="s">
        <v>3519</v>
      </c>
      <c r="E815" s="19" t="n">
        <v>6822.5</v>
      </c>
      <c r="F815" s="19" t="n">
        <f aca="false">D815-C815</f>
        <v>1</v>
      </c>
      <c r="G815" s="19" t="n">
        <v>5743.5</v>
      </c>
      <c r="H815" s="19" t="n">
        <f aca="false">G815*F815</f>
        <v>5743.5</v>
      </c>
      <c r="I815" s="20" t="s">
        <v>16602</v>
      </c>
      <c r="J815" s="21" t="n">
        <v>5743.4</v>
      </c>
      <c r="K815" s="19" t="n">
        <f aca="false">H815-J815</f>
        <v>0.100000000000364</v>
      </c>
      <c r="L815" s="22" t="s">
        <v>15790</v>
      </c>
    </row>
    <row r="816" customFormat="false" ht="29.85" hidden="false" customHeight="false" outlineLevel="0" collapsed="false">
      <c r="A816" s="53" t="s">
        <v>5659</v>
      </c>
      <c r="B816" s="19" t="s">
        <v>5660</v>
      </c>
      <c r="C816" s="19" t="s">
        <v>3741</v>
      </c>
      <c r="D816" s="19" t="s">
        <v>3519</v>
      </c>
      <c r="E816" s="19" t="n">
        <v>27290</v>
      </c>
      <c r="F816" s="19" t="n">
        <f aca="false">D816-C816</f>
        <v>2</v>
      </c>
      <c r="G816" s="19" t="n">
        <v>5743.5</v>
      </c>
      <c r="H816" s="19" t="n">
        <f aca="false">(G816*F816)*2</f>
        <v>22974</v>
      </c>
      <c r="I816" s="20" t="s">
        <v>16603</v>
      </c>
      <c r="J816" s="21" t="n">
        <v>11486.8</v>
      </c>
      <c r="K816" s="19" t="n">
        <f aca="false">H816-J816-J817</f>
        <v>0.400000000001455</v>
      </c>
      <c r="L816" s="22" t="s">
        <v>15790</v>
      </c>
    </row>
    <row r="817" customFormat="false" ht="29.85" hidden="false" customHeight="false" outlineLevel="0" collapsed="false">
      <c r="A817" s="53"/>
      <c r="B817" s="19"/>
      <c r="C817" s="19"/>
      <c r="D817" s="19"/>
      <c r="E817" s="19"/>
      <c r="F817" s="19"/>
      <c r="G817" s="19"/>
      <c r="H817" s="19"/>
      <c r="I817" s="20" t="s">
        <v>16604</v>
      </c>
      <c r="J817" s="21" t="n">
        <v>11486.8</v>
      </c>
      <c r="K817" s="19"/>
    </row>
    <row r="818" customFormat="false" ht="29.85" hidden="false" customHeight="false" outlineLevel="0" collapsed="false">
      <c r="A818" s="53" t="s">
        <v>6919</v>
      </c>
      <c r="B818" s="19" t="s">
        <v>6920</v>
      </c>
      <c r="C818" s="19" t="s">
        <v>1799</v>
      </c>
      <c r="D818" s="19" t="s">
        <v>4398</v>
      </c>
      <c r="E818" s="19" t="n">
        <v>13645</v>
      </c>
      <c r="F818" s="19" t="n">
        <v>1</v>
      </c>
      <c r="G818" s="19" t="n">
        <v>5743.5</v>
      </c>
      <c r="H818" s="19" t="n">
        <f aca="false">G818*F818</f>
        <v>5743.5</v>
      </c>
      <c r="I818" s="20" t="s">
        <v>16605</v>
      </c>
      <c r="J818" s="21" t="n">
        <v>5743.4</v>
      </c>
      <c r="K818" s="19" t="n">
        <f aca="false">H818+H819-J818-J819</f>
        <v>0.200000000000728</v>
      </c>
      <c r="L818" s="22" t="s">
        <v>15790</v>
      </c>
    </row>
    <row r="819" customFormat="false" ht="29.85" hidden="false" customHeight="false" outlineLevel="0" collapsed="false">
      <c r="A819" s="53"/>
      <c r="B819" s="19"/>
      <c r="C819" s="19"/>
      <c r="D819" s="19"/>
      <c r="E819" s="19"/>
      <c r="F819" s="19" t="n">
        <v>1</v>
      </c>
      <c r="G819" s="19" t="n">
        <v>5743.5</v>
      </c>
      <c r="H819" s="19" t="n">
        <f aca="false">G819*F819</f>
        <v>5743.5</v>
      </c>
      <c r="I819" s="20" t="s">
        <v>16606</v>
      </c>
      <c r="J819" s="21" t="n">
        <v>5743.4</v>
      </c>
      <c r="K819" s="19"/>
    </row>
    <row r="820" s="22" customFormat="true" ht="29.85" hidden="false" customHeight="false" outlineLevel="0" collapsed="false">
      <c r="A820" s="73" t="s">
        <v>3629</v>
      </c>
      <c r="B820" s="19" t="s">
        <v>3630</v>
      </c>
      <c r="C820" s="19" t="s">
        <v>1764</v>
      </c>
      <c r="D820" s="19" t="s">
        <v>1770</v>
      </c>
      <c r="E820" s="19" t="n">
        <v>10415</v>
      </c>
      <c r="F820" s="19" t="n">
        <f aca="false">D820-C820</f>
        <v>2</v>
      </c>
      <c r="G820" s="19" t="n">
        <v>3853.5</v>
      </c>
      <c r="H820" s="19" t="n">
        <f aca="false">G820*F820</f>
        <v>7707</v>
      </c>
      <c r="I820" s="20" t="s">
        <v>16607</v>
      </c>
      <c r="J820" s="21" t="n">
        <v>7707</v>
      </c>
      <c r="K820" s="19" t="n">
        <f aca="false">H820-J820</f>
        <v>0</v>
      </c>
      <c r="L820" s="22" t="s">
        <v>15866</v>
      </c>
    </row>
    <row r="821" s="31" customFormat="true" ht="29.85" hidden="false" customHeight="false" outlineLevel="0" collapsed="false">
      <c r="A821" s="5" t="s">
        <v>3944</v>
      </c>
      <c r="B821" s="5" t="s">
        <v>3630</v>
      </c>
      <c r="C821" s="5" t="s">
        <v>1770</v>
      </c>
      <c r="D821" s="5" t="s">
        <v>1541</v>
      </c>
      <c r="E821" s="5" t="n">
        <v>4932.5</v>
      </c>
      <c r="F821" s="5" t="n">
        <f aca="false">D821-C821</f>
        <v>1</v>
      </c>
      <c r="G821" s="16" t="n">
        <v>3853.5</v>
      </c>
      <c r="H821" s="5" t="n">
        <f aca="false">G821*F821</f>
        <v>3853.5</v>
      </c>
      <c r="I821" s="17" t="s">
        <v>16608</v>
      </c>
      <c r="J821" s="18" t="n">
        <v>3853.5</v>
      </c>
      <c r="K821" s="5" t="n">
        <f aca="false">H821-J821</f>
        <v>0</v>
      </c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AMI821" s="0"/>
      <c r="AMJ821" s="0"/>
    </row>
    <row r="822" s="22" customFormat="true" ht="74.6" hidden="false" customHeight="false" outlineLevel="0" collapsed="false">
      <c r="A822" s="19" t="s">
        <v>3566</v>
      </c>
      <c r="B822" s="19" t="s">
        <v>3567</v>
      </c>
      <c r="C822" s="19" t="s">
        <v>1764</v>
      </c>
      <c r="D822" s="19" t="s">
        <v>1770</v>
      </c>
      <c r="E822" s="19" t="n">
        <v>9865</v>
      </c>
      <c r="F822" s="19" t="n">
        <f aca="false">D822-C822</f>
        <v>2</v>
      </c>
      <c r="G822" s="19" t="n">
        <v>3853.5</v>
      </c>
      <c r="H822" s="19" t="n">
        <f aca="false">G822*F822</f>
        <v>7707</v>
      </c>
      <c r="I822" s="20" t="s">
        <v>16609</v>
      </c>
      <c r="J822" s="21" t="n">
        <v>7707</v>
      </c>
      <c r="K822" s="19" t="n">
        <f aca="false">H822-J822</f>
        <v>0</v>
      </c>
      <c r="L822" s="22" t="s">
        <v>15866</v>
      </c>
      <c r="M822" s="74" t="s">
        <v>16610</v>
      </c>
    </row>
    <row r="823" customFormat="false" ht="29.85" hidden="false" customHeight="false" outlineLevel="0" collapsed="false">
      <c r="A823" s="5" t="s">
        <v>5414</v>
      </c>
      <c r="B823" s="5" t="s">
        <v>5415</v>
      </c>
      <c r="C823" s="5" t="s">
        <v>2022</v>
      </c>
      <c r="D823" s="5" t="s">
        <v>3750</v>
      </c>
      <c r="E823" s="5" t="n">
        <v>9865</v>
      </c>
      <c r="F823" s="5" t="n">
        <f aca="false">D823-C823</f>
        <v>2</v>
      </c>
      <c r="G823" s="16" t="n">
        <v>3853.5</v>
      </c>
      <c r="H823" s="5" t="n">
        <f aca="false">G823*F823</f>
        <v>7707</v>
      </c>
      <c r="I823" s="17" t="s">
        <v>16611</v>
      </c>
      <c r="J823" s="18" t="n">
        <v>7707</v>
      </c>
      <c r="K823" s="5" t="n">
        <f aca="false">H823-J823</f>
        <v>0</v>
      </c>
    </row>
    <row r="824" customFormat="false" ht="29.85" hidden="false" customHeight="false" outlineLevel="0" collapsed="false">
      <c r="A824" s="5" t="s">
        <v>1449</v>
      </c>
      <c r="B824" s="5" t="s">
        <v>1450</v>
      </c>
      <c r="C824" s="5" t="s">
        <v>468</v>
      </c>
      <c r="D824" s="5" t="s">
        <v>249</v>
      </c>
      <c r="E824" s="5" t="n">
        <v>16777.5</v>
      </c>
      <c r="F824" s="5" t="n">
        <f aca="false">D824-C824</f>
        <v>3</v>
      </c>
      <c r="G824" s="16" t="n">
        <v>3853.5</v>
      </c>
      <c r="H824" s="5" t="n">
        <f aca="false">G824*F824</f>
        <v>11560.5</v>
      </c>
      <c r="I824" s="17" t="s">
        <v>16612</v>
      </c>
      <c r="J824" s="18" t="n">
        <v>11560.5</v>
      </c>
      <c r="K824" s="5" t="n">
        <f aca="false">H824-J824</f>
        <v>0</v>
      </c>
    </row>
    <row r="825" customFormat="false" ht="15.85" hidden="false" customHeight="false" outlineLevel="0" collapsed="false">
      <c r="A825" s="5" t="s">
        <v>4594</v>
      </c>
      <c r="B825" s="5" t="s">
        <v>4595</v>
      </c>
      <c r="C825" s="5" t="s">
        <v>2860</v>
      </c>
      <c r="D825" s="5" t="s">
        <v>2866</v>
      </c>
      <c r="E825" s="5" t="n">
        <v>6107.5</v>
      </c>
      <c r="F825" s="5" t="n">
        <f aca="false">D825-C825</f>
        <v>1</v>
      </c>
      <c r="G825" s="16" t="n">
        <v>3853.5</v>
      </c>
      <c r="H825" s="5" t="n">
        <f aca="false">G825*F825</f>
        <v>3853.5</v>
      </c>
      <c r="I825" s="17" t="s">
        <v>16613</v>
      </c>
      <c r="J825" s="18" t="n">
        <v>3853.5</v>
      </c>
      <c r="K825" s="5" t="n">
        <f aca="false">H825-J825</f>
        <v>0</v>
      </c>
    </row>
    <row r="826" s="31" customFormat="true" ht="15.85" hidden="false" customHeight="false" outlineLevel="0" collapsed="false">
      <c r="A826" s="5" t="s">
        <v>4994</v>
      </c>
      <c r="B826" s="5" t="s">
        <v>4595</v>
      </c>
      <c r="C826" s="5" t="s">
        <v>2866</v>
      </c>
      <c r="D826" s="5" t="s">
        <v>2018</v>
      </c>
      <c r="E826" s="5" t="n">
        <v>4932.5</v>
      </c>
      <c r="F826" s="5" t="n">
        <f aca="false">D826-C826</f>
        <v>1</v>
      </c>
      <c r="G826" s="16" t="n">
        <v>3853.5</v>
      </c>
      <c r="H826" s="5" t="n">
        <f aca="false">G826*F826</f>
        <v>3853.5</v>
      </c>
      <c r="I826" s="17" t="s">
        <v>16614</v>
      </c>
      <c r="J826" s="18" t="n">
        <v>3853.5</v>
      </c>
      <c r="K826" s="5" t="n">
        <f aca="false">H826-J826</f>
        <v>0</v>
      </c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AMI826" s="0"/>
      <c r="AMJ826" s="0"/>
    </row>
    <row r="827" customFormat="false" ht="29.85" hidden="false" customHeight="false" outlineLevel="0" collapsed="false">
      <c r="A827" s="16" t="s">
        <v>4333</v>
      </c>
      <c r="B827" s="16" t="s">
        <v>4334</v>
      </c>
      <c r="C827" s="16" t="s">
        <v>1541</v>
      </c>
      <c r="D827" s="16" t="s">
        <v>2860</v>
      </c>
      <c r="E827" s="16" t="n">
        <v>9865</v>
      </c>
      <c r="F827" s="16" t="n">
        <f aca="false">D827-C827</f>
        <v>2</v>
      </c>
      <c r="G827" s="16" t="n">
        <v>3853.5</v>
      </c>
      <c r="H827" s="16" t="n">
        <f aca="false">G827*F827</f>
        <v>7707</v>
      </c>
      <c r="I827" s="17" t="s">
        <v>16615</v>
      </c>
      <c r="J827" s="18" t="n">
        <v>7707</v>
      </c>
      <c r="K827" s="5" t="n">
        <f aca="false">H827-J827</f>
        <v>0</v>
      </c>
    </row>
    <row r="828" customFormat="false" ht="29.85" hidden="false" customHeight="false" outlineLevel="0" collapsed="false">
      <c r="A828" s="5" t="s">
        <v>5720</v>
      </c>
      <c r="B828" s="5" t="s">
        <v>5721</v>
      </c>
      <c r="C828" s="5" t="s">
        <v>3741</v>
      </c>
      <c r="D828" s="5" t="s">
        <v>3205</v>
      </c>
      <c r="E828" s="5" t="n">
        <v>18322.5</v>
      </c>
      <c r="F828" s="5" t="n">
        <f aca="false">D828-C828</f>
        <v>3</v>
      </c>
      <c r="G828" s="16" t="n">
        <v>3853.5</v>
      </c>
      <c r="H828" s="5" t="n">
        <f aca="false">G828*F828</f>
        <v>11560.5</v>
      </c>
      <c r="I828" s="17" t="s">
        <v>16616</v>
      </c>
      <c r="J828" s="18" t="n">
        <v>11560.5</v>
      </c>
      <c r="K828" s="5" t="n">
        <f aca="false">H828-J828</f>
        <v>0</v>
      </c>
    </row>
    <row r="829" customFormat="false" ht="29.85" hidden="false" customHeight="false" outlineLevel="0" collapsed="false">
      <c r="A829" s="5" t="s">
        <v>1465</v>
      </c>
      <c r="B829" s="5" t="s">
        <v>1466</v>
      </c>
      <c r="C829" s="5" t="s">
        <v>468</v>
      </c>
      <c r="D829" s="5" t="s">
        <v>249</v>
      </c>
      <c r="E829" s="5" t="n">
        <v>16447.5</v>
      </c>
      <c r="F829" s="5" t="n">
        <f aca="false">D829-C829</f>
        <v>3</v>
      </c>
      <c r="G829" s="16" t="n">
        <v>3853.5</v>
      </c>
      <c r="H829" s="5" t="n">
        <f aca="false">G829*F829</f>
        <v>11560.5</v>
      </c>
      <c r="I829" s="17" t="s">
        <v>16617</v>
      </c>
      <c r="J829" s="18" t="n">
        <v>11560.5</v>
      </c>
      <c r="K829" s="5" t="n">
        <f aca="false">H829-J829</f>
        <v>0</v>
      </c>
    </row>
    <row r="830" customFormat="false" ht="29.85" hidden="false" customHeight="false" outlineLevel="0" collapsed="false">
      <c r="A830" s="5" t="s">
        <v>2913</v>
      </c>
      <c r="B830" s="5" t="s">
        <v>2914</v>
      </c>
      <c r="C830" s="5" t="s">
        <v>426</v>
      </c>
      <c r="D830" s="5" t="s">
        <v>1764</v>
      </c>
      <c r="E830" s="5" t="n">
        <v>9865</v>
      </c>
      <c r="F830" s="5" t="n">
        <f aca="false">D830-C830</f>
        <v>2</v>
      </c>
      <c r="G830" s="16" t="n">
        <v>3853.5</v>
      </c>
      <c r="H830" s="5" t="n">
        <f aca="false">G830*F830</f>
        <v>7707</v>
      </c>
      <c r="I830" s="17" t="s">
        <v>16618</v>
      </c>
      <c r="J830" s="18" t="n">
        <v>7707</v>
      </c>
      <c r="K830" s="5" t="n">
        <f aca="false">H830-J830</f>
        <v>0</v>
      </c>
    </row>
    <row r="831" s="31" customFormat="true" ht="29.85" hidden="false" customHeight="false" outlineLevel="0" collapsed="false">
      <c r="A831" s="5" t="s">
        <v>7322</v>
      </c>
      <c r="B831" s="5" t="s">
        <v>7323</v>
      </c>
      <c r="C831" s="5" t="s">
        <v>4398</v>
      </c>
      <c r="D831" s="5" t="s">
        <v>5386</v>
      </c>
      <c r="E831" s="5" t="n">
        <v>10415</v>
      </c>
      <c r="F831" s="5" t="n">
        <f aca="false">D831-C831</f>
        <v>2</v>
      </c>
      <c r="G831" s="16" t="n">
        <v>3853.5</v>
      </c>
      <c r="H831" s="5" t="n">
        <f aca="false">G831*F831</f>
        <v>7707</v>
      </c>
      <c r="I831" s="17" t="s">
        <v>16619</v>
      </c>
      <c r="J831" s="18" t="n">
        <v>7707</v>
      </c>
      <c r="K831" s="5" t="n">
        <f aca="false">H831-J831</f>
        <v>0</v>
      </c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AMI831" s="0"/>
      <c r="AMJ831" s="0"/>
    </row>
    <row r="832" s="22" customFormat="true" ht="29.85" hidden="false" customHeight="false" outlineLevel="0" collapsed="false">
      <c r="A832" s="19" t="s">
        <v>4410</v>
      </c>
      <c r="B832" s="19" t="s">
        <v>4411</v>
      </c>
      <c r="C832" s="19" t="s">
        <v>929</v>
      </c>
      <c r="D832" s="19" t="s">
        <v>2860</v>
      </c>
      <c r="E832" s="19" t="n">
        <v>6822.5</v>
      </c>
      <c r="F832" s="19" t="n">
        <f aca="false">D832-C832</f>
        <v>1</v>
      </c>
      <c r="G832" s="19" t="n">
        <v>5743.5</v>
      </c>
      <c r="H832" s="19" t="n">
        <f aca="false">G832*F832</f>
        <v>5743.5</v>
      </c>
      <c r="I832" s="20" t="s">
        <v>16620</v>
      </c>
      <c r="J832" s="21" t="n">
        <v>5743.4</v>
      </c>
      <c r="K832" s="19" t="n">
        <f aca="false">H832-J832</f>
        <v>0.100000000000364</v>
      </c>
      <c r="L832" s="22" t="s">
        <v>15790</v>
      </c>
    </row>
    <row r="833" customFormat="false" ht="29.85" hidden="false" customHeight="false" outlineLevel="0" collapsed="false">
      <c r="A833" s="5" t="s">
        <v>7225</v>
      </c>
      <c r="B833" s="5" t="s">
        <v>7226</v>
      </c>
      <c r="C833" s="5" t="s">
        <v>4582</v>
      </c>
      <c r="D833" s="5" t="s">
        <v>4398</v>
      </c>
      <c r="E833" s="5" t="n">
        <v>4932.5</v>
      </c>
      <c r="F833" s="5" t="n">
        <f aca="false">D833-C833</f>
        <v>1</v>
      </c>
      <c r="G833" s="16" t="n">
        <v>3853.5</v>
      </c>
      <c r="H833" s="5" t="n">
        <f aca="false">G833*F833</f>
        <v>3853.5</v>
      </c>
      <c r="I833" s="17" t="s">
        <v>16621</v>
      </c>
      <c r="J833" s="18" t="n">
        <v>3853.5</v>
      </c>
      <c r="K833" s="5" t="n">
        <f aca="false">H833-J833</f>
        <v>0</v>
      </c>
    </row>
    <row r="834" customFormat="false" ht="29.85" hidden="false" customHeight="false" outlineLevel="0" collapsed="false">
      <c r="A834" s="5" t="s">
        <v>5902</v>
      </c>
      <c r="B834" s="5" t="s">
        <v>5903</v>
      </c>
      <c r="C834" s="5" t="s">
        <v>3750</v>
      </c>
      <c r="D834" s="5" t="s">
        <v>3205</v>
      </c>
      <c r="E834" s="5" t="n">
        <v>10635</v>
      </c>
      <c r="F834" s="5" t="n">
        <f aca="false">D834-C834</f>
        <v>2</v>
      </c>
      <c r="G834" s="16" t="n">
        <v>3853.5</v>
      </c>
      <c r="H834" s="5" t="n">
        <f aca="false">G834*F834</f>
        <v>7707</v>
      </c>
      <c r="I834" s="17" t="s">
        <v>16622</v>
      </c>
      <c r="J834" s="18" t="n">
        <v>7707</v>
      </c>
      <c r="K834" s="5" t="n">
        <f aca="false">H834-J834</f>
        <v>0</v>
      </c>
    </row>
    <row r="835" customFormat="false" ht="29.85" hidden="false" customHeight="false" outlineLevel="0" collapsed="false">
      <c r="A835" s="5" t="s">
        <v>607</v>
      </c>
      <c r="B835" s="5" t="s">
        <v>608</v>
      </c>
      <c r="C835" s="5" t="s">
        <v>7</v>
      </c>
      <c r="D835" s="5" t="s">
        <v>41</v>
      </c>
      <c r="E835" s="5" t="n">
        <v>12215</v>
      </c>
      <c r="F835" s="5" t="n">
        <f aca="false">D835-C835</f>
        <v>2</v>
      </c>
      <c r="G835" s="16" t="n">
        <v>3853.5</v>
      </c>
      <c r="H835" s="5" t="n">
        <f aca="false">G835*F835</f>
        <v>7707</v>
      </c>
      <c r="I835" s="17" t="s">
        <v>16623</v>
      </c>
      <c r="J835" s="18" t="n">
        <v>7707</v>
      </c>
      <c r="K835" s="5" t="n">
        <f aca="false">H835-J835</f>
        <v>0</v>
      </c>
    </row>
    <row r="836" customFormat="false" ht="29.85" hidden="false" customHeight="false" outlineLevel="0" collapsed="false">
      <c r="A836" s="5" t="s">
        <v>4249</v>
      </c>
      <c r="B836" s="5" t="s">
        <v>4250</v>
      </c>
      <c r="C836" s="5" t="s">
        <v>1541</v>
      </c>
      <c r="D836" s="5" t="s">
        <v>2866</v>
      </c>
      <c r="E836" s="5" t="n">
        <v>18322.5</v>
      </c>
      <c r="F836" s="5" t="n">
        <f aca="false">D836-C836</f>
        <v>3</v>
      </c>
      <c r="G836" s="16" t="n">
        <v>3853.5</v>
      </c>
      <c r="H836" s="5" t="n">
        <f aca="false">G836*F836</f>
        <v>11560.5</v>
      </c>
      <c r="I836" s="17" t="s">
        <v>16624</v>
      </c>
      <c r="J836" s="18" t="n">
        <v>11560.5</v>
      </c>
      <c r="K836" s="5" t="n">
        <f aca="false">H836-J836</f>
        <v>0</v>
      </c>
    </row>
    <row r="837" customFormat="false" ht="29.85" hidden="false" customHeight="false" outlineLevel="0" collapsed="false">
      <c r="A837" s="5" t="s">
        <v>4227</v>
      </c>
      <c r="B837" s="5" t="s">
        <v>4228</v>
      </c>
      <c r="C837" s="5" t="s">
        <v>1541</v>
      </c>
      <c r="D837" s="5" t="s">
        <v>2866</v>
      </c>
      <c r="E837" s="5" t="n">
        <v>18322.5</v>
      </c>
      <c r="F837" s="5" t="n">
        <f aca="false">D837-C837</f>
        <v>3</v>
      </c>
      <c r="G837" s="16" t="n">
        <v>3853.5</v>
      </c>
      <c r="H837" s="5" t="n">
        <f aca="false">G837*F837</f>
        <v>11560.5</v>
      </c>
      <c r="I837" s="17" t="s">
        <v>16625</v>
      </c>
      <c r="J837" s="18" t="n">
        <v>11560.5</v>
      </c>
      <c r="K837" s="5" t="n">
        <f aca="false">H837-J837</f>
        <v>0</v>
      </c>
    </row>
    <row r="838" customFormat="false" ht="29.85" hidden="false" customHeight="false" outlineLevel="0" collapsed="false">
      <c r="A838" s="50" t="s">
        <v>261</v>
      </c>
      <c r="B838" s="5" t="s">
        <v>262</v>
      </c>
      <c r="C838" s="5" t="s">
        <v>7</v>
      </c>
      <c r="D838" s="5" t="s">
        <v>257</v>
      </c>
      <c r="E838" s="5" t="n">
        <v>106785</v>
      </c>
      <c r="F838" s="5" t="n">
        <f aca="false">D838-C838</f>
        <v>7</v>
      </c>
      <c r="G838" s="16" t="n">
        <v>3853.5</v>
      </c>
      <c r="H838" s="5" t="n">
        <f aca="false">(G838*F838)*2</f>
        <v>53949</v>
      </c>
      <c r="I838" s="17" t="s">
        <v>16626</v>
      </c>
      <c r="J838" s="18" t="n">
        <v>26974.5</v>
      </c>
      <c r="K838" s="5" t="n">
        <f aca="false">H838-J838-J839</f>
        <v>0</v>
      </c>
    </row>
    <row r="839" customFormat="false" ht="29.85" hidden="false" customHeight="false" outlineLevel="0" collapsed="false">
      <c r="A839" s="50"/>
      <c r="B839" s="0"/>
      <c r="C839" s="0"/>
      <c r="D839" s="0"/>
      <c r="E839" s="0"/>
      <c r="F839" s="0"/>
      <c r="G839" s="16"/>
      <c r="H839" s="0"/>
      <c r="I839" s="17" t="s">
        <v>16627</v>
      </c>
      <c r="J839" s="18" t="n">
        <v>26974.5</v>
      </c>
      <c r="K839" s="0"/>
    </row>
    <row r="840" customFormat="false" ht="29.85" hidden="false" customHeight="false" outlineLevel="0" collapsed="false">
      <c r="A840" s="5" t="s">
        <v>6357</v>
      </c>
      <c r="B840" s="5" t="s">
        <v>3349</v>
      </c>
      <c r="C840" s="5" t="s">
        <v>3205</v>
      </c>
      <c r="D840" s="5" t="s">
        <v>1799</v>
      </c>
      <c r="E840" s="5" t="n">
        <v>6947.5</v>
      </c>
      <c r="F840" s="5" t="n">
        <f aca="false">D840-C840</f>
        <v>1</v>
      </c>
      <c r="G840" s="16" t="n">
        <v>4693.5</v>
      </c>
      <c r="H840" s="5" t="n">
        <f aca="false">G840*F840</f>
        <v>4693.5</v>
      </c>
      <c r="I840" s="17" t="s">
        <v>16628</v>
      </c>
      <c r="J840" s="18" t="n">
        <v>4693.5</v>
      </c>
      <c r="K840" s="5" t="n">
        <f aca="false">H840-J840</f>
        <v>0</v>
      </c>
    </row>
    <row r="841" customFormat="false" ht="29.85" hidden="false" customHeight="false" outlineLevel="0" collapsed="false">
      <c r="A841" s="5" t="s">
        <v>7577</v>
      </c>
      <c r="B841" s="5" t="s">
        <v>7578</v>
      </c>
      <c r="C841" s="5" t="s">
        <v>4917</v>
      </c>
      <c r="D841" s="5" t="s">
        <v>5148</v>
      </c>
      <c r="E841" s="5" t="n">
        <v>14945</v>
      </c>
      <c r="F841" s="5" t="n">
        <f aca="false">D841-C841</f>
        <v>2</v>
      </c>
      <c r="G841" s="16" t="n">
        <v>3853.5</v>
      </c>
      <c r="H841" s="5" t="n">
        <f aca="false">G841*F841</f>
        <v>7707</v>
      </c>
      <c r="I841" s="17" t="s">
        <v>16629</v>
      </c>
      <c r="J841" s="18" t="n">
        <v>7707</v>
      </c>
      <c r="K841" s="5" t="n">
        <f aca="false">H841-J841</f>
        <v>0</v>
      </c>
    </row>
    <row r="842" customFormat="false" ht="29.85" hidden="false" customHeight="false" outlineLevel="0" collapsed="false">
      <c r="A842" s="5" t="s">
        <v>7724</v>
      </c>
      <c r="B842" s="5" t="s">
        <v>7725</v>
      </c>
      <c r="C842" s="5" t="s">
        <v>5386</v>
      </c>
      <c r="D842" s="5" t="s">
        <v>3532</v>
      </c>
      <c r="E842" s="5" t="n">
        <v>14565</v>
      </c>
      <c r="F842" s="5" t="n">
        <f aca="false">D842-C842</f>
        <v>2</v>
      </c>
      <c r="G842" s="16" t="n">
        <v>3853.5</v>
      </c>
      <c r="H842" s="5" t="n">
        <f aca="false">G842*F842</f>
        <v>7707</v>
      </c>
      <c r="I842" s="17" t="s">
        <v>16630</v>
      </c>
      <c r="J842" s="18" t="n">
        <v>7707</v>
      </c>
      <c r="K842" s="5" t="n">
        <f aca="false">H842-J842</f>
        <v>0</v>
      </c>
    </row>
    <row r="843" customFormat="false" ht="15.85" hidden="false" customHeight="false" outlineLevel="0" collapsed="false">
      <c r="A843" s="50" t="s">
        <v>332</v>
      </c>
      <c r="B843" s="5" t="s">
        <v>333</v>
      </c>
      <c r="C843" s="5" t="s">
        <v>7</v>
      </c>
      <c r="D843" s="5" t="s">
        <v>8</v>
      </c>
      <c r="E843" s="5" t="n">
        <v>15072.5</v>
      </c>
      <c r="F843" s="5" t="n">
        <f aca="false">D843-C843</f>
        <v>1</v>
      </c>
      <c r="G843" s="16" t="n">
        <v>3853.5</v>
      </c>
      <c r="H843" s="5" t="n">
        <f aca="false">(G843*F843)*3</f>
        <v>11560.5</v>
      </c>
      <c r="I843" s="17" t="s">
        <v>16631</v>
      </c>
      <c r="J843" s="18" t="n">
        <v>3853.5</v>
      </c>
      <c r="K843" s="5" t="n">
        <f aca="false">H843-J843-J844-J845</f>
        <v>0</v>
      </c>
    </row>
    <row r="844" customFormat="false" ht="29.85" hidden="false" customHeight="false" outlineLevel="0" collapsed="false">
      <c r="A844" s="50"/>
      <c r="B844" s="0"/>
      <c r="C844" s="0"/>
      <c r="D844" s="0"/>
      <c r="E844" s="0"/>
      <c r="F844" s="0"/>
      <c r="G844" s="16"/>
      <c r="H844" s="0"/>
      <c r="I844" s="17" t="s">
        <v>16632</v>
      </c>
      <c r="J844" s="18" t="n">
        <v>3853.5</v>
      </c>
      <c r="K844" s="0"/>
    </row>
    <row r="845" customFormat="false" ht="29.85" hidden="false" customHeight="false" outlineLevel="0" collapsed="false">
      <c r="A845" s="50"/>
      <c r="B845" s="0"/>
      <c r="C845" s="0"/>
      <c r="D845" s="0"/>
      <c r="E845" s="0"/>
      <c r="F845" s="0"/>
      <c r="G845" s="16"/>
      <c r="H845" s="0"/>
      <c r="I845" s="17" t="s">
        <v>16633</v>
      </c>
      <c r="J845" s="18" t="n">
        <v>3853.5</v>
      </c>
      <c r="K845" s="0"/>
    </row>
    <row r="846" customFormat="false" ht="29.85" hidden="false" customHeight="false" outlineLevel="0" collapsed="false">
      <c r="A846" s="5" t="s">
        <v>161</v>
      </c>
      <c r="B846" s="5" t="s">
        <v>162</v>
      </c>
      <c r="C846" s="5" t="s">
        <v>7</v>
      </c>
      <c r="D846" s="5" t="s">
        <v>82</v>
      </c>
      <c r="E846" s="5" t="n">
        <v>32340</v>
      </c>
      <c r="F846" s="5" t="n">
        <f aca="false">D846-C846</f>
        <v>4</v>
      </c>
      <c r="G846" s="16" t="n">
        <v>4693.5</v>
      </c>
      <c r="H846" s="5" t="n">
        <f aca="false">G846*F846</f>
        <v>18774</v>
      </c>
      <c r="I846" s="17" t="s">
        <v>16634</v>
      </c>
      <c r="J846" s="18" t="n">
        <v>18774</v>
      </c>
      <c r="K846" s="5" t="n">
        <f aca="false">H846-J846</f>
        <v>0</v>
      </c>
    </row>
    <row r="847" customFormat="false" ht="29.85" hidden="false" customHeight="false" outlineLevel="0" collapsed="false">
      <c r="A847" s="16" t="s">
        <v>2639</v>
      </c>
      <c r="B847" s="16" t="s">
        <v>2640</v>
      </c>
      <c r="C847" s="16" t="s">
        <v>416</v>
      </c>
      <c r="D847" s="16" t="s">
        <v>460</v>
      </c>
      <c r="E847" s="16" t="n">
        <v>10635</v>
      </c>
      <c r="F847" s="16" t="n">
        <f aca="false">D847-C847</f>
        <v>2</v>
      </c>
      <c r="G847" s="16" t="n">
        <v>3853.5</v>
      </c>
      <c r="H847" s="16" t="n">
        <f aca="false">G847*F847</f>
        <v>7707</v>
      </c>
      <c r="I847" s="17" t="s">
        <v>16635</v>
      </c>
      <c r="J847" s="18" t="n">
        <v>7707</v>
      </c>
      <c r="K847" s="5" t="n">
        <f aca="false">H847-J847</f>
        <v>0</v>
      </c>
    </row>
    <row r="848" s="22" customFormat="true" ht="29.85" hidden="false" customHeight="false" outlineLevel="0" collapsed="false">
      <c r="A848" s="19" t="s">
        <v>3347</v>
      </c>
      <c r="B848" s="19" t="s">
        <v>3348</v>
      </c>
      <c r="C848" s="19" t="s">
        <v>460</v>
      </c>
      <c r="D848" s="19" t="s">
        <v>1764</v>
      </c>
      <c r="E848" s="19" t="n">
        <v>6822.5</v>
      </c>
      <c r="F848" s="19" t="n">
        <f aca="false">D848-C848</f>
        <v>1</v>
      </c>
      <c r="G848" s="19" t="n">
        <v>5743.5</v>
      </c>
      <c r="H848" s="19" t="n">
        <f aca="false">G848*F848</f>
        <v>5743.5</v>
      </c>
      <c r="I848" s="20" t="s">
        <v>16636</v>
      </c>
      <c r="J848" s="21" t="n">
        <v>5743.4</v>
      </c>
      <c r="K848" s="19" t="n">
        <f aca="false">H848-J848</f>
        <v>0.100000000000364</v>
      </c>
      <c r="L848" s="22" t="s">
        <v>15790</v>
      </c>
    </row>
    <row r="849" customFormat="false" ht="29.85" hidden="false" customHeight="false" outlineLevel="0" collapsed="false">
      <c r="A849" s="5" t="s">
        <v>6530</v>
      </c>
      <c r="B849" s="5" t="s">
        <v>6531</v>
      </c>
      <c r="C849" s="5" t="s">
        <v>3205</v>
      </c>
      <c r="D849" s="5" t="s">
        <v>4582</v>
      </c>
      <c r="E849" s="5" t="n">
        <v>19395</v>
      </c>
      <c r="F849" s="5" t="n">
        <f aca="false">D849-C849</f>
        <v>2</v>
      </c>
      <c r="G849" s="16" t="n">
        <v>3853.5</v>
      </c>
      <c r="H849" s="5" t="n">
        <f aca="false">G849*F849</f>
        <v>7707</v>
      </c>
      <c r="I849" s="17" t="s">
        <v>16637</v>
      </c>
      <c r="J849" s="18" t="n">
        <v>7707</v>
      </c>
      <c r="K849" s="5" t="n">
        <f aca="false">H849-J849</f>
        <v>0</v>
      </c>
    </row>
    <row r="850" customFormat="false" ht="29.85" hidden="false" customHeight="false" outlineLevel="0" collapsed="false">
      <c r="A850" s="5" t="s">
        <v>3258</v>
      </c>
      <c r="B850" s="5" t="s">
        <v>3259</v>
      </c>
      <c r="C850" s="5" t="s">
        <v>460</v>
      </c>
      <c r="D850" s="5" t="s">
        <v>1537</v>
      </c>
      <c r="E850" s="5" t="n">
        <v>12215</v>
      </c>
      <c r="F850" s="5" t="n">
        <f aca="false">D850-C850</f>
        <v>2</v>
      </c>
      <c r="G850" s="16" t="n">
        <v>3853.5</v>
      </c>
      <c r="H850" s="5" t="n">
        <f aca="false">G850*F850</f>
        <v>7707</v>
      </c>
      <c r="I850" s="17" t="s">
        <v>16638</v>
      </c>
      <c r="J850" s="18" t="n">
        <v>7707</v>
      </c>
      <c r="K850" s="5" t="n">
        <f aca="false">H850-J850</f>
        <v>0</v>
      </c>
    </row>
    <row r="851" customFormat="false" ht="29.85" hidden="false" customHeight="false" outlineLevel="0" collapsed="false">
      <c r="A851" s="50" t="s">
        <v>3408</v>
      </c>
      <c r="B851" s="5" t="s">
        <v>1705</v>
      </c>
      <c r="C851" s="5" t="s">
        <v>460</v>
      </c>
      <c r="D851" s="5" t="s">
        <v>2860</v>
      </c>
      <c r="E851" s="5" t="n">
        <v>29595</v>
      </c>
      <c r="F851" s="5" t="n">
        <v>4</v>
      </c>
      <c r="G851" s="16" t="n">
        <v>3853.5</v>
      </c>
      <c r="H851" s="5" t="n">
        <f aca="false">G851*F851</f>
        <v>15414</v>
      </c>
      <c r="I851" s="17" t="s">
        <v>16639</v>
      </c>
      <c r="J851" s="18" t="n">
        <v>15414</v>
      </c>
      <c r="K851" s="5" t="n">
        <f aca="false">H851+H852-J851-J852</f>
        <v>0</v>
      </c>
    </row>
    <row r="852" customFormat="false" ht="29.85" hidden="false" customHeight="false" outlineLevel="0" collapsed="false">
      <c r="A852" s="50"/>
      <c r="B852" s="0"/>
      <c r="C852" s="0"/>
      <c r="D852" s="0"/>
      <c r="E852" s="0"/>
      <c r="F852" s="5" t="n">
        <v>2</v>
      </c>
      <c r="G852" s="16" t="n">
        <v>3853.5</v>
      </c>
      <c r="H852" s="5" t="n">
        <f aca="false">G852*F852</f>
        <v>7707</v>
      </c>
      <c r="I852" s="17" t="s">
        <v>16640</v>
      </c>
      <c r="J852" s="18" t="n">
        <v>7707</v>
      </c>
      <c r="K852" s="0"/>
    </row>
    <row r="853" customFormat="false" ht="29.85" hidden="false" customHeight="false" outlineLevel="0" collapsed="false">
      <c r="A853" s="5" t="s">
        <v>3442</v>
      </c>
      <c r="B853" s="5" t="s">
        <v>3443</v>
      </c>
      <c r="C853" s="5" t="s">
        <v>460</v>
      </c>
      <c r="D853" s="5" t="s">
        <v>2866</v>
      </c>
      <c r="E853" s="5" t="n">
        <v>34527.5</v>
      </c>
      <c r="F853" s="5" t="n">
        <f aca="false">D853-C853</f>
        <v>7</v>
      </c>
      <c r="G853" s="16" t="n">
        <v>3853.5</v>
      </c>
      <c r="H853" s="5" t="n">
        <f aca="false">G853*F853</f>
        <v>26974.5</v>
      </c>
      <c r="I853" s="17" t="s">
        <v>16641</v>
      </c>
      <c r="J853" s="18" t="n">
        <v>26974.5</v>
      </c>
      <c r="K853" s="5" t="n">
        <f aca="false">H853-J853</f>
        <v>0</v>
      </c>
    </row>
    <row r="854" customFormat="false" ht="29.85" hidden="false" customHeight="false" outlineLevel="0" collapsed="false">
      <c r="A854" s="5" t="s">
        <v>3705</v>
      </c>
      <c r="B854" s="5" t="s">
        <v>3706</v>
      </c>
      <c r="C854" s="5" t="s">
        <v>1764</v>
      </c>
      <c r="D854" s="5" t="s">
        <v>2018</v>
      </c>
      <c r="E854" s="5" t="n">
        <v>34527.5</v>
      </c>
      <c r="F854" s="5" t="n">
        <f aca="false">D854-C854</f>
        <v>7</v>
      </c>
      <c r="G854" s="16" t="n">
        <v>3853.5</v>
      </c>
      <c r="H854" s="5" t="n">
        <f aca="false">G854*F854</f>
        <v>26974.5</v>
      </c>
      <c r="I854" s="17" t="s">
        <v>16642</v>
      </c>
      <c r="J854" s="18" t="n">
        <v>26974.5</v>
      </c>
      <c r="K854" s="5" t="n">
        <f aca="false">H854-J854</f>
        <v>0</v>
      </c>
    </row>
    <row r="855" customFormat="false" ht="29.85" hidden="false" customHeight="false" outlineLevel="0" collapsed="false">
      <c r="A855" s="50" t="s">
        <v>6781</v>
      </c>
      <c r="B855" s="5" t="s">
        <v>3253</v>
      </c>
      <c r="C855" s="5" t="s">
        <v>1799</v>
      </c>
      <c r="D855" s="5" t="s">
        <v>4398</v>
      </c>
      <c r="E855" s="5" t="n">
        <v>24430</v>
      </c>
      <c r="F855" s="5" t="n">
        <f aca="false">D855-C855</f>
        <v>2</v>
      </c>
      <c r="G855" s="16" t="n">
        <f aca="false">3853.5*2</f>
        <v>7707</v>
      </c>
      <c r="H855" s="5" t="n">
        <f aca="false">G855*F855</f>
        <v>15414</v>
      </c>
      <c r="I855" s="17" t="s">
        <v>16643</v>
      </c>
      <c r="J855" s="18" t="n">
        <v>7707</v>
      </c>
      <c r="K855" s="5" t="n">
        <f aca="false">H855-J855-J856</f>
        <v>0</v>
      </c>
    </row>
    <row r="856" customFormat="false" ht="29.85" hidden="false" customHeight="false" outlineLevel="0" collapsed="false">
      <c r="A856" s="50"/>
      <c r="B856" s="0"/>
      <c r="C856" s="0"/>
      <c r="D856" s="0"/>
      <c r="E856" s="0"/>
      <c r="F856" s="0"/>
      <c r="G856" s="16"/>
      <c r="H856" s="0"/>
      <c r="I856" s="45" t="s">
        <v>16644</v>
      </c>
      <c r="J856" s="46" t="n">
        <v>7707</v>
      </c>
      <c r="K856" s="0"/>
    </row>
    <row r="857" customFormat="false" ht="15.85" hidden="false" customHeight="false" outlineLevel="0" collapsed="false">
      <c r="A857" s="5" t="s">
        <v>4430</v>
      </c>
      <c r="B857" s="5" t="s">
        <v>4431</v>
      </c>
      <c r="C857" s="5" t="s">
        <v>929</v>
      </c>
      <c r="D857" s="5" t="s">
        <v>2860</v>
      </c>
      <c r="E857" s="5" t="n">
        <v>7282.5</v>
      </c>
      <c r="F857" s="5" t="n">
        <f aca="false">D857-C857</f>
        <v>1</v>
      </c>
      <c r="G857" s="16" t="n">
        <v>3853.5</v>
      </c>
      <c r="H857" s="5" t="n">
        <f aca="false">G857*F857</f>
        <v>3853.5</v>
      </c>
      <c r="I857" s="17" t="s">
        <v>16645</v>
      </c>
      <c r="J857" s="18" t="n">
        <v>3853.5</v>
      </c>
      <c r="K857" s="5" t="n">
        <f aca="false">H857-J857</f>
        <v>0</v>
      </c>
    </row>
    <row r="858" customFormat="false" ht="29.85" hidden="false" customHeight="false" outlineLevel="0" collapsed="false">
      <c r="A858" s="5" t="s">
        <v>1752</v>
      </c>
      <c r="B858" s="5" t="s">
        <v>1753</v>
      </c>
      <c r="C858" s="5" t="s">
        <v>82</v>
      </c>
      <c r="D858" s="5" t="s">
        <v>460</v>
      </c>
      <c r="E858" s="5" t="n">
        <v>32895</v>
      </c>
      <c r="F858" s="5" t="n">
        <f aca="false">D858-C858</f>
        <v>6</v>
      </c>
      <c r="G858" s="16" t="n">
        <v>3853.5</v>
      </c>
      <c r="H858" s="5" t="n">
        <f aca="false">G858*F858</f>
        <v>23121</v>
      </c>
      <c r="I858" s="17" t="s">
        <v>16646</v>
      </c>
      <c r="J858" s="18" t="n">
        <v>23121</v>
      </c>
      <c r="K858" s="5" t="n">
        <f aca="false">H858-J858</f>
        <v>0</v>
      </c>
    </row>
    <row r="859" s="22" customFormat="true" ht="29.85" hidden="false" customHeight="false" outlineLevel="0" collapsed="false">
      <c r="A859" s="19" t="s">
        <v>3109</v>
      </c>
      <c r="B859" s="19" t="s">
        <v>3110</v>
      </c>
      <c r="C859" s="19" t="s">
        <v>426</v>
      </c>
      <c r="D859" s="19" t="s">
        <v>929</v>
      </c>
      <c r="E859" s="19" t="n">
        <v>40935</v>
      </c>
      <c r="F859" s="19" t="n">
        <f aca="false">D859-C859</f>
        <v>6</v>
      </c>
      <c r="G859" s="19" t="n">
        <v>5743.5</v>
      </c>
      <c r="H859" s="19" t="n">
        <f aca="false">G859*F859</f>
        <v>34461</v>
      </c>
      <c r="I859" s="20" t="s">
        <v>16647</v>
      </c>
      <c r="J859" s="21" t="n">
        <v>34460.4</v>
      </c>
      <c r="K859" s="19" t="n">
        <f aca="false">H859-J859</f>
        <v>0.599999999998545</v>
      </c>
      <c r="L859" s="22" t="s">
        <v>15790</v>
      </c>
    </row>
    <row r="860" customFormat="false" ht="29.85" hidden="false" customHeight="false" outlineLevel="0" collapsed="false">
      <c r="A860" s="5" t="s">
        <v>7727</v>
      </c>
      <c r="B860" s="5" t="s">
        <v>7728</v>
      </c>
      <c r="C860" s="5" t="s">
        <v>5386</v>
      </c>
      <c r="D860" s="5" t="s">
        <v>3532</v>
      </c>
      <c r="E860" s="5" t="n">
        <v>11532.5</v>
      </c>
      <c r="F860" s="5" t="n">
        <f aca="false">D860-C860</f>
        <v>2</v>
      </c>
      <c r="G860" s="16" t="n">
        <v>3853.5</v>
      </c>
      <c r="H860" s="5" t="n">
        <f aca="false">G860*F860</f>
        <v>7707</v>
      </c>
      <c r="I860" s="17" t="s">
        <v>16648</v>
      </c>
      <c r="J860" s="18" t="n">
        <v>7707</v>
      </c>
      <c r="K860" s="5" t="n">
        <f aca="false">H860-J860</f>
        <v>0</v>
      </c>
    </row>
    <row r="861" s="47" customFormat="true" ht="31.7" hidden="false" customHeight="true" outlineLevel="0" collapsed="false">
      <c r="A861" s="44" t="s">
        <v>7197</v>
      </c>
      <c r="B861" s="44" t="s">
        <v>7198</v>
      </c>
      <c r="C861" s="44" t="s">
        <v>4582</v>
      </c>
      <c r="D861" s="44" t="s">
        <v>4398</v>
      </c>
      <c r="E861" s="44" t="n">
        <v>5772.5</v>
      </c>
      <c r="F861" s="44" t="n">
        <f aca="false">D861-C861</f>
        <v>1</v>
      </c>
      <c r="G861" s="44" t="n">
        <v>4693.5</v>
      </c>
      <c r="H861" s="44" t="n">
        <f aca="false">G861*F861</f>
        <v>4693.5</v>
      </c>
      <c r="I861" s="45" t="s">
        <v>16649</v>
      </c>
      <c r="J861" s="46" t="n">
        <v>4693.5</v>
      </c>
      <c r="K861" s="5" t="n">
        <f aca="false">H861-J861</f>
        <v>0</v>
      </c>
      <c r="AMI861" s="0"/>
      <c r="AMJ861" s="0"/>
    </row>
    <row r="862" customFormat="false" ht="29.85" hidden="false" customHeight="false" outlineLevel="0" collapsed="false">
      <c r="A862" s="16" t="s">
        <v>6748</v>
      </c>
      <c r="B862" s="16" t="s">
        <v>6749</v>
      </c>
      <c r="C862" s="16" t="s">
        <v>1799</v>
      </c>
      <c r="D862" s="16" t="s">
        <v>4582</v>
      </c>
      <c r="E862" s="16" t="n">
        <v>4932.5</v>
      </c>
      <c r="F862" s="16" t="n">
        <f aca="false">D862-C862</f>
        <v>1</v>
      </c>
      <c r="G862" s="16" t="n">
        <v>3853.5</v>
      </c>
      <c r="H862" s="16" t="n">
        <f aca="false">G862*F862</f>
        <v>3853.5</v>
      </c>
      <c r="I862" s="17" t="s">
        <v>16650</v>
      </c>
      <c r="J862" s="18" t="n">
        <v>3853.5</v>
      </c>
      <c r="K862" s="5" t="n">
        <f aca="false">H862-J862</f>
        <v>0</v>
      </c>
    </row>
    <row r="863" customFormat="false" ht="29.85" hidden="false" customHeight="false" outlineLevel="0" collapsed="false">
      <c r="A863" s="16" t="s">
        <v>6428</v>
      </c>
      <c r="B863" s="16" t="s">
        <v>6429</v>
      </c>
      <c r="C863" s="16" t="s">
        <v>3205</v>
      </c>
      <c r="D863" s="16" t="s">
        <v>1799</v>
      </c>
      <c r="E863" s="16" t="n">
        <v>5772.5</v>
      </c>
      <c r="F863" s="16" t="n">
        <f aca="false">D863-C863</f>
        <v>1</v>
      </c>
      <c r="G863" s="16" t="n">
        <v>4693.5</v>
      </c>
      <c r="H863" s="16" t="n">
        <f aca="false">G863*F863</f>
        <v>4693.5</v>
      </c>
      <c r="I863" s="17" t="s">
        <v>16651</v>
      </c>
      <c r="J863" s="18" t="n">
        <v>4693.5</v>
      </c>
      <c r="K863" s="5" t="n">
        <f aca="false">H863-J863</f>
        <v>0</v>
      </c>
    </row>
    <row r="864" customFormat="false" ht="29.85" hidden="false" customHeight="false" outlineLevel="0" collapsed="false">
      <c r="A864" s="5" t="s">
        <v>7271</v>
      </c>
      <c r="B864" s="5" t="s">
        <v>7272</v>
      </c>
      <c r="C864" s="5" t="s">
        <v>4398</v>
      </c>
      <c r="D864" s="5" t="s">
        <v>5386</v>
      </c>
      <c r="E864" s="5" t="n">
        <v>10415</v>
      </c>
      <c r="F864" s="5" t="n">
        <f aca="false">D864-C864</f>
        <v>2</v>
      </c>
      <c r="G864" s="16" t="n">
        <v>3853.5</v>
      </c>
      <c r="H864" s="5" t="n">
        <f aca="false">G864*F864</f>
        <v>7707</v>
      </c>
      <c r="I864" s="17" t="s">
        <v>16652</v>
      </c>
      <c r="J864" s="18" t="n">
        <v>7707</v>
      </c>
      <c r="K864" s="5" t="n">
        <f aca="false">H864-J864</f>
        <v>0</v>
      </c>
    </row>
    <row r="865" customFormat="false" ht="29.85" hidden="false" customHeight="false" outlineLevel="0" collapsed="false">
      <c r="A865" s="5" t="s">
        <v>7924</v>
      </c>
      <c r="B865" s="5" t="s">
        <v>7925</v>
      </c>
      <c r="C865" s="5" t="s">
        <v>5386</v>
      </c>
      <c r="D865" s="5" t="s">
        <v>3532</v>
      </c>
      <c r="E865" s="5" t="n">
        <v>9865</v>
      </c>
      <c r="F865" s="5" t="n">
        <f aca="false">D865-C865</f>
        <v>2</v>
      </c>
      <c r="G865" s="16" t="n">
        <v>3853.5</v>
      </c>
      <c r="H865" s="5" t="n">
        <f aca="false">G865*F865</f>
        <v>7707</v>
      </c>
      <c r="I865" s="17" t="s">
        <v>16653</v>
      </c>
      <c r="J865" s="18" t="n">
        <v>7707</v>
      </c>
      <c r="K865" s="5" t="n">
        <f aca="false">H865-J865</f>
        <v>0</v>
      </c>
    </row>
    <row r="866" s="22" customFormat="true" ht="29.85" hidden="false" customHeight="false" outlineLevel="0" collapsed="false">
      <c r="A866" s="19" t="s">
        <v>4585</v>
      </c>
      <c r="B866" s="19" t="s">
        <v>4586</v>
      </c>
      <c r="C866" s="19" t="s">
        <v>929</v>
      </c>
      <c r="D866" s="19" t="s">
        <v>4582</v>
      </c>
      <c r="E866" s="19" t="n">
        <v>49325</v>
      </c>
      <c r="F866" s="19" t="n">
        <f aca="false">D866-C866</f>
        <v>10</v>
      </c>
      <c r="G866" s="19" t="n">
        <v>3853.5</v>
      </c>
      <c r="H866" s="19" t="n">
        <f aca="false">G866*F866</f>
        <v>38535</v>
      </c>
      <c r="I866" s="20" t="s">
        <v>16654</v>
      </c>
      <c r="J866" s="21" t="n">
        <v>36700</v>
      </c>
      <c r="K866" s="19" t="n">
        <f aca="false">H866-J866</f>
        <v>1835</v>
      </c>
      <c r="L866" s="22" t="s">
        <v>15790</v>
      </c>
    </row>
    <row r="867" customFormat="false" ht="29.85" hidden="false" customHeight="false" outlineLevel="0" collapsed="false">
      <c r="A867" s="5" t="s">
        <v>7759</v>
      </c>
      <c r="B867" s="5" t="s">
        <v>7760</v>
      </c>
      <c r="C867" s="5" t="s">
        <v>5386</v>
      </c>
      <c r="D867" s="5" t="s">
        <v>3532</v>
      </c>
      <c r="E867" s="5" t="n">
        <v>9865</v>
      </c>
      <c r="F867" s="5" t="n">
        <f aca="false">D867-C867</f>
        <v>2</v>
      </c>
      <c r="G867" s="16" t="n">
        <v>3853.5</v>
      </c>
      <c r="H867" s="5" t="n">
        <f aca="false">G867*F867</f>
        <v>7707</v>
      </c>
      <c r="I867" s="17" t="s">
        <v>16655</v>
      </c>
      <c r="J867" s="18" t="n">
        <v>7707</v>
      </c>
      <c r="K867" s="5" t="n">
        <f aca="false">H867-J867</f>
        <v>0</v>
      </c>
    </row>
    <row r="868" customFormat="false" ht="29.85" hidden="false" customHeight="false" outlineLevel="0" collapsed="false">
      <c r="A868" s="5" t="s">
        <v>4392</v>
      </c>
      <c r="B868" s="5" t="s">
        <v>4393</v>
      </c>
      <c r="C868" s="5" t="s">
        <v>1541</v>
      </c>
      <c r="D868" s="5" t="s">
        <v>1799</v>
      </c>
      <c r="E868" s="5" t="n">
        <v>52075</v>
      </c>
      <c r="F868" s="5" t="n">
        <f aca="false">D868-C868</f>
        <v>10</v>
      </c>
      <c r="G868" s="16" t="n">
        <v>3853.5</v>
      </c>
      <c r="H868" s="5" t="n">
        <f aca="false">G868*F868</f>
        <v>38535</v>
      </c>
      <c r="I868" s="17" t="s">
        <v>16656</v>
      </c>
      <c r="J868" s="18" t="n">
        <v>38535</v>
      </c>
      <c r="K868" s="5" t="n">
        <f aca="false">H868-J868</f>
        <v>0</v>
      </c>
    </row>
    <row r="869" customFormat="false" ht="29.85" hidden="false" customHeight="false" outlineLevel="0" collapsed="false">
      <c r="A869" s="5" t="s">
        <v>3662</v>
      </c>
      <c r="B869" s="5" t="s">
        <v>3663</v>
      </c>
      <c r="C869" s="5" t="s">
        <v>1764</v>
      </c>
      <c r="D869" s="5" t="s">
        <v>929</v>
      </c>
      <c r="E869" s="5" t="n">
        <v>19730</v>
      </c>
      <c r="F869" s="5" t="n">
        <f aca="false">D869-C869</f>
        <v>4</v>
      </c>
      <c r="G869" s="16" t="n">
        <v>3853.5</v>
      </c>
      <c r="H869" s="5" t="n">
        <f aca="false">G869*F869</f>
        <v>15414</v>
      </c>
      <c r="I869" s="17" t="s">
        <v>16657</v>
      </c>
      <c r="J869" s="18" t="n">
        <v>15414</v>
      </c>
      <c r="K869" s="5" t="n">
        <f aca="false">H869-J869</f>
        <v>0</v>
      </c>
    </row>
    <row r="870" customFormat="false" ht="29.85" hidden="false" customHeight="false" outlineLevel="0" collapsed="false">
      <c r="A870" s="5" t="s">
        <v>4824</v>
      </c>
      <c r="B870" s="5" t="s">
        <v>4825</v>
      </c>
      <c r="C870" s="5" t="s">
        <v>2860</v>
      </c>
      <c r="D870" s="5" t="s">
        <v>3750</v>
      </c>
      <c r="E870" s="5" t="n">
        <v>30537.5</v>
      </c>
      <c r="F870" s="5" t="n">
        <f aca="false">D870-C870</f>
        <v>5</v>
      </c>
      <c r="G870" s="16" t="n">
        <v>3853.5</v>
      </c>
      <c r="H870" s="5" t="n">
        <f aca="false">G870*F870</f>
        <v>19267.5</v>
      </c>
      <c r="I870" s="17" t="s">
        <v>16658</v>
      </c>
      <c r="J870" s="18" t="n">
        <v>19267.5</v>
      </c>
      <c r="K870" s="5" t="n">
        <f aca="false">H870-J870</f>
        <v>0</v>
      </c>
    </row>
    <row r="871" customFormat="false" ht="29.85" hidden="false" customHeight="false" outlineLevel="0" collapsed="false">
      <c r="A871" s="5" t="s">
        <v>6307</v>
      </c>
      <c r="B871" s="5" t="s">
        <v>6308</v>
      </c>
      <c r="C871" s="5" t="s">
        <v>3519</v>
      </c>
      <c r="D871" s="5" t="s">
        <v>3532</v>
      </c>
      <c r="E871" s="5" t="n">
        <v>46130</v>
      </c>
      <c r="F871" s="5" t="n">
        <f aca="false">D871-C871</f>
        <v>8</v>
      </c>
      <c r="G871" s="16" t="n">
        <v>3853.5</v>
      </c>
      <c r="H871" s="5" t="n">
        <f aca="false">G871*F871</f>
        <v>30828</v>
      </c>
      <c r="I871" s="17" t="s">
        <v>16659</v>
      </c>
      <c r="J871" s="18" t="n">
        <v>30828</v>
      </c>
      <c r="K871" s="5" t="n">
        <f aca="false">H871-J871</f>
        <v>0</v>
      </c>
    </row>
    <row r="872" customFormat="false" ht="29.85" hidden="false" customHeight="false" outlineLevel="0" collapsed="false">
      <c r="A872" s="5" t="s">
        <v>6361</v>
      </c>
      <c r="B872" s="5" t="s">
        <v>5312</v>
      </c>
      <c r="C872" s="5" t="s">
        <v>3205</v>
      </c>
      <c r="D872" s="5" t="s">
        <v>1799</v>
      </c>
      <c r="E872" s="5" t="n">
        <v>6047.5</v>
      </c>
      <c r="F872" s="5" t="n">
        <f aca="false">D872-C872</f>
        <v>1</v>
      </c>
      <c r="G872" s="16" t="n">
        <v>4693.5</v>
      </c>
      <c r="H872" s="5" t="n">
        <f aca="false">G872*F872</f>
        <v>4693.5</v>
      </c>
      <c r="I872" s="17" t="s">
        <v>16660</v>
      </c>
      <c r="J872" s="18" t="n">
        <v>4693.5</v>
      </c>
      <c r="K872" s="5" t="n">
        <f aca="false">H872-J872</f>
        <v>0</v>
      </c>
    </row>
    <row r="873" customFormat="false" ht="37.3" hidden="false" customHeight="true" outlineLevel="0" collapsed="false">
      <c r="A873" s="5" t="s">
        <v>5310</v>
      </c>
      <c r="B873" s="5" t="s">
        <v>5311</v>
      </c>
      <c r="C873" s="5" t="s">
        <v>2018</v>
      </c>
      <c r="D873" s="5" t="s">
        <v>3205</v>
      </c>
      <c r="E873" s="5" t="n">
        <v>30237.5</v>
      </c>
      <c r="F873" s="5" t="n">
        <f aca="false">D873-C873</f>
        <v>5</v>
      </c>
      <c r="G873" s="16" t="n">
        <v>4693.5</v>
      </c>
      <c r="H873" s="5" t="n">
        <f aca="false">G873*F873</f>
        <v>23467.5</v>
      </c>
      <c r="I873" s="17" t="s">
        <v>16661</v>
      </c>
      <c r="J873" s="18" t="n">
        <v>23467.5</v>
      </c>
      <c r="K873" s="5" t="n">
        <f aca="false">H873-J873</f>
        <v>0</v>
      </c>
    </row>
    <row r="874" s="22" customFormat="true" ht="19.55" hidden="false" customHeight="true" outlineLevel="0" collapsed="false">
      <c r="A874" s="19" t="s">
        <v>165</v>
      </c>
      <c r="B874" s="19" t="s">
        <v>166</v>
      </c>
      <c r="C874" s="19" t="s">
        <v>7</v>
      </c>
      <c r="D874" s="19" t="s">
        <v>82</v>
      </c>
      <c r="E874" s="19" t="n">
        <v>29990</v>
      </c>
      <c r="F874" s="19" t="n">
        <f aca="false">D874-C874</f>
        <v>4</v>
      </c>
      <c r="G874" s="19" t="n">
        <v>3853.5</v>
      </c>
      <c r="H874" s="19" t="n">
        <f aca="false">G874*F874</f>
        <v>15414</v>
      </c>
      <c r="I874" s="20" t="s">
        <v>16662</v>
      </c>
      <c r="J874" s="21" t="n">
        <v>14680</v>
      </c>
      <c r="K874" s="19" t="n">
        <f aca="false">H874-J874</f>
        <v>734</v>
      </c>
      <c r="L874" s="22" t="s">
        <v>15790</v>
      </c>
    </row>
    <row r="875" customFormat="false" ht="29.85" hidden="false" customHeight="false" outlineLevel="0" collapsed="false">
      <c r="A875" s="50" t="s">
        <v>3676</v>
      </c>
      <c r="B875" s="5" t="s">
        <v>3677</v>
      </c>
      <c r="C875" s="5" t="s">
        <v>1764</v>
      </c>
      <c r="D875" s="5" t="s">
        <v>2860</v>
      </c>
      <c r="E875" s="5" t="n">
        <v>65056.25</v>
      </c>
      <c r="F875" s="5" t="n">
        <f aca="false">D875-C875</f>
        <v>5</v>
      </c>
      <c r="G875" s="16" t="n">
        <f aca="false">3853.5*2</f>
        <v>7707</v>
      </c>
      <c r="H875" s="5" t="n">
        <f aca="false">G875*F875</f>
        <v>38535</v>
      </c>
      <c r="I875" s="17" t="s">
        <v>16663</v>
      </c>
      <c r="J875" s="18" t="n">
        <v>19267.5</v>
      </c>
      <c r="K875" s="16" t="n">
        <f aca="false">H875-J875-J876</f>
        <v>0</v>
      </c>
    </row>
    <row r="876" customFormat="false" ht="29.85" hidden="false" customHeight="false" outlineLevel="0" collapsed="false">
      <c r="A876" s="50"/>
      <c r="B876" s="0"/>
      <c r="C876" s="0"/>
      <c r="D876" s="0"/>
      <c r="E876" s="0"/>
      <c r="F876" s="0"/>
      <c r="G876" s="16"/>
      <c r="H876" s="0"/>
      <c r="I876" s="45" t="s">
        <v>16664</v>
      </c>
      <c r="J876" s="46" t="n">
        <v>19267.5</v>
      </c>
      <c r="K876" s="16"/>
    </row>
    <row r="877" s="15" customFormat="true" ht="29.85" hidden="false" customHeight="false" outlineLevel="0" collapsed="false">
      <c r="A877" s="5" t="s">
        <v>950</v>
      </c>
      <c r="B877" s="5" t="s">
        <v>951</v>
      </c>
      <c r="C877" s="5" t="s">
        <v>8</v>
      </c>
      <c r="D877" s="5" t="s">
        <v>41</v>
      </c>
      <c r="E877" s="5" t="n">
        <v>4767.5</v>
      </c>
      <c r="F877" s="5" t="n">
        <f aca="false">D877-C877</f>
        <v>1</v>
      </c>
      <c r="G877" s="16" t="n">
        <v>3853.5</v>
      </c>
      <c r="H877" s="5" t="n">
        <f aca="false">G877*F877</f>
        <v>3853.5</v>
      </c>
      <c r="I877" s="17" t="s">
        <v>16665</v>
      </c>
      <c r="J877" s="18" t="n">
        <v>3853.5</v>
      </c>
      <c r="K877" s="5" t="n">
        <f aca="false">H877-J877</f>
        <v>0</v>
      </c>
      <c r="L877" s="0"/>
      <c r="M877" s="0"/>
      <c r="N877" s="0"/>
      <c r="O877" s="0"/>
      <c r="P877" s="0"/>
      <c r="Q877" s="0"/>
      <c r="R877" s="0"/>
      <c r="S877" s="0"/>
      <c r="T877" s="0"/>
      <c r="U877" s="0"/>
      <c r="V877" s="0"/>
      <c r="AMI877" s="0"/>
      <c r="AMJ877" s="0"/>
    </row>
    <row r="878" s="22" customFormat="true" ht="29.85" hidden="false" customHeight="false" outlineLevel="0" collapsed="false">
      <c r="A878" s="53" t="s">
        <v>8754</v>
      </c>
      <c r="B878" s="19" t="s">
        <v>8755</v>
      </c>
      <c r="C878" s="19" t="s">
        <v>8743</v>
      </c>
      <c r="D878" s="19" t="s">
        <v>8</v>
      </c>
      <c r="E878" s="19" t="n">
        <v>24770</v>
      </c>
      <c r="F878" s="19" t="n">
        <v>1</v>
      </c>
      <c r="G878" s="19" t="n">
        <v>3853.5</v>
      </c>
      <c r="H878" s="19" t="n">
        <f aca="false">G878*F878</f>
        <v>3853.5</v>
      </c>
      <c r="I878" s="20" t="s">
        <v>16666</v>
      </c>
      <c r="J878" s="21" t="n">
        <v>3670</v>
      </c>
      <c r="K878" s="19" t="n">
        <f aca="false">H878+H879-J878-J879</f>
        <v>183.5</v>
      </c>
      <c r="L878" s="22" t="s">
        <v>15790</v>
      </c>
    </row>
    <row r="879" customFormat="false" ht="29.85" hidden="false" customHeight="false" outlineLevel="0" collapsed="false">
      <c r="A879" s="53"/>
      <c r="B879" s="19"/>
      <c r="C879" s="19"/>
      <c r="D879" s="19"/>
      <c r="E879" s="19"/>
      <c r="F879" s="19" t="n">
        <v>5</v>
      </c>
      <c r="G879" s="19" t="n">
        <v>5000</v>
      </c>
      <c r="H879" s="19" t="n">
        <f aca="false">G879*F879</f>
        <v>25000</v>
      </c>
      <c r="I879" s="20" t="s">
        <v>16667</v>
      </c>
      <c r="J879" s="21" t="n">
        <v>25000</v>
      </c>
      <c r="K879" s="19"/>
    </row>
    <row r="880" customFormat="false" ht="29.85" hidden="false" customHeight="false" outlineLevel="0" collapsed="false">
      <c r="A880" s="19" t="s">
        <v>2296</v>
      </c>
      <c r="B880" s="19" t="s">
        <v>2297</v>
      </c>
      <c r="C880" s="19" t="s">
        <v>257</v>
      </c>
      <c r="D880" s="19" t="s">
        <v>426</v>
      </c>
      <c r="E880" s="19" t="n">
        <v>17132.5</v>
      </c>
      <c r="F880" s="19" t="n">
        <f aca="false">D880-C880</f>
        <v>2</v>
      </c>
      <c r="G880" s="19" t="n">
        <v>5743.5</v>
      </c>
      <c r="H880" s="19" t="n">
        <f aca="false">G880*F880</f>
        <v>11487</v>
      </c>
      <c r="I880" s="20" t="s">
        <v>16668</v>
      </c>
      <c r="J880" s="21" t="n">
        <v>11486.8</v>
      </c>
      <c r="K880" s="19" t="n">
        <f aca="false">H880-J880</f>
        <v>0.200000000000728</v>
      </c>
      <c r="L880" s="22" t="s">
        <v>15790</v>
      </c>
    </row>
    <row r="881" customFormat="false" ht="29.85" hidden="false" customHeight="false" outlineLevel="0" collapsed="false">
      <c r="A881" s="19" t="s">
        <v>1957</v>
      </c>
      <c r="B881" s="19" t="s">
        <v>1958</v>
      </c>
      <c r="C881" s="19" t="s">
        <v>244</v>
      </c>
      <c r="D881" s="19" t="s">
        <v>1537</v>
      </c>
      <c r="E881" s="19" t="n">
        <v>56630</v>
      </c>
      <c r="F881" s="19" t="n">
        <f aca="false">D881-C881</f>
        <v>7</v>
      </c>
      <c r="G881" s="19" t="n">
        <v>4693.5</v>
      </c>
      <c r="H881" s="19" t="n">
        <f aca="false">G881*F881</f>
        <v>32854.5</v>
      </c>
      <c r="I881" s="20" t="s">
        <v>16669</v>
      </c>
      <c r="J881" s="21" t="n">
        <v>31290</v>
      </c>
      <c r="K881" s="19" t="n">
        <f aca="false">H881-J881</f>
        <v>1564.5</v>
      </c>
      <c r="L881" s="22" t="s">
        <v>15790</v>
      </c>
    </row>
    <row r="882" customFormat="false" ht="29.85" hidden="false" customHeight="false" outlineLevel="0" collapsed="false">
      <c r="A882" s="53" t="s">
        <v>8756</v>
      </c>
      <c r="B882" s="19" t="s">
        <v>8757</v>
      </c>
      <c r="C882" s="19" t="s">
        <v>8713</v>
      </c>
      <c r="D882" s="19" t="s">
        <v>41</v>
      </c>
      <c r="E882" s="19" t="n">
        <v>17647</v>
      </c>
      <c r="F882" s="19" t="n">
        <v>2</v>
      </c>
      <c r="G882" s="19" t="n">
        <v>3853.5</v>
      </c>
      <c r="H882" s="19" t="n">
        <f aca="false">G882*F882</f>
        <v>7707</v>
      </c>
      <c r="I882" s="20" t="s">
        <v>16670</v>
      </c>
      <c r="J882" s="21" t="n">
        <v>7707</v>
      </c>
      <c r="K882" s="19" t="n">
        <f aca="false">H882+H883-J882-J883</f>
        <v>500</v>
      </c>
      <c r="L882" s="22" t="s">
        <v>15790</v>
      </c>
    </row>
    <row r="883" customFormat="false" ht="29.85" hidden="false" customHeight="false" outlineLevel="0" collapsed="false">
      <c r="A883" s="53"/>
      <c r="B883" s="19"/>
      <c r="C883" s="19"/>
      <c r="D883" s="19"/>
      <c r="E883" s="19"/>
      <c r="F883" s="19" t="n">
        <v>1</v>
      </c>
      <c r="G883" s="19" t="n">
        <v>5000</v>
      </c>
      <c r="H883" s="19" t="n">
        <f aca="false">(G883*F883)+1100+600</f>
        <v>6700</v>
      </c>
      <c r="I883" s="20" t="s">
        <v>16671</v>
      </c>
      <c r="J883" s="21" t="n">
        <v>6200</v>
      </c>
      <c r="K883" s="19"/>
    </row>
    <row r="884" customFormat="false" ht="29.85" hidden="false" customHeight="false" outlineLevel="0" collapsed="false">
      <c r="A884" s="53" t="s">
        <v>124</v>
      </c>
      <c r="B884" s="19" t="s">
        <v>125</v>
      </c>
      <c r="C884" s="19" t="s">
        <v>7</v>
      </c>
      <c r="D884" s="19" t="s">
        <v>82</v>
      </c>
      <c r="E884" s="19" t="n">
        <v>55135</v>
      </c>
      <c r="F884" s="19" t="n">
        <f aca="false">D884-C884</f>
        <v>4</v>
      </c>
      <c r="G884" s="19" t="n">
        <v>3853.5</v>
      </c>
      <c r="H884" s="19" t="n">
        <f aca="false">(G884*F884)*2</f>
        <v>30828</v>
      </c>
      <c r="I884" s="20" t="s">
        <v>16672</v>
      </c>
      <c r="J884" s="21" t="n">
        <v>14680</v>
      </c>
      <c r="K884" s="19" t="n">
        <f aca="false">H884-J884-J885</f>
        <v>1468</v>
      </c>
      <c r="L884" s="22" t="s">
        <v>15790</v>
      </c>
    </row>
    <row r="885" customFormat="false" ht="29.85" hidden="false" customHeight="false" outlineLevel="0" collapsed="false">
      <c r="A885" s="53"/>
      <c r="B885" s="19"/>
      <c r="C885" s="19"/>
      <c r="D885" s="19"/>
      <c r="E885" s="19"/>
      <c r="F885" s="19"/>
      <c r="G885" s="19"/>
      <c r="H885" s="19"/>
      <c r="I885" s="20" t="s">
        <v>16673</v>
      </c>
      <c r="J885" s="21" t="n">
        <v>14680</v>
      </c>
      <c r="K885" s="19"/>
    </row>
    <row r="886" customFormat="false" ht="29.85" hidden="false" customHeight="false" outlineLevel="0" collapsed="false">
      <c r="A886" s="19" t="s">
        <v>4845</v>
      </c>
      <c r="B886" s="19" t="s">
        <v>4846</v>
      </c>
      <c r="C886" s="19" t="s">
        <v>2860</v>
      </c>
      <c r="D886" s="19" t="s">
        <v>3519</v>
      </c>
      <c r="E886" s="19" t="n">
        <v>42600</v>
      </c>
      <c r="F886" s="19" t="n">
        <f aca="false">D886-C886</f>
        <v>6</v>
      </c>
      <c r="G886" s="19" t="n">
        <v>3853.5</v>
      </c>
      <c r="H886" s="19" t="n">
        <f aca="false">G886*F886</f>
        <v>23121</v>
      </c>
      <c r="I886" s="20" t="s">
        <v>16674</v>
      </c>
      <c r="J886" s="21" t="n">
        <v>22020</v>
      </c>
      <c r="K886" s="19" t="n">
        <f aca="false">H886-J886</f>
        <v>1101</v>
      </c>
      <c r="L886" s="22" t="s">
        <v>15790</v>
      </c>
    </row>
    <row r="887" customFormat="false" ht="15.85" hidden="false" customHeight="false" outlineLevel="0" collapsed="false">
      <c r="A887" s="16" t="s">
        <v>721</v>
      </c>
      <c r="B887" s="16" t="s">
        <v>722</v>
      </c>
      <c r="C887" s="16" t="s">
        <v>7</v>
      </c>
      <c r="D887" s="16" t="s">
        <v>468</v>
      </c>
      <c r="E887" s="16" t="n">
        <v>15622.5</v>
      </c>
      <c r="F887" s="16" t="n">
        <f aca="false">D887-C887</f>
        <v>3</v>
      </c>
      <c r="G887" s="16" t="n">
        <v>3853.5</v>
      </c>
      <c r="H887" s="16" t="n">
        <f aca="false">G887*F887</f>
        <v>11560.5</v>
      </c>
      <c r="I887" s="17" t="s">
        <v>16675</v>
      </c>
      <c r="J887" s="18" t="n">
        <v>11560.5</v>
      </c>
      <c r="K887" s="5" t="n">
        <f aca="false">H887-J887</f>
        <v>0</v>
      </c>
    </row>
    <row r="888" customFormat="false" ht="15.85" hidden="false" customHeight="false" outlineLevel="0" collapsed="false">
      <c r="A888" s="5" t="s">
        <v>953</v>
      </c>
      <c r="B888" s="5" t="s">
        <v>954</v>
      </c>
      <c r="C888" s="5" t="s">
        <v>8</v>
      </c>
      <c r="D888" s="5" t="s">
        <v>468</v>
      </c>
      <c r="E888" s="5" t="n">
        <v>8765</v>
      </c>
      <c r="F888" s="5" t="n">
        <f aca="false">D888-C888</f>
        <v>2</v>
      </c>
      <c r="G888" s="16" t="n">
        <v>3853.5</v>
      </c>
      <c r="H888" s="5" t="n">
        <f aca="false">G888*F888</f>
        <v>7707</v>
      </c>
      <c r="I888" s="17" t="s">
        <v>16676</v>
      </c>
      <c r="J888" s="18" t="n">
        <v>7707</v>
      </c>
      <c r="K888" s="5" t="n">
        <f aca="false">H888-J888</f>
        <v>0</v>
      </c>
    </row>
    <row r="889" s="22" customFormat="true" ht="29.85" hidden="false" customHeight="false" outlineLevel="0" collapsed="false">
      <c r="A889" s="19" t="s">
        <v>1829</v>
      </c>
      <c r="B889" s="19" t="s">
        <v>1830</v>
      </c>
      <c r="C889" s="19" t="s">
        <v>244</v>
      </c>
      <c r="D889" s="19" t="s">
        <v>257</v>
      </c>
      <c r="E889" s="19" t="n">
        <v>18345</v>
      </c>
      <c r="F889" s="19" t="n">
        <f aca="false">D889-C889</f>
        <v>2</v>
      </c>
      <c r="G889" s="19" t="n">
        <v>5743.5</v>
      </c>
      <c r="H889" s="19" t="n">
        <f aca="false">G889*F889</f>
        <v>11487</v>
      </c>
      <c r="I889" s="20" t="s">
        <v>16677</v>
      </c>
      <c r="J889" s="21" t="n">
        <v>11486.8</v>
      </c>
      <c r="K889" s="19" t="n">
        <f aca="false">H889-J889</f>
        <v>0.200000000000728</v>
      </c>
      <c r="L889" s="22" t="s">
        <v>15790</v>
      </c>
    </row>
    <row r="890" customFormat="false" ht="29.85" hidden="false" customHeight="false" outlineLevel="0" collapsed="false">
      <c r="A890" s="5" t="s">
        <v>7909</v>
      </c>
      <c r="B890" s="5" t="s">
        <v>6246</v>
      </c>
      <c r="C890" s="5" t="s">
        <v>5386</v>
      </c>
      <c r="D890" s="5" t="s">
        <v>3532</v>
      </c>
      <c r="E890" s="5" t="n">
        <v>11185</v>
      </c>
      <c r="F890" s="5" t="n">
        <f aca="false">D890-C890</f>
        <v>2</v>
      </c>
      <c r="G890" s="16" t="n">
        <v>3853.5</v>
      </c>
      <c r="H890" s="5" t="n">
        <f aca="false">G890*F890</f>
        <v>7707</v>
      </c>
      <c r="I890" s="17" t="s">
        <v>16678</v>
      </c>
      <c r="J890" s="18" t="n">
        <v>7707</v>
      </c>
      <c r="K890" s="5" t="n">
        <f aca="false">H890-J890</f>
        <v>0</v>
      </c>
    </row>
    <row r="891" customFormat="false" ht="29.85" hidden="false" customHeight="false" outlineLevel="0" collapsed="false">
      <c r="A891" s="5" t="s">
        <v>1485</v>
      </c>
      <c r="B891" s="5" t="s">
        <v>1486</v>
      </c>
      <c r="C891" s="5" t="s">
        <v>468</v>
      </c>
      <c r="D891" s="5" t="s">
        <v>416</v>
      </c>
      <c r="E891" s="5" t="n">
        <v>26587.5</v>
      </c>
      <c r="F891" s="5" t="n">
        <f aca="false">D891-C891</f>
        <v>5</v>
      </c>
      <c r="G891" s="16" t="n">
        <v>3853.5</v>
      </c>
      <c r="H891" s="5" t="n">
        <f aca="false">G891*F891</f>
        <v>19267.5</v>
      </c>
      <c r="I891" s="17" t="s">
        <v>16679</v>
      </c>
      <c r="J891" s="18" t="n">
        <v>19267.5</v>
      </c>
      <c r="K891" s="5" t="n">
        <f aca="false">H891-J891</f>
        <v>0</v>
      </c>
    </row>
    <row r="892" customFormat="false" ht="29.85" hidden="false" customHeight="false" outlineLevel="0" collapsed="false">
      <c r="A892" s="16" t="s">
        <v>3967</v>
      </c>
      <c r="B892" s="16" t="s">
        <v>3968</v>
      </c>
      <c r="C892" s="16" t="s">
        <v>1770</v>
      </c>
      <c r="D892" s="16" t="s">
        <v>2860</v>
      </c>
      <c r="E892" s="16" t="n">
        <v>21735</v>
      </c>
      <c r="F892" s="16" t="n">
        <f aca="false">D892-C892</f>
        <v>3</v>
      </c>
      <c r="G892" s="16" t="n">
        <v>3853.5</v>
      </c>
      <c r="H892" s="16" t="n">
        <f aca="false">G892*F892</f>
        <v>11560.5</v>
      </c>
      <c r="I892" s="17" t="s">
        <v>16680</v>
      </c>
      <c r="J892" s="18" t="n">
        <v>11560.5</v>
      </c>
      <c r="K892" s="5" t="n">
        <f aca="false">H892-J892</f>
        <v>0</v>
      </c>
    </row>
    <row r="893" s="47" customFormat="true" ht="29.85" hidden="false" customHeight="false" outlineLevel="0" collapsed="false">
      <c r="A893" s="44" t="s">
        <v>1909</v>
      </c>
      <c r="B893" s="44" t="s">
        <v>1910</v>
      </c>
      <c r="C893" s="44" t="s">
        <v>244</v>
      </c>
      <c r="D893" s="44" t="s">
        <v>426</v>
      </c>
      <c r="E893" s="44" t="n">
        <v>21270</v>
      </c>
      <c r="F893" s="44" t="n">
        <f aca="false">D893-C893</f>
        <v>4</v>
      </c>
      <c r="G893" s="44" t="n">
        <v>3853.5</v>
      </c>
      <c r="H893" s="44" t="n">
        <f aca="false">G893*F893</f>
        <v>15414</v>
      </c>
      <c r="I893" s="45" t="s">
        <v>16681</v>
      </c>
      <c r="J893" s="46" t="n">
        <v>15414</v>
      </c>
      <c r="K893" s="5" t="n">
        <f aca="false">H893-J893</f>
        <v>0</v>
      </c>
      <c r="AMI893" s="0"/>
      <c r="AMJ893" s="0"/>
    </row>
    <row r="894" customFormat="false" ht="29.85" hidden="false" customHeight="false" outlineLevel="0" collapsed="false">
      <c r="A894" s="5" t="s">
        <v>2100</v>
      </c>
      <c r="B894" s="5" t="s">
        <v>2101</v>
      </c>
      <c r="C894" s="5" t="s">
        <v>249</v>
      </c>
      <c r="D894" s="5" t="s">
        <v>416</v>
      </c>
      <c r="E894" s="5" t="n">
        <v>16290</v>
      </c>
      <c r="F894" s="5" t="n">
        <f aca="false">D894-C894</f>
        <v>2</v>
      </c>
      <c r="G894" s="16" t="n">
        <v>3853.5</v>
      </c>
      <c r="H894" s="5" t="n">
        <f aca="false">G894*F894</f>
        <v>7707</v>
      </c>
      <c r="I894" s="17" t="s">
        <v>16682</v>
      </c>
      <c r="J894" s="18" t="n">
        <v>7707</v>
      </c>
      <c r="K894" s="5" t="n">
        <f aca="false">H894-J894</f>
        <v>0</v>
      </c>
    </row>
    <row r="895" customFormat="false" ht="29.85" hidden="false" customHeight="false" outlineLevel="0" collapsed="false">
      <c r="A895" s="5" t="s">
        <v>3619</v>
      </c>
      <c r="B895" s="5" t="s">
        <v>3620</v>
      </c>
      <c r="C895" s="5" t="s">
        <v>1764</v>
      </c>
      <c r="D895" s="5" t="s">
        <v>1541</v>
      </c>
      <c r="E895" s="5" t="n">
        <v>18142.5</v>
      </c>
      <c r="F895" s="5" t="n">
        <f aca="false">D895-C895</f>
        <v>3</v>
      </c>
      <c r="G895" s="16" t="n">
        <v>4693.5</v>
      </c>
      <c r="H895" s="5" t="n">
        <f aca="false">G895*F895</f>
        <v>14080.5</v>
      </c>
      <c r="I895" s="17" t="s">
        <v>16683</v>
      </c>
      <c r="J895" s="18" t="n">
        <v>14080.5</v>
      </c>
      <c r="K895" s="5" t="n">
        <f aca="false">H895-J895</f>
        <v>0</v>
      </c>
    </row>
    <row r="896" customFormat="false" ht="29.85" hidden="false" customHeight="false" outlineLevel="0" collapsed="false">
      <c r="A896" s="5" t="s">
        <v>3112</v>
      </c>
      <c r="B896" s="5" t="s">
        <v>3113</v>
      </c>
      <c r="C896" s="5" t="s">
        <v>426</v>
      </c>
      <c r="D896" s="5" t="s">
        <v>929</v>
      </c>
      <c r="E896" s="5" t="n">
        <v>32895</v>
      </c>
      <c r="F896" s="5" t="n">
        <f aca="false">D896-C896</f>
        <v>6</v>
      </c>
      <c r="G896" s="16" t="n">
        <v>3853.5</v>
      </c>
      <c r="H896" s="5" t="n">
        <f aca="false">G896*F896</f>
        <v>23121</v>
      </c>
      <c r="I896" s="17" t="s">
        <v>16684</v>
      </c>
      <c r="J896" s="18" t="n">
        <v>23121</v>
      </c>
      <c r="K896" s="5" t="n">
        <f aca="false">H896-J896</f>
        <v>0</v>
      </c>
    </row>
    <row r="897" customFormat="false" ht="29.85" hidden="false" customHeight="false" outlineLevel="0" collapsed="false">
      <c r="A897" s="16" t="s">
        <v>6422</v>
      </c>
      <c r="B897" s="16" t="s">
        <v>6423</v>
      </c>
      <c r="C897" s="16" t="s">
        <v>3205</v>
      </c>
      <c r="D897" s="16" t="s">
        <v>1799</v>
      </c>
      <c r="E897" s="16" t="n">
        <v>4932.5</v>
      </c>
      <c r="F897" s="16" t="n">
        <f aca="false">D897-C897</f>
        <v>1</v>
      </c>
      <c r="G897" s="16" t="n">
        <v>3853.5</v>
      </c>
      <c r="H897" s="16" t="n">
        <f aca="false">G897*F897</f>
        <v>3853.5</v>
      </c>
      <c r="I897" s="17" t="s">
        <v>16685</v>
      </c>
      <c r="J897" s="18" t="n">
        <v>3853.5</v>
      </c>
      <c r="K897" s="5" t="n">
        <f aca="false">H897-J897</f>
        <v>0</v>
      </c>
    </row>
    <row r="898" customFormat="false" ht="29.85" hidden="false" customHeight="false" outlineLevel="0" collapsed="false">
      <c r="A898" s="16" t="s">
        <v>4352</v>
      </c>
      <c r="B898" s="16" t="s">
        <v>4353</v>
      </c>
      <c r="C898" s="16" t="s">
        <v>1541</v>
      </c>
      <c r="D898" s="16" t="s">
        <v>3750</v>
      </c>
      <c r="E898" s="16" t="n">
        <v>34527.5</v>
      </c>
      <c r="F898" s="16" t="n">
        <f aca="false">D898-C898</f>
        <v>7</v>
      </c>
      <c r="G898" s="16" t="n">
        <v>3853.5</v>
      </c>
      <c r="H898" s="16" t="n">
        <f aca="false">G898*F898</f>
        <v>26974.5</v>
      </c>
      <c r="I898" s="17" t="s">
        <v>16686</v>
      </c>
      <c r="J898" s="18" t="n">
        <v>26974.5</v>
      </c>
      <c r="K898" s="5" t="n">
        <f aca="false">H898-J898</f>
        <v>0</v>
      </c>
    </row>
    <row r="899" customFormat="false" ht="29.85" hidden="false" customHeight="false" outlineLevel="0" collapsed="false">
      <c r="A899" s="5" t="s">
        <v>255</v>
      </c>
      <c r="B899" s="5" t="s">
        <v>256</v>
      </c>
      <c r="C899" s="5" t="s">
        <v>7</v>
      </c>
      <c r="D899" s="5" t="s">
        <v>257</v>
      </c>
      <c r="E899" s="5" t="n">
        <v>46733.75</v>
      </c>
      <c r="F899" s="5" t="n">
        <f aca="false">D899-C899</f>
        <v>7</v>
      </c>
      <c r="G899" s="16" t="n">
        <v>3853.5</v>
      </c>
      <c r="H899" s="5" t="n">
        <f aca="false">G899*F899</f>
        <v>26974.5</v>
      </c>
      <c r="I899" s="17" t="s">
        <v>16687</v>
      </c>
      <c r="J899" s="18" t="n">
        <v>26974.5</v>
      </c>
      <c r="K899" s="5" t="n">
        <f aca="false">H899-J899</f>
        <v>0</v>
      </c>
    </row>
    <row r="900" s="22" customFormat="true" ht="29.85" hidden="false" customHeight="false" outlineLevel="0" collapsed="false">
      <c r="A900" s="19" t="s">
        <v>2305</v>
      </c>
      <c r="B900" s="19" t="s">
        <v>2306</v>
      </c>
      <c r="C900" s="19" t="s">
        <v>257</v>
      </c>
      <c r="D900" s="19" t="s">
        <v>426</v>
      </c>
      <c r="E900" s="19" t="n">
        <v>14415</v>
      </c>
      <c r="F900" s="19" t="n">
        <f aca="false">D900-C900</f>
        <v>2</v>
      </c>
      <c r="G900" s="19" t="n">
        <v>5743.5</v>
      </c>
      <c r="H900" s="19" t="n">
        <f aca="false">G900*F900</f>
        <v>11487</v>
      </c>
      <c r="I900" s="20" t="s">
        <v>16688</v>
      </c>
      <c r="J900" s="21" t="n">
        <v>11486.8</v>
      </c>
      <c r="K900" s="19" t="n">
        <f aca="false">H900-J900</f>
        <v>0.200000000000728</v>
      </c>
      <c r="L900" s="22" t="s">
        <v>15790</v>
      </c>
    </row>
    <row r="901" customFormat="false" ht="29.85" hidden="false" customHeight="false" outlineLevel="0" collapsed="false">
      <c r="A901" s="5" t="s">
        <v>3941</v>
      </c>
      <c r="B901" s="5" t="s">
        <v>3942</v>
      </c>
      <c r="C901" s="5" t="s">
        <v>1770</v>
      </c>
      <c r="D901" s="5" t="s">
        <v>1541</v>
      </c>
      <c r="E901" s="5" t="n">
        <v>5772.5</v>
      </c>
      <c r="F901" s="5" t="n">
        <f aca="false">D901-C901</f>
        <v>1</v>
      </c>
      <c r="G901" s="16" t="n">
        <v>4693.5</v>
      </c>
      <c r="H901" s="5" t="n">
        <f aca="false">G901*F901</f>
        <v>4693.5</v>
      </c>
      <c r="I901" s="17" t="s">
        <v>16689</v>
      </c>
      <c r="J901" s="18" t="n">
        <v>4693.5</v>
      </c>
      <c r="K901" s="5" t="n">
        <f aca="false">H901-J901</f>
        <v>0</v>
      </c>
    </row>
    <row r="902" customFormat="false" ht="29.85" hidden="false" customHeight="false" outlineLevel="0" collapsed="false">
      <c r="A902" s="5" t="s">
        <v>5338</v>
      </c>
      <c r="B902" s="5" t="s">
        <v>3942</v>
      </c>
      <c r="C902" s="5" t="s">
        <v>2018</v>
      </c>
      <c r="D902" s="5" t="s">
        <v>3741</v>
      </c>
      <c r="E902" s="5" t="n">
        <v>9865</v>
      </c>
      <c r="F902" s="5" t="n">
        <f aca="false">D902-C902</f>
        <v>2</v>
      </c>
      <c r="G902" s="16" t="n">
        <v>3853.5</v>
      </c>
      <c r="H902" s="5" t="n">
        <f aca="false">G902*F902</f>
        <v>7707</v>
      </c>
      <c r="I902" s="17" t="s">
        <v>16690</v>
      </c>
      <c r="J902" s="18" t="n">
        <v>7707</v>
      </c>
      <c r="K902" s="5" t="n">
        <f aca="false">H902-J902</f>
        <v>0</v>
      </c>
    </row>
    <row r="903" s="22" customFormat="true" ht="29.85" hidden="false" customHeight="false" outlineLevel="0" collapsed="false">
      <c r="A903" s="19" t="s">
        <v>4528</v>
      </c>
      <c r="B903" s="19" t="s">
        <v>4529</v>
      </c>
      <c r="C903" s="19" t="s">
        <v>929</v>
      </c>
      <c r="D903" s="19" t="s">
        <v>2866</v>
      </c>
      <c r="E903" s="19" t="n">
        <v>13645</v>
      </c>
      <c r="F903" s="19" t="n">
        <f aca="false">D903-C903</f>
        <v>2</v>
      </c>
      <c r="G903" s="19" t="n">
        <v>5743.5</v>
      </c>
      <c r="H903" s="19" t="n">
        <f aca="false">G903*F903</f>
        <v>11487</v>
      </c>
      <c r="I903" s="20" t="s">
        <v>16691</v>
      </c>
      <c r="J903" s="21" t="n">
        <v>11486.8</v>
      </c>
      <c r="K903" s="19" t="n">
        <f aca="false">H903-J903</f>
        <v>0.200000000000728</v>
      </c>
      <c r="L903" s="22" t="s">
        <v>15790</v>
      </c>
    </row>
    <row r="904" customFormat="false" ht="29.85" hidden="false" customHeight="false" outlineLevel="0" collapsed="false">
      <c r="A904" s="5" t="s">
        <v>2114</v>
      </c>
      <c r="B904" s="5" t="s">
        <v>2115</v>
      </c>
      <c r="C904" s="5" t="s">
        <v>249</v>
      </c>
      <c r="D904" s="5" t="s">
        <v>416</v>
      </c>
      <c r="E904" s="5" t="n">
        <v>12215</v>
      </c>
      <c r="F904" s="5" t="n">
        <f aca="false">D904-C904</f>
        <v>2</v>
      </c>
      <c r="G904" s="16" t="n">
        <v>3853.5</v>
      </c>
      <c r="H904" s="5" t="n">
        <f aca="false">G904*F904</f>
        <v>7707</v>
      </c>
      <c r="I904" s="17" t="s">
        <v>16692</v>
      </c>
      <c r="J904" s="18" t="n">
        <v>7707</v>
      </c>
      <c r="K904" s="5" t="n">
        <f aca="false">H904-J904</f>
        <v>0</v>
      </c>
    </row>
    <row r="905" customFormat="false" ht="29.85" hidden="false" customHeight="false" outlineLevel="0" collapsed="false">
      <c r="A905" s="5" t="s">
        <v>2698</v>
      </c>
      <c r="B905" s="5" t="s">
        <v>2115</v>
      </c>
      <c r="C905" s="5" t="s">
        <v>416</v>
      </c>
      <c r="D905" s="5" t="s">
        <v>460</v>
      </c>
      <c r="E905" s="5" t="n">
        <v>12215</v>
      </c>
      <c r="F905" s="5" t="n">
        <f aca="false">D905-C905</f>
        <v>2</v>
      </c>
      <c r="G905" s="16" t="n">
        <v>3853.5</v>
      </c>
      <c r="H905" s="5" t="n">
        <f aca="false">G905*F905</f>
        <v>7707</v>
      </c>
      <c r="I905" s="17" t="s">
        <v>16693</v>
      </c>
      <c r="J905" s="18" t="n">
        <v>7707</v>
      </c>
      <c r="K905" s="5" t="n">
        <f aca="false">H905-J905</f>
        <v>0</v>
      </c>
    </row>
    <row r="906" customFormat="false" ht="29.85" hidden="false" customHeight="false" outlineLevel="0" collapsed="false">
      <c r="A906" s="5" t="s">
        <v>4433</v>
      </c>
      <c r="B906" s="5" t="s">
        <v>4434</v>
      </c>
      <c r="C906" s="5" t="s">
        <v>929</v>
      </c>
      <c r="D906" s="5" t="s">
        <v>2866</v>
      </c>
      <c r="E906" s="5" t="n">
        <v>9865</v>
      </c>
      <c r="F906" s="5" t="n">
        <f aca="false">D906-C906</f>
        <v>2</v>
      </c>
      <c r="G906" s="16" t="n">
        <v>3853.5</v>
      </c>
      <c r="H906" s="5" t="n">
        <f aca="false">G906*F906</f>
        <v>7707</v>
      </c>
      <c r="I906" s="17" t="s">
        <v>16694</v>
      </c>
      <c r="J906" s="18" t="n">
        <v>7707</v>
      </c>
      <c r="K906" s="5" t="n">
        <f aca="false">H906-J906</f>
        <v>0</v>
      </c>
    </row>
    <row r="907" s="22" customFormat="true" ht="29.85" hidden="false" customHeight="false" outlineLevel="0" collapsed="false">
      <c r="A907" s="19" t="s">
        <v>596</v>
      </c>
      <c r="B907" s="19" t="s">
        <v>597</v>
      </c>
      <c r="C907" s="19" t="s">
        <v>7</v>
      </c>
      <c r="D907" s="19" t="s">
        <v>468</v>
      </c>
      <c r="E907" s="19" t="n">
        <v>20175</v>
      </c>
      <c r="F907" s="19" t="n">
        <f aca="false">D907-C907</f>
        <v>3</v>
      </c>
      <c r="G907" s="19" t="n">
        <v>4693.5</v>
      </c>
      <c r="H907" s="19" t="n">
        <f aca="false">G907*F907</f>
        <v>14080.5</v>
      </c>
      <c r="I907" s="20" t="s">
        <v>16695</v>
      </c>
      <c r="J907" s="21" t="n">
        <v>13410</v>
      </c>
      <c r="K907" s="19" t="n">
        <f aca="false">H907-J907</f>
        <v>670.5</v>
      </c>
      <c r="L907" s="22" t="s">
        <v>15790</v>
      </c>
    </row>
    <row r="908" s="22" customFormat="true" ht="29.85" hidden="false" customHeight="false" outlineLevel="0" collapsed="false">
      <c r="A908" s="19" t="s">
        <v>1921</v>
      </c>
      <c r="B908" s="19" t="s">
        <v>1922</v>
      </c>
      <c r="C908" s="19" t="s">
        <v>244</v>
      </c>
      <c r="D908" s="19" t="s">
        <v>426</v>
      </c>
      <c r="E908" s="19" t="n">
        <v>23700</v>
      </c>
      <c r="F908" s="19" t="n">
        <f aca="false">D908-C908</f>
        <v>4</v>
      </c>
      <c r="G908" s="19" t="n">
        <v>3853.5</v>
      </c>
      <c r="H908" s="19" t="n">
        <f aca="false">G908*F908</f>
        <v>15414</v>
      </c>
      <c r="I908" s="20" t="s">
        <v>16696</v>
      </c>
      <c r="J908" s="21" t="n">
        <v>14680</v>
      </c>
      <c r="K908" s="19" t="n">
        <f aca="false">H908-J908</f>
        <v>734</v>
      </c>
      <c r="L908" s="22" t="s">
        <v>15790</v>
      </c>
    </row>
    <row r="909" s="22" customFormat="true" ht="30.8" hidden="false" customHeight="false" outlineLevel="0" collapsed="false">
      <c r="A909" s="19" t="s">
        <v>6377</v>
      </c>
      <c r="B909" s="19" t="s">
        <v>4152</v>
      </c>
      <c r="C909" s="19" t="s">
        <v>3205</v>
      </c>
      <c r="D909" s="19" t="s">
        <v>4582</v>
      </c>
      <c r="E909" s="19" t="n">
        <v>27290</v>
      </c>
      <c r="F909" s="19" t="n">
        <f aca="false">D909-C909</f>
        <v>2</v>
      </c>
      <c r="G909" s="19" t="n">
        <v>5743.5</v>
      </c>
      <c r="H909" s="19" t="n">
        <f aca="false">(G909*F909)*2</f>
        <v>22974</v>
      </c>
      <c r="I909" s="20" t="s">
        <v>16697</v>
      </c>
      <c r="J909" s="21" t="n">
        <v>11486.8</v>
      </c>
      <c r="K909" s="19" t="n">
        <f aca="false">H909-J909-J910</f>
        <v>0.400000000001455</v>
      </c>
      <c r="L909" s="22" t="s">
        <v>15790</v>
      </c>
    </row>
    <row r="910" customFormat="false" ht="30.8" hidden="false" customHeight="false" outlineLevel="0" collapsed="false">
      <c r="A910" s="19"/>
      <c r="B910" s="19"/>
      <c r="C910" s="19"/>
      <c r="D910" s="19"/>
      <c r="E910" s="19"/>
      <c r="F910" s="19"/>
      <c r="G910" s="19"/>
      <c r="H910" s="19"/>
      <c r="I910" s="20" t="s">
        <v>16698</v>
      </c>
      <c r="J910" s="21" t="n">
        <v>11486.8</v>
      </c>
      <c r="K910" s="19"/>
    </row>
    <row r="911" customFormat="false" ht="21.45" hidden="false" customHeight="true" outlineLevel="0" collapsed="false">
      <c r="A911" s="5" t="s">
        <v>4303</v>
      </c>
      <c r="B911" s="5" t="s">
        <v>4304</v>
      </c>
      <c r="C911" s="5" t="s">
        <v>1541</v>
      </c>
      <c r="D911" s="5" t="s">
        <v>2860</v>
      </c>
      <c r="E911" s="5" t="n">
        <v>9865</v>
      </c>
      <c r="F911" s="5" t="n">
        <f aca="false">D911-C911</f>
        <v>2</v>
      </c>
      <c r="G911" s="16" t="n">
        <v>3853.5</v>
      </c>
      <c r="H911" s="5" t="n">
        <f aca="false">G911*F911</f>
        <v>7707</v>
      </c>
      <c r="I911" s="17" t="s">
        <v>16699</v>
      </c>
      <c r="J911" s="18" t="n">
        <v>7707</v>
      </c>
      <c r="K911" s="5" t="n">
        <f aca="false">H911-J911</f>
        <v>0</v>
      </c>
    </row>
    <row r="912" customFormat="false" ht="30.8" hidden="false" customHeight="false" outlineLevel="0" collapsed="false">
      <c r="A912" s="5" t="s">
        <v>4150</v>
      </c>
      <c r="B912" s="5" t="s">
        <v>4151</v>
      </c>
      <c r="C912" s="5" t="s">
        <v>1541</v>
      </c>
      <c r="D912" s="5" t="s">
        <v>2860</v>
      </c>
      <c r="E912" s="5" t="n">
        <v>9865</v>
      </c>
      <c r="F912" s="5" t="n">
        <f aca="false">D912-C912</f>
        <v>2</v>
      </c>
      <c r="G912" s="16" t="n">
        <v>3853.5</v>
      </c>
      <c r="H912" s="5" t="n">
        <f aca="false">G912*F912</f>
        <v>7707</v>
      </c>
      <c r="I912" s="17" t="s">
        <v>16700</v>
      </c>
      <c r="J912" s="18" t="n">
        <v>7707</v>
      </c>
      <c r="K912" s="5" t="n">
        <f aca="false">H912-J912</f>
        <v>0</v>
      </c>
    </row>
    <row r="913" customFormat="false" ht="30.8" hidden="false" customHeight="false" outlineLevel="0" collapsed="false">
      <c r="A913" s="5" t="s">
        <v>4256</v>
      </c>
      <c r="B913" s="5" t="s">
        <v>4257</v>
      </c>
      <c r="C913" s="5" t="s">
        <v>1541</v>
      </c>
      <c r="D913" s="5" t="s">
        <v>2866</v>
      </c>
      <c r="E913" s="5" t="n">
        <v>18322.5</v>
      </c>
      <c r="F913" s="5" t="n">
        <f aca="false">D913-C913</f>
        <v>3</v>
      </c>
      <c r="G913" s="16" t="n">
        <v>3853.5</v>
      </c>
      <c r="H913" s="5" t="n">
        <f aca="false">G913*F913</f>
        <v>11560.5</v>
      </c>
      <c r="I913" s="17" t="s">
        <v>16701</v>
      </c>
      <c r="J913" s="18" t="n">
        <v>11560.5</v>
      </c>
      <c r="K913" s="5" t="n">
        <f aca="false">H913-J913</f>
        <v>0</v>
      </c>
    </row>
    <row r="914" customFormat="false" ht="15.85" hidden="false" customHeight="false" outlineLevel="0" collapsed="false">
      <c r="A914" s="5" t="s">
        <v>556</v>
      </c>
      <c r="B914" s="5" t="s">
        <v>557</v>
      </c>
      <c r="C914" s="5" t="s">
        <v>7</v>
      </c>
      <c r="D914" s="5" t="s">
        <v>468</v>
      </c>
      <c r="E914" s="5" t="n">
        <v>17107.5</v>
      </c>
      <c r="F914" s="5" t="n">
        <f aca="false">D914-C914</f>
        <v>3</v>
      </c>
      <c r="G914" s="16" t="n">
        <v>3853.5</v>
      </c>
      <c r="H914" s="5" t="n">
        <f aca="false">G914*F914</f>
        <v>11560.5</v>
      </c>
      <c r="I914" s="17" t="s">
        <v>16702</v>
      </c>
      <c r="J914" s="18" t="n">
        <v>11560.5</v>
      </c>
      <c r="K914" s="5" t="n">
        <f aca="false">H914-J914</f>
        <v>0</v>
      </c>
    </row>
    <row r="915" customFormat="false" ht="29.85" hidden="false" customHeight="false" outlineLevel="0" collapsed="false">
      <c r="A915" s="5" t="s">
        <v>622</v>
      </c>
      <c r="B915" s="5" t="s">
        <v>623</v>
      </c>
      <c r="C915" s="5" t="s">
        <v>7</v>
      </c>
      <c r="D915" s="5" t="s">
        <v>41</v>
      </c>
      <c r="E915" s="5" t="n">
        <v>11185</v>
      </c>
      <c r="F915" s="5" t="n">
        <f aca="false">D915-C915</f>
        <v>2</v>
      </c>
      <c r="G915" s="16" t="n">
        <v>3853.5</v>
      </c>
      <c r="H915" s="5" t="n">
        <f aca="false">G915*F915</f>
        <v>7707</v>
      </c>
      <c r="I915" s="17" t="s">
        <v>16703</v>
      </c>
      <c r="J915" s="18" t="n">
        <v>7707</v>
      </c>
      <c r="K915" s="5" t="n">
        <f aca="false">H915-J915</f>
        <v>0</v>
      </c>
    </row>
    <row r="916" customFormat="false" ht="29.85" hidden="false" customHeight="false" outlineLevel="0" collapsed="false">
      <c r="A916" s="5" t="s">
        <v>6300</v>
      </c>
      <c r="B916" s="5" t="s">
        <v>6301</v>
      </c>
      <c r="C916" s="5" t="s">
        <v>3519</v>
      </c>
      <c r="D916" s="5" t="s">
        <v>5148</v>
      </c>
      <c r="E916" s="5" t="n">
        <v>40363.75</v>
      </c>
      <c r="F916" s="5" t="n">
        <f aca="false">D916-C916</f>
        <v>7</v>
      </c>
      <c r="G916" s="16" t="n">
        <v>3853.5</v>
      </c>
      <c r="H916" s="5" t="n">
        <f aca="false">G916*F916</f>
        <v>26974.5</v>
      </c>
      <c r="I916" s="17" t="s">
        <v>16704</v>
      </c>
      <c r="J916" s="18" t="n">
        <v>26974.5</v>
      </c>
      <c r="K916" s="5" t="n">
        <f aca="false">H916-J916</f>
        <v>0</v>
      </c>
    </row>
    <row r="917" customFormat="false" ht="29.85" hidden="false" customHeight="false" outlineLevel="0" collapsed="false">
      <c r="A917" s="5" t="s">
        <v>5120</v>
      </c>
      <c r="B917" s="5" t="s">
        <v>5121</v>
      </c>
      <c r="C917" s="5" t="s">
        <v>2866</v>
      </c>
      <c r="D917" s="5" t="s">
        <v>1799</v>
      </c>
      <c r="E917" s="5" t="n">
        <v>40363.75</v>
      </c>
      <c r="F917" s="5" t="n">
        <f aca="false">D917-C917</f>
        <v>7</v>
      </c>
      <c r="G917" s="16" t="n">
        <v>3853.5</v>
      </c>
      <c r="H917" s="5" t="n">
        <f aca="false">G917*F917</f>
        <v>26974.5</v>
      </c>
      <c r="I917" s="17" t="s">
        <v>16705</v>
      </c>
      <c r="J917" s="18" t="n">
        <v>26974.5</v>
      </c>
      <c r="K917" s="5" t="n">
        <f aca="false">H917-J917</f>
        <v>0</v>
      </c>
    </row>
    <row r="918" customFormat="false" ht="29.85" hidden="false" customHeight="false" outlineLevel="0" collapsed="false">
      <c r="A918" s="5" t="s">
        <v>424</v>
      </c>
      <c r="B918" s="5" t="s">
        <v>425</v>
      </c>
      <c r="C918" s="5" t="s">
        <v>7</v>
      </c>
      <c r="D918" s="5" t="s">
        <v>426</v>
      </c>
      <c r="E918" s="5" t="n">
        <v>62133.75</v>
      </c>
      <c r="F918" s="5" t="n">
        <f aca="false">D918-C918</f>
        <v>9</v>
      </c>
      <c r="G918" s="16" t="n">
        <v>3853.5</v>
      </c>
      <c r="H918" s="5" t="n">
        <f aca="false">G918*F918</f>
        <v>34681.5</v>
      </c>
      <c r="I918" s="17" t="s">
        <v>16706</v>
      </c>
      <c r="J918" s="18" t="n">
        <v>34681.5</v>
      </c>
      <c r="K918" s="5" t="n">
        <f aca="false">H918-J918</f>
        <v>0</v>
      </c>
    </row>
    <row r="919" customFormat="false" ht="29.85" hidden="false" customHeight="false" outlineLevel="0" collapsed="false">
      <c r="A919" s="5" t="s">
        <v>6204</v>
      </c>
      <c r="B919" s="5" t="s">
        <v>4933</v>
      </c>
      <c r="C919" s="5" t="s">
        <v>3519</v>
      </c>
      <c r="D919" s="5" t="s">
        <v>3205</v>
      </c>
      <c r="E919" s="5" t="n">
        <v>4932.5</v>
      </c>
      <c r="F919" s="5" t="n">
        <f aca="false">D919-C919</f>
        <v>1</v>
      </c>
      <c r="G919" s="16" t="n">
        <v>3853.5</v>
      </c>
      <c r="H919" s="5" t="n">
        <f aca="false">G919*F919</f>
        <v>3853.5</v>
      </c>
      <c r="I919" s="17" t="s">
        <v>16707</v>
      </c>
      <c r="J919" s="18" t="n">
        <v>3853.5</v>
      </c>
      <c r="K919" s="5" t="n">
        <f aca="false">H919-J919</f>
        <v>0</v>
      </c>
    </row>
    <row r="920" s="22" customFormat="true" ht="29.85" hidden="false" customHeight="false" outlineLevel="0" collapsed="false">
      <c r="A920" s="19" t="s">
        <v>363</v>
      </c>
      <c r="B920" s="19" t="s">
        <v>364</v>
      </c>
      <c r="C920" s="19" t="s">
        <v>7</v>
      </c>
      <c r="D920" s="19" t="s">
        <v>82</v>
      </c>
      <c r="E920" s="19" t="n">
        <v>20100</v>
      </c>
      <c r="F920" s="19" t="n">
        <f aca="false">D920-C920</f>
        <v>4</v>
      </c>
      <c r="G920" s="19" t="n">
        <v>3853.5</v>
      </c>
      <c r="H920" s="19" t="n">
        <f aca="false">G920*F920</f>
        <v>15414</v>
      </c>
      <c r="I920" s="20" t="s">
        <v>16708</v>
      </c>
      <c r="J920" s="21" t="n">
        <v>14680</v>
      </c>
      <c r="K920" s="19" t="n">
        <f aca="false">H920-J920</f>
        <v>734</v>
      </c>
      <c r="L920" s="22" t="s">
        <v>15790</v>
      </c>
    </row>
    <row r="921" customFormat="false" ht="29.85" hidden="false" customHeight="false" outlineLevel="0" collapsed="false">
      <c r="A921" s="5" t="s">
        <v>5885</v>
      </c>
      <c r="B921" s="5" t="s">
        <v>5886</v>
      </c>
      <c r="C921" s="5" t="s">
        <v>3750</v>
      </c>
      <c r="D921" s="5" t="s">
        <v>3205</v>
      </c>
      <c r="E921" s="5" t="n">
        <v>9865</v>
      </c>
      <c r="F921" s="5" t="n">
        <f aca="false">D921-C921</f>
        <v>2</v>
      </c>
      <c r="G921" s="16" t="n">
        <v>3853.5</v>
      </c>
      <c r="H921" s="5" t="n">
        <f aca="false">G921*F921</f>
        <v>7707</v>
      </c>
      <c r="I921" s="17" t="s">
        <v>16709</v>
      </c>
      <c r="J921" s="18" t="n">
        <v>7707</v>
      </c>
      <c r="K921" s="5" t="n">
        <f aca="false">H921-J921</f>
        <v>0</v>
      </c>
    </row>
    <row r="922" customFormat="false" ht="29.85" hidden="false" customHeight="false" outlineLevel="0" collapsed="false">
      <c r="A922" s="5" t="s">
        <v>3870</v>
      </c>
      <c r="B922" s="5" t="s">
        <v>3871</v>
      </c>
      <c r="C922" s="5" t="s">
        <v>1537</v>
      </c>
      <c r="D922" s="5" t="s">
        <v>1541</v>
      </c>
      <c r="E922" s="5" t="n">
        <v>9865</v>
      </c>
      <c r="F922" s="5" t="n">
        <f aca="false">D922-C922</f>
        <v>2</v>
      </c>
      <c r="G922" s="16" t="n">
        <v>3853.5</v>
      </c>
      <c r="H922" s="5" t="n">
        <f aca="false">G922*F922</f>
        <v>7707</v>
      </c>
      <c r="I922" s="17" t="s">
        <v>16710</v>
      </c>
      <c r="J922" s="18" t="n">
        <v>7707</v>
      </c>
      <c r="K922" s="5" t="n">
        <f aca="false">H922-J922</f>
        <v>0</v>
      </c>
    </row>
    <row r="923" s="22" customFormat="true" ht="29.85" hidden="false" customHeight="false" outlineLevel="0" collapsed="false">
      <c r="A923" s="19" t="s">
        <v>470</v>
      </c>
      <c r="B923" s="19" t="s">
        <v>471</v>
      </c>
      <c r="C923" s="19" t="s">
        <v>7</v>
      </c>
      <c r="D923" s="19" t="s">
        <v>468</v>
      </c>
      <c r="E923" s="19" t="n">
        <v>20163.75</v>
      </c>
      <c r="F923" s="19" t="n">
        <f aca="false">D923-C923</f>
        <v>3</v>
      </c>
      <c r="G923" s="19" t="n">
        <v>3853.5</v>
      </c>
      <c r="H923" s="19" t="n">
        <f aca="false">G923*F923</f>
        <v>11560.5</v>
      </c>
      <c r="I923" s="20" t="s">
        <v>16711</v>
      </c>
      <c r="J923" s="21" t="n">
        <v>11010</v>
      </c>
      <c r="K923" s="19" t="n">
        <f aca="false">H923-J923</f>
        <v>550.5</v>
      </c>
      <c r="L923" s="22" t="s">
        <v>15790</v>
      </c>
    </row>
    <row r="924" customFormat="false" ht="29.85" hidden="false" customHeight="false" outlineLevel="0" collapsed="false">
      <c r="A924" s="5" t="s">
        <v>3903</v>
      </c>
      <c r="B924" s="5" t="s">
        <v>3904</v>
      </c>
      <c r="C924" s="5" t="s">
        <v>1537</v>
      </c>
      <c r="D924" s="5" t="s">
        <v>2018</v>
      </c>
      <c r="E924" s="5" t="n">
        <v>29595</v>
      </c>
      <c r="F924" s="5" t="n">
        <f aca="false">D924-C924</f>
        <v>6</v>
      </c>
      <c r="G924" s="16" t="n">
        <v>3853.5</v>
      </c>
      <c r="H924" s="5" t="n">
        <f aca="false">G924*F924</f>
        <v>23121</v>
      </c>
      <c r="I924" s="17" t="s">
        <v>16712</v>
      </c>
      <c r="J924" s="18" t="n">
        <v>23121</v>
      </c>
      <c r="K924" s="5" t="n">
        <f aca="false">H924-J924</f>
        <v>0</v>
      </c>
    </row>
    <row r="925" customFormat="false" ht="29.85" hidden="false" customHeight="false" outlineLevel="0" collapsed="false">
      <c r="A925" s="5" t="s">
        <v>4551</v>
      </c>
      <c r="B925" s="5" t="s">
        <v>4552</v>
      </c>
      <c r="C925" s="5" t="s">
        <v>929</v>
      </c>
      <c r="D925" s="5" t="s">
        <v>2022</v>
      </c>
      <c r="E925" s="5" t="n">
        <v>27615</v>
      </c>
      <c r="F925" s="5" t="n">
        <f aca="false">D925-C925</f>
        <v>4</v>
      </c>
      <c r="G925" s="16" t="n">
        <v>3853.5</v>
      </c>
      <c r="H925" s="5" t="n">
        <f aca="false">G925*F925</f>
        <v>15414</v>
      </c>
      <c r="I925" s="17" t="s">
        <v>16713</v>
      </c>
      <c r="J925" s="18" t="n">
        <v>15414</v>
      </c>
      <c r="K925" s="5" t="n">
        <f aca="false">H925-J925</f>
        <v>0</v>
      </c>
    </row>
    <row r="926" customFormat="false" ht="29.85" hidden="false" customHeight="false" outlineLevel="0" collapsed="false">
      <c r="A926" s="5" t="s">
        <v>3822</v>
      </c>
      <c r="B926" s="5" t="s">
        <v>3823</v>
      </c>
      <c r="C926" s="5" t="s">
        <v>1537</v>
      </c>
      <c r="D926" s="5" t="s">
        <v>929</v>
      </c>
      <c r="E926" s="5" t="n">
        <v>20028.75</v>
      </c>
      <c r="F926" s="5" t="n">
        <f aca="false">D926-C926</f>
        <v>3</v>
      </c>
      <c r="G926" s="16" t="n">
        <v>3853.5</v>
      </c>
      <c r="H926" s="5" t="n">
        <f aca="false">G926*F926</f>
        <v>11560.5</v>
      </c>
      <c r="I926" s="17" t="s">
        <v>16714</v>
      </c>
      <c r="J926" s="18" t="n">
        <v>11560.5</v>
      </c>
      <c r="K926" s="5" t="n">
        <f aca="false">H926-J926</f>
        <v>0</v>
      </c>
    </row>
    <row r="927" customFormat="false" ht="29.85" hidden="false" customHeight="false" outlineLevel="0" collapsed="false">
      <c r="A927" s="5" t="s">
        <v>1297</v>
      </c>
      <c r="B927" s="5" t="s">
        <v>1298</v>
      </c>
      <c r="C927" s="5" t="s">
        <v>468</v>
      </c>
      <c r="D927" s="5" t="s">
        <v>249</v>
      </c>
      <c r="E927" s="5" t="n">
        <v>21847.5</v>
      </c>
      <c r="F927" s="5" t="n">
        <f aca="false">D927-C927</f>
        <v>3</v>
      </c>
      <c r="G927" s="16" t="n">
        <v>3853.5</v>
      </c>
      <c r="H927" s="5" t="n">
        <f aca="false">G927*F927</f>
        <v>11560.5</v>
      </c>
      <c r="I927" s="17" t="s">
        <v>16715</v>
      </c>
      <c r="J927" s="18" t="n">
        <v>11560.5</v>
      </c>
      <c r="K927" s="5" t="n">
        <f aca="false">H927-J927</f>
        <v>0</v>
      </c>
    </row>
    <row r="928" customFormat="false" ht="29.85" hidden="false" customHeight="false" outlineLevel="0" collapsed="false">
      <c r="A928" s="5" t="s">
        <v>2176</v>
      </c>
      <c r="B928" s="5" t="s">
        <v>2177</v>
      </c>
      <c r="C928" s="5" t="s">
        <v>249</v>
      </c>
      <c r="D928" s="5" t="s">
        <v>460</v>
      </c>
      <c r="E928" s="5" t="n">
        <v>19730</v>
      </c>
      <c r="F928" s="5" t="n">
        <f aca="false">D928-C928</f>
        <v>4</v>
      </c>
      <c r="G928" s="16" t="n">
        <v>3853.5</v>
      </c>
      <c r="H928" s="5" t="n">
        <f aca="false">G928*F928</f>
        <v>15414</v>
      </c>
      <c r="I928" s="17" t="s">
        <v>16716</v>
      </c>
      <c r="J928" s="18" t="n">
        <v>15414</v>
      </c>
      <c r="K928" s="5" t="n">
        <f aca="false">H928-J928</f>
        <v>0</v>
      </c>
    </row>
    <row r="929" s="22" customFormat="true" ht="29.85" hidden="false" customHeight="false" outlineLevel="0" collapsed="false">
      <c r="A929" s="19" t="s">
        <v>4401</v>
      </c>
      <c r="B929" s="19" t="s">
        <v>4402</v>
      </c>
      <c r="C929" s="19" t="s">
        <v>929</v>
      </c>
      <c r="D929" s="19" t="s">
        <v>2860</v>
      </c>
      <c r="E929" s="19" t="n">
        <v>7097.5</v>
      </c>
      <c r="F929" s="19" t="n">
        <f aca="false">D929-C929</f>
        <v>1</v>
      </c>
      <c r="G929" s="19" t="n">
        <v>5743.5</v>
      </c>
      <c r="H929" s="19" t="n">
        <f aca="false">G929*F929</f>
        <v>5743.5</v>
      </c>
      <c r="I929" s="20" t="s">
        <v>16717</v>
      </c>
      <c r="J929" s="21" t="n">
        <v>5743.4</v>
      </c>
      <c r="K929" s="19" t="n">
        <f aca="false">H929-J929</f>
        <v>0.100000000000364</v>
      </c>
      <c r="L929" s="22" t="s">
        <v>15790</v>
      </c>
    </row>
    <row r="930" customFormat="false" ht="29.85" hidden="false" customHeight="false" outlineLevel="0" collapsed="false">
      <c r="A930" s="5" t="s">
        <v>1613</v>
      </c>
      <c r="B930" s="5" t="s">
        <v>1614</v>
      </c>
      <c r="C930" s="5" t="s">
        <v>82</v>
      </c>
      <c r="D930" s="5" t="s">
        <v>416</v>
      </c>
      <c r="E930" s="5" t="n">
        <v>24430</v>
      </c>
      <c r="F930" s="5" t="n">
        <f aca="false">D930-C930</f>
        <v>4</v>
      </c>
      <c r="G930" s="16" t="n">
        <v>3853.5</v>
      </c>
      <c r="H930" s="5" t="n">
        <f aca="false">G930*F930</f>
        <v>15414</v>
      </c>
      <c r="I930" s="17" t="s">
        <v>16718</v>
      </c>
      <c r="J930" s="18" t="n">
        <v>15414</v>
      </c>
      <c r="K930" s="5" t="n">
        <f aca="false">H930-J930</f>
        <v>0</v>
      </c>
    </row>
    <row r="931" customFormat="false" ht="15.85" hidden="false" customHeight="false" outlineLevel="0" collapsed="false">
      <c r="A931" s="50" t="s">
        <v>1774</v>
      </c>
      <c r="B931" s="16" t="s">
        <v>1775</v>
      </c>
      <c r="C931" s="16" t="s">
        <v>82</v>
      </c>
      <c r="D931" s="16" t="s">
        <v>1770</v>
      </c>
      <c r="E931" s="16" t="n">
        <v>177570</v>
      </c>
      <c r="F931" s="16" t="n">
        <f aca="false">D931-C931</f>
        <v>9</v>
      </c>
      <c r="G931" s="16" t="n">
        <v>3853.5</v>
      </c>
      <c r="H931" s="16" t="n">
        <f aca="false">(G931*F931)*4</f>
        <v>138726</v>
      </c>
      <c r="I931" s="17" t="s">
        <v>16719</v>
      </c>
      <c r="J931" s="18" t="n">
        <v>34681.5</v>
      </c>
      <c r="K931" s="16" t="n">
        <f aca="false">H931-J931-J932-J933-J934</f>
        <v>0</v>
      </c>
    </row>
    <row r="932" customFormat="false" ht="29.85" hidden="false" customHeight="false" outlineLevel="0" collapsed="false">
      <c r="A932" s="50"/>
      <c r="B932" s="16"/>
      <c r="C932" s="16"/>
      <c r="D932" s="16"/>
      <c r="E932" s="16"/>
      <c r="F932" s="16"/>
      <c r="G932" s="16"/>
      <c r="H932" s="16"/>
      <c r="I932" s="17" t="s">
        <v>16720</v>
      </c>
      <c r="J932" s="18" t="n">
        <v>34681.5</v>
      </c>
      <c r="K932" s="16"/>
    </row>
    <row r="933" customFormat="false" ht="29.85" hidden="false" customHeight="false" outlineLevel="0" collapsed="false">
      <c r="A933" s="50"/>
      <c r="B933" s="16"/>
      <c r="C933" s="16"/>
      <c r="D933" s="16"/>
      <c r="E933" s="16"/>
      <c r="F933" s="16"/>
      <c r="G933" s="16"/>
      <c r="H933" s="16"/>
      <c r="I933" s="17" t="s">
        <v>16721</v>
      </c>
      <c r="J933" s="18" t="n">
        <v>34681.5</v>
      </c>
      <c r="K933" s="16"/>
    </row>
    <row r="934" customFormat="false" ht="29.85" hidden="false" customHeight="false" outlineLevel="0" collapsed="false">
      <c r="A934" s="50"/>
      <c r="B934" s="16"/>
      <c r="C934" s="16"/>
      <c r="D934" s="16"/>
      <c r="E934" s="16"/>
      <c r="F934" s="16"/>
      <c r="G934" s="16"/>
      <c r="H934" s="16"/>
      <c r="I934" s="17" t="s">
        <v>16722</v>
      </c>
      <c r="J934" s="18" t="n">
        <v>34681.5</v>
      </c>
      <c r="K934" s="16"/>
    </row>
    <row r="935" customFormat="false" ht="29.85" hidden="false" customHeight="false" outlineLevel="0" collapsed="false">
      <c r="A935" s="5" t="s">
        <v>4566</v>
      </c>
      <c r="B935" s="5" t="s">
        <v>4567</v>
      </c>
      <c r="C935" s="5" t="s">
        <v>929</v>
      </c>
      <c r="D935" s="5" t="s">
        <v>3750</v>
      </c>
      <c r="E935" s="5" t="n">
        <v>29595</v>
      </c>
      <c r="F935" s="5" t="n">
        <f aca="false">D935-C935</f>
        <v>6</v>
      </c>
      <c r="G935" s="16" t="n">
        <v>3853.5</v>
      </c>
      <c r="H935" s="5" t="n">
        <f aca="false">G935*F935</f>
        <v>23121</v>
      </c>
      <c r="I935" s="17" t="s">
        <v>16723</v>
      </c>
      <c r="J935" s="18" t="n">
        <v>23121</v>
      </c>
      <c r="K935" s="5" t="n">
        <f aca="false">H935-J935</f>
        <v>0</v>
      </c>
    </row>
    <row r="936" customFormat="false" ht="29.85" hidden="false" customHeight="false" outlineLevel="0" collapsed="false">
      <c r="A936" s="5" t="s">
        <v>7746</v>
      </c>
      <c r="B936" s="5" t="s">
        <v>7747</v>
      </c>
      <c r="C936" s="5" t="s">
        <v>5386</v>
      </c>
      <c r="D936" s="5" t="s">
        <v>3532</v>
      </c>
      <c r="E936" s="5" t="n">
        <v>12315</v>
      </c>
      <c r="F936" s="5" t="n">
        <f aca="false">D936-C936</f>
        <v>2</v>
      </c>
      <c r="G936" s="16" t="n">
        <v>4693.5</v>
      </c>
      <c r="H936" s="5" t="n">
        <f aca="false">G936*F936</f>
        <v>9387</v>
      </c>
      <c r="I936" s="17" t="s">
        <v>16724</v>
      </c>
      <c r="J936" s="18" t="n">
        <v>9387</v>
      </c>
      <c r="K936" s="5" t="n">
        <f aca="false">H936-J936</f>
        <v>0</v>
      </c>
    </row>
    <row r="937" customFormat="false" ht="29.85" hidden="false" customHeight="false" outlineLevel="0" collapsed="false">
      <c r="A937" s="5" t="s">
        <v>3748</v>
      </c>
      <c r="B937" s="5" t="s">
        <v>3749</v>
      </c>
      <c r="C937" s="5" t="s">
        <v>1764</v>
      </c>
      <c r="D937" s="5" t="s">
        <v>3750</v>
      </c>
      <c r="E937" s="5" t="n">
        <v>84900</v>
      </c>
      <c r="F937" s="5" t="n">
        <f aca="false">D937-C937</f>
        <v>10</v>
      </c>
      <c r="G937" s="16" t="n">
        <v>3853.5</v>
      </c>
      <c r="H937" s="5" t="n">
        <f aca="false">G937*F937</f>
        <v>38535</v>
      </c>
      <c r="I937" s="17" t="s">
        <v>16725</v>
      </c>
      <c r="J937" s="18" t="n">
        <v>38535</v>
      </c>
      <c r="K937" s="5" t="n">
        <f aca="false">H937-J937</f>
        <v>0</v>
      </c>
    </row>
    <row r="938" customFormat="false" ht="29.85" hidden="false" customHeight="false" outlineLevel="0" collapsed="false">
      <c r="A938" s="5" t="s">
        <v>1353</v>
      </c>
      <c r="B938" s="5" t="s">
        <v>1354</v>
      </c>
      <c r="C938" s="5" t="s">
        <v>468</v>
      </c>
      <c r="D938" s="5" t="s">
        <v>416</v>
      </c>
      <c r="E938" s="5" t="n">
        <v>24662.5</v>
      </c>
      <c r="F938" s="5" t="n">
        <f aca="false">D938-C938</f>
        <v>5</v>
      </c>
      <c r="G938" s="16" t="n">
        <v>3853.5</v>
      </c>
      <c r="H938" s="5" t="n">
        <f aca="false">G938*F938</f>
        <v>19267.5</v>
      </c>
      <c r="I938" s="17" t="s">
        <v>16726</v>
      </c>
      <c r="J938" s="18" t="n">
        <v>19267.5</v>
      </c>
      <c r="K938" s="5" t="n">
        <f aca="false">H938-J938</f>
        <v>0</v>
      </c>
    </row>
    <row r="939" customFormat="false" ht="29.85" hidden="false" customHeight="false" outlineLevel="0" collapsed="false">
      <c r="A939" s="5" t="s">
        <v>3150</v>
      </c>
      <c r="B939" s="5" t="s">
        <v>3151</v>
      </c>
      <c r="C939" s="5" t="s">
        <v>426</v>
      </c>
      <c r="D939" s="5" t="s">
        <v>929</v>
      </c>
      <c r="E939" s="5" t="n">
        <v>29595</v>
      </c>
      <c r="F939" s="5" t="n">
        <f aca="false">D939-C939</f>
        <v>6</v>
      </c>
      <c r="G939" s="16" t="n">
        <v>3853.5</v>
      </c>
      <c r="H939" s="5" t="n">
        <f aca="false">G939*F939</f>
        <v>23121</v>
      </c>
      <c r="I939" s="17" t="s">
        <v>16727</v>
      </c>
      <c r="J939" s="18" t="n">
        <v>23121</v>
      </c>
      <c r="K939" s="5" t="n">
        <f aca="false">H939-J939</f>
        <v>0</v>
      </c>
    </row>
    <row r="940" s="22" customFormat="true" ht="29.85" hidden="false" customHeight="false" outlineLevel="0" collapsed="false">
      <c r="A940" s="19" t="s">
        <v>665</v>
      </c>
      <c r="B940" s="19" t="s">
        <v>666</v>
      </c>
      <c r="C940" s="19" t="s">
        <v>7</v>
      </c>
      <c r="D940" s="19" t="s">
        <v>468</v>
      </c>
      <c r="E940" s="19" t="n">
        <v>24930</v>
      </c>
      <c r="F940" s="19" t="n">
        <f aca="false">D940-C940</f>
        <v>3</v>
      </c>
      <c r="G940" s="19" t="n">
        <v>5743.5</v>
      </c>
      <c r="H940" s="19" t="n">
        <f aca="false">G940*F940</f>
        <v>17230.5</v>
      </c>
      <c r="I940" s="20" t="s">
        <v>16728</v>
      </c>
      <c r="J940" s="21" t="n">
        <v>17230.2</v>
      </c>
      <c r="K940" s="19" t="n">
        <f aca="false">H940-J940</f>
        <v>0.299999999999272</v>
      </c>
      <c r="L940" s="22" t="s">
        <v>15790</v>
      </c>
    </row>
    <row r="941" customFormat="false" ht="29.85" hidden="false" customHeight="false" outlineLevel="0" collapsed="false">
      <c r="A941" s="5" t="s">
        <v>1712</v>
      </c>
      <c r="B941" s="5" t="s">
        <v>1713</v>
      </c>
      <c r="C941" s="5" t="s">
        <v>82</v>
      </c>
      <c r="D941" s="5" t="s">
        <v>426</v>
      </c>
      <c r="E941" s="5" t="n">
        <v>26037.5</v>
      </c>
      <c r="F941" s="5" t="n">
        <f aca="false">D941-C941</f>
        <v>5</v>
      </c>
      <c r="G941" s="16" t="n">
        <v>3853.5</v>
      </c>
      <c r="H941" s="5" t="n">
        <f aca="false">G941*F941</f>
        <v>19267.5</v>
      </c>
      <c r="I941" s="17" t="s">
        <v>16729</v>
      </c>
      <c r="J941" s="18" t="n">
        <v>19267.5</v>
      </c>
      <c r="K941" s="5" t="n">
        <f aca="false">H941-J941</f>
        <v>0</v>
      </c>
    </row>
    <row r="942" customFormat="false" ht="29.85" hidden="false" customHeight="false" outlineLevel="0" collapsed="false">
      <c r="A942" s="5" t="s">
        <v>2601</v>
      </c>
      <c r="B942" s="5" t="s">
        <v>2602</v>
      </c>
      <c r="C942" s="5" t="s">
        <v>416</v>
      </c>
      <c r="D942" s="5" t="s">
        <v>460</v>
      </c>
      <c r="E942" s="5" t="n">
        <v>12215</v>
      </c>
      <c r="F942" s="5" t="n">
        <f aca="false">D942-C942</f>
        <v>2</v>
      </c>
      <c r="G942" s="16" t="n">
        <v>3853.5</v>
      </c>
      <c r="H942" s="5" t="n">
        <f aca="false">G942*F942</f>
        <v>7707</v>
      </c>
      <c r="I942" s="17" t="s">
        <v>16730</v>
      </c>
      <c r="J942" s="18" t="n">
        <v>7707</v>
      </c>
      <c r="K942" s="5" t="n">
        <f aca="false">H942-J942</f>
        <v>0</v>
      </c>
    </row>
    <row r="943" customFormat="false" ht="29.85" hidden="false" customHeight="false" outlineLevel="0" collapsed="false">
      <c r="A943" s="5" t="s">
        <v>1217</v>
      </c>
      <c r="B943" s="5" t="s">
        <v>1218</v>
      </c>
      <c r="C943" s="5" t="s">
        <v>468</v>
      </c>
      <c r="D943" s="5" t="s">
        <v>244</v>
      </c>
      <c r="E943" s="5" t="n">
        <v>14565</v>
      </c>
      <c r="F943" s="5" t="n">
        <f aca="false">D943-C943</f>
        <v>2</v>
      </c>
      <c r="G943" s="16" t="n">
        <v>3853.5</v>
      </c>
      <c r="H943" s="5" t="n">
        <f aca="false">G943*F943</f>
        <v>7707</v>
      </c>
      <c r="I943" s="17" t="s">
        <v>16731</v>
      </c>
      <c r="J943" s="18" t="n">
        <v>7707</v>
      </c>
      <c r="K943" s="5" t="n">
        <f aca="false">H943-J943</f>
        <v>0</v>
      </c>
    </row>
    <row r="944" customFormat="false" ht="29.85" hidden="false" customHeight="false" outlineLevel="0" collapsed="false">
      <c r="A944" s="5" t="s">
        <v>1394</v>
      </c>
      <c r="B944" s="5" t="s">
        <v>1395</v>
      </c>
      <c r="C944" s="5" t="s">
        <v>468</v>
      </c>
      <c r="D944" s="5" t="s">
        <v>244</v>
      </c>
      <c r="E944" s="5" t="n">
        <v>14565</v>
      </c>
      <c r="F944" s="5" t="n">
        <f aca="false">D944-C944</f>
        <v>2</v>
      </c>
      <c r="G944" s="16" t="n">
        <v>3853.5</v>
      </c>
      <c r="H944" s="5" t="n">
        <f aca="false">G944*F944</f>
        <v>7707</v>
      </c>
      <c r="I944" s="17" t="s">
        <v>16732</v>
      </c>
      <c r="J944" s="18" t="n">
        <v>7707</v>
      </c>
      <c r="K944" s="5" t="n">
        <f aca="false">H944-J944</f>
        <v>0</v>
      </c>
    </row>
    <row r="945" customFormat="false" ht="29.85" hidden="false" customHeight="false" outlineLevel="0" collapsed="false">
      <c r="A945" s="16" t="s">
        <v>5871</v>
      </c>
      <c r="B945" s="16" t="s">
        <v>5872</v>
      </c>
      <c r="C945" s="16" t="s">
        <v>3750</v>
      </c>
      <c r="D945" s="16" t="s">
        <v>3205</v>
      </c>
      <c r="E945" s="16" t="n">
        <v>9865</v>
      </c>
      <c r="F945" s="16" t="n">
        <f aca="false">D945-C945</f>
        <v>2</v>
      </c>
      <c r="G945" s="16" t="n">
        <v>3853.5</v>
      </c>
      <c r="H945" s="16" t="n">
        <f aca="false">G945*F945</f>
        <v>7707</v>
      </c>
      <c r="I945" s="17" t="s">
        <v>16733</v>
      </c>
      <c r="J945" s="18" t="n">
        <v>7707</v>
      </c>
      <c r="K945" s="5" t="n">
        <f aca="false">H945-J945</f>
        <v>0</v>
      </c>
    </row>
    <row r="946" customFormat="false" ht="29.85" hidden="false" customHeight="false" outlineLevel="0" collapsed="false">
      <c r="A946" s="5" t="s">
        <v>7179</v>
      </c>
      <c r="B946" s="5" t="s">
        <v>7180</v>
      </c>
      <c r="C946" s="5" t="s">
        <v>4582</v>
      </c>
      <c r="D946" s="5" t="s">
        <v>5148</v>
      </c>
      <c r="E946" s="5" t="n">
        <v>29130</v>
      </c>
      <c r="F946" s="5" t="n">
        <f aca="false">D946-C946</f>
        <v>4</v>
      </c>
      <c r="G946" s="16" t="n">
        <v>3853.5</v>
      </c>
      <c r="H946" s="5" t="n">
        <f aca="false">G946*F946</f>
        <v>15414</v>
      </c>
      <c r="I946" s="17" t="s">
        <v>16734</v>
      </c>
      <c r="J946" s="18" t="n">
        <v>15414</v>
      </c>
      <c r="K946" s="5" t="n">
        <f aca="false">H946-J946</f>
        <v>0</v>
      </c>
    </row>
    <row r="947" s="22" customFormat="true" ht="29.85" hidden="false" customHeight="false" outlineLevel="0" collapsed="false">
      <c r="A947" s="19" t="s">
        <v>4421</v>
      </c>
      <c r="B947" s="19" t="s">
        <v>4422</v>
      </c>
      <c r="C947" s="19" t="s">
        <v>929</v>
      </c>
      <c r="D947" s="19" t="s">
        <v>2866</v>
      </c>
      <c r="E947" s="19" t="n">
        <v>14415</v>
      </c>
      <c r="F947" s="19" t="n">
        <f aca="false">D947-C947</f>
        <v>2</v>
      </c>
      <c r="G947" s="19" t="n">
        <v>5743.5</v>
      </c>
      <c r="H947" s="19" t="n">
        <f aca="false">G947*F947</f>
        <v>11487</v>
      </c>
      <c r="I947" s="20" t="s">
        <v>16735</v>
      </c>
      <c r="J947" s="21" t="n">
        <v>11486.8</v>
      </c>
      <c r="K947" s="19" t="n">
        <f aca="false">H947-J947</f>
        <v>0.200000000000728</v>
      </c>
      <c r="L947" s="22" t="s">
        <v>15790</v>
      </c>
    </row>
    <row r="948" s="22" customFormat="true" ht="29.85" hidden="false" customHeight="false" outlineLevel="0" collapsed="false">
      <c r="A948" s="19" t="s">
        <v>2402</v>
      </c>
      <c r="B948" s="19" t="s">
        <v>2403</v>
      </c>
      <c r="C948" s="19" t="s">
        <v>257</v>
      </c>
      <c r="D948" s="19" t="s">
        <v>460</v>
      </c>
      <c r="E948" s="19" t="n">
        <v>14250</v>
      </c>
      <c r="F948" s="19" t="n">
        <f aca="false">D948-C948</f>
        <v>3</v>
      </c>
      <c r="G948" s="19" t="n">
        <v>3853.5</v>
      </c>
      <c r="H948" s="19" t="n">
        <f aca="false">G948*F948</f>
        <v>11560.5</v>
      </c>
      <c r="I948" s="20" t="s">
        <v>16736</v>
      </c>
      <c r="J948" s="21" t="n">
        <v>11010</v>
      </c>
      <c r="K948" s="19" t="n">
        <f aca="false">H948-J948</f>
        <v>550.5</v>
      </c>
      <c r="L948" s="22" t="s">
        <v>15790</v>
      </c>
    </row>
    <row r="949" customFormat="false" ht="29.85" hidden="false" customHeight="false" outlineLevel="0" collapsed="false">
      <c r="A949" s="5" t="s">
        <v>1336</v>
      </c>
      <c r="B949" s="5" t="s">
        <v>1337</v>
      </c>
      <c r="C949" s="5" t="s">
        <v>468</v>
      </c>
      <c r="D949" s="5" t="s">
        <v>257</v>
      </c>
      <c r="E949" s="5" t="n">
        <v>24190</v>
      </c>
      <c r="F949" s="5" t="n">
        <f aca="false">D949-C949</f>
        <v>4</v>
      </c>
      <c r="G949" s="16" t="n">
        <v>4693.5</v>
      </c>
      <c r="H949" s="5" t="n">
        <f aca="false">G949*F949</f>
        <v>18774</v>
      </c>
      <c r="I949" s="17" t="s">
        <v>16737</v>
      </c>
      <c r="J949" s="18" t="n">
        <v>18774</v>
      </c>
      <c r="K949" s="5" t="n">
        <f aca="false">H949-J949</f>
        <v>0</v>
      </c>
    </row>
    <row r="950" customFormat="false" ht="29.85" hidden="false" customHeight="false" outlineLevel="0" collapsed="false">
      <c r="A950" s="5" t="s">
        <v>7540</v>
      </c>
      <c r="B950" s="5" t="s">
        <v>1337</v>
      </c>
      <c r="C950" s="5" t="s">
        <v>4917</v>
      </c>
      <c r="D950" s="5" t="s">
        <v>3532</v>
      </c>
      <c r="E950" s="5" t="n">
        <v>15622.5</v>
      </c>
      <c r="F950" s="5" t="n">
        <f aca="false">D950-C950</f>
        <v>3</v>
      </c>
      <c r="G950" s="16" t="n">
        <v>3853.5</v>
      </c>
      <c r="H950" s="5" t="n">
        <f aca="false">G950*F950</f>
        <v>11560.5</v>
      </c>
      <c r="I950" s="17" t="s">
        <v>16738</v>
      </c>
      <c r="J950" s="18" t="n">
        <v>11560.5</v>
      </c>
      <c r="K950" s="5" t="n">
        <f aca="false">H950-J950</f>
        <v>0</v>
      </c>
    </row>
    <row r="951" customFormat="false" ht="15.85" hidden="false" customHeight="false" outlineLevel="0" collapsed="false">
      <c r="A951" s="5" t="s">
        <v>6336</v>
      </c>
      <c r="B951" s="5" t="s">
        <v>6337</v>
      </c>
      <c r="C951" s="5" t="s">
        <v>3519</v>
      </c>
      <c r="D951" s="5" t="s">
        <v>5386</v>
      </c>
      <c r="E951" s="5" t="n">
        <v>29595</v>
      </c>
      <c r="F951" s="5" t="n">
        <f aca="false">D951-C951</f>
        <v>6</v>
      </c>
      <c r="G951" s="16" t="n">
        <v>3853.5</v>
      </c>
      <c r="H951" s="5" t="n">
        <f aca="false">G951*F951</f>
        <v>23121</v>
      </c>
      <c r="I951" s="17" t="s">
        <v>16739</v>
      </c>
      <c r="J951" s="18" t="n">
        <v>23121</v>
      </c>
      <c r="K951" s="5" t="n">
        <f aca="false">H951-J951</f>
        <v>0</v>
      </c>
    </row>
    <row r="952" customFormat="false" ht="29.85" hidden="false" customHeight="false" outlineLevel="0" collapsed="false">
      <c r="A952" s="16" t="s">
        <v>7915</v>
      </c>
      <c r="B952" s="16" t="s">
        <v>7916</v>
      </c>
      <c r="C952" s="16" t="s">
        <v>5386</v>
      </c>
      <c r="D952" s="16" t="s">
        <v>3532</v>
      </c>
      <c r="E952" s="16" t="n">
        <v>9865</v>
      </c>
      <c r="F952" s="16" t="n">
        <f aca="false">D952-C952</f>
        <v>2</v>
      </c>
      <c r="G952" s="16" t="n">
        <v>3853.5</v>
      </c>
      <c r="H952" s="16" t="n">
        <f aca="false">G952*F952</f>
        <v>7707</v>
      </c>
      <c r="I952" s="17" t="s">
        <v>16740</v>
      </c>
      <c r="J952" s="18" t="n">
        <v>7707</v>
      </c>
      <c r="K952" s="5" t="n">
        <f aca="false">H952-J952</f>
        <v>0</v>
      </c>
    </row>
    <row r="953" customFormat="false" ht="29.85" hidden="false" customHeight="false" outlineLevel="0" collapsed="false">
      <c r="A953" s="5" t="s">
        <v>5298</v>
      </c>
      <c r="B953" s="5" t="s">
        <v>5299</v>
      </c>
      <c r="C953" s="5" t="s">
        <v>2018</v>
      </c>
      <c r="D953" s="5" t="s">
        <v>3519</v>
      </c>
      <c r="E953" s="5" t="n">
        <v>20830</v>
      </c>
      <c r="F953" s="5" t="n">
        <f aca="false">D953-C953</f>
        <v>4</v>
      </c>
      <c r="G953" s="16" t="n">
        <v>3853.5</v>
      </c>
      <c r="H953" s="5" t="n">
        <f aca="false">G953*F953</f>
        <v>15414</v>
      </c>
      <c r="I953" s="17" t="s">
        <v>16741</v>
      </c>
      <c r="J953" s="18" t="n">
        <v>15414</v>
      </c>
      <c r="K953" s="5" t="n">
        <f aca="false">H953-J953</f>
        <v>0</v>
      </c>
    </row>
    <row r="954" customFormat="false" ht="15.85" hidden="false" customHeight="false" outlineLevel="0" collapsed="false">
      <c r="A954" s="5" t="s">
        <v>5263</v>
      </c>
      <c r="B954" s="5" t="s">
        <v>5264</v>
      </c>
      <c r="C954" s="5" t="s">
        <v>2018</v>
      </c>
      <c r="D954" s="5" t="s">
        <v>3750</v>
      </c>
      <c r="E954" s="5" t="n">
        <v>14797.5</v>
      </c>
      <c r="F954" s="5" t="n">
        <f aca="false">D954-C954</f>
        <v>3</v>
      </c>
      <c r="G954" s="16" t="n">
        <v>3853.5</v>
      </c>
      <c r="H954" s="5" t="n">
        <f aca="false">G954*F954</f>
        <v>11560.5</v>
      </c>
      <c r="I954" s="17" t="s">
        <v>16742</v>
      </c>
      <c r="J954" s="18" t="n">
        <v>11560.5</v>
      </c>
      <c r="K954" s="5" t="n">
        <f aca="false">H954-J954</f>
        <v>0</v>
      </c>
    </row>
    <row r="955" customFormat="false" ht="29.85" hidden="false" customHeight="false" outlineLevel="0" collapsed="false">
      <c r="A955" s="5" t="s">
        <v>2130</v>
      </c>
      <c r="B955" s="5" t="s">
        <v>2131</v>
      </c>
      <c r="C955" s="5" t="s">
        <v>249</v>
      </c>
      <c r="D955" s="5" t="s">
        <v>426</v>
      </c>
      <c r="E955" s="5" t="n">
        <v>20711.25</v>
      </c>
      <c r="F955" s="5" t="n">
        <f aca="false">D955-C955</f>
        <v>3</v>
      </c>
      <c r="G955" s="16" t="n">
        <v>3853.5</v>
      </c>
      <c r="H955" s="5" t="n">
        <f aca="false">G955*F955</f>
        <v>11560.5</v>
      </c>
      <c r="I955" s="17" t="s">
        <v>16743</v>
      </c>
      <c r="J955" s="18" t="n">
        <v>11560.5</v>
      </c>
      <c r="K955" s="5" t="n">
        <f aca="false">H955-J955</f>
        <v>0</v>
      </c>
    </row>
    <row r="956" customFormat="false" ht="29.85" hidden="false" customHeight="false" outlineLevel="0" collapsed="false">
      <c r="A956" s="5" t="s">
        <v>3816</v>
      </c>
      <c r="B956" s="5" t="s">
        <v>3817</v>
      </c>
      <c r="C956" s="5" t="s">
        <v>1537</v>
      </c>
      <c r="D956" s="5" t="s">
        <v>929</v>
      </c>
      <c r="E956" s="5" t="n">
        <v>14797.5</v>
      </c>
      <c r="F956" s="5" t="n">
        <f aca="false">D956-C956</f>
        <v>3</v>
      </c>
      <c r="G956" s="16" t="n">
        <v>3853.5</v>
      </c>
      <c r="H956" s="5" t="n">
        <f aca="false">G956*F956</f>
        <v>11560.5</v>
      </c>
      <c r="I956" s="17" t="s">
        <v>16744</v>
      </c>
      <c r="J956" s="18" t="n">
        <v>11560.5</v>
      </c>
      <c r="K956" s="5" t="n">
        <f aca="false">H956-J956</f>
        <v>0</v>
      </c>
    </row>
    <row r="957" customFormat="false" ht="29.85" hidden="false" customHeight="false" outlineLevel="0" collapsed="false">
      <c r="A957" s="5" t="s">
        <v>4497</v>
      </c>
      <c r="B957" s="5" t="s">
        <v>4498</v>
      </c>
      <c r="C957" s="5" t="s">
        <v>929</v>
      </c>
      <c r="D957" s="5" t="s">
        <v>2018</v>
      </c>
      <c r="E957" s="5" t="n">
        <v>14797.5</v>
      </c>
      <c r="F957" s="5" t="n">
        <f aca="false">D957-C957</f>
        <v>3</v>
      </c>
      <c r="G957" s="16" t="n">
        <v>3853.5</v>
      </c>
      <c r="H957" s="5" t="n">
        <f aca="false">G957*F957</f>
        <v>11560.5</v>
      </c>
      <c r="I957" s="17" t="s">
        <v>16745</v>
      </c>
      <c r="J957" s="18" t="n">
        <v>11560.5</v>
      </c>
      <c r="K957" s="5" t="n">
        <f aca="false">H957-J957</f>
        <v>0</v>
      </c>
    </row>
    <row r="958" customFormat="false" ht="29.85" hidden="false" customHeight="false" outlineLevel="0" collapsed="false">
      <c r="A958" s="5" t="s">
        <v>6911</v>
      </c>
      <c r="B958" s="5" t="s">
        <v>6912</v>
      </c>
      <c r="C958" s="5" t="s">
        <v>1799</v>
      </c>
      <c r="D958" s="5" t="s">
        <v>4582</v>
      </c>
      <c r="E958" s="5" t="n">
        <v>8490</v>
      </c>
      <c r="F958" s="5" t="n">
        <f aca="false">D958-C958</f>
        <v>1</v>
      </c>
      <c r="G958" s="16" t="n">
        <v>3853.5</v>
      </c>
      <c r="H958" s="5" t="n">
        <f aca="false">G958*F958</f>
        <v>3853.5</v>
      </c>
      <c r="I958" s="17" t="s">
        <v>16746</v>
      </c>
      <c r="J958" s="18" t="n">
        <v>3853.5</v>
      </c>
      <c r="K958" s="5" t="n">
        <f aca="false">H958-J958</f>
        <v>0</v>
      </c>
    </row>
    <row r="959" customFormat="false" ht="29.85" hidden="false" customHeight="false" outlineLevel="0" collapsed="false">
      <c r="A959" s="5" t="s">
        <v>3581</v>
      </c>
      <c r="B959" s="5" t="s">
        <v>3582</v>
      </c>
      <c r="C959" s="5" t="s">
        <v>1764</v>
      </c>
      <c r="D959" s="5" t="s">
        <v>1541</v>
      </c>
      <c r="E959" s="5" t="n">
        <v>14797.5</v>
      </c>
      <c r="F959" s="5" t="n">
        <f aca="false">D959-C959</f>
        <v>3</v>
      </c>
      <c r="G959" s="16" t="n">
        <v>3853.5</v>
      </c>
      <c r="H959" s="5" t="n">
        <f aca="false">G959*F959</f>
        <v>11560.5</v>
      </c>
      <c r="I959" s="17" t="s">
        <v>16747</v>
      </c>
      <c r="J959" s="18" t="n">
        <v>11560.5</v>
      </c>
      <c r="K959" s="5" t="n">
        <f aca="false">H959-J959</f>
        <v>0</v>
      </c>
    </row>
    <row r="960" customFormat="false" ht="29.85" hidden="false" customHeight="false" outlineLevel="0" collapsed="false">
      <c r="A960" s="5" t="s">
        <v>5628</v>
      </c>
      <c r="B960" s="5" t="s">
        <v>3582</v>
      </c>
      <c r="C960" s="5" t="s">
        <v>3741</v>
      </c>
      <c r="D960" s="5" t="s">
        <v>3750</v>
      </c>
      <c r="E960" s="5" t="n">
        <v>5772.5</v>
      </c>
      <c r="F960" s="5" t="n">
        <f aca="false">D960-C960</f>
        <v>1</v>
      </c>
      <c r="G960" s="16" t="n">
        <v>4693.5</v>
      </c>
      <c r="H960" s="5" t="n">
        <f aca="false">G960*F960</f>
        <v>4693.5</v>
      </c>
      <c r="I960" s="17" t="s">
        <v>16748</v>
      </c>
      <c r="J960" s="18" t="n">
        <v>4693.5</v>
      </c>
      <c r="K960" s="5" t="n">
        <f aca="false">H960-J960</f>
        <v>0</v>
      </c>
    </row>
    <row r="961" customFormat="false" ht="29.85" hidden="false" customHeight="false" outlineLevel="0" collapsed="false">
      <c r="A961" s="16" t="s">
        <v>7063</v>
      </c>
      <c r="B961" s="16" t="s">
        <v>7064</v>
      </c>
      <c r="C961" s="16" t="s">
        <v>4582</v>
      </c>
      <c r="D961" s="16" t="s">
        <v>5386</v>
      </c>
      <c r="E961" s="16" t="n">
        <v>20711.25</v>
      </c>
      <c r="F961" s="16" t="n">
        <f aca="false">D961-C961</f>
        <v>3</v>
      </c>
      <c r="G961" s="16" t="n">
        <v>3853.5</v>
      </c>
      <c r="H961" s="16" t="n">
        <f aca="false">G961*F961</f>
        <v>11560.5</v>
      </c>
      <c r="I961" s="17" t="s">
        <v>16749</v>
      </c>
      <c r="J961" s="18" t="n">
        <v>11560.5</v>
      </c>
      <c r="K961" s="5" t="n">
        <f aca="false">H961-J961</f>
        <v>0</v>
      </c>
    </row>
    <row r="962" customFormat="false" ht="29.85" hidden="false" customHeight="false" outlineLevel="0" collapsed="false">
      <c r="A962" s="5" t="s">
        <v>2589</v>
      </c>
      <c r="B962" s="5" t="s">
        <v>2590</v>
      </c>
      <c r="C962" s="5" t="s">
        <v>416</v>
      </c>
      <c r="D962" s="5" t="s">
        <v>460</v>
      </c>
      <c r="E962" s="5" t="n">
        <v>11545</v>
      </c>
      <c r="F962" s="5" t="n">
        <f aca="false">D962-C962</f>
        <v>2</v>
      </c>
      <c r="G962" s="16" t="n">
        <v>4693.5</v>
      </c>
      <c r="H962" s="5" t="n">
        <f aca="false">G962*F962</f>
        <v>9387</v>
      </c>
      <c r="I962" s="17" t="s">
        <v>16750</v>
      </c>
      <c r="J962" s="18" t="n">
        <v>9387</v>
      </c>
      <c r="K962" s="5" t="n">
        <f aca="false">H962-J962</f>
        <v>0</v>
      </c>
    </row>
    <row r="963" customFormat="false" ht="29.85" hidden="false" customHeight="false" outlineLevel="0" collapsed="false">
      <c r="A963" s="5" t="s">
        <v>7867</v>
      </c>
      <c r="B963" s="5" t="s">
        <v>7868</v>
      </c>
      <c r="C963" s="5" t="s">
        <v>5386</v>
      </c>
      <c r="D963" s="5" t="s">
        <v>5148</v>
      </c>
      <c r="E963" s="5" t="n">
        <v>4932.5</v>
      </c>
      <c r="F963" s="5" t="n">
        <f aca="false">D963-C963</f>
        <v>1</v>
      </c>
      <c r="G963" s="16" t="n">
        <v>3853.5</v>
      </c>
      <c r="H963" s="5" t="n">
        <f aca="false">G963*F963</f>
        <v>3853.5</v>
      </c>
      <c r="I963" s="17" t="s">
        <v>16751</v>
      </c>
      <c r="J963" s="18" t="n">
        <v>3853.5</v>
      </c>
      <c r="K963" s="5" t="n">
        <f aca="false">H963-J963</f>
        <v>0</v>
      </c>
    </row>
    <row r="964" customFormat="false" ht="29.85" hidden="false" customHeight="false" outlineLevel="0" collapsed="false">
      <c r="A964" s="5" t="s">
        <v>2431</v>
      </c>
      <c r="B964" s="5" t="s">
        <v>2432</v>
      </c>
      <c r="C964" s="5" t="s">
        <v>257</v>
      </c>
      <c r="D964" s="5" t="s">
        <v>426</v>
      </c>
      <c r="E964" s="5" t="n">
        <v>14945</v>
      </c>
      <c r="F964" s="5" t="n">
        <f aca="false">D964-C964</f>
        <v>2</v>
      </c>
      <c r="G964" s="16" t="n">
        <v>3853.5</v>
      </c>
      <c r="H964" s="5" t="n">
        <f aca="false">G964*F964</f>
        <v>7707</v>
      </c>
      <c r="I964" s="17" t="s">
        <v>16752</v>
      </c>
      <c r="J964" s="18" t="n">
        <v>7707</v>
      </c>
      <c r="K964" s="5" t="n">
        <f aca="false">H964-J964</f>
        <v>0</v>
      </c>
    </row>
    <row r="965" s="15" customFormat="true" ht="29.85" hidden="false" customHeight="false" outlineLevel="0" collapsed="false">
      <c r="A965" s="5" t="s">
        <v>5597</v>
      </c>
      <c r="B965" s="5" t="s">
        <v>5598</v>
      </c>
      <c r="C965" s="5" t="s">
        <v>2022</v>
      </c>
      <c r="D965" s="5" t="s">
        <v>4398</v>
      </c>
      <c r="E965" s="5" t="n">
        <v>42752.5</v>
      </c>
      <c r="F965" s="5" t="n">
        <f aca="false">D965-C965</f>
        <v>7</v>
      </c>
      <c r="G965" s="16" t="n">
        <v>3853.5</v>
      </c>
      <c r="H965" s="5" t="n">
        <f aca="false">G965*F965</f>
        <v>26974.5</v>
      </c>
      <c r="I965" s="17" t="s">
        <v>16753</v>
      </c>
      <c r="J965" s="18" t="n">
        <v>26974.5</v>
      </c>
      <c r="K965" s="5" t="n">
        <f aca="false">H965-J965</f>
        <v>0</v>
      </c>
      <c r="L965" s="0"/>
      <c r="M965" s="0"/>
      <c r="N965" s="0"/>
      <c r="O965" s="0"/>
      <c r="P965" s="0"/>
      <c r="Q965" s="0"/>
      <c r="R965" s="0"/>
      <c r="S965" s="0"/>
      <c r="T965" s="0"/>
      <c r="U965" s="0"/>
      <c r="V965" s="0"/>
      <c r="AMI965" s="0"/>
      <c r="AMJ965" s="0"/>
    </row>
    <row r="966" s="22" customFormat="true" ht="29.85" hidden="false" customHeight="false" outlineLevel="0" collapsed="false">
      <c r="A966" s="53" t="s">
        <v>8758</v>
      </c>
      <c r="B966" s="19" t="s">
        <v>8759</v>
      </c>
      <c r="C966" s="19" t="s">
        <v>8713</v>
      </c>
      <c r="D966" s="19" t="s">
        <v>257</v>
      </c>
      <c r="E966" s="19" t="n">
        <v>83705</v>
      </c>
      <c r="F966" s="19" t="n">
        <v>7</v>
      </c>
      <c r="G966" s="19" t="n">
        <v>3853.5</v>
      </c>
      <c r="H966" s="19" t="n">
        <f aca="false">G966*F966</f>
        <v>26974.5</v>
      </c>
      <c r="I966" s="20" t="s">
        <v>16754</v>
      </c>
      <c r="J966" s="21" t="n">
        <v>25690</v>
      </c>
      <c r="K966" s="19" t="n">
        <f aca="false">H966+H967+H968+H969-J966-J967-J968-J969</f>
        <v>2849</v>
      </c>
      <c r="L966" s="22" t="s">
        <v>15790</v>
      </c>
    </row>
    <row r="967" customFormat="false" ht="29.85" hidden="false" customHeight="false" outlineLevel="0" collapsed="false">
      <c r="A967" s="53"/>
      <c r="B967" s="19"/>
      <c r="C967" s="19"/>
      <c r="D967" s="19"/>
      <c r="E967" s="19"/>
      <c r="F967" s="19" t="n">
        <v>1</v>
      </c>
      <c r="G967" s="19" t="n">
        <v>5000</v>
      </c>
      <c r="H967" s="19" t="n">
        <f aca="false">G967*F967</f>
        <v>5000</v>
      </c>
      <c r="I967" s="20" t="s">
        <v>16755</v>
      </c>
      <c r="J967" s="21" t="n">
        <v>5000</v>
      </c>
      <c r="K967" s="19"/>
    </row>
    <row r="968" customFormat="false" ht="29.85" hidden="false" customHeight="false" outlineLevel="0" collapsed="false">
      <c r="A968" s="53"/>
      <c r="B968" s="19"/>
      <c r="C968" s="19"/>
      <c r="D968" s="19"/>
      <c r="E968" s="19"/>
      <c r="F968" s="19" t="n">
        <v>7</v>
      </c>
      <c r="G968" s="19" t="n">
        <v>4693.5</v>
      </c>
      <c r="H968" s="19" t="n">
        <f aca="false">G968*F968</f>
        <v>32854.5</v>
      </c>
      <c r="I968" s="20" t="s">
        <v>16756</v>
      </c>
      <c r="J968" s="21" t="n">
        <v>31290</v>
      </c>
      <c r="K968" s="19"/>
    </row>
    <row r="969" customFormat="false" ht="29.85" hidden="false" customHeight="false" outlineLevel="0" collapsed="false">
      <c r="A969" s="53"/>
      <c r="B969" s="19"/>
      <c r="C969" s="19"/>
      <c r="D969" s="19"/>
      <c r="E969" s="19"/>
      <c r="F969" s="19" t="n">
        <v>1</v>
      </c>
      <c r="G969" s="19" t="n">
        <v>6000</v>
      </c>
      <c r="H969" s="19" t="n">
        <f aca="false">(G969*F969)+600</f>
        <v>6600</v>
      </c>
      <c r="I969" s="20" t="s">
        <v>16757</v>
      </c>
      <c r="J969" s="21" t="n">
        <v>6600</v>
      </c>
      <c r="K969" s="19"/>
    </row>
    <row r="970" customFormat="false" ht="29.85" hidden="false" customHeight="false" outlineLevel="0" collapsed="false">
      <c r="A970" s="5" t="s">
        <v>2490</v>
      </c>
      <c r="B970" s="5" t="s">
        <v>2491</v>
      </c>
      <c r="C970" s="5" t="s">
        <v>416</v>
      </c>
      <c r="D970" s="5" t="s">
        <v>460</v>
      </c>
      <c r="E970" s="5" t="n">
        <v>13807.5</v>
      </c>
      <c r="F970" s="5" t="n">
        <f aca="false">D970-C970</f>
        <v>2</v>
      </c>
      <c r="G970" s="16" t="n">
        <v>3853.5</v>
      </c>
      <c r="H970" s="5" t="n">
        <f aca="false">G970*F970</f>
        <v>7707</v>
      </c>
      <c r="I970" s="17" t="s">
        <v>16758</v>
      </c>
      <c r="J970" s="18" t="n">
        <v>7707</v>
      </c>
      <c r="K970" s="5" t="n">
        <f aca="false">H970-J970</f>
        <v>0</v>
      </c>
    </row>
    <row r="971" s="22" customFormat="true" ht="29.85" hidden="false" customHeight="false" outlineLevel="0" collapsed="false">
      <c r="A971" s="19" t="s">
        <v>5335</v>
      </c>
      <c r="B971" s="19" t="s">
        <v>5336</v>
      </c>
      <c r="C971" s="19" t="s">
        <v>2018</v>
      </c>
      <c r="D971" s="19" t="s">
        <v>3741</v>
      </c>
      <c r="E971" s="19" t="n">
        <v>13645</v>
      </c>
      <c r="F971" s="19" t="n">
        <f aca="false">D971-C971</f>
        <v>2</v>
      </c>
      <c r="G971" s="19" t="n">
        <v>5743.5</v>
      </c>
      <c r="H971" s="19" t="n">
        <f aca="false">G971*F971</f>
        <v>11487</v>
      </c>
      <c r="I971" s="20" t="s">
        <v>16759</v>
      </c>
      <c r="J971" s="21" t="n">
        <v>11486.8</v>
      </c>
      <c r="K971" s="19" t="n">
        <f aca="false">H971-J971</f>
        <v>0.200000000000728</v>
      </c>
      <c r="L971" s="22" t="s">
        <v>15790</v>
      </c>
    </row>
    <row r="972" customFormat="false" ht="29.85" hidden="false" customHeight="false" outlineLevel="0" collapsed="false">
      <c r="A972" s="5" t="s">
        <v>5655</v>
      </c>
      <c r="B972" s="5" t="s">
        <v>5336</v>
      </c>
      <c r="C972" s="5" t="s">
        <v>3741</v>
      </c>
      <c r="D972" s="5" t="s">
        <v>3750</v>
      </c>
      <c r="E972" s="5" t="n">
        <v>4932.5</v>
      </c>
      <c r="F972" s="5" t="n">
        <f aca="false">D972-C972</f>
        <v>1</v>
      </c>
      <c r="G972" s="16" t="n">
        <v>3853.5</v>
      </c>
      <c r="H972" s="5" t="n">
        <f aca="false">G972*F972</f>
        <v>3853.5</v>
      </c>
      <c r="I972" s="17" t="s">
        <v>16760</v>
      </c>
      <c r="J972" s="18" t="n">
        <v>3853.5</v>
      </c>
      <c r="K972" s="5" t="n">
        <f aca="false">H972-J972</f>
        <v>0</v>
      </c>
    </row>
    <row r="973" customFormat="false" ht="29.85" hidden="false" customHeight="false" outlineLevel="0" collapsed="false">
      <c r="A973" s="5" t="s">
        <v>5819</v>
      </c>
      <c r="B973" s="5" t="s">
        <v>5336</v>
      </c>
      <c r="C973" s="5" t="s">
        <v>3750</v>
      </c>
      <c r="D973" s="5" t="s">
        <v>3519</v>
      </c>
      <c r="E973" s="5" t="n">
        <v>5772.5</v>
      </c>
      <c r="F973" s="5" t="n">
        <f aca="false">D973-C973</f>
        <v>1</v>
      </c>
      <c r="G973" s="16" t="n">
        <v>4693.5</v>
      </c>
      <c r="H973" s="5" t="n">
        <f aca="false">G973*F973</f>
        <v>4693.5</v>
      </c>
      <c r="I973" s="17" t="s">
        <v>16761</v>
      </c>
      <c r="J973" s="18" t="n">
        <v>4693.5</v>
      </c>
      <c r="K973" s="5" t="n">
        <f aca="false">H973-J973</f>
        <v>0</v>
      </c>
    </row>
    <row r="974" customFormat="false" ht="29.85" hidden="false" customHeight="false" outlineLevel="0" collapsed="false">
      <c r="A974" s="5" t="s">
        <v>7391</v>
      </c>
      <c r="B974" s="5" t="s">
        <v>7392</v>
      </c>
      <c r="C974" s="5" t="s">
        <v>4398</v>
      </c>
      <c r="D974" s="5" t="s">
        <v>5386</v>
      </c>
      <c r="E974" s="5" t="n">
        <v>9865</v>
      </c>
      <c r="F974" s="5" t="n">
        <f aca="false">D974-C974</f>
        <v>2</v>
      </c>
      <c r="G974" s="16" t="n">
        <v>3853.5</v>
      </c>
      <c r="H974" s="5" t="n">
        <f aca="false">G974*F974</f>
        <v>7707</v>
      </c>
      <c r="I974" s="17" t="s">
        <v>16762</v>
      </c>
      <c r="J974" s="18" t="n">
        <v>7707</v>
      </c>
      <c r="K974" s="5" t="n">
        <f aca="false">H974-J974</f>
        <v>0</v>
      </c>
    </row>
    <row r="975" customFormat="false" ht="29.85" hidden="false" customHeight="false" outlineLevel="0" collapsed="false">
      <c r="A975" s="5" t="s">
        <v>6770</v>
      </c>
      <c r="B975" s="5" t="s">
        <v>6771</v>
      </c>
      <c r="C975" s="5" t="s">
        <v>1799</v>
      </c>
      <c r="D975" s="5" t="s">
        <v>4398</v>
      </c>
      <c r="E975" s="5" t="n">
        <v>16290</v>
      </c>
      <c r="F975" s="5" t="n">
        <f aca="false">D975-C975</f>
        <v>2</v>
      </c>
      <c r="G975" s="16" t="n">
        <v>3853.5</v>
      </c>
      <c r="H975" s="5" t="n">
        <f aca="false">G975*F975</f>
        <v>7707</v>
      </c>
      <c r="I975" s="17" t="s">
        <v>16763</v>
      </c>
      <c r="J975" s="18" t="n">
        <v>7707</v>
      </c>
      <c r="K975" s="5" t="n">
        <f aca="false">H975-J975</f>
        <v>0</v>
      </c>
    </row>
    <row r="976" customFormat="false" ht="29.85" hidden="false" customHeight="false" outlineLevel="0" collapsed="false">
      <c r="A976" s="5" t="s">
        <v>4522</v>
      </c>
      <c r="B976" s="5" t="s">
        <v>4523</v>
      </c>
      <c r="C976" s="5" t="s">
        <v>929</v>
      </c>
      <c r="D976" s="5" t="s">
        <v>2860</v>
      </c>
      <c r="E976" s="5" t="n">
        <v>4932.5</v>
      </c>
      <c r="F976" s="5" t="n">
        <f aca="false">D976-C976</f>
        <v>1</v>
      </c>
      <c r="G976" s="16" t="n">
        <v>3853.5</v>
      </c>
      <c r="H976" s="5" t="n">
        <f aca="false">G976*F976</f>
        <v>3853.5</v>
      </c>
      <c r="I976" s="17" t="s">
        <v>16764</v>
      </c>
      <c r="J976" s="18" t="n">
        <v>3853.5</v>
      </c>
      <c r="K976" s="5" t="n">
        <f aca="false">H976-J976</f>
        <v>0</v>
      </c>
    </row>
    <row r="977" customFormat="false" ht="29.85" hidden="false" customHeight="false" outlineLevel="0" collapsed="false">
      <c r="A977" s="5" t="s">
        <v>2672</v>
      </c>
      <c r="B977" s="5" t="s">
        <v>2673</v>
      </c>
      <c r="C977" s="5" t="s">
        <v>416</v>
      </c>
      <c r="D977" s="5" t="s">
        <v>460</v>
      </c>
      <c r="E977" s="5" t="n">
        <v>9865</v>
      </c>
      <c r="F977" s="5" t="n">
        <f aca="false">D977-C977</f>
        <v>2</v>
      </c>
      <c r="G977" s="16" t="n">
        <v>3853.5</v>
      </c>
      <c r="H977" s="5" t="n">
        <f aca="false">G977*F977</f>
        <v>7707</v>
      </c>
      <c r="I977" s="17" t="s">
        <v>16765</v>
      </c>
      <c r="J977" s="18" t="n">
        <v>7707</v>
      </c>
      <c r="K977" s="5" t="n">
        <f aca="false">H977-J977</f>
        <v>0</v>
      </c>
    </row>
    <row r="978" customFormat="false" ht="29.85" hidden="false" customHeight="false" outlineLevel="0" collapsed="false">
      <c r="A978" s="5" t="s">
        <v>2692</v>
      </c>
      <c r="B978" s="5" t="s">
        <v>2693</v>
      </c>
      <c r="C978" s="5" t="s">
        <v>416</v>
      </c>
      <c r="D978" s="5" t="s">
        <v>460</v>
      </c>
      <c r="E978" s="5" t="n">
        <v>9865</v>
      </c>
      <c r="F978" s="5" t="n">
        <f aca="false">D978-C978</f>
        <v>2</v>
      </c>
      <c r="G978" s="16" t="n">
        <v>3853.5</v>
      </c>
      <c r="H978" s="5" t="n">
        <f aca="false">G978*F978</f>
        <v>7707</v>
      </c>
      <c r="I978" s="17" t="s">
        <v>16766</v>
      </c>
      <c r="J978" s="18" t="n">
        <v>7707</v>
      </c>
      <c r="K978" s="5" t="n">
        <f aca="false">H978-J978</f>
        <v>0</v>
      </c>
    </row>
    <row r="979" customFormat="false" ht="29.85" hidden="false" customHeight="false" outlineLevel="0" collapsed="false">
      <c r="A979" s="5" t="s">
        <v>8760</v>
      </c>
      <c r="B979" s="5" t="s">
        <v>454</v>
      </c>
      <c r="C979" s="5" t="s">
        <v>8761</v>
      </c>
      <c r="D979" s="5" t="s">
        <v>7</v>
      </c>
      <c r="E979" s="5" t="n">
        <v>39900</v>
      </c>
      <c r="F979" s="5" t="n">
        <f aca="false">D979-C979</f>
        <v>7</v>
      </c>
      <c r="G979" s="16" t="n">
        <v>5000</v>
      </c>
      <c r="H979" s="5" t="n">
        <f aca="false">(G979*F979)+(600*7)+1100*7</f>
        <v>46900</v>
      </c>
      <c r="I979" s="17" t="s">
        <v>16767</v>
      </c>
      <c r="J979" s="18" t="n">
        <v>46900</v>
      </c>
      <c r="K979" s="5" t="n">
        <f aca="false">H979-J979</f>
        <v>0</v>
      </c>
    </row>
    <row r="980" s="22" customFormat="true" ht="19.55" hidden="false" customHeight="true" outlineLevel="0" collapsed="false">
      <c r="A980" s="19" t="s">
        <v>453</v>
      </c>
      <c r="B980" s="19" t="s">
        <v>454</v>
      </c>
      <c r="C980" s="19" t="s">
        <v>7</v>
      </c>
      <c r="D980" s="19" t="s">
        <v>426</v>
      </c>
      <c r="E980" s="19" t="n">
        <v>48510</v>
      </c>
      <c r="F980" s="19" t="n">
        <f aca="false">D980-C980</f>
        <v>9</v>
      </c>
      <c r="G980" s="19" t="n">
        <v>3853.5</v>
      </c>
      <c r="H980" s="19" t="n">
        <f aca="false">G980*F980</f>
        <v>34681.5</v>
      </c>
      <c r="I980" s="20" t="s">
        <v>16768</v>
      </c>
      <c r="J980" s="21" t="n">
        <v>33030</v>
      </c>
      <c r="K980" s="19" t="n">
        <f aca="false">H980-J980</f>
        <v>1651.5</v>
      </c>
      <c r="L980" s="22" t="s">
        <v>15790</v>
      </c>
    </row>
    <row r="981" s="22" customFormat="true" ht="29.85" hidden="false" customHeight="false" outlineLevel="0" collapsed="false">
      <c r="A981" s="19" t="s">
        <v>5456</v>
      </c>
      <c r="B981" s="19" t="s">
        <v>5457</v>
      </c>
      <c r="C981" s="19" t="s">
        <v>2022</v>
      </c>
      <c r="D981" s="19" t="s">
        <v>3750</v>
      </c>
      <c r="E981" s="19" t="n">
        <v>13645</v>
      </c>
      <c r="F981" s="19" t="n">
        <f aca="false">D981-C981</f>
        <v>2</v>
      </c>
      <c r="G981" s="19" t="n">
        <v>5743.5</v>
      </c>
      <c r="H981" s="19" t="n">
        <f aca="false">G981*F981</f>
        <v>11487</v>
      </c>
      <c r="I981" s="20" t="s">
        <v>16769</v>
      </c>
      <c r="J981" s="21" t="n">
        <v>11486.8</v>
      </c>
      <c r="K981" s="19" t="n">
        <f aca="false">H981-J981</f>
        <v>0.200000000000728</v>
      </c>
      <c r="L981" s="22" t="s">
        <v>15790</v>
      </c>
    </row>
    <row r="982" customFormat="false" ht="29.85" hidden="false" customHeight="false" outlineLevel="0" collapsed="false">
      <c r="A982" s="5" t="s">
        <v>5962</v>
      </c>
      <c r="B982" s="5" t="s">
        <v>5457</v>
      </c>
      <c r="C982" s="5" t="s">
        <v>3750</v>
      </c>
      <c r="D982" s="5" t="s">
        <v>1799</v>
      </c>
      <c r="E982" s="5" t="n">
        <v>14797.5</v>
      </c>
      <c r="F982" s="5" t="n">
        <f aca="false">D982-C982</f>
        <v>3</v>
      </c>
      <c r="G982" s="16" t="n">
        <v>3853.5</v>
      </c>
      <c r="H982" s="5" t="n">
        <f aca="false">G982*F982</f>
        <v>11560.5</v>
      </c>
      <c r="I982" s="17" t="s">
        <v>16770</v>
      </c>
      <c r="J982" s="18" t="n">
        <v>11560.5</v>
      </c>
      <c r="K982" s="5" t="n">
        <f aca="false">H982-J982</f>
        <v>0</v>
      </c>
    </row>
    <row r="983" customFormat="false" ht="29.85" hidden="false" customHeight="false" outlineLevel="0" collapsed="false">
      <c r="A983" s="5" t="s">
        <v>6850</v>
      </c>
      <c r="B983" s="5" t="s">
        <v>5457</v>
      </c>
      <c r="C983" s="5" t="s">
        <v>1799</v>
      </c>
      <c r="D983" s="5" t="s">
        <v>5386</v>
      </c>
      <c r="E983" s="5" t="n">
        <v>19730</v>
      </c>
      <c r="F983" s="5" t="n">
        <f aca="false">D983-C983</f>
        <v>4</v>
      </c>
      <c r="G983" s="16" t="n">
        <v>3853.5</v>
      </c>
      <c r="H983" s="5" t="n">
        <f aca="false">G983*F983</f>
        <v>15414</v>
      </c>
      <c r="I983" s="17" t="s">
        <v>16771</v>
      </c>
      <c r="J983" s="18" t="n">
        <v>15414</v>
      </c>
      <c r="K983" s="5" t="n">
        <f aca="false">H983-J983</f>
        <v>0</v>
      </c>
    </row>
    <row r="984" customFormat="false" ht="29.85" hidden="false" customHeight="false" outlineLevel="0" collapsed="false">
      <c r="A984" s="5" t="s">
        <v>3819</v>
      </c>
      <c r="B984" s="5" t="s">
        <v>3820</v>
      </c>
      <c r="C984" s="5" t="s">
        <v>1537</v>
      </c>
      <c r="D984" s="5" t="s">
        <v>929</v>
      </c>
      <c r="E984" s="5" t="n">
        <v>14797.5</v>
      </c>
      <c r="F984" s="5" t="n">
        <f aca="false">D984-C984</f>
        <v>3</v>
      </c>
      <c r="G984" s="16" t="n">
        <v>3853.5</v>
      </c>
      <c r="H984" s="5" t="n">
        <f aca="false">G984*F984</f>
        <v>11560.5</v>
      </c>
      <c r="I984" s="17" t="s">
        <v>16772</v>
      </c>
      <c r="J984" s="18" t="n">
        <v>11560.5</v>
      </c>
      <c r="K984" s="5" t="n">
        <f aca="false">H984-J984</f>
        <v>0</v>
      </c>
    </row>
    <row r="985" customFormat="false" ht="29.85" hidden="false" customHeight="false" outlineLevel="0" collapsed="false">
      <c r="A985" s="5" t="s">
        <v>3653</v>
      </c>
      <c r="B985" s="5" t="s">
        <v>3654</v>
      </c>
      <c r="C985" s="5" t="s">
        <v>1764</v>
      </c>
      <c r="D985" s="5" t="s">
        <v>1541</v>
      </c>
      <c r="E985" s="5" t="n">
        <v>14797.5</v>
      </c>
      <c r="F985" s="5" t="n">
        <f aca="false">D985-C985</f>
        <v>3</v>
      </c>
      <c r="G985" s="16" t="n">
        <v>3853.5</v>
      </c>
      <c r="H985" s="5" t="n">
        <f aca="false">G985*F985</f>
        <v>11560.5</v>
      </c>
      <c r="I985" s="17" t="s">
        <v>16773</v>
      </c>
      <c r="J985" s="18" t="n">
        <v>11560.5</v>
      </c>
      <c r="K985" s="5" t="n">
        <f aca="false">H985-J985</f>
        <v>0</v>
      </c>
    </row>
    <row r="986" customFormat="false" ht="29.85" hidden="false" customHeight="false" outlineLevel="0" collapsed="false">
      <c r="A986" s="5" t="s">
        <v>5854</v>
      </c>
      <c r="B986" s="5" t="s">
        <v>5855</v>
      </c>
      <c r="C986" s="5" t="s">
        <v>3750</v>
      </c>
      <c r="D986" s="5" t="s">
        <v>3205</v>
      </c>
      <c r="E986" s="5" t="n">
        <v>10415</v>
      </c>
      <c r="F986" s="5" t="n">
        <f aca="false">D986-C986</f>
        <v>2</v>
      </c>
      <c r="G986" s="16" t="n">
        <v>3853.5</v>
      </c>
      <c r="H986" s="5" t="n">
        <f aca="false">G986*F986</f>
        <v>7707</v>
      </c>
      <c r="I986" s="17" t="s">
        <v>16774</v>
      </c>
      <c r="J986" s="18" t="n">
        <v>7707</v>
      </c>
      <c r="K986" s="5" t="n">
        <f aca="false">H986-J986</f>
        <v>0</v>
      </c>
    </row>
    <row r="987" s="22" customFormat="true" ht="29.85" hidden="false" customHeight="false" outlineLevel="0" collapsed="false">
      <c r="A987" s="19" t="s">
        <v>4606</v>
      </c>
      <c r="B987" s="19" t="s">
        <v>4607</v>
      </c>
      <c r="C987" s="19" t="s">
        <v>2860</v>
      </c>
      <c r="D987" s="19" t="s">
        <v>2866</v>
      </c>
      <c r="E987" s="19" t="n">
        <v>6822.5</v>
      </c>
      <c r="F987" s="19" t="n">
        <f aca="false">D987-C987</f>
        <v>1</v>
      </c>
      <c r="G987" s="19" t="n">
        <v>5743.5</v>
      </c>
      <c r="H987" s="19" t="n">
        <f aca="false">G987*F987</f>
        <v>5743.5</v>
      </c>
      <c r="I987" s="20" t="s">
        <v>16775</v>
      </c>
      <c r="J987" s="21" t="n">
        <v>5743.4</v>
      </c>
      <c r="K987" s="19" t="n">
        <f aca="false">H987-J987</f>
        <v>0.100000000000364</v>
      </c>
      <c r="L987" s="22" t="s">
        <v>15790</v>
      </c>
    </row>
    <row r="988" s="22" customFormat="true" ht="29.85" hidden="false" customHeight="false" outlineLevel="0" collapsed="false">
      <c r="A988" s="19" t="s">
        <v>1758</v>
      </c>
      <c r="B988" s="19" t="s">
        <v>1759</v>
      </c>
      <c r="C988" s="19" t="s">
        <v>82</v>
      </c>
      <c r="D988" s="19" t="s">
        <v>460</v>
      </c>
      <c r="E988" s="19" t="n">
        <v>40327.5</v>
      </c>
      <c r="F988" s="19" t="n">
        <f aca="false">D988-C988</f>
        <v>6</v>
      </c>
      <c r="G988" s="19" t="n">
        <v>3853.5</v>
      </c>
      <c r="H988" s="19" t="n">
        <f aca="false">G988*F988</f>
        <v>23121</v>
      </c>
      <c r="I988" s="20" t="s">
        <v>16776</v>
      </c>
      <c r="J988" s="21" t="n">
        <v>22020</v>
      </c>
      <c r="K988" s="19" t="n">
        <f aca="false">H988-J988</f>
        <v>1101</v>
      </c>
      <c r="L988" s="22" t="s">
        <v>15790</v>
      </c>
    </row>
    <row r="989" customFormat="false" ht="29.85" hidden="false" customHeight="false" outlineLevel="0" collapsed="false">
      <c r="A989" s="5" t="s">
        <v>5353</v>
      </c>
      <c r="B989" s="5" t="s">
        <v>5354</v>
      </c>
      <c r="C989" s="5" t="s">
        <v>2018</v>
      </c>
      <c r="D989" s="5" t="s">
        <v>3750</v>
      </c>
      <c r="E989" s="5" t="n">
        <v>17317.5</v>
      </c>
      <c r="F989" s="5" t="n">
        <f aca="false">D989-C989</f>
        <v>3</v>
      </c>
      <c r="G989" s="16" t="n">
        <v>4693.5</v>
      </c>
      <c r="H989" s="5" t="n">
        <f aca="false">G989*F989</f>
        <v>14080.5</v>
      </c>
      <c r="I989" s="17" t="s">
        <v>16777</v>
      </c>
      <c r="J989" s="18" t="n">
        <v>14080.5</v>
      </c>
      <c r="K989" s="5" t="n">
        <f aca="false">H989-J989</f>
        <v>0</v>
      </c>
    </row>
    <row r="990" customFormat="false" ht="29.85" hidden="false" customHeight="false" outlineLevel="0" collapsed="false">
      <c r="A990" s="5" t="s">
        <v>5901</v>
      </c>
      <c r="B990" s="5" t="s">
        <v>5354</v>
      </c>
      <c r="C990" s="5" t="s">
        <v>3750</v>
      </c>
      <c r="D990" s="5" t="s">
        <v>3205</v>
      </c>
      <c r="E990" s="5" t="n">
        <v>11545</v>
      </c>
      <c r="F990" s="5" t="n">
        <f aca="false">D990-C990</f>
        <v>2</v>
      </c>
      <c r="G990" s="16" t="n">
        <v>4693.5</v>
      </c>
      <c r="H990" s="5" t="n">
        <f aca="false">G990*F990</f>
        <v>9387</v>
      </c>
      <c r="I990" s="17" t="s">
        <v>16778</v>
      </c>
      <c r="J990" s="18" t="n">
        <v>9387</v>
      </c>
      <c r="K990" s="5" t="n">
        <f aca="false">H990-J990</f>
        <v>0</v>
      </c>
    </row>
    <row r="991" customFormat="false" ht="29.85" hidden="false" customHeight="false" outlineLevel="0" collapsed="false">
      <c r="A991" s="50" t="s">
        <v>4546</v>
      </c>
      <c r="B991" s="5" t="s">
        <v>4547</v>
      </c>
      <c r="C991" s="5" t="s">
        <v>929</v>
      </c>
      <c r="D991" s="5" t="s">
        <v>2022</v>
      </c>
      <c r="E991" s="5" t="n">
        <v>48860</v>
      </c>
      <c r="F991" s="5" t="n">
        <f aca="false">D991-C991</f>
        <v>4</v>
      </c>
      <c r="G991" s="16" t="n">
        <v>3853.5</v>
      </c>
      <c r="H991" s="5" t="n">
        <f aca="false">(G991*F991)*2</f>
        <v>30828</v>
      </c>
      <c r="I991" s="17" t="s">
        <v>16779</v>
      </c>
      <c r="J991" s="18" t="n">
        <v>15414</v>
      </c>
      <c r="K991" s="5" t="n">
        <f aca="false">H991-J991-J992</f>
        <v>0</v>
      </c>
    </row>
    <row r="992" customFormat="false" ht="29.85" hidden="false" customHeight="false" outlineLevel="0" collapsed="false">
      <c r="A992" s="50"/>
      <c r="B992" s="0"/>
      <c r="C992" s="0"/>
      <c r="D992" s="0"/>
      <c r="E992" s="0"/>
      <c r="F992" s="0"/>
      <c r="G992" s="16"/>
      <c r="H992" s="0"/>
      <c r="I992" s="17" t="s">
        <v>16780</v>
      </c>
      <c r="J992" s="18" t="n">
        <v>15414</v>
      </c>
      <c r="K992" s="0"/>
    </row>
    <row r="993" customFormat="false" ht="29.85" hidden="false" customHeight="false" outlineLevel="0" collapsed="false">
      <c r="A993" s="5" t="s">
        <v>103</v>
      </c>
      <c r="B993" s="5" t="s">
        <v>104</v>
      </c>
      <c r="C993" s="5" t="s">
        <v>7</v>
      </c>
      <c r="D993" s="5" t="s">
        <v>8</v>
      </c>
      <c r="E993" s="5" t="n">
        <v>4932.5</v>
      </c>
      <c r="F993" s="5" t="n">
        <f aca="false">D993-C993</f>
        <v>1</v>
      </c>
      <c r="G993" s="16" t="n">
        <v>3853.5</v>
      </c>
      <c r="H993" s="5" t="n">
        <f aca="false">G993*F993</f>
        <v>3853.5</v>
      </c>
      <c r="I993" s="17" t="s">
        <v>16781</v>
      </c>
      <c r="J993" s="18" t="n">
        <v>3853.5</v>
      </c>
      <c r="K993" s="5" t="n">
        <f aca="false">H993-J993</f>
        <v>0</v>
      </c>
    </row>
    <row r="994" customFormat="false" ht="29.85" hidden="false" customHeight="false" outlineLevel="0" collapsed="false">
      <c r="A994" s="5" t="s">
        <v>5047</v>
      </c>
      <c r="B994" s="5" t="s">
        <v>5048</v>
      </c>
      <c r="C994" s="5" t="s">
        <v>2866</v>
      </c>
      <c r="D994" s="5" t="s">
        <v>3750</v>
      </c>
      <c r="E994" s="5" t="n">
        <v>19070</v>
      </c>
      <c r="F994" s="5" t="n">
        <f aca="false">D994-C994</f>
        <v>4</v>
      </c>
      <c r="G994" s="16" t="n">
        <v>3853.5</v>
      </c>
      <c r="H994" s="5" t="n">
        <f aca="false">G994*F994</f>
        <v>15414</v>
      </c>
      <c r="I994" s="17" t="s">
        <v>16782</v>
      </c>
      <c r="J994" s="18" t="n">
        <v>15414</v>
      </c>
      <c r="K994" s="5" t="n">
        <f aca="false">H994-J994</f>
        <v>0</v>
      </c>
    </row>
    <row r="995" s="22" customFormat="true" ht="29.85" hidden="false" customHeight="false" outlineLevel="0" collapsed="false">
      <c r="A995" s="19" t="s">
        <v>2826</v>
      </c>
      <c r="B995" s="19" t="s">
        <v>2827</v>
      </c>
      <c r="C995" s="19" t="s">
        <v>416</v>
      </c>
      <c r="D995" s="19" t="s">
        <v>460</v>
      </c>
      <c r="E995" s="19" t="n">
        <v>11532.5</v>
      </c>
      <c r="F995" s="19" t="n">
        <f aca="false">D995-C995</f>
        <v>2</v>
      </c>
      <c r="G995" s="19" t="n">
        <v>3853.5</v>
      </c>
      <c r="H995" s="19" t="n">
        <f aca="false">G995*F995</f>
        <v>7707</v>
      </c>
      <c r="I995" s="20" t="s">
        <v>16783</v>
      </c>
      <c r="J995" s="21" t="n">
        <v>7340</v>
      </c>
      <c r="K995" s="19" t="n">
        <f aca="false">H995-J995</f>
        <v>367</v>
      </c>
      <c r="L995" s="22" t="s">
        <v>15790</v>
      </c>
    </row>
    <row r="996" customFormat="false" ht="29.85" hidden="false" customHeight="false" outlineLevel="0" collapsed="false">
      <c r="A996" s="5" t="s">
        <v>3609</v>
      </c>
      <c r="B996" s="5" t="s">
        <v>2827</v>
      </c>
      <c r="C996" s="5" t="s">
        <v>1764</v>
      </c>
      <c r="D996" s="5" t="s">
        <v>1541</v>
      </c>
      <c r="E996" s="5" t="n">
        <v>20711.25</v>
      </c>
      <c r="F996" s="5" t="n">
        <f aca="false">D996-C996</f>
        <v>3</v>
      </c>
      <c r="G996" s="16" t="n">
        <v>3853.5</v>
      </c>
      <c r="H996" s="5" t="n">
        <f aca="false">G996*F996</f>
        <v>11560.5</v>
      </c>
      <c r="I996" s="17" t="s">
        <v>16784</v>
      </c>
      <c r="J996" s="18" t="n">
        <v>11560.5</v>
      </c>
      <c r="K996" s="5" t="n">
        <f aca="false">H996-J996</f>
        <v>0</v>
      </c>
    </row>
    <row r="997" customFormat="false" ht="29.85" hidden="false" customHeight="false" outlineLevel="0" collapsed="false">
      <c r="A997" s="5" t="s">
        <v>7932</v>
      </c>
      <c r="B997" s="5" t="s">
        <v>7933</v>
      </c>
      <c r="C997" s="5" t="s">
        <v>5386</v>
      </c>
      <c r="D997" s="5" t="s">
        <v>3532</v>
      </c>
      <c r="E997" s="5" t="n">
        <v>11185</v>
      </c>
      <c r="F997" s="5" t="n">
        <f aca="false">D997-C997</f>
        <v>2</v>
      </c>
      <c r="G997" s="16" t="n">
        <v>3853.5</v>
      </c>
      <c r="H997" s="5" t="n">
        <f aca="false">G997*F997</f>
        <v>7707</v>
      </c>
      <c r="I997" s="17" t="s">
        <v>16785</v>
      </c>
      <c r="J997" s="18" t="n">
        <v>7707</v>
      </c>
      <c r="K997" s="5" t="n">
        <f aca="false">H997-J997</f>
        <v>0</v>
      </c>
    </row>
    <row r="998" customFormat="false" ht="29.85" hidden="false" customHeight="false" outlineLevel="0" collapsed="false">
      <c r="A998" s="5" t="s">
        <v>3172</v>
      </c>
      <c r="B998" s="5" t="s">
        <v>3173</v>
      </c>
      <c r="C998" s="5" t="s">
        <v>426</v>
      </c>
      <c r="D998" s="5" t="s">
        <v>2866</v>
      </c>
      <c r="E998" s="5" t="n">
        <v>47400</v>
      </c>
      <c r="F998" s="5" t="n">
        <f aca="false">D998-C998</f>
        <v>8</v>
      </c>
      <c r="G998" s="16" t="n">
        <v>3853.5</v>
      </c>
      <c r="H998" s="5" t="n">
        <f aca="false">G998*F998</f>
        <v>30828</v>
      </c>
      <c r="I998" s="17" t="s">
        <v>16786</v>
      </c>
      <c r="J998" s="18" t="n">
        <v>30828</v>
      </c>
      <c r="K998" s="5" t="n">
        <f aca="false">H998-J998</f>
        <v>0</v>
      </c>
    </row>
    <row r="999" customFormat="false" ht="29.85" hidden="false" customHeight="false" outlineLevel="0" collapsed="false">
      <c r="A999" s="5" t="s">
        <v>4361</v>
      </c>
      <c r="B999" s="5" t="s">
        <v>4362</v>
      </c>
      <c r="C999" s="5" t="s">
        <v>1541</v>
      </c>
      <c r="D999" s="5" t="s">
        <v>3750</v>
      </c>
      <c r="E999" s="5" t="n">
        <v>34527.5</v>
      </c>
      <c r="F999" s="5" t="n">
        <f aca="false">D999-C999</f>
        <v>7</v>
      </c>
      <c r="G999" s="16" t="n">
        <v>3853.5</v>
      </c>
      <c r="H999" s="5" t="n">
        <f aca="false">G999*F999</f>
        <v>26974.5</v>
      </c>
      <c r="I999" s="17" t="s">
        <v>16787</v>
      </c>
      <c r="J999" s="18" t="n">
        <v>26974.5</v>
      </c>
      <c r="K999" s="5" t="n">
        <f aca="false">H999-J999</f>
        <v>0</v>
      </c>
    </row>
    <row r="1000" customFormat="false" ht="29.85" hidden="false" customHeight="false" outlineLevel="0" collapsed="false">
      <c r="A1000" s="5" t="s">
        <v>1409</v>
      </c>
      <c r="B1000" s="5" t="s">
        <v>1410</v>
      </c>
      <c r="C1000" s="5" t="s">
        <v>468</v>
      </c>
      <c r="D1000" s="5" t="s">
        <v>244</v>
      </c>
      <c r="E1000" s="5" t="n">
        <v>9865</v>
      </c>
      <c r="F1000" s="5" t="n">
        <f aca="false">D1000-C1000</f>
        <v>2</v>
      </c>
      <c r="G1000" s="16" t="n">
        <v>3853.5</v>
      </c>
      <c r="H1000" s="5" t="n">
        <f aca="false">G1000*F1000</f>
        <v>7707</v>
      </c>
      <c r="I1000" s="17" t="s">
        <v>16788</v>
      </c>
      <c r="J1000" s="18" t="n">
        <v>7707</v>
      </c>
      <c r="K1000" s="5" t="n">
        <f aca="false">H1000-J1000</f>
        <v>0</v>
      </c>
    </row>
    <row r="1001" customFormat="false" ht="29.85" hidden="false" customHeight="false" outlineLevel="0" collapsed="false">
      <c r="A1001" s="50" t="s">
        <v>4695</v>
      </c>
      <c r="B1001" s="5" t="s">
        <v>1410</v>
      </c>
      <c r="C1001" s="5" t="s">
        <v>2860</v>
      </c>
      <c r="D1001" s="5" t="s">
        <v>2018</v>
      </c>
      <c r="E1001" s="5" t="n">
        <v>19730</v>
      </c>
      <c r="F1001" s="5" t="n">
        <f aca="false">D1001-C1001</f>
        <v>2</v>
      </c>
      <c r="G1001" s="16" t="n">
        <v>3853.5</v>
      </c>
      <c r="H1001" s="5" t="n">
        <f aca="false">(G1001*F1001)*2</f>
        <v>15414</v>
      </c>
      <c r="I1001" s="17" t="s">
        <v>16789</v>
      </c>
      <c r="J1001" s="18" t="n">
        <v>7707</v>
      </c>
      <c r="K1001" s="5" t="n">
        <f aca="false">H1001-J1001-J1002</f>
        <v>0</v>
      </c>
    </row>
    <row r="1002" customFormat="false" ht="29.85" hidden="false" customHeight="false" outlineLevel="0" collapsed="false">
      <c r="A1002" s="50"/>
      <c r="B1002" s="0"/>
      <c r="C1002" s="0"/>
      <c r="D1002" s="0"/>
      <c r="E1002" s="0"/>
      <c r="F1002" s="0"/>
      <c r="G1002" s="16"/>
      <c r="H1002" s="0"/>
      <c r="I1002" s="17" t="s">
        <v>16790</v>
      </c>
      <c r="J1002" s="18" t="n">
        <v>7707</v>
      </c>
      <c r="K1002" s="0"/>
    </row>
    <row r="1003" customFormat="false" ht="29.85" hidden="false" customHeight="false" outlineLevel="0" collapsed="false">
      <c r="A1003" s="5" t="s">
        <v>3303</v>
      </c>
      <c r="B1003" s="5" t="s">
        <v>3304</v>
      </c>
      <c r="C1003" s="5" t="s">
        <v>460</v>
      </c>
      <c r="D1003" s="5" t="s">
        <v>1770</v>
      </c>
      <c r="E1003" s="5" t="n">
        <v>20711.25</v>
      </c>
      <c r="F1003" s="5" t="n">
        <f aca="false">D1003-C1003</f>
        <v>3</v>
      </c>
      <c r="G1003" s="16" t="n">
        <v>3853.5</v>
      </c>
      <c r="H1003" s="5" t="n">
        <f aca="false">G1003*F1003</f>
        <v>11560.5</v>
      </c>
      <c r="I1003" s="17" t="s">
        <v>16791</v>
      </c>
      <c r="J1003" s="18" t="n">
        <v>11560.5</v>
      </c>
      <c r="K1003" s="5" t="n">
        <f aca="false">H1003-J1003</f>
        <v>0</v>
      </c>
    </row>
    <row r="1004" customFormat="false" ht="29.85" hidden="false" customHeight="false" outlineLevel="0" collapsed="false">
      <c r="A1004" s="5" t="s">
        <v>4827</v>
      </c>
      <c r="B1004" s="5" t="s">
        <v>4828</v>
      </c>
      <c r="C1004" s="5" t="s">
        <v>2860</v>
      </c>
      <c r="D1004" s="5" t="s">
        <v>3750</v>
      </c>
      <c r="E1004" s="5" t="n">
        <v>24662.5</v>
      </c>
      <c r="F1004" s="5" t="n">
        <f aca="false">D1004-C1004</f>
        <v>5</v>
      </c>
      <c r="G1004" s="16" t="n">
        <v>3853.5</v>
      </c>
      <c r="H1004" s="5" t="n">
        <f aca="false">G1004*F1004</f>
        <v>19267.5</v>
      </c>
      <c r="I1004" s="17" t="s">
        <v>16792</v>
      </c>
      <c r="J1004" s="18" t="n">
        <v>19267.5</v>
      </c>
      <c r="K1004" s="5" t="n">
        <f aca="false">H1004-J1004</f>
        <v>0</v>
      </c>
    </row>
    <row r="1005" customFormat="false" ht="29.85" hidden="false" customHeight="false" outlineLevel="0" collapsed="false">
      <c r="A1005" s="5" t="s">
        <v>6637</v>
      </c>
      <c r="B1005" s="5" t="s">
        <v>6638</v>
      </c>
      <c r="C1005" s="5" t="s">
        <v>3205</v>
      </c>
      <c r="D1005" s="5" t="s">
        <v>4917</v>
      </c>
      <c r="E1005" s="5" t="n">
        <v>32165</v>
      </c>
      <c r="F1005" s="5" t="n">
        <f aca="false">D1005-C1005</f>
        <v>4</v>
      </c>
      <c r="G1005" s="16" t="n">
        <v>3853.5</v>
      </c>
      <c r="H1005" s="5" t="n">
        <f aca="false">G1005*F1005</f>
        <v>15414</v>
      </c>
      <c r="I1005" s="17" t="s">
        <v>16793</v>
      </c>
      <c r="J1005" s="18" t="n">
        <v>15414</v>
      </c>
      <c r="K1005" s="5" t="n">
        <f aca="false">H1005-J1005</f>
        <v>0</v>
      </c>
    </row>
    <row r="1006" customFormat="false" ht="29.85" hidden="false" customHeight="false" outlineLevel="0" collapsed="false">
      <c r="A1006" s="5" t="s">
        <v>7131</v>
      </c>
      <c r="B1006" s="5" t="s">
        <v>7132</v>
      </c>
      <c r="C1006" s="5" t="s">
        <v>4582</v>
      </c>
      <c r="D1006" s="5" t="s">
        <v>4398</v>
      </c>
      <c r="E1006" s="5" t="n">
        <v>6107.5</v>
      </c>
      <c r="F1006" s="5" t="n">
        <f aca="false">D1006-C1006</f>
        <v>1</v>
      </c>
      <c r="G1006" s="16" t="n">
        <v>3853.5</v>
      </c>
      <c r="H1006" s="5" t="n">
        <f aca="false">G1006*F1006</f>
        <v>3853.5</v>
      </c>
      <c r="I1006" s="17" t="s">
        <v>16794</v>
      </c>
      <c r="J1006" s="18" t="n">
        <v>3853.5</v>
      </c>
      <c r="K1006" s="5" t="n">
        <f aca="false">H1006-J1006</f>
        <v>0</v>
      </c>
    </row>
    <row r="1007" customFormat="false" ht="29.85" hidden="false" customHeight="false" outlineLevel="0" collapsed="false">
      <c r="A1007" s="5" t="s">
        <v>7280</v>
      </c>
      <c r="B1007" s="5" t="s">
        <v>7281</v>
      </c>
      <c r="C1007" s="5" t="s">
        <v>4398</v>
      </c>
      <c r="D1007" s="5" t="s">
        <v>5386</v>
      </c>
      <c r="E1007" s="5" t="n">
        <v>9865</v>
      </c>
      <c r="F1007" s="5" t="n">
        <f aca="false">D1007-C1007</f>
        <v>2</v>
      </c>
      <c r="G1007" s="16" t="n">
        <v>3853.5</v>
      </c>
      <c r="H1007" s="5" t="n">
        <f aca="false">G1007*F1007</f>
        <v>7707</v>
      </c>
      <c r="I1007" s="17" t="s">
        <v>16795</v>
      </c>
      <c r="J1007" s="18" t="n">
        <v>7707</v>
      </c>
      <c r="K1007" s="5" t="n">
        <f aca="false">H1007-J1007</f>
        <v>0</v>
      </c>
    </row>
    <row r="1008" s="22" customFormat="true" ht="29.85" hidden="false" customHeight="false" outlineLevel="0" collapsed="false">
      <c r="A1008" s="19" t="s">
        <v>449</v>
      </c>
      <c r="B1008" s="19" t="s">
        <v>450</v>
      </c>
      <c r="C1008" s="19" t="s">
        <v>7</v>
      </c>
      <c r="D1008" s="19" t="s">
        <v>426</v>
      </c>
      <c r="E1008" s="19" t="n">
        <v>42570</v>
      </c>
      <c r="F1008" s="19" t="n">
        <f aca="false">D1008-C1008</f>
        <v>9</v>
      </c>
      <c r="G1008" s="19" t="n">
        <v>3853.5</v>
      </c>
      <c r="H1008" s="19" t="n">
        <f aca="false">G1008*F1008</f>
        <v>34681.5</v>
      </c>
      <c r="I1008" s="20" t="s">
        <v>16796</v>
      </c>
      <c r="J1008" s="21" t="n">
        <v>33030</v>
      </c>
      <c r="K1008" s="19" t="n">
        <f aca="false">H1008-J1008</f>
        <v>1651.5</v>
      </c>
      <c r="L1008" s="22" t="s">
        <v>15790</v>
      </c>
    </row>
    <row r="1009" customFormat="false" ht="29.85" hidden="false" customHeight="false" outlineLevel="0" collapsed="false">
      <c r="A1009" s="16" t="s">
        <v>6003</v>
      </c>
      <c r="B1009" s="16" t="s">
        <v>6004</v>
      </c>
      <c r="C1009" s="16" t="s">
        <v>3750</v>
      </c>
      <c r="D1009" s="16" t="s">
        <v>3205</v>
      </c>
      <c r="E1009" s="16" t="n">
        <v>12215</v>
      </c>
      <c r="F1009" s="16" t="n">
        <f aca="false">D1009-C1009</f>
        <v>2</v>
      </c>
      <c r="G1009" s="16" t="n">
        <v>3853.5</v>
      </c>
      <c r="H1009" s="16" t="n">
        <f aca="false">G1009*F1009</f>
        <v>7707</v>
      </c>
      <c r="I1009" s="17" t="s">
        <v>16797</v>
      </c>
      <c r="J1009" s="18" t="n">
        <v>7707</v>
      </c>
      <c r="K1009" s="5" t="n">
        <f aca="false">H1009-J1009</f>
        <v>0</v>
      </c>
    </row>
    <row r="1010" customFormat="false" ht="15.85" hidden="false" customHeight="false" outlineLevel="0" collapsed="false">
      <c r="A1010" s="16" t="s">
        <v>5332</v>
      </c>
      <c r="B1010" s="16" t="s">
        <v>5333</v>
      </c>
      <c r="C1010" s="16" t="s">
        <v>2018</v>
      </c>
      <c r="D1010" s="16" t="s">
        <v>3741</v>
      </c>
      <c r="E1010" s="16" t="n">
        <v>9865</v>
      </c>
      <c r="F1010" s="16" t="n">
        <f aca="false">D1010-C1010</f>
        <v>2</v>
      </c>
      <c r="G1010" s="16" t="n">
        <v>3853.5</v>
      </c>
      <c r="H1010" s="16" t="n">
        <f aca="false">G1010*F1010</f>
        <v>7707</v>
      </c>
      <c r="I1010" s="17" t="s">
        <v>16798</v>
      </c>
      <c r="J1010" s="18" t="n">
        <v>7707</v>
      </c>
      <c r="K1010" s="5" t="n">
        <f aca="false">H1010-J1010</f>
        <v>0</v>
      </c>
    </row>
    <row r="1011" customFormat="false" ht="29.85" hidden="false" customHeight="false" outlineLevel="0" collapsed="false">
      <c r="A1011" s="5" t="s">
        <v>5027</v>
      </c>
      <c r="B1011" s="5" t="s">
        <v>5028</v>
      </c>
      <c r="C1011" s="5" t="s">
        <v>2866</v>
      </c>
      <c r="D1011" s="5" t="s">
        <v>3741</v>
      </c>
      <c r="E1011" s="5" t="n">
        <v>20711.25</v>
      </c>
      <c r="F1011" s="5" t="n">
        <f aca="false">D1011-C1011</f>
        <v>3</v>
      </c>
      <c r="G1011" s="16" t="n">
        <v>3853.5</v>
      </c>
      <c r="H1011" s="5" t="n">
        <f aca="false">G1011*F1011</f>
        <v>11560.5</v>
      </c>
      <c r="I1011" s="17" t="s">
        <v>16799</v>
      </c>
      <c r="J1011" s="18" t="n">
        <v>11560.5</v>
      </c>
      <c r="K1011" s="5" t="n">
        <f aca="false">H1011-J1011</f>
        <v>0</v>
      </c>
    </row>
    <row r="1012" customFormat="false" ht="29.85" hidden="false" customHeight="false" outlineLevel="0" collapsed="false">
      <c r="A1012" s="5" t="s">
        <v>6965</v>
      </c>
      <c r="B1012" s="5" t="s">
        <v>1825</v>
      </c>
      <c r="C1012" s="5" t="s">
        <v>4582</v>
      </c>
      <c r="D1012" s="5" t="s">
        <v>4917</v>
      </c>
      <c r="E1012" s="5" t="n">
        <v>11545</v>
      </c>
      <c r="F1012" s="5" t="n">
        <f aca="false">D1012-C1012</f>
        <v>2</v>
      </c>
      <c r="G1012" s="16" t="n">
        <v>4693.5</v>
      </c>
      <c r="H1012" s="5" t="n">
        <f aca="false">G1012*F1012</f>
        <v>9387</v>
      </c>
      <c r="I1012" s="17" t="s">
        <v>16800</v>
      </c>
      <c r="J1012" s="18" t="n">
        <v>9387</v>
      </c>
      <c r="K1012" s="5" t="n">
        <f aca="false">H1012-J1012</f>
        <v>0</v>
      </c>
    </row>
    <row r="1013" customFormat="false" ht="29.85" hidden="false" customHeight="false" outlineLevel="0" collapsed="false">
      <c r="A1013" s="5" t="s">
        <v>3831</v>
      </c>
      <c r="B1013" s="5" t="s">
        <v>3832</v>
      </c>
      <c r="C1013" s="5" t="s">
        <v>1537</v>
      </c>
      <c r="D1013" s="5" t="s">
        <v>2860</v>
      </c>
      <c r="E1013" s="5" t="n">
        <v>24430</v>
      </c>
      <c r="F1013" s="5" t="n">
        <f aca="false">D1013-C1013</f>
        <v>4</v>
      </c>
      <c r="G1013" s="16" t="n">
        <v>3853.5</v>
      </c>
      <c r="H1013" s="5" t="n">
        <f aca="false">G1013*F1013</f>
        <v>15414</v>
      </c>
      <c r="I1013" s="17" t="s">
        <v>16801</v>
      </c>
      <c r="J1013" s="18" t="n">
        <v>15414</v>
      </c>
      <c r="K1013" s="5" t="n">
        <f aca="false">H1013-J1013</f>
        <v>0</v>
      </c>
    </row>
    <row r="1014" customFormat="false" ht="29.85" hidden="false" customHeight="false" outlineLevel="0" collapsed="false">
      <c r="A1014" s="5" t="s">
        <v>290</v>
      </c>
      <c r="B1014" s="5" t="s">
        <v>291</v>
      </c>
      <c r="C1014" s="5" t="s">
        <v>7</v>
      </c>
      <c r="D1014" s="5" t="s">
        <v>41</v>
      </c>
      <c r="E1014" s="5" t="n">
        <v>14490</v>
      </c>
      <c r="F1014" s="5" t="n">
        <f aca="false">D1014-C1014</f>
        <v>2</v>
      </c>
      <c r="G1014" s="16" t="n">
        <v>3853.5</v>
      </c>
      <c r="H1014" s="5" t="n">
        <f aca="false">G1014*F1014</f>
        <v>7707</v>
      </c>
      <c r="I1014" s="17" t="s">
        <v>16802</v>
      </c>
      <c r="J1014" s="18" t="n">
        <v>7707</v>
      </c>
      <c r="K1014" s="5" t="n">
        <f aca="false">H1014-J1014</f>
        <v>0</v>
      </c>
    </row>
    <row r="1015" s="22" customFormat="true" ht="29.85" hidden="false" customHeight="false" outlineLevel="0" collapsed="false">
      <c r="A1015" s="19" t="s">
        <v>2680</v>
      </c>
      <c r="B1015" s="19" t="s">
        <v>2681</v>
      </c>
      <c r="C1015" s="19" t="s">
        <v>416</v>
      </c>
      <c r="D1015" s="19" t="s">
        <v>460</v>
      </c>
      <c r="E1015" s="19" t="n">
        <v>9500</v>
      </c>
      <c r="F1015" s="19" t="n">
        <f aca="false">D1015-C1015</f>
        <v>2</v>
      </c>
      <c r="G1015" s="19" t="n">
        <v>3853.5</v>
      </c>
      <c r="H1015" s="19" t="n">
        <f aca="false">G1015*F1015</f>
        <v>7707</v>
      </c>
      <c r="I1015" s="20" t="s">
        <v>16803</v>
      </c>
      <c r="J1015" s="21" t="n">
        <v>7340</v>
      </c>
      <c r="K1015" s="19" t="n">
        <f aca="false">H1015-J1015</f>
        <v>367</v>
      </c>
      <c r="L1015" s="22" t="s">
        <v>15790</v>
      </c>
    </row>
    <row r="1016" customFormat="false" ht="29.85" hidden="false" customHeight="false" outlineLevel="0" collapsed="false">
      <c r="A1016" s="5" t="s">
        <v>4642</v>
      </c>
      <c r="B1016" s="5" t="s">
        <v>4579</v>
      </c>
      <c r="C1016" s="5" t="s">
        <v>2860</v>
      </c>
      <c r="D1016" s="5" t="s">
        <v>2018</v>
      </c>
      <c r="E1016" s="5" t="n">
        <v>9865</v>
      </c>
      <c r="F1016" s="5" t="n">
        <f aca="false">D1016-C1016</f>
        <v>2</v>
      </c>
      <c r="G1016" s="16" t="n">
        <v>3853.5</v>
      </c>
      <c r="H1016" s="5" t="n">
        <f aca="false">G1016*F1016</f>
        <v>7707</v>
      </c>
      <c r="I1016" s="17" t="s">
        <v>16804</v>
      </c>
      <c r="J1016" s="18" t="n">
        <v>7707</v>
      </c>
      <c r="K1016" s="5" t="n">
        <f aca="false">H1016-J1016</f>
        <v>0</v>
      </c>
    </row>
    <row r="1017" s="22" customFormat="true" ht="22.35" hidden="false" customHeight="true" outlineLevel="0" collapsed="false">
      <c r="A1017" s="19" t="s">
        <v>1847</v>
      </c>
      <c r="B1017" s="19" t="s">
        <v>1848</v>
      </c>
      <c r="C1017" s="19" t="s">
        <v>244</v>
      </c>
      <c r="D1017" s="19" t="s">
        <v>416</v>
      </c>
      <c r="E1017" s="19" t="n">
        <v>20467.5</v>
      </c>
      <c r="F1017" s="19" t="n">
        <f aca="false">D1017-C1017</f>
        <v>3</v>
      </c>
      <c r="G1017" s="19" t="n">
        <v>5743.5</v>
      </c>
      <c r="H1017" s="19" t="n">
        <f aca="false">G1017*F1017</f>
        <v>17230.5</v>
      </c>
      <c r="I1017" s="20" t="s">
        <v>16805</v>
      </c>
      <c r="J1017" s="21" t="n">
        <v>17230.2</v>
      </c>
      <c r="K1017" s="19" t="n">
        <f aca="false">H1017-J1017</f>
        <v>0.299999999999272</v>
      </c>
      <c r="L1017" s="22" t="s">
        <v>15790</v>
      </c>
    </row>
    <row r="1018" customFormat="false" ht="29.85" hidden="false" customHeight="false" outlineLevel="0" collapsed="false">
      <c r="A1018" s="5" t="s">
        <v>6276</v>
      </c>
      <c r="B1018" s="5" t="s">
        <v>6277</v>
      </c>
      <c r="C1018" s="5" t="s">
        <v>3519</v>
      </c>
      <c r="D1018" s="5" t="s">
        <v>4917</v>
      </c>
      <c r="E1018" s="5" t="n">
        <v>30537.5</v>
      </c>
      <c r="F1018" s="5" t="n">
        <f aca="false">D1018-C1018</f>
        <v>5</v>
      </c>
      <c r="G1018" s="16" t="n">
        <v>3853.5</v>
      </c>
      <c r="H1018" s="5" t="n">
        <f aca="false">G1018*F1018</f>
        <v>19267.5</v>
      </c>
      <c r="I1018" s="17" t="s">
        <v>16806</v>
      </c>
      <c r="J1018" s="18" t="n">
        <v>19267.5</v>
      </c>
      <c r="K1018" s="5" t="n">
        <f aca="false">H1018-J1018</f>
        <v>0</v>
      </c>
    </row>
    <row r="1019" customFormat="false" ht="29.85" hidden="false" customHeight="false" outlineLevel="0" collapsed="false">
      <c r="A1019" s="5" t="s">
        <v>2143</v>
      </c>
      <c r="B1019" s="5" t="s">
        <v>2144</v>
      </c>
      <c r="C1019" s="5" t="s">
        <v>249</v>
      </c>
      <c r="D1019" s="5" t="s">
        <v>426</v>
      </c>
      <c r="E1019" s="5" t="n">
        <v>18967.5</v>
      </c>
      <c r="F1019" s="5" t="n">
        <f aca="false">D1019-C1019</f>
        <v>3</v>
      </c>
      <c r="G1019" s="16" t="n">
        <v>4693.5</v>
      </c>
      <c r="H1019" s="5" t="n">
        <f aca="false">G1019*F1019</f>
        <v>14080.5</v>
      </c>
      <c r="I1019" s="17" t="s">
        <v>16807</v>
      </c>
      <c r="J1019" s="18" t="n">
        <v>14080.5</v>
      </c>
      <c r="K1019" s="5" t="n">
        <f aca="false">H1019-J1019</f>
        <v>0</v>
      </c>
    </row>
    <row r="1020" customFormat="false" ht="29.85" hidden="false" customHeight="false" outlineLevel="0" collapsed="false">
      <c r="A1020" s="5" t="s">
        <v>3445</v>
      </c>
      <c r="B1020" s="5" t="s">
        <v>3446</v>
      </c>
      <c r="C1020" s="5" t="s">
        <v>460</v>
      </c>
      <c r="D1020" s="5" t="s">
        <v>2860</v>
      </c>
      <c r="E1020" s="5" t="n">
        <v>29595</v>
      </c>
      <c r="F1020" s="5" t="n">
        <f aca="false">D1020-C1020</f>
        <v>6</v>
      </c>
      <c r="G1020" s="16" t="n">
        <v>3853.5</v>
      </c>
      <c r="H1020" s="5" t="n">
        <f aca="false">G1020*F1020</f>
        <v>23121</v>
      </c>
      <c r="I1020" s="17" t="s">
        <v>16808</v>
      </c>
      <c r="J1020" s="18" t="n">
        <v>23121</v>
      </c>
      <c r="K1020" s="5" t="n">
        <f aca="false">H1020-J1020</f>
        <v>0</v>
      </c>
    </row>
    <row r="1021" s="22" customFormat="true" ht="29.85" hidden="false" customHeight="false" outlineLevel="0" collapsed="false">
      <c r="A1021" s="19" t="s">
        <v>174</v>
      </c>
      <c r="B1021" s="19" t="s">
        <v>175</v>
      </c>
      <c r="C1021" s="19" t="s">
        <v>7</v>
      </c>
      <c r="D1021" s="19" t="s">
        <v>82</v>
      </c>
      <c r="E1021" s="19" t="n">
        <v>26805</v>
      </c>
      <c r="F1021" s="19" t="n">
        <f aca="false">D1021-C1021</f>
        <v>4</v>
      </c>
      <c r="G1021" s="19" t="n">
        <v>3853.5</v>
      </c>
      <c r="H1021" s="19" t="n">
        <f aca="false">G1021*F1021</f>
        <v>15414</v>
      </c>
      <c r="I1021" s="20" t="s">
        <v>16809</v>
      </c>
      <c r="J1021" s="21" t="n">
        <v>14680</v>
      </c>
      <c r="K1021" s="19" t="n">
        <f aca="false">H1021-J1021</f>
        <v>734</v>
      </c>
      <c r="L1021" s="22" t="s">
        <v>15790</v>
      </c>
    </row>
    <row r="1022" customFormat="false" ht="29.85" hidden="false" customHeight="false" outlineLevel="0" collapsed="false">
      <c r="A1022" s="5" t="s">
        <v>6071</v>
      </c>
      <c r="B1022" s="5" t="s">
        <v>6072</v>
      </c>
      <c r="C1022" s="5" t="s">
        <v>3750</v>
      </c>
      <c r="D1022" s="5" t="s">
        <v>5386</v>
      </c>
      <c r="E1022" s="5" t="n">
        <v>48632.5</v>
      </c>
      <c r="F1022" s="5" t="n">
        <f aca="false">D1022-C1022</f>
        <v>7</v>
      </c>
      <c r="G1022" s="16" t="n">
        <v>4693.5</v>
      </c>
      <c r="H1022" s="5" t="n">
        <f aca="false">G1022*F1022</f>
        <v>32854.5</v>
      </c>
      <c r="I1022" s="17" t="s">
        <v>16810</v>
      </c>
      <c r="J1022" s="18" t="n">
        <v>32854.5</v>
      </c>
      <c r="K1022" s="5" t="n">
        <f aca="false">H1022-J1022</f>
        <v>0</v>
      </c>
    </row>
    <row r="1023" customFormat="false" ht="29.85" hidden="false" customHeight="false" outlineLevel="0" collapsed="false">
      <c r="A1023" s="5" t="s">
        <v>5294</v>
      </c>
      <c r="B1023" s="5" t="s">
        <v>5295</v>
      </c>
      <c r="C1023" s="5" t="s">
        <v>2018</v>
      </c>
      <c r="D1023" s="5" t="s">
        <v>3519</v>
      </c>
      <c r="E1023" s="5" t="n">
        <v>23090</v>
      </c>
      <c r="F1023" s="5" t="n">
        <f aca="false">D1023-C1023</f>
        <v>4</v>
      </c>
      <c r="G1023" s="16" t="n">
        <v>4693.5</v>
      </c>
      <c r="H1023" s="5" t="n">
        <f aca="false">G1023*F1023</f>
        <v>18774</v>
      </c>
      <c r="I1023" s="17" t="s">
        <v>16811</v>
      </c>
      <c r="J1023" s="18" t="n">
        <v>18774</v>
      </c>
      <c r="K1023" s="5" t="n">
        <f aca="false">H1023-J1023</f>
        <v>0</v>
      </c>
      <c r="L1023" s="75"/>
    </row>
    <row r="1024" s="22" customFormat="true" ht="30.8" hidden="false" customHeight="false" outlineLevel="0" collapsed="false">
      <c r="A1024" s="19" t="s">
        <v>543</v>
      </c>
      <c r="B1024" s="19" t="s">
        <v>544</v>
      </c>
      <c r="C1024" s="19" t="s">
        <v>7</v>
      </c>
      <c r="D1024" s="19" t="s">
        <v>41</v>
      </c>
      <c r="E1024" s="19" t="n">
        <v>40600</v>
      </c>
      <c r="F1024" s="19" t="n">
        <f aca="false">D1024-C1024</f>
        <v>2</v>
      </c>
      <c r="G1024" s="19"/>
      <c r="H1024" s="19" t="n">
        <v>49400</v>
      </c>
      <c r="I1024" s="20" t="s">
        <v>16812</v>
      </c>
      <c r="J1024" s="21" t="n">
        <v>49400</v>
      </c>
      <c r="K1024" s="19" t="n">
        <f aca="false">H1024-J1024</f>
        <v>0</v>
      </c>
      <c r="L1024" s="76" t="s">
        <v>16813</v>
      </c>
    </row>
    <row r="1025" customFormat="false" ht="30.8" hidden="false" customHeight="false" outlineLevel="0" collapsed="false">
      <c r="A1025" s="19" t="s">
        <v>610</v>
      </c>
      <c r="B1025" s="19" t="s">
        <v>611</v>
      </c>
      <c r="C1025" s="19" t="s">
        <v>7</v>
      </c>
      <c r="D1025" s="19" t="s">
        <v>468</v>
      </c>
      <c r="E1025" s="19" t="n">
        <v>17775</v>
      </c>
      <c r="F1025" s="19" t="n">
        <f aca="false">D1025-C1025</f>
        <v>3</v>
      </c>
      <c r="G1025" s="19" t="n">
        <v>3853.5</v>
      </c>
      <c r="H1025" s="19" t="n">
        <f aca="false">G1025*F1025</f>
        <v>11560.5</v>
      </c>
      <c r="I1025" s="20" t="s">
        <v>16814</v>
      </c>
      <c r="J1025" s="21" t="n">
        <v>11010</v>
      </c>
      <c r="K1025" s="19" t="n">
        <f aca="false">H1025-J1025</f>
        <v>550.5</v>
      </c>
      <c r="L1025" s="22" t="s">
        <v>15790</v>
      </c>
    </row>
    <row r="1026" customFormat="false" ht="29.85" hidden="false" customHeight="false" outlineLevel="0" collapsed="false">
      <c r="A1026" s="19" t="s">
        <v>627</v>
      </c>
      <c r="B1026" s="19" t="s">
        <v>628</v>
      </c>
      <c r="C1026" s="19" t="s">
        <v>7</v>
      </c>
      <c r="D1026" s="19" t="s">
        <v>468</v>
      </c>
      <c r="E1026" s="19" t="n">
        <v>21187.5</v>
      </c>
      <c r="F1026" s="19" t="n">
        <f aca="false">D1026-C1026</f>
        <v>3</v>
      </c>
      <c r="G1026" s="19" t="n">
        <v>3853.5</v>
      </c>
      <c r="H1026" s="19" t="n">
        <f aca="false">G1026*F1026</f>
        <v>11560.5</v>
      </c>
      <c r="I1026" s="20" t="s">
        <v>16815</v>
      </c>
      <c r="J1026" s="21" t="n">
        <v>11010</v>
      </c>
      <c r="K1026" s="19" t="n">
        <f aca="false">H1026-J1026</f>
        <v>550.5</v>
      </c>
      <c r="L1026" s="22" t="s">
        <v>15790</v>
      </c>
    </row>
    <row r="1027" customFormat="false" ht="29.85" hidden="false" customHeight="false" outlineLevel="0" collapsed="false">
      <c r="A1027" s="5" t="s">
        <v>7122</v>
      </c>
      <c r="B1027" s="5" t="s">
        <v>7123</v>
      </c>
      <c r="C1027" s="5" t="s">
        <v>4582</v>
      </c>
      <c r="D1027" s="5" t="s">
        <v>3532</v>
      </c>
      <c r="E1027" s="5" t="n">
        <v>24662.5</v>
      </c>
      <c r="F1027" s="5" t="n">
        <f aca="false">D1027-C1027</f>
        <v>5</v>
      </c>
      <c r="G1027" s="16" t="n">
        <v>3853.5</v>
      </c>
      <c r="H1027" s="5" t="n">
        <f aca="false">G1027*F1027</f>
        <v>19267.5</v>
      </c>
      <c r="I1027" s="17" t="s">
        <v>16816</v>
      </c>
      <c r="J1027" s="18" t="n">
        <v>19267.5</v>
      </c>
      <c r="K1027" s="5" t="n">
        <f aca="false">H1027-J1027</f>
        <v>0</v>
      </c>
    </row>
    <row r="1028" customFormat="false" ht="29.85" hidden="false" customHeight="false" outlineLevel="0" collapsed="false">
      <c r="A1028" s="5" t="s">
        <v>2355</v>
      </c>
      <c r="B1028" s="5" t="s">
        <v>2356</v>
      </c>
      <c r="C1028" s="5" t="s">
        <v>257</v>
      </c>
      <c r="D1028" s="5" t="s">
        <v>460</v>
      </c>
      <c r="E1028" s="5" t="n">
        <v>17272.5</v>
      </c>
      <c r="F1028" s="5" t="n">
        <f aca="false">D1028-C1028</f>
        <v>3</v>
      </c>
      <c r="G1028" s="16" t="n">
        <v>3853.5</v>
      </c>
      <c r="H1028" s="5" t="n">
        <f aca="false">G1028*F1028</f>
        <v>11560.5</v>
      </c>
      <c r="I1028" s="17" t="s">
        <v>16817</v>
      </c>
      <c r="J1028" s="18" t="n">
        <v>11560.5</v>
      </c>
      <c r="K1028" s="5" t="n">
        <f aca="false">H1028-J1028</f>
        <v>0</v>
      </c>
    </row>
    <row r="1029" customFormat="false" ht="29.85" hidden="false" customHeight="false" outlineLevel="0" collapsed="false">
      <c r="A1029" s="5" t="s">
        <v>7017</v>
      </c>
      <c r="B1029" s="5" t="s">
        <v>7018</v>
      </c>
      <c r="C1029" s="5" t="s">
        <v>4582</v>
      </c>
      <c r="D1029" s="5" t="s">
        <v>4917</v>
      </c>
      <c r="E1029" s="5" t="n">
        <v>14565</v>
      </c>
      <c r="F1029" s="5" t="n">
        <f aca="false">D1029-C1029</f>
        <v>2</v>
      </c>
      <c r="G1029" s="16" t="n">
        <v>3853.5</v>
      </c>
      <c r="H1029" s="5" t="n">
        <f aca="false">G1029*F1029</f>
        <v>7707</v>
      </c>
      <c r="I1029" s="17" t="s">
        <v>16818</v>
      </c>
      <c r="J1029" s="18" t="n">
        <v>7707</v>
      </c>
      <c r="K1029" s="5" t="n">
        <f aca="false">H1029-J1029</f>
        <v>0</v>
      </c>
    </row>
    <row r="1030" customFormat="false" ht="29.85" hidden="false" customHeight="false" outlineLevel="0" collapsed="false">
      <c r="A1030" s="5" t="s">
        <v>7023</v>
      </c>
      <c r="B1030" s="5" t="s">
        <v>7024</v>
      </c>
      <c r="C1030" s="5" t="s">
        <v>4582</v>
      </c>
      <c r="D1030" s="5" t="s">
        <v>4917</v>
      </c>
      <c r="E1030" s="5" t="n">
        <v>16980</v>
      </c>
      <c r="F1030" s="5" t="n">
        <f aca="false">D1030-C1030</f>
        <v>2</v>
      </c>
      <c r="G1030" s="16" t="n">
        <v>3853.5</v>
      </c>
      <c r="H1030" s="5" t="n">
        <f aca="false">G1030*F1030</f>
        <v>7707</v>
      </c>
      <c r="I1030" s="17" t="s">
        <v>16819</v>
      </c>
      <c r="J1030" s="18" t="n">
        <v>7707</v>
      </c>
      <c r="K1030" s="5" t="n">
        <f aca="false">H1030-J1030</f>
        <v>0</v>
      </c>
    </row>
    <row r="1031" customFormat="false" ht="29.85" hidden="false" customHeight="false" outlineLevel="0" collapsed="false">
      <c r="A1031" s="5" t="s">
        <v>820</v>
      </c>
      <c r="B1031" s="5" t="s">
        <v>821</v>
      </c>
      <c r="C1031" s="5" t="s">
        <v>7</v>
      </c>
      <c r="D1031" s="5" t="s">
        <v>468</v>
      </c>
      <c r="E1031" s="5" t="n">
        <v>29610</v>
      </c>
      <c r="F1031" s="5" t="n">
        <f aca="false">D1031-C1031</f>
        <v>3</v>
      </c>
      <c r="G1031" s="16" t="n">
        <v>3853.5</v>
      </c>
      <c r="H1031" s="5" t="n">
        <f aca="false">G1031*F1031</f>
        <v>11560.5</v>
      </c>
      <c r="I1031" s="17" t="s">
        <v>16820</v>
      </c>
      <c r="J1031" s="18" t="n">
        <v>11560.5</v>
      </c>
      <c r="K1031" s="5" t="n">
        <f aca="false">H1031-J1031</f>
        <v>0</v>
      </c>
    </row>
    <row r="1032" customFormat="false" ht="29.85" hidden="false" customHeight="false" outlineLevel="0" collapsed="false">
      <c r="A1032" s="5" t="s">
        <v>3584</v>
      </c>
      <c r="B1032" s="5" t="s">
        <v>3585</v>
      </c>
      <c r="C1032" s="5" t="s">
        <v>1764</v>
      </c>
      <c r="D1032" s="5" t="s">
        <v>1541</v>
      </c>
      <c r="E1032" s="5" t="n">
        <v>18322.5</v>
      </c>
      <c r="F1032" s="5" t="n">
        <f aca="false">D1032-C1032</f>
        <v>3</v>
      </c>
      <c r="G1032" s="16" t="n">
        <v>3853.5</v>
      </c>
      <c r="H1032" s="5" t="n">
        <f aca="false">G1032*F1032</f>
        <v>11560.5</v>
      </c>
      <c r="I1032" s="17" t="s">
        <v>16821</v>
      </c>
      <c r="J1032" s="18" t="n">
        <v>11560.5</v>
      </c>
      <c r="K1032" s="5" t="n">
        <f aca="false">H1032-J1032</f>
        <v>0</v>
      </c>
    </row>
    <row r="1033" s="15" customFormat="true" ht="29.85" hidden="false" customHeight="false" outlineLevel="0" collapsed="false">
      <c r="A1033" s="5" t="s">
        <v>5137</v>
      </c>
      <c r="B1033" s="5" t="s">
        <v>5138</v>
      </c>
      <c r="C1033" s="5" t="s">
        <v>2866</v>
      </c>
      <c r="D1033" s="5" t="s">
        <v>1799</v>
      </c>
      <c r="E1033" s="5" t="n">
        <v>34527.5</v>
      </c>
      <c r="F1033" s="5" t="n">
        <f aca="false">D1033-C1033</f>
        <v>7</v>
      </c>
      <c r="G1033" s="16" t="n">
        <v>3853.5</v>
      </c>
      <c r="H1033" s="5" t="n">
        <f aca="false">G1033*F1033</f>
        <v>26974.5</v>
      </c>
      <c r="I1033" s="17" t="s">
        <v>16822</v>
      </c>
      <c r="J1033" s="18" t="n">
        <v>26974.5</v>
      </c>
      <c r="K1033" s="5" t="n">
        <f aca="false">H1033-J1033</f>
        <v>0</v>
      </c>
      <c r="L1033" s="0"/>
      <c r="M1033" s="0"/>
      <c r="N1033" s="0"/>
      <c r="O1033" s="0"/>
      <c r="P1033" s="0"/>
      <c r="Q1033" s="0"/>
      <c r="R1033" s="0"/>
      <c r="S1033" s="0"/>
      <c r="T1033" s="0"/>
      <c r="U1033" s="0"/>
      <c r="V1033" s="0"/>
      <c r="AMI1033" s="0"/>
      <c r="AMJ1033" s="0"/>
    </row>
    <row r="1034" customFormat="false" ht="29.85" hidden="false" customHeight="false" outlineLevel="0" collapsed="false">
      <c r="A1034" s="50" t="s">
        <v>8762</v>
      </c>
      <c r="B1034" s="5" t="s">
        <v>8763</v>
      </c>
      <c r="C1034" s="5" t="s">
        <v>8764</v>
      </c>
      <c r="D1034" s="5" t="s">
        <v>41</v>
      </c>
      <c r="E1034" s="5" t="n">
        <v>31077</v>
      </c>
      <c r="F1034" s="5" t="n">
        <v>2</v>
      </c>
      <c r="G1034" s="16" t="n">
        <v>3853.5</v>
      </c>
      <c r="H1034" s="5" t="n">
        <f aca="false">G1034*F1034</f>
        <v>7707</v>
      </c>
      <c r="I1034" s="17" t="s">
        <v>16823</v>
      </c>
      <c r="J1034" s="18" t="n">
        <v>24400</v>
      </c>
      <c r="K1034" s="5" t="n">
        <f aca="false">H1034+H1035-J1034-J1035</f>
        <v>0</v>
      </c>
    </row>
    <row r="1035" customFormat="false" ht="29.85" hidden="false" customHeight="false" outlineLevel="0" collapsed="false">
      <c r="A1035" s="50"/>
      <c r="B1035" s="0"/>
      <c r="C1035" s="0"/>
      <c r="D1035" s="0"/>
      <c r="E1035" s="0"/>
      <c r="F1035" s="5" t="n">
        <v>4</v>
      </c>
      <c r="G1035" s="16" t="n">
        <v>5000</v>
      </c>
      <c r="H1035" s="5" t="n">
        <f aca="false">(G1035*F1035)+1100*4</f>
        <v>24400</v>
      </c>
      <c r="I1035" s="17" t="s">
        <v>16824</v>
      </c>
      <c r="J1035" s="18" t="n">
        <v>7707</v>
      </c>
      <c r="K1035" s="0"/>
    </row>
    <row r="1036" customFormat="false" ht="29.85" hidden="false" customHeight="false" outlineLevel="0" collapsed="false">
      <c r="A1036" s="5" t="s">
        <v>3986</v>
      </c>
      <c r="B1036" s="5" t="s">
        <v>3987</v>
      </c>
      <c r="C1036" s="5" t="s">
        <v>1770</v>
      </c>
      <c r="D1036" s="5" t="s">
        <v>2866</v>
      </c>
      <c r="E1036" s="5" t="n">
        <v>24430</v>
      </c>
      <c r="F1036" s="5" t="n">
        <f aca="false">D1036-C1036</f>
        <v>4</v>
      </c>
      <c r="G1036" s="16" t="n">
        <v>3853.5</v>
      </c>
      <c r="H1036" s="5" t="n">
        <f aca="false">G1036*F1036</f>
        <v>15414</v>
      </c>
      <c r="I1036" s="17" t="s">
        <v>16825</v>
      </c>
      <c r="J1036" s="18" t="n">
        <v>15414</v>
      </c>
      <c r="K1036" s="5" t="n">
        <f aca="false">H1036-J1036</f>
        <v>0</v>
      </c>
    </row>
    <row r="1037" customFormat="false" ht="29.85" hidden="false" customHeight="false" outlineLevel="0" collapsed="false">
      <c r="A1037" s="5" t="s">
        <v>1938</v>
      </c>
      <c r="B1037" s="5" t="s">
        <v>1939</v>
      </c>
      <c r="C1037" s="5" t="s">
        <v>244</v>
      </c>
      <c r="D1037" s="5" t="s">
        <v>460</v>
      </c>
      <c r="E1037" s="5" t="n">
        <v>27412.5</v>
      </c>
      <c r="F1037" s="5" t="n">
        <f aca="false">D1037-C1037</f>
        <v>5</v>
      </c>
      <c r="G1037" s="16" t="n">
        <v>3853.5</v>
      </c>
      <c r="H1037" s="5" t="n">
        <f aca="false">G1037*F1037</f>
        <v>19267.5</v>
      </c>
      <c r="I1037" s="17" t="s">
        <v>16826</v>
      </c>
      <c r="J1037" s="18" t="n">
        <v>19267.5</v>
      </c>
      <c r="K1037" s="5" t="n">
        <f aca="false">H1037-J1037</f>
        <v>0</v>
      </c>
    </row>
    <row r="1038" customFormat="false" ht="29.85" hidden="false" customHeight="false" outlineLevel="0" collapsed="false">
      <c r="A1038" s="5" t="s">
        <v>2864</v>
      </c>
      <c r="B1038" s="5" t="s">
        <v>2865</v>
      </c>
      <c r="C1038" s="5" t="s">
        <v>416</v>
      </c>
      <c r="D1038" s="5" t="s">
        <v>2866</v>
      </c>
      <c r="E1038" s="5" t="n">
        <v>44392.5</v>
      </c>
      <c r="F1038" s="5" t="n">
        <f aca="false">D1038-C1038</f>
        <v>9</v>
      </c>
      <c r="G1038" s="16" t="n">
        <v>3853.5</v>
      </c>
      <c r="H1038" s="5" t="n">
        <f aca="false">G1038*F1038</f>
        <v>34681.5</v>
      </c>
      <c r="I1038" s="17" t="s">
        <v>16827</v>
      </c>
      <c r="J1038" s="18" t="n">
        <v>34681.5</v>
      </c>
      <c r="K1038" s="5" t="n">
        <f aca="false">H1038-J1038</f>
        <v>0</v>
      </c>
    </row>
    <row r="1039" s="22" customFormat="true" ht="29.85" hidden="false" customHeight="false" outlineLevel="0" collapsed="false">
      <c r="A1039" s="53" t="s">
        <v>406</v>
      </c>
      <c r="B1039" s="19" t="s">
        <v>407</v>
      </c>
      <c r="C1039" s="19" t="s">
        <v>7</v>
      </c>
      <c r="D1039" s="19" t="s">
        <v>257</v>
      </c>
      <c r="E1039" s="19" t="n">
        <v>128406.25</v>
      </c>
      <c r="F1039" s="19" t="n">
        <f aca="false">D1039-C1039</f>
        <v>7</v>
      </c>
      <c r="G1039" s="19" t="n">
        <v>3853.5</v>
      </c>
      <c r="H1039" s="19" t="n">
        <f aca="false">(G1039*F1039)*3</f>
        <v>80923.5</v>
      </c>
      <c r="I1039" s="20" t="s">
        <v>16828</v>
      </c>
      <c r="J1039" s="21" t="n">
        <v>25690</v>
      </c>
      <c r="K1039" s="19" t="n">
        <f aca="false">H1039-J1039-J1040-J1041</f>
        <v>3853.5</v>
      </c>
      <c r="L1039" s="22" t="s">
        <v>15790</v>
      </c>
    </row>
    <row r="1040" customFormat="false" ht="29.85" hidden="false" customHeight="false" outlineLevel="0" collapsed="false">
      <c r="A1040" s="53"/>
      <c r="B1040" s="19"/>
      <c r="C1040" s="19"/>
      <c r="D1040" s="19"/>
      <c r="E1040" s="19"/>
      <c r="F1040" s="19"/>
      <c r="G1040" s="19"/>
      <c r="H1040" s="19"/>
      <c r="I1040" s="20" t="s">
        <v>16829</v>
      </c>
      <c r="J1040" s="21" t="n">
        <v>25690</v>
      </c>
      <c r="K1040" s="19"/>
    </row>
    <row r="1041" customFormat="false" ht="29.85" hidden="false" customHeight="false" outlineLevel="0" collapsed="false">
      <c r="A1041" s="53"/>
      <c r="B1041" s="19"/>
      <c r="C1041" s="19"/>
      <c r="D1041" s="19"/>
      <c r="E1041" s="19"/>
      <c r="F1041" s="19"/>
      <c r="G1041" s="19"/>
      <c r="H1041" s="19"/>
      <c r="I1041" s="20" t="s">
        <v>16830</v>
      </c>
      <c r="J1041" s="21" t="n">
        <v>25690</v>
      </c>
      <c r="K1041" s="19"/>
    </row>
    <row r="1042" customFormat="false" ht="29.85" hidden="false" customHeight="false" outlineLevel="0" collapsed="false">
      <c r="A1042" s="19" t="s">
        <v>2553</v>
      </c>
      <c r="B1042" s="19" t="s">
        <v>2554</v>
      </c>
      <c r="C1042" s="19" t="s">
        <v>416</v>
      </c>
      <c r="D1042" s="19" t="s">
        <v>460</v>
      </c>
      <c r="E1042" s="19" t="n">
        <v>13645</v>
      </c>
      <c r="F1042" s="19" t="n">
        <f aca="false">D1042-C1042</f>
        <v>2</v>
      </c>
      <c r="G1042" s="19" t="n">
        <v>5743.5</v>
      </c>
      <c r="H1042" s="19" t="n">
        <f aca="false">G1042*F1042</f>
        <v>11487</v>
      </c>
      <c r="I1042" s="20" t="s">
        <v>16831</v>
      </c>
      <c r="J1042" s="21" t="n">
        <v>11486.8</v>
      </c>
      <c r="K1042" s="19" t="n">
        <f aca="false">H1042-J1042</f>
        <v>0.200000000000728</v>
      </c>
      <c r="L1042" s="22" t="s">
        <v>15790</v>
      </c>
    </row>
    <row r="1043" customFormat="false" ht="29.85" hidden="false" customHeight="false" outlineLevel="0" collapsed="false">
      <c r="A1043" s="5" t="s">
        <v>7918</v>
      </c>
      <c r="B1043" s="5" t="s">
        <v>7919</v>
      </c>
      <c r="C1043" s="5" t="s">
        <v>5386</v>
      </c>
      <c r="D1043" s="5" t="s">
        <v>3532</v>
      </c>
      <c r="E1043" s="5" t="n">
        <v>9865</v>
      </c>
      <c r="F1043" s="5" t="n">
        <f aca="false">D1043-C1043</f>
        <v>2</v>
      </c>
      <c r="G1043" s="16" t="n">
        <v>3853.5</v>
      </c>
      <c r="H1043" s="5" t="n">
        <f aca="false">G1043*F1043</f>
        <v>7707</v>
      </c>
      <c r="I1043" s="17" t="s">
        <v>16832</v>
      </c>
      <c r="J1043" s="18" t="n">
        <v>7707</v>
      </c>
      <c r="K1043" s="5" t="n">
        <f aca="false">H1043-J1043</f>
        <v>0</v>
      </c>
    </row>
    <row r="1044" customFormat="false" ht="29.85" hidden="false" customHeight="false" outlineLevel="0" collapsed="false">
      <c r="A1044" s="5" t="s">
        <v>3225</v>
      </c>
      <c r="B1044" s="5" t="s">
        <v>3226</v>
      </c>
      <c r="C1044" s="5" t="s">
        <v>460</v>
      </c>
      <c r="D1044" s="5" t="s">
        <v>1537</v>
      </c>
      <c r="E1044" s="5" t="n">
        <v>13085</v>
      </c>
      <c r="F1044" s="5" t="n">
        <f aca="false">D1044-C1044</f>
        <v>2</v>
      </c>
      <c r="G1044" s="16" t="n">
        <v>4693.5</v>
      </c>
      <c r="H1044" s="5" t="n">
        <f aca="false">G1044*F1044</f>
        <v>9387</v>
      </c>
      <c r="I1044" s="17" t="s">
        <v>16833</v>
      </c>
      <c r="J1044" s="18" t="n">
        <v>9387</v>
      </c>
      <c r="K1044" s="5" t="n">
        <f aca="false">H1044-J1044</f>
        <v>0</v>
      </c>
    </row>
    <row r="1045" customFormat="false" ht="29.85" hidden="false" customHeight="false" outlineLevel="0" collapsed="false">
      <c r="A1045" s="5" t="s">
        <v>3775</v>
      </c>
      <c r="B1045" s="5" t="s">
        <v>3226</v>
      </c>
      <c r="C1045" s="5" t="s">
        <v>1537</v>
      </c>
      <c r="D1045" s="5" t="s">
        <v>1541</v>
      </c>
      <c r="E1045" s="5" t="n">
        <v>11405</v>
      </c>
      <c r="F1045" s="5" t="n">
        <f aca="false">D1045-C1045</f>
        <v>2</v>
      </c>
      <c r="G1045" s="16" t="n">
        <v>3853.5</v>
      </c>
      <c r="H1045" s="5" t="n">
        <f aca="false">G1045*F1045</f>
        <v>7707</v>
      </c>
      <c r="I1045" s="17" t="s">
        <v>16834</v>
      </c>
      <c r="J1045" s="18" t="n">
        <v>7707</v>
      </c>
      <c r="K1045" s="5" t="n">
        <f aca="false">H1045-J1045</f>
        <v>0</v>
      </c>
    </row>
    <row r="1046" customFormat="false" ht="29.85" hidden="false" customHeight="false" outlineLevel="0" collapsed="false">
      <c r="A1046" s="16" t="s">
        <v>7551</v>
      </c>
      <c r="B1046" s="16" t="s">
        <v>7552</v>
      </c>
      <c r="C1046" s="16" t="s">
        <v>4917</v>
      </c>
      <c r="D1046" s="16" t="s">
        <v>5148</v>
      </c>
      <c r="E1046" s="16" t="n">
        <v>11735</v>
      </c>
      <c r="F1046" s="16" t="n">
        <f aca="false">D1046-C1046</f>
        <v>2</v>
      </c>
      <c r="G1046" s="16" t="n">
        <v>3853.5</v>
      </c>
      <c r="H1046" s="16" t="n">
        <f aca="false">G1046*F1046</f>
        <v>7707</v>
      </c>
      <c r="I1046" s="17" t="s">
        <v>16835</v>
      </c>
      <c r="J1046" s="18" t="n">
        <v>7707</v>
      </c>
      <c r="K1046" s="5" t="n">
        <f aca="false">H1046-J1046</f>
        <v>0</v>
      </c>
    </row>
    <row r="1047" customFormat="false" ht="29.85" hidden="false" customHeight="false" outlineLevel="0" collapsed="false">
      <c r="A1047" s="5" t="s">
        <v>6882</v>
      </c>
      <c r="B1047" s="5" t="s">
        <v>6883</v>
      </c>
      <c r="C1047" s="5" t="s">
        <v>1799</v>
      </c>
      <c r="D1047" s="5" t="s">
        <v>5386</v>
      </c>
      <c r="E1047" s="5" t="n">
        <v>24430</v>
      </c>
      <c r="F1047" s="5" t="n">
        <f aca="false">D1047-C1047</f>
        <v>4</v>
      </c>
      <c r="G1047" s="16" t="n">
        <v>3853.5</v>
      </c>
      <c r="H1047" s="5" t="n">
        <f aca="false">G1047*F1047</f>
        <v>15414</v>
      </c>
      <c r="I1047" s="17" t="s">
        <v>16836</v>
      </c>
      <c r="J1047" s="18" t="n">
        <v>15414</v>
      </c>
      <c r="K1047" s="5" t="n">
        <f aca="false">H1047-J1047</f>
        <v>0</v>
      </c>
    </row>
    <row r="1048" customFormat="false" ht="29.85" hidden="false" customHeight="false" outlineLevel="0" collapsed="false">
      <c r="A1048" s="5" t="s">
        <v>7604</v>
      </c>
      <c r="B1048" s="5" t="s">
        <v>7605</v>
      </c>
      <c r="C1048" s="5" t="s">
        <v>4917</v>
      </c>
      <c r="D1048" s="5" t="s">
        <v>5386</v>
      </c>
      <c r="E1048" s="5" t="n">
        <v>5772.5</v>
      </c>
      <c r="F1048" s="5" t="n">
        <f aca="false">D1048-C1048</f>
        <v>1</v>
      </c>
      <c r="G1048" s="16" t="n">
        <v>4693.5</v>
      </c>
      <c r="H1048" s="5" t="n">
        <f aca="false">G1048*F1048</f>
        <v>4693.5</v>
      </c>
      <c r="I1048" s="17" t="s">
        <v>16837</v>
      </c>
      <c r="J1048" s="18" t="n">
        <v>4693.5</v>
      </c>
      <c r="K1048" s="5" t="n">
        <f aca="false">H1048-J1048</f>
        <v>0</v>
      </c>
    </row>
    <row r="1049" customFormat="false" ht="29.85" hidden="false" customHeight="false" outlineLevel="0" collapsed="false">
      <c r="A1049" s="5" t="s">
        <v>6282</v>
      </c>
      <c r="B1049" s="5" t="s">
        <v>6283</v>
      </c>
      <c r="C1049" s="5" t="s">
        <v>3519</v>
      </c>
      <c r="D1049" s="5" t="s">
        <v>5386</v>
      </c>
      <c r="E1049" s="5" t="n">
        <v>29595</v>
      </c>
      <c r="F1049" s="5" t="n">
        <f aca="false">D1049-C1049</f>
        <v>6</v>
      </c>
      <c r="G1049" s="16" t="n">
        <v>3853.5</v>
      </c>
      <c r="H1049" s="5" t="n">
        <f aca="false">G1049*F1049</f>
        <v>23121</v>
      </c>
      <c r="I1049" s="17" t="s">
        <v>16838</v>
      </c>
      <c r="J1049" s="18" t="n">
        <v>23121</v>
      </c>
      <c r="K1049" s="5" t="n">
        <f aca="false">H1049-J1049</f>
        <v>0</v>
      </c>
    </row>
    <row r="1050" customFormat="false" ht="29.85" hidden="false" customHeight="false" outlineLevel="0" collapsed="false">
      <c r="A1050" s="5" t="s">
        <v>5255</v>
      </c>
      <c r="B1050" s="5" t="s">
        <v>5256</v>
      </c>
      <c r="C1050" s="5" t="s">
        <v>2018</v>
      </c>
      <c r="D1050" s="5" t="s">
        <v>3741</v>
      </c>
      <c r="E1050" s="5" t="n">
        <v>9865</v>
      </c>
      <c r="F1050" s="5" t="n">
        <f aca="false">D1050-C1050</f>
        <v>2</v>
      </c>
      <c r="G1050" s="16" t="n">
        <v>3853.5</v>
      </c>
      <c r="H1050" s="5" t="n">
        <f aca="false">G1050*F1050</f>
        <v>7707</v>
      </c>
      <c r="I1050" s="17" t="s">
        <v>16839</v>
      </c>
      <c r="J1050" s="18" t="n">
        <v>7707</v>
      </c>
      <c r="K1050" s="5" t="n">
        <f aca="false">H1050-J1050</f>
        <v>0</v>
      </c>
    </row>
    <row r="1051" customFormat="false" ht="29.85" hidden="false" customHeight="false" outlineLevel="0" collapsed="false">
      <c r="A1051" s="5" t="s">
        <v>7870</v>
      </c>
      <c r="B1051" s="5" t="s">
        <v>765</v>
      </c>
      <c r="C1051" s="5" t="s">
        <v>5386</v>
      </c>
      <c r="D1051" s="5" t="s">
        <v>5148</v>
      </c>
      <c r="E1051" s="5" t="n">
        <v>4932.5</v>
      </c>
      <c r="F1051" s="5" t="n">
        <f aca="false">D1051-C1051</f>
        <v>1</v>
      </c>
      <c r="G1051" s="16" t="n">
        <v>3853.5</v>
      </c>
      <c r="H1051" s="5" t="n">
        <f aca="false">G1051*F1051</f>
        <v>3853.5</v>
      </c>
      <c r="I1051" s="17" t="s">
        <v>16840</v>
      </c>
      <c r="J1051" s="18" t="n">
        <v>3853.5</v>
      </c>
      <c r="K1051" s="5" t="n">
        <f aca="false">H1051-J1051</f>
        <v>0</v>
      </c>
    </row>
    <row r="1052" customFormat="false" ht="29.85" hidden="false" customHeight="false" outlineLevel="0" collapsed="false">
      <c r="A1052" s="5" t="s">
        <v>764</v>
      </c>
      <c r="B1052" s="5" t="s">
        <v>765</v>
      </c>
      <c r="C1052" s="5" t="s">
        <v>7</v>
      </c>
      <c r="D1052" s="5" t="s">
        <v>41</v>
      </c>
      <c r="E1052" s="5" t="n">
        <v>11077.5</v>
      </c>
      <c r="F1052" s="5" t="n">
        <f aca="false">D1052-C1052</f>
        <v>2</v>
      </c>
      <c r="G1052" s="16" t="n">
        <v>3853.5</v>
      </c>
      <c r="H1052" s="5" t="n">
        <f aca="false">G1052*F1052</f>
        <v>7707</v>
      </c>
      <c r="I1052" s="17" t="s">
        <v>16841</v>
      </c>
      <c r="J1052" s="18" t="n">
        <v>7707</v>
      </c>
      <c r="K1052" s="5" t="n">
        <f aca="false">H1052-J1052</f>
        <v>0</v>
      </c>
    </row>
    <row r="1053" customFormat="false" ht="29.85" hidden="false" customHeight="false" outlineLevel="0" collapsed="false">
      <c r="A1053" s="5" t="s">
        <v>5974</v>
      </c>
      <c r="B1053" s="5" t="s">
        <v>5975</v>
      </c>
      <c r="C1053" s="5" t="s">
        <v>3750</v>
      </c>
      <c r="D1053" s="5" t="s">
        <v>1799</v>
      </c>
      <c r="E1053" s="5" t="n">
        <v>20842.5</v>
      </c>
      <c r="F1053" s="5" t="n">
        <f aca="false">D1053-C1053</f>
        <v>3</v>
      </c>
      <c r="G1053" s="16" t="n">
        <v>4693.5</v>
      </c>
      <c r="H1053" s="5" t="n">
        <f aca="false">G1053*F1053</f>
        <v>14080.5</v>
      </c>
      <c r="I1053" s="17" t="s">
        <v>16842</v>
      </c>
      <c r="J1053" s="18" t="n">
        <v>14080.5</v>
      </c>
      <c r="K1053" s="5" t="n">
        <f aca="false">H1053-J1053</f>
        <v>0</v>
      </c>
    </row>
    <row r="1054" customFormat="false" ht="29.85" hidden="false" customHeight="false" outlineLevel="0" collapsed="false">
      <c r="A1054" s="5" t="s">
        <v>3391</v>
      </c>
      <c r="B1054" s="5" t="s">
        <v>3392</v>
      </c>
      <c r="C1054" s="5" t="s">
        <v>460</v>
      </c>
      <c r="D1054" s="5" t="s">
        <v>1541</v>
      </c>
      <c r="E1054" s="5" t="n">
        <v>19730</v>
      </c>
      <c r="F1054" s="5" t="n">
        <f aca="false">D1054-C1054</f>
        <v>4</v>
      </c>
      <c r="G1054" s="16" t="n">
        <v>3853.5</v>
      </c>
      <c r="H1054" s="5" t="n">
        <f aca="false">G1054*F1054</f>
        <v>15414</v>
      </c>
      <c r="I1054" s="17" t="s">
        <v>16843</v>
      </c>
      <c r="J1054" s="18" t="n">
        <v>15414</v>
      </c>
      <c r="K1054" s="5" t="n">
        <f aca="false">H1054-J1054</f>
        <v>0</v>
      </c>
    </row>
    <row r="1055" customFormat="false" ht="29.85" hidden="false" customHeight="false" outlineLevel="0" collapsed="false">
      <c r="A1055" s="5" t="s">
        <v>2334</v>
      </c>
      <c r="B1055" s="5" t="s">
        <v>2335</v>
      </c>
      <c r="C1055" s="5" t="s">
        <v>257</v>
      </c>
      <c r="D1055" s="5" t="s">
        <v>460</v>
      </c>
      <c r="E1055" s="5" t="n">
        <v>16447.5</v>
      </c>
      <c r="F1055" s="5" t="n">
        <f aca="false">D1055-C1055</f>
        <v>3</v>
      </c>
      <c r="G1055" s="16" t="n">
        <v>3853.5</v>
      </c>
      <c r="H1055" s="5" t="n">
        <f aca="false">G1055*F1055</f>
        <v>11560.5</v>
      </c>
      <c r="I1055" s="17" t="s">
        <v>16844</v>
      </c>
      <c r="J1055" s="18" t="n">
        <v>11560.5</v>
      </c>
      <c r="K1055" s="5" t="n">
        <f aca="false">H1055-J1055</f>
        <v>0</v>
      </c>
    </row>
    <row r="1056" customFormat="false" ht="29.85" hidden="false" customHeight="false" outlineLevel="0" collapsed="false">
      <c r="A1056" s="5" t="s">
        <v>6289</v>
      </c>
      <c r="B1056" s="5" t="s">
        <v>6290</v>
      </c>
      <c r="C1056" s="5" t="s">
        <v>3519</v>
      </c>
      <c r="D1056" s="5" t="s">
        <v>5386</v>
      </c>
      <c r="E1056" s="5" t="n">
        <v>31905</v>
      </c>
      <c r="F1056" s="5" t="n">
        <f aca="false">D1056-C1056</f>
        <v>6</v>
      </c>
      <c r="G1056" s="16" t="n">
        <v>3853.5</v>
      </c>
      <c r="H1056" s="5" t="n">
        <f aca="false">G1056*F1056</f>
        <v>23121</v>
      </c>
      <c r="I1056" s="17" t="s">
        <v>16845</v>
      </c>
      <c r="J1056" s="18" t="n">
        <v>23121</v>
      </c>
      <c r="K1056" s="5" t="n">
        <f aca="false">H1056-J1056</f>
        <v>0</v>
      </c>
    </row>
    <row r="1057" customFormat="false" ht="29.85" hidden="false" customHeight="false" outlineLevel="0" collapsed="false">
      <c r="A1057" s="5" t="s">
        <v>7850</v>
      </c>
      <c r="B1057" s="5" t="s">
        <v>7851</v>
      </c>
      <c r="C1057" s="5" t="s">
        <v>5386</v>
      </c>
      <c r="D1057" s="5" t="s">
        <v>3532</v>
      </c>
      <c r="E1057" s="5" t="n">
        <v>10635</v>
      </c>
      <c r="F1057" s="5" t="n">
        <f aca="false">D1057-C1057</f>
        <v>2</v>
      </c>
      <c r="G1057" s="16" t="n">
        <v>3853.5</v>
      </c>
      <c r="H1057" s="5" t="n">
        <f aca="false">G1057*F1057</f>
        <v>7707</v>
      </c>
      <c r="I1057" s="17" t="s">
        <v>16846</v>
      </c>
      <c r="J1057" s="18" t="n">
        <v>7707</v>
      </c>
      <c r="K1057" s="5" t="n">
        <f aca="false">H1057-J1057</f>
        <v>0</v>
      </c>
    </row>
    <row r="1058" customFormat="false" ht="29.85" hidden="false" customHeight="false" outlineLevel="0" collapsed="false">
      <c r="A1058" s="5" t="s">
        <v>4005</v>
      </c>
      <c r="B1058" s="5" t="s">
        <v>4006</v>
      </c>
      <c r="C1058" s="5" t="s">
        <v>1770</v>
      </c>
      <c r="D1058" s="5" t="s">
        <v>2860</v>
      </c>
      <c r="E1058" s="5" t="n">
        <v>14797.5</v>
      </c>
      <c r="F1058" s="5" t="n">
        <f aca="false">D1058-C1058</f>
        <v>3</v>
      </c>
      <c r="G1058" s="16" t="n">
        <v>3853.5</v>
      </c>
      <c r="H1058" s="5" t="n">
        <f aca="false">G1058*F1058</f>
        <v>11560.5</v>
      </c>
      <c r="I1058" s="17" t="s">
        <v>16847</v>
      </c>
      <c r="J1058" s="18" t="n">
        <v>11560.5</v>
      </c>
      <c r="K1058" s="5" t="n">
        <f aca="false">H1058-J1058</f>
        <v>0</v>
      </c>
    </row>
    <row r="1059" customFormat="false" ht="29.85" hidden="false" customHeight="false" outlineLevel="0" collapsed="false">
      <c r="A1059" s="5" t="s">
        <v>6618</v>
      </c>
      <c r="B1059" s="5" t="s">
        <v>6619</v>
      </c>
      <c r="C1059" s="5" t="s">
        <v>3205</v>
      </c>
      <c r="D1059" s="5" t="s">
        <v>4582</v>
      </c>
      <c r="E1059" s="5" t="n">
        <v>9865</v>
      </c>
      <c r="F1059" s="5" t="n">
        <f aca="false">D1059-C1059</f>
        <v>2</v>
      </c>
      <c r="G1059" s="16" t="n">
        <v>3853.5</v>
      </c>
      <c r="H1059" s="5" t="n">
        <f aca="false">G1059*F1059</f>
        <v>7707</v>
      </c>
      <c r="I1059" s="17" t="s">
        <v>16848</v>
      </c>
      <c r="J1059" s="18" t="n">
        <v>7707</v>
      </c>
      <c r="K1059" s="5" t="n">
        <f aca="false">H1059-J1059</f>
        <v>0</v>
      </c>
    </row>
    <row r="1060" customFormat="false" ht="29.85" hidden="false" customHeight="false" outlineLevel="0" collapsed="false">
      <c r="A1060" s="5" t="s">
        <v>4082</v>
      </c>
      <c r="B1060" s="5" t="s">
        <v>4083</v>
      </c>
      <c r="C1060" s="5" t="s">
        <v>1541</v>
      </c>
      <c r="D1060" s="5" t="s">
        <v>2860</v>
      </c>
      <c r="E1060" s="5" t="n">
        <v>14565</v>
      </c>
      <c r="F1060" s="5" t="n">
        <f aca="false">D1060-C1060</f>
        <v>2</v>
      </c>
      <c r="G1060" s="16" t="n">
        <v>3853.5</v>
      </c>
      <c r="H1060" s="5" t="n">
        <f aca="false">G1060*F1060</f>
        <v>7707</v>
      </c>
      <c r="I1060" s="17" t="s">
        <v>16849</v>
      </c>
      <c r="J1060" s="18" t="n">
        <v>7707</v>
      </c>
      <c r="K1060" s="5" t="n">
        <f aca="false">H1060-J1060</f>
        <v>0</v>
      </c>
    </row>
    <row r="1061" customFormat="false" ht="29.85" hidden="false" customHeight="false" outlineLevel="0" collapsed="false">
      <c r="A1061" s="5" t="s">
        <v>4239</v>
      </c>
      <c r="B1061" s="5" t="s">
        <v>4240</v>
      </c>
      <c r="C1061" s="5" t="s">
        <v>1541</v>
      </c>
      <c r="D1061" s="5" t="s">
        <v>2018</v>
      </c>
      <c r="E1061" s="5" t="n">
        <v>32490</v>
      </c>
      <c r="F1061" s="5" t="n">
        <f aca="false">D1061-C1061</f>
        <v>4</v>
      </c>
      <c r="G1061" s="16" t="n">
        <v>4693.5</v>
      </c>
      <c r="H1061" s="5" t="n">
        <f aca="false">G1061*F1061</f>
        <v>18774</v>
      </c>
      <c r="I1061" s="17" t="s">
        <v>16850</v>
      </c>
      <c r="J1061" s="18" t="n">
        <v>18774</v>
      </c>
      <c r="K1061" s="5" t="n">
        <f aca="false">H1061-J1061</f>
        <v>0</v>
      </c>
    </row>
    <row r="1062" customFormat="false" ht="29.85" hidden="false" customHeight="false" outlineLevel="0" collapsed="false">
      <c r="A1062" s="50" t="s">
        <v>7596</v>
      </c>
      <c r="B1062" s="5" t="s">
        <v>7597</v>
      </c>
      <c r="C1062" s="5" t="s">
        <v>4917</v>
      </c>
      <c r="D1062" s="5" t="s">
        <v>3532</v>
      </c>
      <c r="E1062" s="5" t="n">
        <v>59190</v>
      </c>
      <c r="F1062" s="5" t="n">
        <f aca="false">D1062-C1062</f>
        <v>3</v>
      </c>
      <c r="G1062" s="16" t="n">
        <v>3853.5</v>
      </c>
      <c r="H1062" s="5" t="n">
        <f aca="false">(G1062*F1062)*4</f>
        <v>46242</v>
      </c>
      <c r="I1062" s="17" t="s">
        <v>16851</v>
      </c>
      <c r="J1062" s="18" t="n">
        <v>11560.5</v>
      </c>
      <c r="K1062" s="5" t="n">
        <f aca="false">H1062-J1062-J1063-J1064-J1065</f>
        <v>0</v>
      </c>
    </row>
    <row r="1063" customFormat="false" ht="29.85" hidden="false" customHeight="false" outlineLevel="0" collapsed="false">
      <c r="A1063" s="50"/>
      <c r="B1063" s="0"/>
      <c r="C1063" s="0"/>
      <c r="D1063" s="0"/>
      <c r="E1063" s="0"/>
      <c r="F1063" s="0"/>
      <c r="G1063" s="16"/>
      <c r="H1063" s="0"/>
      <c r="I1063" s="17" t="s">
        <v>16852</v>
      </c>
      <c r="J1063" s="18" t="n">
        <v>11560.5</v>
      </c>
      <c r="K1063" s="0"/>
    </row>
    <row r="1064" customFormat="false" ht="29.85" hidden="false" customHeight="false" outlineLevel="0" collapsed="false">
      <c r="A1064" s="50"/>
      <c r="B1064" s="0"/>
      <c r="C1064" s="0"/>
      <c r="D1064" s="0"/>
      <c r="E1064" s="0"/>
      <c r="F1064" s="0"/>
      <c r="G1064" s="16"/>
      <c r="H1064" s="0"/>
      <c r="I1064" s="17" t="s">
        <v>16853</v>
      </c>
      <c r="J1064" s="18" t="n">
        <v>11560.5</v>
      </c>
      <c r="K1064" s="0"/>
    </row>
    <row r="1065" customFormat="false" ht="29.85" hidden="false" customHeight="false" outlineLevel="0" collapsed="false">
      <c r="A1065" s="50"/>
      <c r="B1065" s="0"/>
      <c r="C1065" s="0"/>
      <c r="D1065" s="0"/>
      <c r="E1065" s="0"/>
      <c r="F1065" s="0"/>
      <c r="G1065" s="16"/>
      <c r="H1065" s="0"/>
      <c r="I1065" s="17" t="s">
        <v>16854</v>
      </c>
      <c r="J1065" s="18" t="n">
        <v>11560.5</v>
      </c>
      <c r="K1065" s="0"/>
    </row>
    <row r="1066" customFormat="false" ht="29.85" hidden="false" customHeight="false" outlineLevel="0" collapsed="false">
      <c r="A1066" s="5" t="s">
        <v>3117</v>
      </c>
      <c r="B1066" s="5" t="s">
        <v>3118</v>
      </c>
      <c r="C1066" s="5" t="s">
        <v>426</v>
      </c>
      <c r="D1066" s="5" t="s">
        <v>929</v>
      </c>
      <c r="E1066" s="5" t="n">
        <v>33555</v>
      </c>
      <c r="F1066" s="5" t="n">
        <f aca="false">D1066-C1066</f>
        <v>6</v>
      </c>
      <c r="G1066" s="16" t="n">
        <v>3853.5</v>
      </c>
      <c r="H1066" s="5" t="n">
        <f aca="false">G1066*F1066</f>
        <v>23121</v>
      </c>
      <c r="I1066" s="17" t="s">
        <v>16855</v>
      </c>
      <c r="J1066" s="18" t="n">
        <v>23121</v>
      </c>
      <c r="K1066" s="5" t="n">
        <f aca="false">H1066-J1066</f>
        <v>0</v>
      </c>
    </row>
    <row r="1067" s="22" customFormat="true" ht="29.85" hidden="false" customHeight="false" outlineLevel="0" collapsed="false">
      <c r="A1067" s="19" t="s">
        <v>641</v>
      </c>
      <c r="B1067" s="19" t="s">
        <v>642</v>
      </c>
      <c r="C1067" s="19" t="s">
        <v>7</v>
      </c>
      <c r="D1067" s="19" t="s">
        <v>468</v>
      </c>
      <c r="E1067" s="19" t="n">
        <v>29002.5</v>
      </c>
      <c r="F1067" s="19" t="n">
        <f aca="false">D1067-C1067</f>
        <v>3</v>
      </c>
      <c r="G1067" s="19" t="n">
        <v>3853.5</v>
      </c>
      <c r="H1067" s="19" t="n">
        <f aca="false">G1067*F1067</f>
        <v>11560.5</v>
      </c>
      <c r="I1067" s="20" t="s">
        <v>16856</v>
      </c>
      <c r="J1067" s="21" t="n">
        <v>11010</v>
      </c>
      <c r="K1067" s="19" t="n">
        <f aca="false">H1067-J1067</f>
        <v>550.5</v>
      </c>
      <c r="L1067" s="22" t="s">
        <v>15790</v>
      </c>
    </row>
    <row r="1068" customFormat="false" ht="15.85" hidden="false" customHeight="false" outlineLevel="0" collapsed="false">
      <c r="A1068" s="5" t="s">
        <v>7591</v>
      </c>
      <c r="B1068" s="5" t="s">
        <v>7592</v>
      </c>
      <c r="C1068" s="5" t="s">
        <v>4917</v>
      </c>
      <c r="D1068" s="5" t="s">
        <v>3532</v>
      </c>
      <c r="E1068" s="5" t="n">
        <v>25961.25</v>
      </c>
      <c r="F1068" s="5" t="n">
        <f aca="false">D1068-C1068</f>
        <v>3</v>
      </c>
      <c r="G1068" s="16" t="n">
        <v>4693.5</v>
      </c>
      <c r="H1068" s="5" t="n">
        <f aca="false">G1068*F1068</f>
        <v>14080.5</v>
      </c>
      <c r="I1068" s="17" t="s">
        <v>16857</v>
      </c>
      <c r="J1068" s="18" t="n">
        <v>14080.5</v>
      </c>
      <c r="K1068" s="5" t="n">
        <f aca="false">H1068-J1068</f>
        <v>0</v>
      </c>
    </row>
    <row r="1069" customFormat="false" ht="29.85" hidden="false" customHeight="false" outlineLevel="0" collapsed="false">
      <c r="A1069" s="16" t="s">
        <v>2556</v>
      </c>
      <c r="B1069" s="16" t="s">
        <v>2557</v>
      </c>
      <c r="C1069" s="16" t="s">
        <v>416</v>
      </c>
      <c r="D1069" s="16" t="s">
        <v>460</v>
      </c>
      <c r="E1069" s="16" t="n">
        <v>9865</v>
      </c>
      <c r="F1069" s="16" t="n">
        <f aca="false">D1069-C1069</f>
        <v>2</v>
      </c>
      <c r="G1069" s="16" t="n">
        <v>3853.5</v>
      </c>
      <c r="H1069" s="16" t="n">
        <f aca="false">G1069*F1069</f>
        <v>7707</v>
      </c>
      <c r="I1069" s="17" t="s">
        <v>16858</v>
      </c>
      <c r="J1069" s="18" t="n">
        <v>7707</v>
      </c>
      <c r="K1069" s="5" t="n">
        <f aca="false">H1069-J1069</f>
        <v>0</v>
      </c>
    </row>
    <row r="1070" customFormat="false" ht="29.85" hidden="false" customHeight="false" outlineLevel="0" collapsed="false">
      <c r="A1070" s="5" t="s">
        <v>3413</v>
      </c>
      <c r="B1070" s="5" t="s">
        <v>3414</v>
      </c>
      <c r="C1070" s="5" t="s">
        <v>460</v>
      </c>
      <c r="D1070" s="5" t="s">
        <v>2860</v>
      </c>
      <c r="E1070" s="5" t="n">
        <v>36645</v>
      </c>
      <c r="F1070" s="5" t="n">
        <f aca="false">D1070-C1070</f>
        <v>6</v>
      </c>
      <c r="G1070" s="16" t="n">
        <v>3853.5</v>
      </c>
      <c r="H1070" s="5" t="n">
        <f aca="false">G1070*F1070</f>
        <v>23121</v>
      </c>
      <c r="I1070" s="17" t="s">
        <v>16859</v>
      </c>
      <c r="J1070" s="18" t="n">
        <v>23121</v>
      </c>
      <c r="K1070" s="5" t="n">
        <f aca="false">H1070-J1070</f>
        <v>0</v>
      </c>
    </row>
    <row r="1071" customFormat="false" ht="29.85" hidden="false" customHeight="false" outlineLevel="0" collapsed="false">
      <c r="A1071" s="5" t="s">
        <v>1641</v>
      </c>
      <c r="B1071" s="5" t="s">
        <v>1642</v>
      </c>
      <c r="C1071" s="5" t="s">
        <v>82</v>
      </c>
      <c r="D1071" s="5" t="s">
        <v>416</v>
      </c>
      <c r="E1071" s="5" t="n">
        <v>24430</v>
      </c>
      <c r="F1071" s="5" t="n">
        <f aca="false">D1071-C1071</f>
        <v>4</v>
      </c>
      <c r="G1071" s="16" t="n">
        <v>3853.5</v>
      </c>
      <c r="H1071" s="5" t="n">
        <f aca="false">G1071*F1071</f>
        <v>15414</v>
      </c>
      <c r="I1071" s="17" t="s">
        <v>16860</v>
      </c>
      <c r="J1071" s="18" t="n">
        <v>15414</v>
      </c>
      <c r="K1071" s="5" t="n">
        <f aca="false">H1071-J1071</f>
        <v>0</v>
      </c>
    </row>
    <row r="1072" s="22" customFormat="true" ht="29.85" hidden="false" customHeight="false" outlineLevel="0" collapsed="false">
      <c r="A1072" s="19" t="s">
        <v>2002</v>
      </c>
      <c r="B1072" s="19" t="s">
        <v>2003</v>
      </c>
      <c r="C1072" s="19" t="s">
        <v>244</v>
      </c>
      <c r="D1072" s="19" t="s">
        <v>1537</v>
      </c>
      <c r="E1072" s="19" t="n">
        <v>41475</v>
      </c>
      <c r="F1072" s="19" t="n">
        <f aca="false">D1072-C1072</f>
        <v>7</v>
      </c>
      <c r="G1072" s="19" t="n">
        <v>3853.5</v>
      </c>
      <c r="H1072" s="19" t="n">
        <f aca="false">G1072*F1072</f>
        <v>26974.5</v>
      </c>
      <c r="I1072" s="20" t="s">
        <v>16861</v>
      </c>
      <c r="J1072" s="21" t="n">
        <v>25690</v>
      </c>
      <c r="K1072" s="19" t="n">
        <f aca="false">H1072-J1072</f>
        <v>1284.5</v>
      </c>
      <c r="L1072" s="22" t="s">
        <v>15790</v>
      </c>
    </row>
    <row r="1073" customFormat="false" ht="29.85" hidden="false" customHeight="false" outlineLevel="0" collapsed="false">
      <c r="A1073" s="50" t="s">
        <v>2038</v>
      </c>
      <c r="B1073" s="5" t="s">
        <v>2039</v>
      </c>
      <c r="C1073" s="5" t="s">
        <v>249</v>
      </c>
      <c r="D1073" s="5" t="s">
        <v>416</v>
      </c>
      <c r="E1073" s="5" t="n">
        <v>23747.5</v>
      </c>
      <c r="F1073" s="5" t="n">
        <f aca="false">D1073-C1073</f>
        <v>2</v>
      </c>
      <c r="G1073" s="16" t="n">
        <v>3853.5</v>
      </c>
      <c r="H1073" s="5" t="n">
        <f aca="false">(G1073*F1073)*2</f>
        <v>15414</v>
      </c>
      <c r="I1073" s="17" t="s">
        <v>16862</v>
      </c>
      <c r="J1073" s="18" t="n">
        <v>7707</v>
      </c>
      <c r="K1073" s="5" t="n">
        <f aca="false">H1073-J1073-J1074</f>
        <v>0</v>
      </c>
    </row>
    <row r="1074" customFormat="false" ht="29.85" hidden="false" customHeight="false" outlineLevel="0" collapsed="false">
      <c r="A1074" s="50"/>
      <c r="B1074" s="0"/>
      <c r="C1074" s="0"/>
      <c r="D1074" s="0"/>
      <c r="E1074" s="0"/>
      <c r="F1074" s="0"/>
      <c r="G1074" s="16"/>
      <c r="H1074" s="0"/>
      <c r="I1074" s="17" t="s">
        <v>16863</v>
      </c>
      <c r="J1074" s="18" t="n">
        <v>7707</v>
      </c>
      <c r="K1074" s="0"/>
    </row>
    <row r="1075" customFormat="false" ht="29.85" hidden="false" customHeight="false" outlineLevel="0" collapsed="false">
      <c r="A1075" s="5" t="s">
        <v>2608</v>
      </c>
      <c r="B1075" s="5" t="s">
        <v>2609</v>
      </c>
      <c r="C1075" s="5" t="s">
        <v>416</v>
      </c>
      <c r="D1075" s="5" t="s">
        <v>460</v>
      </c>
      <c r="E1075" s="5" t="n">
        <v>10415</v>
      </c>
      <c r="F1075" s="5" t="n">
        <f aca="false">D1075-C1075</f>
        <v>2</v>
      </c>
      <c r="G1075" s="16" t="n">
        <v>3853.5</v>
      </c>
      <c r="H1075" s="5" t="n">
        <f aca="false">G1075*F1075</f>
        <v>7707</v>
      </c>
      <c r="I1075" s="17" t="s">
        <v>16864</v>
      </c>
      <c r="J1075" s="18" t="n">
        <v>7707</v>
      </c>
      <c r="K1075" s="5" t="n">
        <f aca="false">H1075-J1075</f>
        <v>0</v>
      </c>
    </row>
    <row r="1076" s="22" customFormat="true" ht="29.85" hidden="false" customHeight="false" outlineLevel="0" collapsed="false">
      <c r="A1076" s="19" t="s">
        <v>5459</v>
      </c>
      <c r="B1076" s="19" t="s">
        <v>1600</v>
      </c>
      <c r="C1076" s="19" t="s">
        <v>2022</v>
      </c>
      <c r="D1076" s="19" t="s">
        <v>3519</v>
      </c>
      <c r="E1076" s="19" t="n">
        <v>20467.5</v>
      </c>
      <c r="F1076" s="19" t="n">
        <f aca="false">D1076-C1076</f>
        <v>3</v>
      </c>
      <c r="G1076" s="19" t="n">
        <v>5743.5</v>
      </c>
      <c r="H1076" s="19" t="n">
        <f aca="false">G1076*F1076</f>
        <v>17230.5</v>
      </c>
      <c r="I1076" s="20" t="s">
        <v>16865</v>
      </c>
      <c r="J1076" s="21" t="n">
        <v>17230.2</v>
      </c>
      <c r="K1076" s="19" t="n">
        <f aca="false">H1076-J1076</f>
        <v>0.299999999999272</v>
      </c>
      <c r="L1076" s="22" t="s">
        <v>15790</v>
      </c>
    </row>
    <row r="1077" s="15" customFormat="true" ht="29.85" hidden="false" customHeight="false" outlineLevel="0" collapsed="false">
      <c r="A1077" s="5" t="s">
        <v>8107</v>
      </c>
      <c r="B1077" s="5" t="s">
        <v>8108</v>
      </c>
      <c r="C1077" s="5" t="s">
        <v>5148</v>
      </c>
      <c r="D1077" s="5" t="s">
        <v>3532</v>
      </c>
      <c r="E1077" s="5" t="n">
        <v>6107.5</v>
      </c>
      <c r="F1077" s="5" t="n">
        <f aca="false">D1077-C1077</f>
        <v>1</v>
      </c>
      <c r="G1077" s="16" t="n">
        <v>3853.5</v>
      </c>
      <c r="H1077" s="5" t="n">
        <f aca="false">G1077*F1077</f>
        <v>3853.5</v>
      </c>
      <c r="I1077" s="17" t="s">
        <v>16866</v>
      </c>
      <c r="J1077" s="18" t="n">
        <v>3853.5</v>
      </c>
      <c r="K1077" s="5" t="n">
        <f aca="false">H1077-J1077</f>
        <v>0</v>
      </c>
      <c r="L1077" s="0"/>
      <c r="M1077" s="0"/>
      <c r="N1077" s="0"/>
      <c r="O1077" s="0"/>
      <c r="P1077" s="0"/>
      <c r="Q1077" s="0"/>
      <c r="R1077" s="0"/>
      <c r="S1077" s="0"/>
      <c r="T1077" s="0"/>
      <c r="U1077" s="0"/>
      <c r="V1077" s="0"/>
      <c r="AMI1077" s="0"/>
      <c r="AMJ1077" s="0"/>
    </row>
    <row r="1078" s="22" customFormat="true" ht="29.85" hidden="false" customHeight="false" outlineLevel="0" collapsed="false">
      <c r="A1078" s="53" t="s">
        <v>8765</v>
      </c>
      <c r="B1078" s="19" t="s">
        <v>1855</v>
      </c>
      <c r="C1078" s="19" t="s">
        <v>8713</v>
      </c>
      <c r="D1078" s="19" t="s">
        <v>244</v>
      </c>
      <c r="E1078" s="19" t="n">
        <v>38450</v>
      </c>
      <c r="F1078" s="19" t="n">
        <v>5</v>
      </c>
      <c r="G1078" s="19" t="n">
        <v>5743.5</v>
      </c>
      <c r="H1078" s="19" t="n">
        <f aca="false">G1078*F1078</f>
        <v>28717.5</v>
      </c>
      <c r="I1078" s="20" t="s">
        <v>16867</v>
      </c>
      <c r="J1078" s="21" t="n">
        <v>27350</v>
      </c>
      <c r="K1078" s="19" t="n">
        <f aca="false">H1078+H1079-J1078-J1079</f>
        <v>1367.5</v>
      </c>
      <c r="L1078" s="22" t="s">
        <v>15790</v>
      </c>
    </row>
    <row r="1079" customFormat="false" ht="29.85" hidden="false" customHeight="false" outlineLevel="0" collapsed="false">
      <c r="A1079" s="53"/>
      <c r="B1079" s="19"/>
      <c r="C1079" s="19"/>
      <c r="D1079" s="19"/>
      <c r="E1079" s="19"/>
      <c r="F1079" s="19" t="n">
        <v>1</v>
      </c>
      <c r="G1079" s="19" t="n">
        <v>7000</v>
      </c>
      <c r="H1079" s="19" t="n">
        <f aca="false">G1079*F1079</f>
        <v>7000</v>
      </c>
      <c r="I1079" s="20" t="s">
        <v>16868</v>
      </c>
      <c r="J1079" s="21" t="n">
        <v>7000</v>
      </c>
      <c r="K1079" s="19"/>
    </row>
    <row r="1080" customFormat="false" ht="29.85" hidden="false" customHeight="false" outlineLevel="0" collapsed="false">
      <c r="A1080" s="5" t="s">
        <v>1854</v>
      </c>
      <c r="B1080" s="5" t="s">
        <v>1855</v>
      </c>
      <c r="C1080" s="5" t="s">
        <v>244</v>
      </c>
      <c r="D1080" s="5" t="s">
        <v>249</v>
      </c>
      <c r="E1080" s="5" t="n">
        <v>4932.5</v>
      </c>
      <c r="F1080" s="5" t="n">
        <f aca="false">D1080-C1080</f>
        <v>1</v>
      </c>
      <c r="G1080" s="16" t="n">
        <v>3853.5</v>
      </c>
      <c r="H1080" s="5" t="n">
        <f aca="false">G1080*F1080</f>
        <v>3853.5</v>
      </c>
      <c r="I1080" s="17" t="s">
        <v>16869</v>
      </c>
      <c r="J1080" s="18" t="n">
        <v>3853.5</v>
      </c>
      <c r="K1080" s="5" t="n">
        <f aca="false">H1080-J1080</f>
        <v>0</v>
      </c>
    </row>
    <row r="1081" s="22" customFormat="true" ht="29.85" hidden="false" customHeight="false" outlineLevel="0" collapsed="false">
      <c r="A1081" s="19" t="s">
        <v>202</v>
      </c>
      <c r="B1081" s="19" t="s">
        <v>203</v>
      </c>
      <c r="C1081" s="19" t="s">
        <v>7</v>
      </c>
      <c r="D1081" s="19" t="s">
        <v>82</v>
      </c>
      <c r="E1081" s="19" t="n">
        <v>23700</v>
      </c>
      <c r="F1081" s="19" t="n">
        <f aca="false">D1081-C1081</f>
        <v>4</v>
      </c>
      <c r="G1081" s="19" t="n">
        <v>3853.5</v>
      </c>
      <c r="H1081" s="19" t="n">
        <f aca="false">G1081*F1081</f>
        <v>15414</v>
      </c>
      <c r="I1081" s="20" t="s">
        <v>16870</v>
      </c>
      <c r="J1081" s="21" t="n">
        <v>14680</v>
      </c>
      <c r="K1081" s="19" t="n">
        <f aca="false">H1081-J1081</f>
        <v>734</v>
      </c>
      <c r="L1081" s="22" t="s">
        <v>15790</v>
      </c>
    </row>
    <row r="1082" s="22" customFormat="true" ht="29.85" hidden="false" customHeight="false" outlineLevel="0" collapsed="false">
      <c r="A1082" s="19" t="s">
        <v>118</v>
      </c>
      <c r="B1082" s="19" t="s">
        <v>119</v>
      </c>
      <c r="C1082" s="19" t="s">
        <v>7</v>
      </c>
      <c r="D1082" s="19" t="s">
        <v>82</v>
      </c>
      <c r="E1082" s="19" t="n">
        <v>23700</v>
      </c>
      <c r="F1082" s="19" t="n">
        <f aca="false">D1082-C1082</f>
        <v>4</v>
      </c>
      <c r="G1082" s="19" t="n">
        <v>3853.5</v>
      </c>
      <c r="H1082" s="19" t="n">
        <f aca="false">G1082*F1082</f>
        <v>15414</v>
      </c>
      <c r="I1082" s="20" t="s">
        <v>16871</v>
      </c>
      <c r="J1082" s="21" t="n">
        <v>14680</v>
      </c>
      <c r="K1082" s="19" t="n">
        <f aca="false">H1082-J1082</f>
        <v>734</v>
      </c>
      <c r="L1082" s="22" t="s">
        <v>15790</v>
      </c>
    </row>
    <row r="1083" s="22" customFormat="true" ht="29.85" hidden="false" customHeight="false" outlineLevel="0" collapsed="false">
      <c r="A1083" s="19" t="s">
        <v>4315</v>
      </c>
      <c r="B1083" s="19" t="s">
        <v>4316</v>
      </c>
      <c r="C1083" s="19" t="s">
        <v>1541</v>
      </c>
      <c r="D1083" s="19" t="s">
        <v>2860</v>
      </c>
      <c r="E1083" s="19" t="n">
        <v>13645</v>
      </c>
      <c r="F1083" s="19" t="n">
        <f aca="false">D1083-C1083</f>
        <v>2</v>
      </c>
      <c r="G1083" s="19" t="n">
        <v>5743.5</v>
      </c>
      <c r="H1083" s="19" t="n">
        <f aca="false">G1083*F1083</f>
        <v>11487</v>
      </c>
      <c r="I1083" s="20" t="s">
        <v>16872</v>
      </c>
      <c r="J1083" s="21" t="n">
        <v>11486.8</v>
      </c>
      <c r="K1083" s="19" t="n">
        <f aca="false">H1083-J1083</f>
        <v>0.200000000000728</v>
      </c>
      <c r="L1083" s="22" t="s">
        <v>15790</v>
      </c>
    </row>
    <row r="1084" customFormat="false" ht="29.85" hidden="false" customHeight="false" outlineLevel="0" collapsed="false">
      <c r="A1084" s="5" t="s">
        <v>4961</v>
      </c>
      <c r="B1084" s="5" t="s">
        <v>4962</v>
      </c>
      <c r="C1084" s="5" t="s">
        <v>2866</v>
      </c>
      <c r="D1084" s="5" t="s">
        <v>2022</v>
      </c>
      <c r="E1084" s="5" t="n">
        <v>9865</v>
      </c>
      <c r="F1084" s="5" t="n">
        <f aca="false">D1084-C1084</f>
        <v>2</v>
      </c>
      <c r="G1084" s="16" t="n">
        <v>3853.5</v>
      </c>
      <c r="H1084" s="5" t="n">
        <f aca="false">G1084*F1084</f>
        <v>7707</v>
      </c>
      <c r="I1084" s="17" t="s">
        <v>16873</v>
      </c>
      <c r="J1084" s="18" t="n">
        <v>7707</v>
      </c>
      <c r="K1084" s="5" t="n">
        <f aca="false">H1084-J1084</f>
        <v>0</v>
      </c>
    </row>
    <row r="1085" customFormat="false" ht="29.85" hidden="false" customHeight="false" outlineLevel="0" collapsed="false">
      <c r="A1085" s="16" t="s">
        <v>4979</v>
      </c>
      <c r="B1085" s="16" t="s">
        <v>4980</v>
      </c>
      <c r="C1085" s="16" t="s">
        <v>2866</v>
      </c>
      <c r="D1085" s="16" t="s">
        <v>2022</v>
      </c>
      <c r="E1085" s="16" t="n">
        <v>9865</v>
      </c>
      <c r="F1085" s="16" t="n">
        <f aca="false">D1085-C1085</f>
        <v>2</v>
      </c>
      <c r="G1085" s="16" t="n">
        <v>3853.5</v>
      </c>
      <c r="H1085" s="16" t="n">
        <f aca="false">G1085*F1085</f>
        <v>7707</v>
      </c>
      <c r="I1085" s="17" t="s">
        <v>16874</v>
      </c>
      <c r="J1085" s="18" t="n">
        <v>7707</v>
      </c>
      <c r="K1085" s="5" t="n">
        <f aca="false">H1085-J1085</f>
        <v>0</v>
      </c>
    </row>
    <row r="1086" customFormat="false" ht="29.85" hidden="false" customHeight="false" outlineLevel="0" collapsed="false">
      <c r="A1086" s="5" t="s">
        <v>4252</v>
      </c>
      <c r="B1086" s="5" t="s">
        <v>4253</v>
      </c>
      <c r="C1086" s="5" t="s">
        <v>1541</v>
      </c>
      <c r="D1086" s="5" t="s">
        <v>2866</v>
      </c>
      <c r="E1086" s="5" t="n">
        <v>20711.25</v>
      </c>
      <c r="F1086" s="5" t="n">
        <f aca="false">D1086-C1086</f>
        <v>3</v>
      </c>
      <c r="G1086" s="16" t="n">
        <v>3853.5</v>
      </c>
      <c r="H1086" s="5" t="n">
        <f aca="false">G1086*F1086</f>
        <v>11560.5</v>
      </c>
      <c r="I1086" s="17" t="s">
        <v>16875</v>
      </c>
      <c r="J1086" s="18" t="n">
        <v>11560.5</v>
      </c>
      <c r="K1086" s="5" t="n">
        <f aca="false">H1086-J1086</f>
        <v>0</v>
      </c>
    </row>
    <row r="1087" s="22" customFormat="true" ht="29.85" hidden="false" customHeight="false" outlineLevel="0" collapsed="false">
      <c r="A1087" s="19" t="s">
        <v>358</v>
      </c>
      <c r="B1087" s="19" t="s">
        <v>359</v>
      </c>
      <c r="C1087" s="19" t="s">
        <v>7</v>
      </c>
      <c r="D1087" s="19" t="s">
        <v>82</v>
      </c>
      <c r="E1087" s="19" t="n">
        <v>26805</v>
      </c>
      <c r="F1087" s="19" t="n">
        <f aca="false">D1087-C1087</f>
        <v>4</v>
      </c>
      <c r="G1087" s="19" t="n">
        <v>3853.5</v>
      </c>
      <c r="H1087" s="19" t="n">
        <f aca="false">G1087*F1087</f>
        <v>15414</v>
      </c>
      <c r="I1087" s="20" t="s">
        <v>16876</v>
      </c>
      <c r="J1087" s="21" t="n">
        <v>14680</v>
      </c>
      <c r="K1087" s="19" t="n">
        <f aca="false">H1087-J1087</f>
        <v>734</v>
      </c>
      <c r="L1087" s="22" t="s">
        <v>15790</v>
      </c>
    </row>
    <row r="1088" customFormat="false" ht="29.85" hidden="false" customHeight="false" outlineLevel="0" collapsed="false">
      <c r="A1088" s="5" t="s">
        <v>6788</v>
      </c>
      <c r="B1088" s="5" t="s">
        <v>6789</v>
      </c>
      <c r="C1088" s="5" t="s">
        <v>1799</v>
      </c>
      <c r="D1088" s="5" t="s">
        <v>4398</v>
      </c>
      <c r="E1088" s="5" t="n">
        <v>11185</v>
      </c>
      <c r="F1088" s="5" t="n">
        <f aca="false">D1088-C1088</f>
        <v>2</v>
      </c>
      <c r="G1088" s="16" t="n">
        <v>3853.5</v>
      </c>
      <c r="H1088" s="5" t="n">
        <f aca="false">G1088*F1088</f>
        <v>7707</v>
      </c>
      <c r="I1088" s="17" t="s">
        <v>16877</v>
      </c>
      <c r="J1088" s="18" t="n">
        <v>7707</v>
      </c>
      <c r="K1088" s="5" t="n">
        <f aca="false">H1088-J1088</f>
        <v>0</v>
      </c>
    </row>
    <row r="1089" customFormat="false" ht="29.85" hidden="false" customHeight="false" outlineLevel="0" collapsed="false">
      <c r="A1089" s="5" t="s">
        <v>5892</v>
      </c>
      <c r="B1089" s="5" t="s">
        <v>5893</v>
      </c>
      <c r="C1089" s="5" t="s">
        <v>3750</v>
      </c>
      <c r="D1089" s="5" t="s">
        <v>3205</v>
      </c>
      <c r="E1089" s="5" t="n">
        <v>12215</v>
      </c>
      <c r="F1089" s="5" t="n">
        <f aca="false">D1089-C1089</f>
        <v>2</v>
      </c>
      <c r="G1089" s="16" t="n">
        <v>3853.5</v>
      </c>
      <c r="H1089" s="5" t="n">
        <f aca="false">G1089*F1089</f>
        <v>7707</v>
      </c>
      <c r="I1089" s="17" t="s">
        <v>16878</v>
      </c>
      <c r="J1089" s="18" t="n">
        <v>7707</v>
      </c>
      <c r="K1089" s="5" t="n">
        <f aca="false">H1089-J1089</f>
        <v>0</v>
      </c>
    </row>
    <row r="1090" customFormat="false" ht="29.85" hidden="false" customHeight="false" outlineLevel="0" collapsed="false">
      <c r="A1090" s="5" t="s">
        <v>3397</v>
      </c>
      <c r="B1090" s="5" t="s">
        <v>3398</v>
      </c>
      <c r="C1090" s="5" t="s">
        <v>460</v>
      </c>
      <c r="D1090" s="5" t="s">
        <v>929</v>
      </c>
      <c r="E1090" s="5" t="n">
        <v>27962.5</v>
      </c>
      <c r="F1090" s="5" t="n">
        <f aca="false">D1090-C1090</f>
        <v>5</v>
      </c>
      <c r="G1090" s="16" t="n">
        <v>3853.5</v>
      </c>
      <c r="H1090" s="5" t="n">
        <f aca="false">G1090*F1090</f>
        <v>19267.5</v>
      </c>
      <c r="I1090" s="17" t="s">
        <v>16879</v>
      </c>
      <c r="J1090" s="18" t="n">
        <v>19267.5</v>
      </c>
      <c r="K1090" s="5" t="n">
        <f aca="false">H1090-J1090</f>
        <v>0</v>
      </c>
    </row>
    <row r="1091" customFormat="false" ht="15.85" hidden="false" customHeight="false" outlineLevel="0" collapsed="false">
      <c r="A1091" s="5" t="s">
        <v>7134</v>
      </c>
      <c r="B1091" s="5" t="s">
        <v>7135</v>
      </c>
      <c r="C1091" s="5" t="s">
        <v>4582</v>
      </c>
      <c r="D1091" s="5" t="s">
        <v>4917</v>
      </c>
      <c r="E1091" s="5" t="n">
        <v>11545</v>
      </c>
      <c r="F1091" s="5" t="n">
        <f aca="false">D1091-C1091</f>
        <v>2</v>
      </c>
      <c r="G1091" s="16" t="n">
        <v>4693.5</v>
      </c>
      <c r="H1091" s="5" t="n">
        <f aca="false">G1091*F1091</f>
        <v>9387</v>
      </c>
      <c r="I1091" s="17" t="s">
        <v>16880</v>
      </c>
      <c r="J1091" s="18" t="n">
        <v>9387</v>
      </c>
      <c r="K1091" s="5" t="n">
        <f aca="false">H1091-J1091</f>
        <v>0</v>
      </c>
    </row>
    <row r="1092" customFormat="false" ht="15.85" hidden="false" customHeight="false" outlineLevel="0" collapsed="false">
      <c r="A1092" s="5" t="s">
        <v>7476</v>
      </c>
      <c r="B1092" s="5" t="s">
        <v>7477</v>
      </c>
      <c r="C1092" s="5" t="s">
        <v>4917</v>
      </c>
      <c r="D1092" s="5" t="s">
        <v>5386</v>
      </c>
      <c r="E1092" s="5" t="n">
        <v>4932.5</v>
      </c>
      <c r="F1092" s="5" t="n">
        <f aca="false">D1092-C1092</f>
        <v>1</v>
      </c>
      <c r="G1092" s="16" t="n">
        <v>3853.5</v>
      </c>
      <c r="H1092" s="5" t="n">
        <f aca="false">G1092*F1092</f>
        <v>3853.5</v>
      </c>
      <c r="I1092" s="17" t="s">
        <v>16881</v>
      </c>
      <c r="J1092" s="18" t="n">
        <v>3853.5</v>
      </c>
      <c r="K1092" s="5" t="n">
        <f aca="false">H1092-J1092</f>
        <v>0</v>
      </c>
    </row>
    <row r="1093" customFormat="false" ht="29.85" hidden="false" customHeight="false" outlineLevel="0" collapsed="false">
      <c r="A1093" s="50" t="s">
        <v>4869</v>
      </c>
      <c r="B1093" s="5" t="s">
        <v>4870</v>
      </c>
      <c r="C1093" s="5" t="s">
        <v>2860</v>
      </c>
      <c r="D1093" s="5" t="s">
        <v>3519</v>
      </c>
      <c r="E1093" s="5" t="n">
        <v>59190</v>
      </c>
      <c r="F1093" s="5" t="n">
        <f aca="false">D1093-C1093</f>
        <v>6</v>
      </c>
      <c r="G1093" s="16" t="n">
        <v>3853.5</v>
      </c>
      <c r="H1093" s="5" t="n">
        <f aca="false">(G1093*F1093)*2</f>
        <v>46242</v>
      </c>
      <c r="I1093" s="17" t="s">
        <v>16882</v>
      </c>
      <c r="J1093" s="18" t="n">
        <v>23121</v>
      </c>
      <c r="K1093" s="5" t="n">
        <f aca="false">H1093-J1093-J1094</f>
        <v>0</v>
      </c>
    </row>
    <row r="1094" customFormat="false" ht="15.85" hidden="false" customHeight="false" outlineLevel="0" collapsed="false">
      <c r="A1094" s="50"/>
      <c r="B1094" s="0"/>
      <c r="C1094" s="0"/>
      <c r="D1094" s="0"/>
      <c r="E1094" s="0"/>
      <c r="F1094" s="0"/>
      <c r="G1094" s="16"/>
      <c r="H1094" s="0"/>
      <c r="I1094" s="17" t="s">
        <v>16883</v>
      </c>
      <c r="J1094" s="18" t="n">
        <v>23121</v>
      </c>
      <c r="K1094" s="0"/>
    </row>
    <row r="1095" customFormat="false" ht="29.85" hidden="false" customHeight="false" outlineLevel="0" collapsed="false">
      <c r="A1095" s="5" t="s">
        <v>7778</v>
      </c>
      <c r="B1095" s="5" t="s">
        <v>7779</v>
      </c>
      <c r="C1095" s="5" t="s">
        <v>5386</v>
      </c>
      <c r="D1095" s="5" t="s">
        <v>3532</v>
      </c>
      <c r="E1095" s="5" t="n">
        <v>11185</v>
      </c>
      <c r="F1095" s="5" t="n">
        <f aca="false">D1095-C1095</f>
        <v>2</v>
      </c>
      <c r="G1095" s="16" t="n">
        <v>3853.5</v>
      </c>
      <c r="H1095" s="5" t="n">
        <f aca="false">G1095*F1095</f>
        <v>7707</v>
      </c>
      <c r="I1095" s="17" t="s">
        <v>16884</v>
      </c>
      <c r="J1095" s="18" t="n">
        <v>7707</v>
      </c>
      <c r="K1095" s="5" t="n">
        <f aca="false">H1095-J1095</f>
        <v>0</v>
      </c>
    </row>
    <row r="1096" customFormat="false" ht="29.85" hidden="false" customHeight="false" outlineLevel="0" collapsed="false">
      <c r="A1096" s="5" t="s">
        <v>2894</v>
      </c>
      <c r="B1096" s="5" t="s">
        <v>2895</v>
      </c>
      <c r="C1096" s="5" t="s">
        <v>426</v>
      </c>
      <c r="D1096" s="5" t="s">
        <v>460</v>
      </c>
      <c r="E1096" s="5" t="n">
        <v>4932.5</v>
      </c>
      <c r="F1096" s="5" t="n">
        <f aca="false">D1096-C1096</f>
        <v>1</v>
      </c>
      <c r="G1096" s="16" t="n">
        <v>3853.5</v>
      </c>
      <c r="H1096" s="5" t="n">
        <f aca="false">G1096*F1096</f>
        <v>3853.5</v>
      </c>
      <c r="I1096" s="17" t="s">
        <v>16885</v>
      </c>
      <c r="J1096" s="18" t="n">
        <v>3853.5</v>
      </c>
      <c r="K1096" s="5" t="n">
        <f aca="false">H1096-J1096</f>
        <v>0</v>
      </c>
    </row>
    <row r="1097" customFormat="false" ht="15.85" hidden="false" customHeight="false" outlineLevel="0" collapsed="false">
      <c r="A1097" s="5" t="s">
        <v>852</v>
      </c>
      <c r="B1097" s="5" t="s">
        <v>853</v>
      </c>
      <c r="C1097" s="5" t="s">
        <v>8</v>
      </c>
      <c r="D1097" s="5" t="s">
        <v>82</v>
      </c>
      <c r="E1097" s="5" t="n">
        <v>16777.5</v>
      </c>
      <c r="F1097" s="5" t="n">
        <f aca="false">D1097-C1097</f>
        <v>3</v>
      </c>
      <c r="G1097" s="16" t="n">
        <v>3853.5</v>
      </c>
      <c r="H1097" s="5" t="n">
        <f aca="false">G1097*F1097</f>
        <v>11560.5</v>
      </c>
      <c r="I1097" s="17" t="s">
        <v>16886</v>
      </c>
      <c r="J1097" s="18" t="n">
        <v>11560.5</v>
      </c>
      <c r="K1097" s="5" t="n">
        <f aca="false">H1097-J1097</f>
        <v>0</v>
      </c>
    </row>
    <row r="1098" customFormat="false" ht="30.75" hidden="false" customHeight="true" outlineLevel="0" collapsed="false">
      <c r="A1098" s="16" t="s">
        <v>5305</v>
      </c>
      <c r="B1098" s="16" t="s">
        <v>5306</v>
      </c>
      <c r="C1098" s="16" t="s">
        <v>2018</v>
      </c>
      <c r="D1098" s="16" t="s">
        <v>3519</v>
      </c>
      <c r="E1098" s="16" t="n">
        <v>21930</v>
      </c>
      <c r="F1098" s="16" t="n">
        <f aca="false">D1098-C1098</f>
        <v>4</v>
      </c>
      <c r="G1098" s="16" t="n">
        <v>3853.5</v>
      </c>
      <c r="H1098" s="16" t="n">
        <f aca="false">G1098*F1098</f>
        <v>15414</v>
      </c>
      <c r="I1098" s="17" t="s">
        <v>16887</v>
      </c>
      <c r="J1098" s="18" t="n">
        <v>15414</v>
      </c>
      <c r="K1098" s="5" t="n">
        <f aca="false">H1098-J1098</f>
        <v>0</v>
      </c>
    </row>
    <row r="1099" customFormat="false" ht="29.85" hidden="false" customHeight="false" outlineLevel="0" collapsed="false">
      <c r="A1099" s="5" t="s">
        <v>1814</v>
      </c>
      <c r="B1099" s="5" t="s">
        <v>1815</v>
      </c>
      <c r="C1099" s="5" t="s">
        <v>244</v>
      </c>
      <c r="D1099" s="5" t="s">
        <v>257</v>
      </c>
      <c r="E1099" s="5" t="n">
        <v>13352.5</v>
      </c>
      <c r="F1099" s="5" t="n">
        <f aca="false">D1099-C1099</f>
        <v>2</v>
      </c>
      <c r="G1099" s="16" t="n">
        <v>3853.5</v>
      </c>
      <c r="H1099" s="5" t="n">
        <f aca="false">G1099*F1099</f>
        <v>7707</v>
      </c>
      <c r="I1099" s="17" t="s">
        <v>16888</v>
      </c>
      <c r="J1099" s="18" t="n">
        <v>7707</v>
      </c>
      <c r="K1099" s="5" t="n">
        <f aca="false">H1099-J1099</f>
        <v>0</v>
      </c>
    </row>
    <row r="1100" customFormat="false" ht="29.85" hidden="false" customHeight="false" outlineLevel="0" collapsed="false">
      <c r="A1100" s="50" t="s">
        <v>5726</v>
      </c>
      <c r="B1100" s="5" t="s">
        <v>5727</v>
      </c>
      <c r="C1100" s="5" t="s">
        <v>3741</v>
      </c>
      <c r="D1100" s="5" t="s">
        <v>1799</v>
      </c>
      <c r="E1100" s="5" t="n">
        <v>48326.25</v>
      </c>
      <c r="F1100" s="5" t="n">
        <v>3</v>
      </c>
      <c r="G1100" s="16" t="n">
        <v>3853.5</v>
      </c>
      <c r="H1100" s="5" t="n">
        <f aca="false">G1100*F1100</f>
        <v>11560.5</v>
      </c>
      <c r="I1100" s="17" t="s">
        <v>16889</v>
      </c>
      <c r="J1100" s="18" t="n">
        <v>15414</v>
      </c>
      <c r="K1100" s="5" t="n">
        <f aca="false">H1100+H1101-J1100-J1101</f>
        <v>0</v>
      </c>
    </row>
    <row r="1101" customFormat="false" ht="29.85" hidden="false" customHeight="false" outlineLevel="0" collapsed="false">
      <c r="A1101" s="50"/>
      <c r="B1101" s="0"/>
      <c r="C1101" s="0"/>
      <c r="D1101" s="0"/>
      <c r="E1101" s="0"/>
      <c r="F1101" s="5" t="n">
        <v>4</v>
      </c>
      <c r="G1101" s="16" t="n">
        <v>3853.5</v>
      </c>
      <c r="H1101" s="5" t="n">
        <f aca="false">G1101*F1101</f>
        <v>15414</v>
      </c>
      <c r="I1101" s="17" t="s">
        <v>16890</v>
      </c>
      <c r="J1101" s="18" t="n">
        <v>11560.5</v>
      </c>
      <c r="K1101" s="0"/>
    </row>
    <row r="1102" customFormat="false" ht="29.85" hidden="false" customHeight="false" outlineLevel="0" collapsed="false">
      <c r="A1102" s="5" t="s">
        <v>4731</v>
      </c>
      <c r="B1102" s="5" t="s">
        <v>4732</v>
      </c>
      <c r="C1102" s="5" t="s">
        <v>2860</v>
      </c>
      <c r="D1102" s="5" t="s">
        <v>2866</v>
      </c>
      <c r="E1102" s="5" t="n">
        <v>6107.5</v>
      </c>
      <c r="F1102" s="5" t="n">
        <f aca="false">D1102-C1102</f>
        <v>1</v>
      </c>
      <c r="G1102" s="16" t="n">
        <v>3853.5</v>
      </c>
      <c r="H1102" s="5" t="n">
        <f aca="false">G1102*F1102</f>
        <v>3853.5</v>
      </c>
      <c r="I1102" s="17" t="s">
        <v>16891</v>
      </c>
      <c r="J1102" s="18" t="n">
        <v>3853.5</v>
      </c>
      <c r="K1102" s="5" t="n">
        <f aca="false">H1102-J1102</f>
        <v>0</v>
      </c>
    </row>
    <row r="1103" customFormat="false" ht="29.85" hidden="false" customHeight="false" outlineLevel="0" collapsed="false">
      <c r="A1103" s="16" t="s">
        <v>4610</v>
      </c>
      <c r="B1103" s="16" t="s">
        <v>4088</v>
      </c>
      <c r="C1103" s="16" t="s">
        <v>2860</v>
      </c>
      <c r="D1103" s="16" t="s">
        <v>2866</v>
      </c>
      <c r="E1103" s="16" t="n">
        <v>6107.5</v>
      </c>
      <c r="F1103" s="16" t="n">
        <f aca="false">D1103-C1103</f>
        <v>1</v>
      </c>
      <c r="G1103" s="16" t="n">
        <v>3853.5</v>
      </c>
      <c r="H1103" s="16" t="n">
        <f aca="false">G1103*F1103</f>
        <v>3853.5</v>
      </c>
      <c r="I1103" s="17" t="s">
        <v>16892</v>
      </c>
      <c r="J1103" s="18" t="n">
        <v>3853.5</v>
      </c>
      <c r="K1103" s="5" t="n">
        <f aca="false">H1103-J1103</f>
        <v>0</v>
      </c>
    </row>
    <row r="1104" s="22" customFormat="true" ht="29.85" hidden="false" customHeight="false" outlineLevel="0" collapsed="false">
      <c r="A1104" s="53" t="s">
        <v>3530</v>
      </c>
      <c r="B1104" s="19" t="s">
        <v>3531</v>
      </c>
      <c r="C1104" s="19" t="s">
        <v>460</v>
      </c>
      <c r="D1104" s="19" t="s">
        <v>3532</v>
      </c>
      <c r="E1104" s="19" t="n">
        <v>256725</v>
      </c>
      <c r="F1104" s="19" t="n">
        <v>13</v>
      </c>
      <c r="G1104" s="19" t="n">
        <v>3853.5</v>
      </c>
      <c r="H1104" s="19" t="n">
        <f aca="false">G1104*F1104</f>
        <v>50095.5</v>
      </c>
      <c r="I1104" s="20" t="s">
        <v>16893</v>
      </c>
      <c r="J1104" s="21" t="n">
        <v>47710</v>
      </c>
      <c r="K1104" s="19" t="n">
        <f aca="false">H1104+H1105-J1104-J1105</f>
        <v>6055.5</v>
      </c>
      <c r="L1104" s="22" t="s">
        <v>15790</v>
      </c>
    </row>
    <row r="1105" customFormat="false" ht="29.85" hidden="false" customHeight="false" outlineLevel="0" collapsed="false">
      <c r="A1105" s="53"/>
      <c r="B1105" s="19"/>
      <c r="C1105" s="19"/>
      <c r="D1105" s="19"/>
      <c r="E1105" s="19"/>
      <c r="F1105" s="19" t="n">
        <v>20</v>
      </c>
      <c r="G1105" s="19" t="n">
        <v>3853.5</v>
      </c>
      <c r="H1105" s="19" t="n">
        <f aca="false">G1105*F1105</f>
        <v>77070</v>
      </c>
      <c r="I1105" s="20" t="s">
        <v>16894</v>
      </c>
      <c r="J1105" s="21" t="n">
        <v>73400</v>
      </c>
      <c r="K1105" s="19"/>
    </row>
    <row r="1106" customFormat="false" ht="29.85" hidden="false" customHeight="false" outlineLevel="0" collapsed="false">
      <c r="A1106" s="5" t="s">
        <v>5888</v>
      </c>
      <c r="B1106" s="5" t="s">
        <v>5889</v>
      </c>
      <c r="C1106" s="5" t="s">
        <v>3750</v>
      </c>
      <c r="D1106" s="5" t="s">
        <v>3205</v>
      </c>
      <c r="E1106" s="5" t="n">
        <v>10415</v>
      </c>
      <c r="F1106" s="5" t="n">
        <f aca="false">D1106-C1106</f>
        <v>2</v>
      </c>
      <c r="G1106" s="16" t="n">
        <v>3853.5</v>
      </c>
      <c r="H1106" s="5" t="n">
        <f aca="false">G1106*F1106</f>
        <v>7707</v>
      </c>
      <c r="I1106" s="17" t="s">
        <v>16895</v>
      </c>
      <c r="J1106" s="18" t="n">
        <v>7707</v>
      </c>
      <c r="K1106" s="5" t="n">
        <f aca="false">H1106-J1106</f>
        <v>0</v>
      </c>
    </row>
    <row r="1107" customFormat="false" ht="29.85" hidden="false" customHeight="false" outlineLevel="0" collapsed="false">
      <c r="A1107" s="5" t="s">
        <v>109</v>
      </c>
      <c r="B1107" s="5" t="s">
        <v>110</v>
      </c>
      <c r="C1107" s="5" t="s">
        <v>7</v>
      </c>
      <c r="D1107" s="5" t="s">
        <v>8</v>
      </c>
      <c r="E1107" s="5" t="n">
        <v>4932.5</v>
      </c>
      <c r="F1107" s="5" t="n">
        <f aca="false">D1107-C1107</f>
        <v>1</v>
      </c>
      <c r="G1107" s="16" t="n">
        <v>3853.5</v>
      </c>
      <c r="H1107" s="5" t="n">
        <f aca="false">G1107*F1107</f>
        <v>3853.5</v>
      </c>
      <c r="I1107" s="17" t="s">
        <v>16896</v>
      </c>
      <c r="J1107" s="18" t="n">
        <v>3853.5</v>
      </c>
      <c r="K1107" s="5" t="n">
        <f aca="false">H1107-J1107</f>
        <v>0</v>
      </c>
    </row>
    <row r="1108" customFormat="false" ht="29.85" hidden="false" customHeight="false" outlineLevel="0" collapsed="false">
      <c r="A1108" s="5" t="s">
        <v>5103</v>
      </c>
      <c r="B1108" s="5" t="s">
        <v>5104</v>
      </c>
      <c r="C1108" s="5" t="s">
        <v>2866</v>
      </c>
      <c r="D1108" s="5" t="s">
        <v>3741</v>
      </c>
      <c r="E1108" s="5" t="n">
        <v>14797.5</v>
      </c>
      <c r="F1108" s="5" t="n">
        <f aca="false">D1108-C1108</f>
        <v>3</v>
      </c>
      <c r="G1108" s="16" t="n">
        <v>3853.5</v>
      </c>
      <c r="H1108" s="5" t="n">
        <f aca="false">G1108*F1108</f>
        <v>11560.5</v>
      </c>
      <c r="I1108" s="17" t="s">
        <v>16897</v>
      </c>
      <c r="J1108" s="18" t="n">
        <v>11560.5</v>
      </c>
      <c r="K1108" s="5" t="n">
        <f aca="false">H1108-J1108</f>
        <v>0</v>
      </c>
    </row>
    <row r="1109" customFormat="false" ht="29.85" hidden="false" customHeight="false" outlineLevel="0" collapsed="false">
      <c r="A1109" s="5" t="s">
        <v>7141</v>
      </c>
      <c r="B1109" s="5" t="s">
        <v>7142</v>
      </c>
      <c r="C1109" s="5" t="s">
        <v>4582</v>
      </c>
      <c r="D1109" s="5" t="s">
        <v>4917</v>
      </c>
      <c r="E1109" s="5" t="n">
        <v>12215</v>
      </c>
      <c r="F1109" s="5" t="n">
        <f aca="false">D1109-C1109</f>
        <v>2</v>
      </c>
      <c r="G1109" s="16" t="n">
        <v>3853.5</v>
      </c>
      <c r="H1109" s="5" t="n">
        <f aca="false">G1109*F1109</f>
        <v>7707</v>
      </c>
      <c r="I1109" s="17" t="s">
        <v>16898</v>
      </c>
      <c r="J1109" s="18" t="n">
        <v>7707</v>
      </c>
      <c r="K1109" s="5" t="n">
        <f aca="false">H1109-J1109</f>
        <v>0</v>
      </c>
    </row>
    <row r="1110" customFormat="false" ht="29.85" hidden="false" customHeight="false" outlineLevel="0" collapsed="false">
      <c r="A1110" s="5" t="s">
        <v>2189</v>
      </c>
      <c r="B1110" s="5" t="s">
        <v>2190</v>
      </c>
      <c r="C1110" s="5" t="s">
        <v>249</v>
      </c>
      <c r="D1110" s="5" t="s">
        <v>1537</v>
      </c>
      <c r="E1110" s="5" t="n">
        <v>34215</v>
      </c>
      <c r="F1110" s="5" t="n">
        <f aca="false">D1110-C1110</f>
        <v>6</v>
      </c>
      <c r="G1110" s="16" t="n">
        <v>3853.5</v>
      </c>
      <c r="H1110" s="5" t="n">
        <f aca="false">G1110*F1110</f>
        <v>23121</v>
      </c>
      <c r="I1110" s="17" t="s">
        <v>16899</v>
      </c>
      <c r="J1110" s="18" t="n">
        <v>23121</v>
      </c>
      <c r="K1110" s="5" t="n">
        <f aca="false">H1110-J1110</f>
        <v>0</v>
      </c>
    </row>
    <row r="1111" customFormat="false" ht="29.85" hidden="false" customHeight="false" outlineLevel="0" collapsed="false">
      <c r="A1111" s="5" t="s">
        <v>7305</v>
      </c>
      <c r="B1111" s="5" t="s">
        <v>7306</v>
      </c>
      <c r="C1111" s="5" t="s">
        <v>4398</v>
      </c>
      <c r="D1111" s="5" t="s">
        <v>5386</v>
      </c>
      <c r="E1111" s="5" t="n">
        <v>9865</v>
      </c>
      <c r="F1111" s="5" t="n">
        <f aca="false">D1111-C1111</f>
        <v>2</v>
      </c>
      <c r="G1111" s="16" t="n">
        <v>3853.5</v>
      </c>
      <c r="H1111" s="5" t="n">
        <f aca="false">G1111*F1111</f>
        <v>7707</v>
      </c>
      <c r="I1111" s="17" t="s">
        <v>16900</v>
      </c>
      <c r="J1111" s="18" t="n">
        <v>7707</v>
      </c>
      <c r="K1111" s="5" t="n">
        <f aca="false">H1111-J1111</f>
        <v>0</v>
      </c>
    </row>
    <row r="1112" customFormat="false" ht="29.85" hidden="false" customHeight="false" outlineLevel="0" collapsed="false">
      <c r="A1112" s="5" t="s">
        <v>6101</v>
      </c>
      <c r="B1112" s="5" t="s">
        <v>6102</v>
      </c>
      <c r="C1112" s="5" t="s">
        <v>3750</v>
      </c>
      <c r="D1112" s="5" t="s">
        <v>4582</v>
      </c>
      <c r="E1112" s="5" t="n">
        <v>19730</v>
      </c>
      <c r="F1112" s="5" t="n">
        <f aca="false">D1112-C1112</f>
        <v>4</v>
      </c>
      <c r="G1112" s="16" t="n">
        <v>3853.5</v>
      </c>
      <c r="H1112" s="5" t="n">
        <f aca="false">G1112*F1112</f>
        <v>15414</v>
      </c>
      <c r="I1112" s="17" t="s">
        <v>16901</v>
      </c>
      <c r="J1112" s="18" t="n">
        <v>15414</v>
      </c>
      <c r="K1112" s="5" t="n">
        <f aca="false">H1112-J1112</f>
        <v>0</v>
      </c>
    </row>
    <row r="1113" customFormat="false" ht="29.85" hidden="false" customHeight="false" outlineLevel="0" collapsed="false">
      <c r="A1113" s="5" t="s">
        <v>7048</v>
      </c>
      <c r="B1113" s="5" t="s">
        <v>6102</v>
      </c>
      <c r="C1113" s="5" t="s">
        <v>4582</v>
      </c>
      <c r="D1113" s="5" t="s">
        <v>5386</v>
      </c>
      <c r="E1113" s="5" t="n">
        <v>14797.5</v>
      </c>
      <c r="F1113" s="5" t="n">
        <f aca="false">D1113-C1113</f>
        <v>3</v>
      </c>
      <c r="G1113" s="16" t="n">
        <v>3853.5</v>
      </c>
      <c r="H1113" s="5" t="n">
        <f aca="false">G1113*F1113</f>
        <v>11560.5</v>
      </c>
      <c r="I1113" s="17" t="s">
        <v>16902</v>
      </c>
      <c r="J1113" s="18" t="n">
        <v>11560.5</v>
      </c>
      <c r="K1113" s="5" t="n">
        <f aca="false">H1113-J1113</f>
        <v>0</v>
      </c>
    </row>
    <row r="1114" customFormat="false" ht="29.85" hidden="false" customHeight="false" outlineLevel="0" collapsed="false">
      <c r="A1114" s="5" t="s">
        <v>3753</v>
      </c>
      <c r="B1114" s="5" t="s">
        <v>3754</v>
      </c>
      <c r="C1114" s="5" t="s">
        <v>1764</v>
      </c>
      <c r="D1114" s="5" t="s">
        <v>3741</v>
      </c>
      <c r="E1114" s="5" t="n">
        <v>44392.5</v>
      </c>
      <c r="F1114" s="5" t="n">
        <f aca="false">D1114-C1114</f>
        <v>9</v>
      </c>
      <c r="G1114" s="16" t="n">
        <v>3853.5</v>
      </c>
      <c r="H1114" s="5" t="n">
        <f aca="false">G1114*F1114</f>
        <v>34681.5</v>
      </c>
      <c r="I1114" s="17" t="s">
        <v>16903</v>
      </c>
      <c r="J1114" s="18" t="n">
        <v>34681.5</v>
      </c>
      <c r="K1114" s="5" t="n">
        <f aca="false">H1114-J1114</f>
        <v>0</v>
      </c>
    </row>
    <row r="1115" customFormat="false" ht="29.85" hidden="false" customHeight="false" outlineLevel="0" collapsed="false">
      <c r="A1115" s="5" t="s">
        <v>7264</v>
      </c>
      <c r="B1115" s="5" t="s">
        <v>7265</v>
      </c>
      <c r="C1115" s="5" t="s">
        <v>4398</v>
      </c>
      <c r="D1115" s="5" t="s">
        <v>5386</v>
      </c>
      <c r="E1115" s="5" t="n">
        <v>16290</v>
      </c>
      <c r="F1115" s="5" t="n">
        <f aca="false">D1115-C1115</f>
        <v>2</v>
      </c>
      <c r="G1115" s="16" t="n">
        <v>3853.5</v>
      </c>
      <c r="H1115" s="5" t="n">
        <f aca="false">G1115*F1115</f>
        <v>7707</v>
      </c>
      <c r="I1115" s="17" t="s">
        <v>16904</v>
      </c>
      <c r="J1115" s="18" t="n">
        <v>7707</v>
      </c>
      <c r="K1115" s="5" t="n">
        <f aca="false">H1115-J1115</f>
        <v>0</v>
      </c>
    </row>
    <row r="1116" customFormat="false" ht="29.85" hidden="false" customHeight="false" outlineLevel="0" collapsed="false">
      <c r="A1116" s="5" t="s">
        <v>4202</v>
      </c>
      <c r="B1116" s="5" t="s">
        <v>4203</v>
      </c>
      <c r="C1116" s="5" t="s">
        <v>1541</v>
      </c>
      <c r="D1116" s="5" t="s">
        <v>2860</v>
      </c>
      <c r="E1116" s="5" t="n">
        <v>9865</v>
      </c>
      <c r="F1116" s="5" t="n">
        <f aca="false">D1116-C1116</f>
        <v>2</v>
      </c>
      <c r="G1116" s="16" t="n">
        <v>3853.5</v>
      </c>
      <c r="H1116" s="5" t="n">
        <f aca="false">G1116*F1116</f>
        <v>7707</v>
      </c>
      <c r="I1116" s="17" t="s">
        <v>16905</v>
      </c>
      <c r="J1116" s="18" t="n">
        <v>7707</v>
      </c>
      <c r="K1116" s="5" t="n">
        <f aca="false">H1116-J1116</f>
        <v>0</v>
      </c>
    </row>
    <row r="1117" customFormat="false" ht="29.85" hidden="false" customHeight="false" outlineLevel="0" collapsed="false">
      <c r="A1117" s="5" t="s">
        <v>3137</v>
      </c>
      <c r="B1117" s="5" t="s">
        <v>3138</v>
      </c>
      <c r="C1117" s="5" t="s">
        <v>426</v>
      </c>
      <c r="D1117" s="5" t="s">
        <v>2860</v>
      </c>
      <c r="E1117" s="5" t="n">
        <v>42752.5</v>
      </c>
      <c r="F1117" s="5" t="n">
        <f aca="false">D1117-C1117</f>
        <v>7</v>
      </c>
      <c r="G1117" s="16" t="n">
        <v>3853.5</v>
      </c>
      <c r="H1117" s="5" t="n">
        <f aca="false">G1117*F1117</f>
        <v>26974.5</v>
      </c>
      <c r="I1117" s="17" t="s">
        <v>16906</v>
      </c>
      <c r="J1117" s="18" t="n">
        <v>26974.5</v>
      </c>
      <c r="K1117" s="5" t="n">
        <f aca="false">H1117-J1117</f>
        <v>0</v>
      </c>
    </row>
    <row r="1118" customFormat="false" ht="29.85" hidden="false" customHeight="false" outlineLevel="0" collapsed="false">
      <c r="A1118" s="5" t="s">
        <v>3128</v>
      </c>
      <c r="B1118" s="5" t="s">
        <v>3129</v>
      </c>
      <c r="C1118" s="5" t="s">
        <v>426</v>
      </c>
      <c r="D1118" s="5" t="s">
        <v>2860</v>
      </c>
      <c r="E1118" s="5" t="n">
        <v>48326.25</v>
      </c>
      <c r="F1118" s="5" t="n">
        <f aca="false">D1118-C1118</f>
        <v>7</v>
      </c>
      <c r="G1118" s="16" t="n">
        <v>3853.5</v>
      </c>
      <c r="H1118" s="5" t="n">
        <f aca="false">G1118*F1118</f>
        <v>26974.5</v>
      </c>
      <c r="I1118" s="17" t="s">
        <v>16907</v>
      </c>
      <c r="J1118" s="18" t="n">
        <v>26974.5</v>
      </c>
      <c r="K1118" s="5" t="n">
        <f aca="false">H1118-J1118</f>
        <v>0</v>
      </c>
    </row>
    <row r="1119" customFormat="false" ht="29.85" hidden="false" customHeight="false" outlineLevel="0" collapsed="false">
      <c r="A1119" s="5" t="s">
        <v>998</v>
      </c>
      <c r="B1119" s="5" t="s">
        <v>999</v>
      </c>
      <c r="C1119" s="5" t="s">
        <v>41</v>
      </c>
      <c r="D1119" s="5" t="s">
        <v>244</v>
      </c>
      <c r="E1119" s="5" t="n">
        <v>13147.5</v>
      </c>
      <c r="F1119" s="5" t="n">
        <f aca="false">D1119-C1119</f>
        <v>3</v>
      </c>
      <c r="G1119" s="16" t="n">
        <v>3853.5</v>
      </c>
      <c r="H1119" s="5" t="n">
        <f aca="false">G1119*F1119</f>
        <v>11560.5</v>
      </c>
      <c r="I1119" s="17" t="s">
        <v>16908</v>
      </c>
      <c r="J1119" s="18" t="n">
        <v>11560.5</v>
      </c>
      <c r="K1119" s="5" t="n">
        <f aca="false">H1119-J1119</f>
        <v>0</v>
      </c>
    </row>
    <row r="1120" customFormat="false" ht="29.85" hidden="false" customHeight="false" outlineLevel="0" collapsed="false">
      <c r="A1120" s="5" t="s">
        <v>5656</v>
      </c>
      <c r="B1120" s="5" t="s">
        <v>5657</v>
      </c>
      <c r="C1120" s="5" t="s">
        <v>3741</v>
      </c>
      <c r="D1120" s="5" t="s">
        <v>3750</v>
      </c>
      <c r="E1120" s="5" t="n">
        <v>6947.5</v>
      </c>
      <c r="F1120" s="5" t="n">
        <f aca="false">D1120-C1120</f>
        <v>1</v>
      </c>
      <c r="G1120" s="16" t="n">
        <v>4693.5</v>
      </c>
      <c r="H1120" s="5" t="n">
        <f aca="false">G1120*F1120</f>
        <v>4693.5</v>
      </c>
      <c r="I1120" s="17" t="s">
        <v>16909</v>
      </c>
      <c r="J1120" s="18" t="n">
        <v>4693.5</v>
      </c>
      <c r="K1120" s="5" t="n">
        <f aca="false">H1120-J1120</f>
        <v>0</v>
      </c>
    </row>
    <row r="1121" customFormat="false" ht="29.85" hidden="false" customHeight="false" outlineLevel="0" collapsed="false">
      <c r="A1121" s="5" t="s">
        <v>5984</v>
      </c>
      <c r="B1121" s="5" t="s">
        <v>999</v>
      </c>
      <c r="C1121" s="5" t="s">
        <v>3750</v>
      </c>
      <c r="D1121" s="5" t="s">
        <v>3519</v>
      </c>
      <c r="E1121" s="5" t="n">
        <v>6107.5</v>
      </c>
      <c r="F1121" s="5" t="n">
        <f aca="false">D1121-C1121</f>
        <v>1</v>
      </c>
      <c r="G1121" s="16" t="n">
        <v>3853.5</v>
      </c>
      <c r="H1121" s="5" t="n">
        <f aca="false">G1121*F1121</f>
        <v>3853.5</v>
      </c>
      <c r="I1121" s="17" t="s">
        <v>16910</v>
      </c>
      <c r="J1121" s="18" t="n">
        <v>3853.5</v>
      </c>
      <c r="K1121" s="5" t="n">
        <f aca="false">H1121-J1121</f>
        <v>0</v>
      </c>
    </row>
    <row r="1122" customFormat="false" ht="29.85" hidden="false" customHeight="false" outlineLevel="0" collapsed="false">
      <c r="A1122" s="5" t="s">
        <v>6872</v>
      </c>
      <c r="B1122" s="5" t="s">
        <v>6873</v>
      </c>
      <c r="C1122" s="5" t="s">
        <v>1799</v>
      </c>
      <c r="D1122" s="5" t="s">
        <v>5386</v>
      </c>
      <c r="E1122" s="5" t="n">
        <v>22155</v>
      </c>
      <c r="F1122" s="5" t="n">
        <f aca="false">D1122-C1122</f>
        <v>4</v>
      </c>
      <c r="G1122" s="16" t="n">
        <v>3853.5</v>
      </c>
      <c r="H1122" s="5" t="n">
        <f aca="false">G1122*F1122</f>
        <v>15414</v>
      </c>
      <c r="I1122" s="17" t="s">
        <v>16911</v>
      </c>
      <c r="J1122" s="18" t="n">
        <v>15414</v>
      </c>
      <c r="K1122" s="5" t="n">
        <f aca="false">H1122-J1122</f>
        <v>0</v>
      </c>
    </row>
    <row r="1123" customFormat="false" ht="29.85" hidden="false" customHeight="false" outlineLevel="0" collapsed="false">
      <c r="A1123" s="5" t="s">
        <v>5053</v>
      </c>
      <c r="B1123" s="5" t="s">
        <v>5054</v>
      </c>
      <c r="C1123" s="5" t="s">
        <v>2866</v>
      </c>
      <c r="D1123" s="5" t="s">
        <v>3750</v>
      </c>
      <c r="E1123" s="5" t="n">
        <v>19730</v>
      </c>
      <c r="F1123" s="5" t="n">
        <f aca="false">D1123-C1123</f>
        <v>4</v>
      </c>
      <c r="G1123" s="16" t="n">
        <v>3853.5</v>
      </c>
      <c r="H1123" s="5" t="n">
        <f aca="false">G1123*F1123</f>
        <v>15414</v>
      </c>
      <c r="I1123" s="17" t="s">
        <v>16912</v>
      </c>
      <c r="J1123" s="18" t="n">
        <v>15414</v>
      </c>
      <c r="K1123" s="5" t="n">
        <f aca="false">H1123-J1123</f>
        <v>0</v>
      </c>
    </row>
    <row r="1124" customFormat="false" ht="29.85" hidden="false" customHeight="false" outlineLevel="0" collapsed="false">
      <c r="A1124" s="5" t="s">
        <v>6738</v>
      </c>
      <c r="B1124" s="5" t="s">
        <v>6739</v>
      </c>
      <c r="C1124" s="5" t="s">
        <v>1799</v>
      </c>
      <c r="D1124" s="5" t="s">
        <v>4582</v>
      </c>
      <c r="E1124" s="5" t="n">
        <v>9697.5</v>
      </c>
      <c r="F1124" s="5" t="n">
        <f aca="false">D1124-C1124</f>
        <v>1</v>
      </c>
      <c r="G1124" s="16" t="n">
        <v>3853.5</v>
      </c>
      <c r="H1124" s="5" t="n">
        <f aca="false">G1124*F1124</f>
        <v>3853.5</v>
      </c>
      <c r="I1124" s="17" t="s">
        <v>16913</v>
      </c>
      <c r="J1124" s="18" t="n">
        <v>3853.5</v>
      </c>
      <c r="K1124" s="5" t="n">
        <f aca="false">H1124-J1124</f>
        <v>0</v>
      </c>
    </row>
    <row r="1125" customFormat="false" ht="29.85" hidden="false" customHeight="false" outlineLevel="0" collapsed="false">
      <c r="A1125" s="5" t="s">
        <v>80</v>
      </c>
      <c r="B1125" s="5" t="s">
        <v>81</v>
      </c>
      <c r="C1125" s="5" t="s">
        <v>7</v>
      </c>
      <c r="D1125" s="5" t="s">
        <v>82</v>
      </c>
      <c r="E1125" s="5" t="n">
        <v>26932.5</v>
      </c>
      <c r="F1125" s="5" t="n">
        <f aca="false">D1125-C1125</f>
        <v>4</v>
      </c>
      <c r="G1125" s="16" t="n">
        <v>3853.5</v>
      </c>
      <c r="H1125" s="5" t="n">
        <f aca="false">G1125*F1125</f>
        <v>15414</v>
      </c>
      <c r="I1125" s="17" t="s">
        <v>16914</v>
      </c>
      <c r="J1125" s="18" t="n">
        <v>15414</v>
      </c>
      <c r="K1125" s="5" t="n">
        <f aca="false">H1125-J1125</f>
        <v>0</v>
      </c>
    </row>
    <row r="1126" customFormat="false" ht="29.85" hidden="false" customHeight="false" outlineLevel="0" collapsed="false">
      <c r="A1126" s="5" t="s">
        <v>793</v>
      </c>
      <c r="B1126" s="5" t="s">
        <v>794</v>
      </c>
      <c r="C1126" s="5" t="s">
        <v>7</v>
      </c>
      <c r="D1126" s="5" t="s">
        <v>468</v>
      </c>
      <c r="E1126" s="5" t="n">
        <v>15622.5</v>
      </c>
      <c r="F1126" s="5" t="n">
        <f aca="false">D1126-C1126</f>
        <v>3</v>
      </c>
      <c r="G1126" s="16" t="n">
        <v>3853.5</v>
      </c>
      <c r="H1126" s="5" t="n">
        <f aca="false">G1126*F1126</f>
        <v>11560.5</v>
      </c>
      <c r="I1126" s="17" t="s">
        <v>16915</v>
      </c>
      <c r="J1126" s="18" t="n">
        <v>11560.5</v>
      </c>
      <c r="K1126" s="5" t="n">
        <f aca="false">H1126-J1126</f>
        <v>0</v>
      </c>
    </row>
    <row r="1127" customFormat="false" ht="29.85" hidden="false" customHeight="false" outlineLevel="0" collapsed="false">
      <c r="A1127" s="5" t="s">
        <v>3954</v>
      </c>
      <c r="B1127" s="5" t="s">
        <v>3955</v>
      </c>
      <c r="C1127" s="5" t="s">
        <v>1770</v>
      </c>
      <c r="D1127" s="5" t="s">
        <v>2860</v>
      </c>
      <c r="E1127" s="5" t="n">
        <v>14797.5</v>
      </c>
      <c r="F1127" s="5" t="n">
        <f aca="false">D1127-C1127</f>
        <v>3</v>
      </c>
      <c r="G1127" s="16" t="n">
        <v>3853.5</v>
      </c>
      <c r="H1127" s="5" t="n">
        <f aca="false">G1127*F1127</f>
        <v>11560.5</v>
      </c>
      <c r="I1127" s="17" t="s">
        <v>16916</v>
      </c>
      <c r="J1127" s="18" t="n">
        <v>11560.5</v>
      </c>
      <c r="K1127" s="5" t="n">
        <f aca="false">H1127-J1127</f>
        <v>0</v>
      </c>
    </row>
    <row r="1128" customFormat="false" ht="29.85" hidden="false" customHeight="false" outlineLevel="0" collapsed="false">
      <c r="A1128" s="5" t="s">
        <v>3972</v>
      </c>
      <c r="B1128" s="5" t="s">
        <v>3973</v>
      </c>
      <c r="C1128" s="5" t="s">
        <v>1770</v>
      </c>
      <c r="D1128" s="5" t="s">
        <v>2860</v>
      </c>
      <c r="E1128" s="5" t="n">
        <v>14797.5</v>
      </c>
      <c r="F1128" s="5" t="n">
        <f aca="false">D1128-C1128</f>
        <v>3</v>
      </c>
      <c r="G1128" s="16" t="n">
        <v>3853.5</v>
      </c>
      <c r="H1128" s="5" t="n">
        <f aca="false">G1128*F1128</f>
        <v>11560.5</v>
      </c>
      <c r="I1128" s="17" t="s">
        <v>16917</v>
      </c>
      <c r="J1128" s="18" t="n">
        <v>11560.5</v>
      </c>
      <c r="K1128" s="5" t="n">
        <f aca="false">H1128-J1128</f>
        <v>0</v>
      </c>
    </row>
    <row r="1129" customFormat="false" ht="29.85" hidden="false" customHeight="false" outlineLevel="0" collapsed="false">
      <c r="A1129" s="5" t="s">
        <v>4339</v>
      </c>
      <c r="B1129" s="5" t="s">
        <v>4340</v>
      </c>
      <c r="C1129" s="5" t="s">
        <v>1541</v>
      </c>
      <c r="D1129" s="5" t="s">
        <v>2866</v>
      </c>
      <c r="E1129" s="5" t="n">
        <v>15952.5</v>
      </c>
      <c r="F1129" s="5" t="n">
        <f aca="false">D1129-C1129</f>
        <v>3</v>
      </c>
      <c r="G1129" s="16" t="n">
        <v>3853.5</v>
      </c>
      <c r="H1129" s="5" t="n">
        <f aca="false">G1129*F1129</f>
        <v>11560.5</v>
      </c>
      <c r="I1129" s="17" t="s">
        <v>16918</v>
      </c>
      <c r="J1129" s="18" t="n">
        <v>11560.5</v>
      </c>
      <c r="K1129" s="5" t="n">
        <f aca="false">H1129-J1129</f>
        <v>0</v>
      </c>
    </row>
    <row r="1130" customFormat="false" ht="29.85" hidden="false" customHeight="false" outlineLevel="0" collapsed="false">
      <c r="A1130" s="50" t="s">
        <v>8766</v>
      </c>
      <c r="B1130" s="5" t="s">
        <v>8767</v>
      </c>
      <c r="C1130" s="5" t="s">
        <v>8713</v>
      </c>
      <c r="D1130" s="5" t="s">
        <v>468</v>
      </c>
      <c r="E1130" s="5" t="n">
        <v>18860.5</v>
      </c>
      <c r="F1130" s="5" t="n">
        <v>3</v>
      </c>
      <c r="G1130" s="16" t="n">
        <v>3853.5</v>
      </c>
      <c r="H1130" s="5" t="n">
        <f aca="false">G1130*F1130</f>
        <v>11560.5</v>
      </c>
      <c r="I1130" s="17" t="s">
        <v>16919</v>
      </c>
      <c r="J1130" s="18" t="n">
        <v>11560.5</v>
      </c>
      <c r="K1130" s="5" t="n">
        <f aca="false">H1130+H1131-J1130-J1131</f>
        <v>0</v>
      </c>
    </row>
    <row r="1131" customFormat="false" ht="29.85" hidden="false" customHeight="false" outlineLevel="0" collapsed="false">
      <c r="A1131" s="50"/>
      <c r="B1131" s="0"/>
      <c r="C1131" s="0"/>
      <c r="D1131" s="0"/>
      <c r="E1131" s="0"/>
      <c r="F1131" s="5" t="n">
        <v>1</v>
      </c>
      <c r="G1131" s="16" t="n">
        <v>5000</v>
      </c>
      <c r="H1131" s="5" t="n">
        <f aca="false">G1131*F1131</f>
        <v>5000</v>
      </c>
      <c r="I1131" s="17" t="s">
        <v>16920</v>
      </c>
      <c r="J1131" s="18" t="n">
        <v>5000</v>
      </c>
      <c r="K1131" s="0"/>
    </row>
    <row r="1132" customFormat="false" ht="29.85" hidden="false" customHeight="false" outlineLevel="0" collapsed="false">
      <c r="A1132" s="5" t="s">
        <v>4512</v>
      </c>
      <c r="B1132" s="5" t="s">
        <v>4513</v>
      </c>
      <c r="C1132" s="5" t="s">
        <v>929</v>
      </c>
      <c r="D1132" s="5" t="s">
        <v>2018</v>
      </c>
      <c r="E1132" s="5" t="n">
        <v>21847.5</v>
      </c>
      <c r="F1132" s="5" t="n">
        <f aca="false">D1132-C1132</f>
        <v>3</v>
      </c>
      <c r="G1132" s="16" t="n">
        <v>3853.5</v>
      </c>
      <c r="H1132" s="5" t="n">
        <f aca="false">G1132*F1132</f>
        <v>11560.5</v>
      </c>
      <c r="I1132" s="17" t="s">
        <v>16921</v>
      </c>
      <c r="J1132" s="18" t="n">
        <v>11560.5</v>
      </c>
      <c r="K1132" s="5" t="n">
        <f aca="false">H1132-J1132</f>
        <v>0</v>
      </c>
    </row>
    <row r="1133" s="22" customFormat="true" ht="29.85" hidden="false" customHeight="false" outlineLevel="0" collapsed="false">
      <c r="A1133" s="19" t="s">
        <v>7110</v>
      </c>
      <c r="B1133" s="19" t="s">
        <v>7111</v>
      </c>
      <c r="C1133" s="19" t="s">
        <v>4582</v>
      </c>
      <c r="D1133" s="19" t="s">
        <v>5148</v>
      </c>
      <c r="E1133" s="19" t="n">
        <v>27290</v>
      </c>
      <c r="F1133" s="19" t="n">
        <f aca="false">D1133-C1133</f>
        <v>4</v>
      </c>
      <c r="G1133" s="19" t="n">
        <v>5743.5</v>
      </c>
      <c r="H1133" s="19" t="n">
        <f aca="false">G1133*F1133</f>
        <v>22974</v>
      </c>
      <c r="I1133" s="20" t="s">
        <v>16922</v>
      </c>
      <c r="J1133" s="21" t="n">
        <v>22973.6</v>
      </c>
      <c r="K1133" s="19" t="n">
        <f aca="false">H1133-J1133</f>
        <v>0.400000000001455</v>
      </c>
      <c r="L1133" s="22" t="s">
        <v>15790</v>
      </c>
    </row>
    <row r="1134" customFormat="false" ht="29.85" hidden="false" customHeight="false" outlineLevel="0" collapsed="false">
      <c r="A1134" s="5" t="s">
        <v>1390</v>
      </c>
      <c r="B1134" s="5" t="s">
        <v>1391</v>
      </c>
      <c r="C1134" s="5" t="s">
        <v>468</v>
      </c>
      <c r="D1134" s="5" t="s">
        <v>82</v>
      </c>
      <c r="E1134" s="5" t="n">
        <v>6903.75</v>
      </c>
      <c r="F1134" s="5" t="n">
        <f aca="false">D1134-C1134</f>
        <v>1</v>
      </c>
      <c r="G1134" s="16" t="n">
        <v>3853.5</v>
      </c>
      <c r="H1134" s="5" t="n">
        <f aca="false">G1134*F1134</f>
        <v>3853.5</v>
      </c>
      <c r="I1134" s="17" t="s">
        <v>16923</v>
      </c>
      <c r="J1134" s="18" t="n">
        <v>3853.5</v>
      </c>
      <c r="K1134" s="5" t="n">
        <f aca="false">H1134-J1134</f>
        <v>0</v>
      </c>
    </row>
    <row r="1135" customFormat="false" ht="29.85" hidden="false" customHeight="false" outlineLevel="0" collapsed="false">
      <c r="A1135" s="5" t="s">
        <v>1706</v>
      </c>
      <c r="B1135" s="5" t="s">
        <v>1391</v>
      </c>
      <c r="C1135" s="5" t="s">
        <v>82</v>
      </c>
      <c r="D1135" s="5" t="s">
        <v>249</v>
      </c>
      <c r="E1135" s="5" t="n">
        <v>13807.5</v>
      </c>
      <c r="F1135" s="5" t="n">
        <f aca="false">D1135-C1135</f>
        <v>2</v>
      </c>
      <c r="G1135" s="16" t="n">
        <v>3853.5</v>
      </c>
      <c r="H1135" s="5" t="n">
        <f aca="false">G1135*F1135</f>
        <v>7707</v>
      </c>
      <c r="I1135" s="17" t="s">
        <v>16924</v>
      </c>
      <c r="J1135" s="18" t="n">
        <v>7707</v>
      </c>
      <c r="K1135" s="5" t="n">
        <f aca="false">H1135-J1135</f>
        <v>0</v>
      </c>
    </row>
    <row r="1136" customFormat="false" ht="29.85" hidden="false" customHeight="false" outlineLevel="0" collapsed="false">
      <c r="A1136" s="5" t="s">
        <v>1425</v>
      </c>
      <c r="B1136" s="5" t="s">
        <v>1426</v>
      </c>
      <c r="C1136" s="5" t="s">
        <v>468</v>
      </c>
      <c r="D1136" s="5" t="s">
        <v>244</v>
      </c>
      <c r="E1136" s="5" t="n">
        <v>9865</v>
      </c>
      <c r="F1136" s="5" t="n">
        <f aca="false">D1136-C1136</f>
        <v>2</v>
      </c>
      <c r="G1136" s="16" t="n">
        <v>3853.5</v>
      </c>
      <c r="H1136" s="5" t="n">
        <f aca="false">G1136*F1136</f>
        <v>7707</v>
      </c>
      <c r="I1136" s="17" t="s">
        <v>16925</v>
      </c>
      <c r="J1136" s="18" t="n">
        <v>7707</v>
      </c>
      <c r="K1136" s="5" t="n">
        <f aca="false">H1136-J1136</f>
        <v>0</v>
      </c>
    </row>
    <row r="1137" customFormat="false" ht="29.85" hidden="false" customHeight="false" outlineLevel="0" collapsed="false">
      <c r="A1137" s="5" t="s">
        <v>5736</v>
      </c>
      <c r="B1137" s="5" t="s">
        <v>5737</v>
      </c>
      <c r="C1137" s="5" t="s">
        <v>3741</v>
      </c>
      <c r="D1137" s="5" t="s">
        <v>3750</v>
      </c>
      <c r="E1137" s="5" t="n">
        <v>4932.5</v>
      </c>
      <c r="F1137" s="5" t="n">
        <f aca="false">D1137-C1137</f>
        <v>1</v>
      </c>
      <c r="G1137" s="16" t="n">
        <v>3853.5</v>
      </c>
      <c r="H1137" s="5" t="n">
        <f aca="false">G1137*F1137</f>
        <v>3853.5</v>
      </c>
      <c r="I1137" s="17" t="s">
        <v>16926</v>
      </c>
      <c r="J1137" s="18" t="n">
        <v>3853.5</v>
      </c>
      <c r="K1137" s="5" t="n">
        <f aca="false">H1137-J1137</f>
        <v>0</v>
      </c>
    </row>
    <row r="1138" customFormat="false" ht="29.85" hidden="false" customHeight="false" outlineLevel="0" collapsed="false">
      <c r="A1138" s="50" t="s">
        <v>4669</v>
      </c>
      <c r="B1138" s="16" t="s">
        <v>4670</v>
      </c>
      <c r="C1138" s="16" t="s">
        <v>2860</v>
      </c>
      <c r="D1138" s="16" t="s">
        <v>2018</v>
      </c>
      <c r="E1138" s="16" t="n">
        <v>19730</v>
      </c>
      <c r="F1138" s="16" t="n">
        <f aca="false">D1138-C1138</f>
        <v>2</v>
      </c>
      <c r="G1138" s="16" t="n">
        <v>3853.5</v>
      </c>
      <c r="H1138" s="16" t="n">
        <f aca="false">(G1138*F1138)*2</f>
        <v>15414</v>
      </c>
      <c r="I1138" s="17" t="s">
        <v>16927</v>
      </c>
      <c r="J1138" s="18" t="n">
        <v>7707</v>
      </c>
      <c r="K1138" s="16" t="n">
        <f aca="false">H1138-J1138-J1139</f>
        <v>0</v>
      </c>
    </row>
    <row r="1139" customFormat="false" ht="29.85" hidden="false" customHeight="false" outlineLevel="0" collapsed="false">
      <c r="A1139" s="50"/>
      <c r="B1139" s="16"/>
      <c r="C1139" s="16"/>
      <c r="D1139" s="16"/>
      <c r="E1139" s="16"/>
      <c r="F1139" s="16"/>
      <c r="G1139" s="16"/>
      <c r="H1139" s="16"/>
      <c r="I1139" s="17" t="s">
        <v>16928</v>
      </c>
      <c r="J1139" s="18" t="n">
        <v>7707</v>
      </c>
      <c r="K1139" s="16"/>
    </row>
    <row r="1140" customFormat="false" ht="29.85" hidden="false" customHeight="false" outlineLevel="0" collapsed="false">
      <c r="A1140" s="5" t="s">
        <v>5056</v>
      </c>
      <c r="B1140" s="5" t="s">
        <v>5057</v>
      </c>
      <c r="C1140" s="5" t="s">
        <v>2866</v>
      </c>
      <c r="D1140" s="5" t="s">
        <v>3750</v>
      </c>
      <c r="E1140" s="5" t="n">
        <v>19730</v>
      </c>
      <c r="F1140" s="5" t="n">
        <f aca="false">D1140-C1140</f>
        <v>4</v>
      </c>
      <c r="G1140" s="16" t="n">
        <v>3853.5</v>
      </c>
      <c r="H1140" s="5" t="n">
        <f aca="false">G1140*F1140</f>
        <v>15414</v>
      </c>
      <c r="I1140" s="17" t="s">
        <v>16929</v>
      </c>
      <c r="J1140" s="18" t="n">
        <v>15414</v>
      </c>
      <c r="K1140" s="5" t="n">
        <f aca="false">H1140-J1140</f>
        <v>0</v>
      </c>
    </row>
    <row r="1141" customFormat="false" ht="15.85" hidden="false" customHeight="false" outlineLevel="0" collapsed="false">
      <c r="A1141" s="16" t="s">
        <v>5009</v>
      </c>
      <c r="B1141" s="16" t="s">
        <v>5010</v>
      </c>
      <c r="C1141" s="16" t="s">
        <v>2866</v>
      </c>
      <c r="D1141" s="16" t="s">
        <v>2022</v>
      </c>
      <c r="E1141" s="16" t="n">
        <v>9865</v>
      </c>
      <c r="F1141" s="16" t="n">
        <f aca="false">D1141-C1141</f>
        <v>2</v>
      </c>
      <c r="G1141" s="16" t="n">
        <v>3853.5</v>
      </c>
      <c r="H1141" s="16" t="n">
        <f aca="false">G1141*F1141</f>
        <v>7707</v>
      </c>
      <c r="I1141" s="17" t="s">
        <v>16930</v>
      </c>
      <c r="J1141" s="18" t="n">
        <v>7707</v>
      </c>
      <c r="K1141" s="16" t="n">
        <f aca="false">H1141-J1141</f>
        <v>0</v>
      </c>
    </row>
    <row r="1142" customFormat="false" ht="15.85" hidden="false" customHeight="false" outlineLevel="0" collapsed="false">
      <c r="A1142" s="50" t="s">
        <v>8768</v>
      </c>
      <c r="B1142" s="5" t="s">
        <v>8769</v>
      </c>
      <c r="C1142" s="5" t="s">
        <v>8770</v>
      </c>
      <c r="D1142" s="5" t="s">
        <v>257</v>
      </c>
      <c r="E1142" s="5" t="n">
        <v>56394.5</v>
      </c>
      <c r="F1142" s="5" t="n">
        <v>7</v>
      </c>
      <c r="G1142" s="16" t="n">
        <v>3853.5</v>
      </c>
      <c r="H1142" s="5" t="n">
        <f aca="false">G1142*F1142</f>
        <v>26974.5</v>
      </c>
      <c r="I1142" s="17" t="s">
        <v>16931</v>
      </c>
      <c r="J1142" s="18" t="n">
        <v>26974.5</v>
      </c>
      <c r="K1142" s="5" t="n">
        <f aca="false">H1142+H1143-J1142-J1143</f>
        <v>0</v>
      </c>
    </row>
    <row r="1143" customFormat="false" ht="15.85" hidden="false" customHeight="false" outlineLevel="0" collapsed="false">
      <c r="A1143" s="50"/>
      <c r="B1143" s="0"/>
      <c r="C1143" s="0"/>
      <c r="D1143" s="0"/>
      <c r="E1143" s="0"/>
      <c r="F1143" s="5" t="n">
        <v>3</v>
      </c>
      <c r="G1143" s="16" t="n">
        <v>5000</v>
      </c>
      <c r="H1143" s="5" t="n">
        <f aca="false">(G1143*F1143)+1100*3</f>
        <v>18300</v>
      </c>
      <c r="I1143" s="17" t="s">
        <v>16932</v>
      </c>
      <c r="J1143" s="18" t="n">
        <v>18300</v>
      </c>
      <c r="K1143" s="0"/>
    </row>
    <row r="1144" customFormat="false" ht="29.85" hidden="false" customHeight="false" outlineLevel="0" collapsed="false">
      <c r="A1144" s="5" t="s">
        <v>2471</v>
      </c>
      <c r="B1144" s="5" t="s">
        <v>2472</v>
      </c>
      <c r="C1144" s="5" t="s">
        <v>416</v>
      </c>
      <c r="D1144" s="5" t="s">
        <v>460</v>
      </c>
      <c r="E1144" s="5" t="n">
        <v>11405</v>
      </c>
      <c r="F1144" s="5" t="n">
        <f aca="false">D1144-C1144</f>
        <v>2</v>
      </c>
      <c r="G1144" s="16" t="n">
        <v>3853.5</v>
      </c>
      <c r="H1144" s="5" t="n">
        <f aca="false">G1144*F1144</f>
        <v>7707</v>
      </c>
      <c r="I1144" s="17" t="s">
        <v>16933</v>
      </c>
      <c r="J1144" s="18" t="n">
        <v>7707</v>
      </c>
      <c r="K1144" s="5" t="n">
        <f aca="false">H1144-J1144</f>
        <v>0</v>
      </c>
    </row>
    <row r="1145" customFormat="false" ht="29.85" hidden="false" customHeight="false" outlineLevel="0" collapsed="false">
      <c r="A1145" s="5" t="s">
        <v>6782</v>
      </c>
      <c r="B1145" s="5" t="s">
        <v>6783</v>
      </c>
      <c r="C1145" s="5" t="s">
        <v>1799</v>
      </c>
      <c r="D1145" s="5" t="s">
        <v>4398</v>
      </c>
      <c r="E1145" s="5" t="n">
        <v>12215</v>
      </c>
      <c r="F1145" s="5" t="n">
        <f aca="false">D1145-C1145</f>
        <v>2</v>
      </c>
      <c r="G1145" s="16" t="n">
        <v>3853.5</v>
      </c>
      <c r="H1145" s="5" t="n">
        <f aca="false">G1145*F1145</f>
        <v>7707</v>
      </c>
      <c r="I1145" s="17" t="s">
        <v>16934</v>
      </c>
      <c r="J1145" s="18" t="n">
        <v>7707</v>
      </c>
      <c r="K1145" s="5" t="n">
        <f aca="false">H1145-J1145</f>
        <v>0</v>
      </c>
    </row>
    <row r="1146" customFormat="false" ht="29.85" hidden="false" customHeight="false" outlineLevel="0" collapsed="false">
      <c r="A1146" s="5" t="s">
        <v>1676</v>
      </c>
      <c r="B1146" s="5" t="s">
        <v>1677</v>
      </c>
      <c r="C1146" s="5" t="s">
        <v>82</v>
      </c>
      <c r="D1146" s="5" t="s">
        <v>257</v>
      </c>
      <c r="E1146" s="5" t="n">
        <v>14797.5</v>
      </c>
      <c r="F1146" s="5" t="n">
        <f aca="false">D1146-C1146</f>
        <v>3</v>
      </c>
      <c r="G1146" s="16" t="n">
        <v>3853.5</v>
      </c>
      <c r="H1146" s="5" t="n">
        <f aca="false">G1146*F1146</f>
        <v>11560.5</v>
      </c>
      <c r="I1146" s="17" t="s">
        <v>16935</v>
      </c>
      <c r="J1146" s="18" t="n">
        <v>11560.5</v>
      </c>
      <c r="K1146" s="5" t="n">
        <f aca="false">H1146-J1146</f>
        <v>0</v>
      </c>
    </row>
    <row r="1147" customFormat="false" ht="29.85" hidden="false" customHeight="false" outlineLevel="0" collapsed="false">
      <c r="A1147" s="5" t="s">
        <v>4494</v>
      </c>
      <c r="B1147" s="5" t="s">
        <v>1677</v>
      </c>
      <c r="C1147" s="5" t="s">
        <v>929</v>
      </c>
      <c r="D1147" s="5" t="s">
        <v>2018</v>
      </c>
      <c r="E1147" s="5" t="n">
        <v>16447.5</v>
      </c>
      <c r="F1147" s="5" t="n">
        <f aca="false">D1147-C1147</f>
        <v>3</v>
      </c>
      <c r="G1147" s="16" t="n">
        <v>3853.5</v>
      </c>
      <c r="H1147" s="5" t="n">
        <f aca="false">G1147*F1147</f>
        <v>11560.5</v>
      </c>
      <c r="I1147" s="17" t="s">
        <v>16936</v>
      </c>
      <c r="J1147" s="18" t="n">
        <v>11560.5</v>
      </c>
      <c r="K1147" s="5" t="n">
        <f aca="false">H1147-J1147</f>
        <v>0</v>
      </c>
    </row>
    <row r="1148" customFormat="false" ht="29.85" hidden="false" customHeight="false" outlineLevel="0" collapsed="false">
      <c r="A1148" s="5" t="s">
        <v>5364</v>
      </c>
      <c r="B1148" s="5" t="s">
        <v>5365</v>
      </c>
      <c r="C1148" s="5" t="s">
        <v>2018</v>
      </c>
      <c r="D1148" s="5" t="s">
        <v>1799</v>
      </c>
      <c r="E1148" s="5" t="n">
        <v>44835</v>
      </c>
      <c r="F1148" s="5" t="n">
        <f aca="false">D1148-C1148</f>
        <v>6</v>
      </c>
      <c r="G1148" s="16" t="n">
        <v>3853.5</v>
      </c>
      <c r="H1148" s="5" t="n">
        <f aca="false">G1148*F1148</f>
        <v>23121</v>
      </c>
      <c r="I1148" s="17" t="s">
        <v>16937</v>
      </c>
      <c r="J1148" s="18" t="n">
        <v>23121</v>
      </c>
      <c r="K1148" s="5" t="n">
        <f aca="false">H1148-J1148</f>
        <v>0</v>
      </c>
    </row>
    <row r="1149" s="22" customFormat="true" ht="29.85" hidden="false" customHeight="false" outlineLevel="0" collapsed="false">
      <c r="A1149" s="19" t="s">
        <v>2544</v>
      </c>
      <c r="B1149" s="19" t="s">
        <v>2545</v>
      </c>
      <c r="C1149" s="19" t="s">
        <v>416</v>
      </c>
      <c r="D1149" s="19" t="s">
        <v>460</v>
      </c>
      <c r="E1149" s="19" t="n">
        <v>14745</v>
      </c>
      <c r="F1149" s="19" t="n">
        <f aca="false">D1149-C1149</f>
        <v>2</v>
      </c>
      <c r="G1149" s="19" t="n">
        <v>5743.5</v>
      </c>
      <c r="H1149" s="19" t="n">
        <f aca="false">G1149*F1149</f>
        <v>11487</v>
      </c>
      <c r="I1149" s="20" t="s">
        <v>16938</v>
      </c>
      <c r="J1149" s="21" t="n">
        <v>11486.8</v>
      </c>
      <c r="K1149" s="19" t="n">
        <f aca="false">H1149-J1149</f>
        <v>0.200000000000728</v>
      </c>
      <c r="L1149" s="22" t="s">
        <v>15790</v>
      </c>
    </row>
    <row r="1150" customFormat="false" ht="29.85" hidden="false" customHeight="false" outlineLevel="0" collapsed="false">
      <c r="A1150" s="5" t="s">
        <v>7450</v>
      </c>
      <c r="B1150" s="5" t="s">
        <v>2545</v>
      </c>
      <c r="C1150" s="5" t="s">
        <v>4917</v>
      </c>
      <c r="D1150" s="5" t="s">
        <v>5386</v>
      </c>
      <c r="E1150" s="5" t="n">
        <v>4932.5</v>
      </c>
      <c r="F1150" s="5" t="n">
        <f aca="false">D1150-C1150</f>
        <v>1</v>
      </c>
      <c r="G1150" s="16" t="n">
        <v>3853.5</v>
      </c>
      <c r="H1150" s="5" t="n">
        <f aca="false">G1150*F1150</f>
        <v>3853.5</v>
      </c>
      <c r="I1150" s="17" t="s">
        <v>16939</v>
      </c>
      <c r="J1150" s="18" t="n">
        <v>3853.5</v>
      </c>
      <c r="K1150" s="5" t="n">
        <f aca="false">H1150-J1150</f>
        <v>0</v>
      </c>
    </row>
    <row r="1151" customFormat="false" ht="29.85" hidden="false" customHeight="false" outlineLevel="0" collapsed="false">
      <c r="A1151" s="5" t="s">
        <v>4296</v>
      </c>
      <c r="B1151" s="5" t="s">
        <v>4297</v>
      </c>
      <c r="C1151" s="5" t="s">
        <v>1541</v>
      </c>
      <c r="D1151" s="5" t="s">
        <v>2860</v>
      </c>
      <c r="E1151" s="5" t="n">
        <v>13807.5</v>
      </c>
      <c r="F1151" s="5" t="n">
        <f aca="false">D1151-C1151</f>
        <v>2</v>
      </c>
      <c r="G1151" s="16" t="n">
        <v>3853.5</v>
      </c>
      <c r="H1151" s="5" t="n">
        <f aca="false">G1151*F1151</f>
        <v>7707</v>
      </c>
      <c r="I1151" s="17" t="s">
        <v>16940</v>
      </c>
      <c r="J1151" s="18" t="n">
        <v>7707</v>
      </c>
      <c r="K1151" s="5" t="n">
        <f aca="false">H1151-J1151</f>
        <v>0</v>
      </c>
    </row>
    <row r="1152" customFormat="false" ht="29.85" hidden="false" customHeight="false" outlineLevel="0" collapsed="false">
      <c r="A1152" s="5" t="s">
        <v>1387</v>
      </c>
      <c r="B1152" s="5" t="s">
        <v>1388</v>
      </c>
      <c r="C1152" s="5" t="s">
        <v>468</v>
      </c>
      <c r="D1152" s="5" t="s">
        <v>416</v>
      </c>
      <c r="E1152" s="5" t="n">
        <v>24662.5</v>
      </c>
      <c r="F1152" s="5" t="n">
        <f aca="false">D1152-C1152</f>
        <v>5</v>
      </c>
      <c r="G1152" s="16" t="n">
        <v>3853.5</v>
      </c>
      <c r="H1152" s="5" t="n">
        <f aca="false">G1152*F1152</f>
        <v>19267.5</v>
      </c>
      <c r="I1152" s="17" t="s">
        <v>16941</v>
      </c>
      <c r="J1152" s="18" t="n">
        <v>19267.5</v>
      </c>
      <c r="K1152" s="5" t="n">
        <f aca="false">H1152-J1152</f>
        <v>0</v>
      </c>
    </row>
    <row r="1153" customFormat="false" ht="29.85" hidden="false" customHeight="false" outlineLevel="0" collapsed="false">
      <c r="A1153" s="5" t="s">
        <v>2834</v>
      </c>
      <c r="B1153" s="5" t="s">
        <v>2835</v>
      </c>
      <c r="C1153" s="5" t="s">
        <v>416</v>
      </c>
      <c r="D1153" s="5" t="s">
        <v>1537</v>
      </c>
      <c r="E1153" s="5" t="n">
        <v>20830</v>
      </c>
      <c r="F1153" s="5" t="n">
        <f aca="false">D1153-C1153</f>
        <v>4</v>
      </c>
      <c r="G1153" s="16" t="n">
        <v>3853.5</v>
      </c>
      <c r="H1153" s="5" t="n">
        <f aca="false">G1153*F1153</f>
        <v>15414</v>
      </c>
      <c r="I1153" s="17" t="s">
        <v>16942</v>
      </c>
      <c r="J1153" s="18" t="n">
        <v>15414</v>
      </c>
      <c r="K1153" s="5" t="n">
        <f aca="false">H1153-J1153</f>
        <v>0</v>
      </c>
    </row>
    <row r="1154" customFormat="false" ht="29.85" hidden="false" customHeight="false" outlineLevel="0" collapsed="false">
      <c r="A1154" s="5" t="s">
        <v>3691</v>
      </c>
      <c r="B1154" s="5" t="s">
        <v>3692</v>
      </c>
      <c r="C1154" s="5" t="s">
        <v>1764</v>
      </c>
      <c r="D1154" s="5" t="s">
        <v>2866</v>
      </c>
      <c r="E1154" s="5" t="n">
        <v>43470</v>
      </c>
      <c r="F1154" s="5" t="n">
        <f aca="false">D1154-C1154</f>
        <v>6</v>
      </c>
      <c r="G1154" s="16" t="n">
        <v>3853.5</v>
      </c>
      <c r="H1154" s="5" t="n">
        <f aca="false">G1154*F1154</f>
        <v>23121</v>
      </c>
      <c r="I1154" s="17" t="s">
        <v>16943</v>
      </c>
      <c r="J1154" s="18" t="n">
        <v>23121</v>
      </c>
      <c r="K1154" s="5" t="n">
        <f aca="false">H1154-J1154</f>
        <v>0</v>
      </c>
    </row>
    <row r="1155" customFormat="false" ht="29.85" hidden="false" customHeight="false" outlineLevel="0" collapsed="false">
      <c r="A1155" s="16" t="s">
        <v>419</v>
      </c>
      <c r="B1155" s="16" t="s">
        <v>420</v>
      </c>
      <c r="C1155" s="16" t="s">
        <v>7</v>
      </c>
      <c r="D1155" s="16" t="s">
        <v>416</v>
      </c>
      <c r="E1155" s="16" t="n">
        <v>46940</v>
      </c>
      <c r="F1155" s="16" t="n">
        <f aca="false">D1155-C1155</f>
        <v>8</v>
      </c>
      <c r="G1155" s="16" t="n">
        <v>3853.5</v>
      </c>
      <c r="H1155" s="16" t="n">
        <f aca="false">G1155*F1155</f>
        <v>30828</v>
      </c>
      <c r="I1155" s="17" t="s">
        <v>16944</v>
      </c>
      <c r="J1155" s="18" t="n">
        <v>30828</v>
      </c>
      <c r="K1155" s="5" t="n">
        <f aca="false">H1155-J1155</f>
        <v>0</v>
      </c>
    </row>
    <row r="1156" customFormat="false" ht="29.85" hidden="false" customHeight="false" outlineLevel="0" collapsed="false">
      <c r="A1156" s="50" t="s">
        <v>8771</v>
      </c>
      <c r="B1156" s="5" t="s">
        <v>8296</v>
      </c>
      <c r="C1156" s="5" t="s">
        <v>8710</v>
      </c>
      <c r="D1156" s="5" t="s">
        <v>41</v>
      </c>
      <c r="E1156" s="5" t="n">
        <v>17907</v>
      </c>
      <c r="F1156" s="5" t="n">
        <v>2</v>
      </c>
      <c r="G1156" s="16" t="n">
        <v>3853.5</v>
      </c>
      <c r="H1156" s="5" t="n">
        <f aca="false">G1156*F1156</f>
        <v>7707</v>
      </c>
      <c r="I1156" s="17" t="s">
        <v>16945</v>
      </c>
      <c r="J1156" s="18" t="n">
        <v>7707</v>
      </c>
      <c r="K1156" s="5" t="n">
        <f aca="false">H1156+H1157-J1156-J1157</f>
        <v>0</v>
      </c>
    </row>
    <row r="1157" customFormat="false" ht="29.85" hidden="false" customHeight="false" outlineLevel="0" collapsed="false">
      <c r="A1157" s="50"/>
      <c r="B1157" s="0"/>
      <c r="C1157" s="0"/>
      <c r="D1157" s="0"/>
      <c r="E1157" s="0"/>
      <c r="F1157" s="5" t="n">
        <v>2</v>
      </c>
      <c r="G1157" s="16" t="n">
        <v>5000</v>
      </c>
      <c r="H1157" s="5" t="n">
        <f aca="false">G1157*F1157</f>
        <v>10000</v>
      </c>
      <c r="I1157" s="17" t="s">
        <v>16946</v>
      </c>
      <c r="J1157" s="18" t="n">
        <v>10000</v>
      </c>
      <c r="K1157" s="0"/>
    </row>
    <row r="1158" s="22" customFormat="true" ht="29.85" hidden="false" customHeight="false" outlineLevel="0" collapsed="false">
      <c r="A1158" s="19" t="s">
        <v>1683</v>
      </c>
      <c r="B1158" s="19" t="s">
        <v>1684</v>
      </c>
      <c r="C1158" s="19" t="s">
        <v>82</v>
      </c>
      <c r="D1158" s="19" t="s">
        <v>257</v>
      </c>
      <c r="E1158" s="19" t="n">
        <v>21622.5</v>
      </c>
      <c r="F1158" s="19" t="n">
        <f aca="false">D1158-C1158</f>
        <v>3</v>
      </c>
      <c r="G1158" s="19" t="n">
        <v>5743.5</v>
      </c>
      <c r="H1158" s="19" t="n">
        <f aca="false">G1158*F1158</f>
        <v>17230.5</v>
      </c>
      <c r="I1158" s="20" t="s">
        <v>16947</v>
      </c>
      <c r="J1158" s="21" t="n">
        <v>17230.2</v>
      </c>
      <c r="K1158" s="19" t="n">
        <f aca="false">H1158-J1158</f>
        <v>0.299999999999272</v>
      </c>
      <c r="L1158" s="22" t="s">
        <v>15790</v>
      </c>
    </row>
    <row r="1159" customFormat="false" ht="29.85" hidden="false" customHeight="false" outlineLevel="0" collapsed="false">
      <c r="A1159" s="5" t="s">
        <v>2267</v>
      </c>
      <c r="B1159" s="5" t="s">
        <v>1684</v>
      </c>
      <c r="C1159" s="5" t="s">
        <v>257</v>
      </c>
      <c r="D1159" s="5" t="s">
        <v>416</v>
      </c>
      <c r="E1159" s="5" t="n">
        <v>6676.25</v>
      </c>
      <c r="F1159" s="5" t="n">
        <f aca="false">D1159-C1159</f>
        <v>1</v>
      </c>
      <c r="G1159" s="16" t="n">
        <v>3853.5</v>
      </c>
      <c r="H1159" s="5" t="n">
        <f aca="false">G1159*F1159</f>
        <v>3853.5</v>
      </c>
      <c r="I1159" s="17" t="s">
        <v>16948</v>
      </c>
      <c r="J1159" s="18" t="n">
        <v>3853.5</v>
      </c>
      <c r="K1159" s="5" t="n">
        <f aca="false">H1159-J1159</f>
        <v>0</v>
      </c>
    </row>
    <row r="1160" customFormat="false" ht="29.85" hidden="false" customHeight="false" outlineLevel="0" collapsed="false">
      <c r="A1160" s="50" t="s">
        <v>1178</v>
      </c>
      <c r="B1160" s="5" t="s">
        <v>1179</v>
      </c>
      <c r="C1160" s="5" t="s">
        <v>41</v>
      </c>
      <c r="D1160" s="5" t="s">
        <v>426</v>
      </c>
      <c r="E1160" s="5" t="n">
        <v>94876.25</v>
      </c>
      <c r="F1160" s="5" t="n">
        <f aca="false">D1160-C1160</f>
        <v>7</v>
      </c>
      <c r="G1160" s="16" t="n">
        <v>4693.5</v>
      </c>
      <c r="H1160" s="5" t="n">
        <f aca="false">(G1160*F1160)*2</f>
        <v>65709</v>
      </c>
      <c r="I1160" s="17" t="s">
        <v>16949</v>
      </c>
      <c r="J1160" s="18" t="n">
        <v>32854.5</v>
      </c>
      <c r="K1160" s="5" t="n">
        <f aca="false">H1160-J1160-J1161</f>
        <v>0</v>
      </c>
    </row>
    <row r="1161" customFormat="false" ht="29.85" hidden="false" customHeight="false" outlineLevel="0" collapsed="false">
      <c r="A1161" s="50"/>
      <c r="B1161" s="0"/>
      <c r="C1161" s="0"/>
      <c r="D1161" s="0"/>
      <c r="E1161" s="0"/>
      <c r="F1161" s="0"/>
      <c r="G1161" s="16"/>
      <c r="H1161" s="0"/>
      <c r="I1161" s="17" t="s">
        <v>16950</v>
      </c>
      <c r="J1161" s="18" t="n">
        <v>32854.5</v>
      </c>
      <c r="K1161" s="0"/>
    </row>
    <row r="1162" customFormat="false" ht="29.85" hidden="false" customHeight="false" outlineLevel="0" collapsed="false">
      <c r="A1162" s="5" t="s">
        <v>6285</v>
      </c>
      <c r="B1162" s="5" t="s">
        <v>3114</v>
      </c>
      <c r="C1162" s="5" t="s">
        <v>3519</v>
      </c>
      <c r="D1162" s="5" t="s">
        <v>5386</v>
      </c>
      <c r="E1162" s="5" t="n">
        <v>61155</v>
      </c>
      <c r="F1162" s="5" t="n">
        <f aca="false">D1162-C1162</f>
        <v>6</v>
      </c>
      <c r="G1162" s="16" t="n">
        <v>4693.5</v>
      </c>
      <c r="H1162" s="5" t="n">
        <f aca="false">G1162*F1162</f>
        <v>28161</v>
      </c>
      <c r="I1162" s="17" t="s">
        <v>16951</v>
      </c>
      <c r="J1162" s="18" t="n">
        <v>28161</v>
      </c>
      <c r="K1162" s="5" t="n">
        <f aca="false">H1162-J1162</f>
        <v>0</v>
      </c>
    </row>
    <row r="1163" customFormat="false" ht="29.85" hidden="false" customHeight="false" outlineLevel="0" collapsed="false">
      <c r="A1163" s="50" t="s">
        <v>6817</v>
      </c>
      <c r="B1163" s="5" t="s">
        <v>6818</v>
      </c>
      <c r="C1163" s="5" t="s">
        <v>1799</v>
      </c>
      <c r="D1163" s="5" t="s">
        <v>4917</v>
      </c>
      <c r="E1163" s="5" t="n">
        <v>29595</v>
      </c>
      <c r="F1163" s="5" t="n">
        <f aca="false">D1163-C1163</f>
        <v>3</v>
      </c>
      <c r="G1163" s="16" t="n">
        <v>3853.5</v>
      </c>
      <c r="H1163" s="5" t="n">
        <f aca="false">(G1163*F1163)*2</f>
        <v>23121</v>
      </c>
      <c r="I1163" s="17" t="s">
        <v>16952</v>
      </c>
      <c r="J1163" s="18" t="n">
        <v>11560.5</v>
      </c>
      <c r="K1163" s="5" t="n">
        <f aca="false">H1163-J1163-J1164</f>
        <v>0</v>
      </c>
    </row>
    <row r="1164" customFormat="false" ht="29.85" hidden="false" customHeight="false" outlineLevel="0" collapsed="false">
      <c r="A1164" s="50"/>
      <c r="B1164" s="0"/>
      <c r="C1164" s="0"/>
      <c r="D1164" s="0"/>
      <c r="E1164" s="0"/>
      <c r="F1164" s="0"/>
      <c r="G1164" s="16"/>
      <c r="H1164" s="0"/>
      <c r="I1164" s="17" t="s">
        <v>16953</v>
      </c>
      <c r="J1164" s="18" t="n">
        <v>11560.5</v>
      </c>
      <c r="K1164" s="0"/>
    </row>
    <row r="1165" customFormat="false" ht="29.85" hidden="false" customHeight="false" outlineLevel="0" collapsed="false">
      <c r="A1165" s="50" t="s">
        <v>4230</v>
      </c>
      <c r="B1165" s="5" t="s">
        <v>4231</v>
      </c>
      <c r="C1165" s="5" t="s">
        <v>1541</v>
      </c>
      <c r="D1165" s="5" t="s">
        <v>2866</v>
      </c>
      <c r="E1165" s="5" t="n">
        <v>43695</v>
      </c>
      <c r="F1165" s="5" t="n">
        <f aca="false">D1165-C1165</f>
        <v>3</v>
      </c>
      <c r="G1165" s="16" t="n">
        <v>3853.5</v>
      </c>
      <c r="H1165" s="5" t="n">
        <f aca="false">(G1165*F1165)*2</f>
        <v>23121</v>
      </c>
      <c r="I1165" s="17" t="s">
        <v>16954</v>
      </c>
      <c r="J1165" s="18" t="n">
        <v>11560.5</v>
      </c>
      <c r="K1165" s="5" t="n">
        <f aca="false">H1165-J1165-J1166</f>
        <v>0</v>
      </c>
    </row>
    <row r="1166" customFormat="false" ht="29.85" hidden="false" customHeight="false" outlineLevel="0" collapsed="false">
      <c r="A1166" s="50"/>
      <c r="B1166" s="0"/>
      <c r="C1166" s="0"/>
      <c r="D1166" s="0"/>
      <c r="E1166" s="0"/>
      <c r="F1166" s="0"/>
      <c r="G1166" s="16"/>
      <c r="H1166" s="0"/>
      <c r="I1166" s="17" t="s">
        <v>16955</v>
      </c>
      <c r="J1166" s="18" t="n">
        <v>11560.5</v>
      </c>
      <c r="K1166" s="0"/>
    </row>
    <row r="1167" customFormat="false" ht="29.85" hidden="false" customHeight="false" outlineLevel="0" collapsed="false">
      <c r="A1167" s="5" t="s">
        <v>2764</v>
      </c>
      <c r="B1167" s="5" t="s">
        <v>2765</v>
      </c>
      <c r="C1167" s="5" t="s">
        <v>416</v>
      </c>
      <c r="D1167" s="5" t="s">
        <v>460</v>
      </c>
      <c r="E1167" s="5" t="n">
        <v>13352.5</v>
      </c>
      <c r="F1167" s="5" t="n">
        <f aca="false">D1167-C1167</f>
        <v>2</v>
      </c>
      <c r="G1167" s="16" t="n">
        <v>3853.5</v>
      </c>
      <c r="H1167" s="5" t="n">
        <f aca="false">G1167*F1167</f>
        <v>7707</v>
      </c>
      <c r="I1167" s="17" t="s">
        <v>16956</v>
      </c>
      <c r="J1167" s="18" t="n">
        <v>7707</v>
      </c>
      <c r="K1167" s="5" t="n">
        <f aca="false">H1167-J1167</f>
        <v>0</v>
      </c>
    </row>
    <row r="1168" customFormat="false" ht="29.85" hidden="false" customHeight="false" outlineLevel="0" collapsed="false">
      <c r="A1168" s="5" t="s">
        <v>3062</v>
      </c>
      <c r="B1168" s="5" t="s">
        <v>3063</v>
      </c>
      <c r="C1168" s="5" t="s">
        <v>426</v>
      </c>
      <c r="D1168" s="5" t="s">
        <v>1541</v>
      </c>
      <c r="E1168" s="5" t="n">
        <v>38718.75</v>
      </c>
      <c r="F1168" s="5" t="n">
        <f aca="false">D1168-C1168</f>
        <v>5</v>
      </c>
      <c r="G1168" s="16" t="n">
        <v>4693.5</v>
      </c>
      <c r="H1168" s="5" t="n">
        <f aca="false">G1168*F1168</f>
        <v>23467.5</v>
      </c>
      <c r="I1168" s="17" t="s">
        <v>16957</v>
      </c>
      <c r="J1168" s="18" t="n">
        <v>23467.5</v>
      </c>
      <c r="K1168" s="5" t="n">
        <f aca="false">H1168-J1168</f>
        <v>0</v>
      </c>
    </row>
    <row r="1169" s="22" customFormat="true" ht="29.85" hidden="false" customHeight="false" outlineLevel="0" collapsed="false">
      <c r="A1169" s="19" t="s">
        <v>8087</v>
      </c>
      <c r="B1169" s="19" t="s">
        <v>8088</v>
      </c>
      <c r="C1169" s="19" t="s">
        <v>5148</v>
      </c>
      <c r="D1169" s="19" t="s">
        <v>3532</v>
      </c>
      <c r="E1169" s="19" t="n">
        <v>6822.5</v>
      </c>
      <c r="F1169" s="19" t="n">
        <f aca="false">D1169-C1169</f>
        <v>1</v>
      </c>
      <c r="G1169" s="19" t="n">
        <v>5743.5</v>
      </c>
      <c r="H1169" s="19" t="n">
        <f aca="false">G1169*F1169</f>
        <v>5743.5</v>
      </c>
      <c r="I1169" s="20" t="s">
        <v>16958</v>
      </c>
      <c r="J1169" s="21" t="n">
        <v>5743.4</v>
      </c>
      <c r="K1169" s="19" t="n">
        <f aca="false">H1169-J1169</f>
        <v>0.100000000000364</v>
      </c>
      <c r="L1169" s="22" t="s">
        <v>15790</v>
      </c>
    </row>
    <row r="1170" customFormat="false" ht="29.85" hidden="false" customHeight="false" outlineLevel="0" collapsed="false">
      <c r="A1170" s="5" t="s">
        <v>2803</v>
      </c>
      <c r="B1170" s="5" t="s">
        <v>2804</v>
      </c>
      <c r="C1170" s="5" t="s">
        <v>416</v>
      </c>
      <c r="D1170" s="5" t="s">
        <v>460</v>
      </c>
      <c r="E1170" s="5" t="n">
        <v>9865</v>
      </c>
      <c r="F1170" s="5" t="n">
        <f aca="false">D1170-C1170</f>
        <v>2</v>
      </c>
      <c r="G1170" s="16" t="n">
        <v>3853.5</v>
      </c>
      <c r="H1170" s="5" t="n">
        <f aca="false">G1170*F1170</f>
        <v>7707</v>
      </c>
      <c r="I1170" s="17" t="s">
        <v>16959</v>
      </c>
      <c r="J1170" s="18" t="n">
        <v>7707</v>
      </c>
      <c r="K1170" s="5" t="n">
        <f aca="false">H1170-J1170</f>
        <v>0</v>
      </c>
    </row>
    <row r="1171" customFormat="false" ht="29.85" hidden="false" customHeight="false" outlineLevel="0" collapsed="false">
      <c r="A1171" s="5" t="s">
        <v>2456</v>
      </c>
      <c r="B1171" s="5" t="s">
        <v>2457</v>
      </c>
      <c r="C1171" s="5" t="s">
        <v>416</v>
      </c>
      <c r="D1171" s="5" t="s">
        <v>426</v>
      </c>
      <c r="E1171" s="5" t="n">
        <v>8041.25</v>
      </c>
      <c r="F1171" s="5" t="n">
        <f aca="false">D1171-C1171</f>
        <v>1</v>
      </c>
      <c r="G1171" s="16" t="n">
        <v>3853.5</v>
      </c>
      <c r="H1171" s="5" t="n">
        <f aca="false">G1171*F1171</f>
        <v>3853.5</v>
      </c>
      <c r="I1171" s="17" t="s">
        <v>16960</v>
      </c>
      <c r="J1171" s="18" t="n">
        <v>3853.5</v>
      </c>
      <c r="K1171" s="5" t="n">
        <f aca="false">H1171-J1171</f>
        <v>0</v>
      </c>
    </row>
    <row r="1172" customFormat="false" ht="29.85" hidden="false" customHeight="false" outlineLevel="0" collapsed="false">
      <c r="A1172" s="5" t="s">
        <v>6279</v>
      </c>
      <c r="B1172" s="5" t="s">
        <v>6280</v>
      </c>
      <c r="C1172" s="5" t="s">
        <v>3519</v>
      </c>
      <c r="D1172" s="5" t="s">
        <v>5386</v>
      </c>
      <c r="E1172" s="5" t="n">
        <v>29595</v>
      </c>
      <c r="F1172" s="5" t="n">
        <f aca="false">D1172-C1172</f>
        <v>6</v>
      </c>
      <c r="G1172" s="16" t="n">
        <v>3853.5</v>
      </c>
      <c r="H1172" s="5" t="n">
        <f aca="false">G1172*F1172</f>
        <v>23121</v>
      </c>
      <c r="I1172" s="17" t="s">
        <v>16961</v>
      </c>
      <c r="J1172" s="18" t="n">
        <v>23121</v>
      </c>
      <c r="K1172" s="5" t="n">
        <f aca="false">H1172-J1172</f>
        <v>0</v>
      </c>
    </row>
    <row r="1173" customFormat="false" ht="29.85" hidden="false" customHeight="false" outlineLevel="0" collapsed="false">
      <c r="A1173" s="5" t="s">
        <v>4013</v>
      </c>
      <c r="B1173" s="5" t="s">
        <v>4014</v>
      </c>
      <c r="C1173" s="5" t="s">
        <v>1770</v>
      </c>
      <c r="D1173" s="5" t="s">
        <v>2860</v>
      </c>
      <c r="E1173" s="5" t="n">
        <v>20028.75</v>
      </c>
      <c r="F1173" s="5" t="n">
        <f aca="false">D1173-C1173</f>
        <v>3</v>
      </c>
      <c r="G1173" s="16" t="n">
        <v>3853.5</v>
      </c>
      <c r="H1173" s="5" t="n">
        <f aca="false">G1173*F1173</f>
        <v>11560.5</v>
      </c>
      <c r="I1173" s="17" t="s">
        <v>16962</v>
      </c>
      <c r="J1173" s="18" t="n">
        <v>11560.5</v>
      </c>
      <c r="K1173" s="5" t="n">
        <f aca="false">H1173-J1173</f>
        <v>0</v>
      </c>
    </row>
    <row r="1174" customFormat="false" ht="29.85" hidden="false" customHeight="false" outlineLevel="0" collapsed="false">
      <c r="A1174" s="5" t="s">
        <v>3487</v>
      </c>
      <c r="B1174" s="5" t="s">
        <v>3488</v>
      </c>
      <c r="C1174" s="5" t="s">
        <v>460</v>
      </c>
      <c r="D1174" s="5" t="s">
        <v>929</v>
      </c>
      <c r="E1174" s="5" t="n">
        <v>24662.5</v>
      </c>
      <c r="F1174" s="5" t="n">
        <f aca="false">D1174-C1174</f>
        <v>5</v>
      </c>
      <c r="G1174" s="16" t="n">
        <v>3853.5</v>
      </c>
      <c r="H1174" s="5" t="n">
        <f aca="false">G1174*F1174</f>
        <v>19267.5</v>
      </c>
      <c r="I1174" s="17" t="s">
        <v>16963</v>
      </c>
      <c r="J1174" s="18" t="n">
        <v>19267.5</v>
      </c>
      <c r="K1174" s="5" t="n">
        <f aca="false">H1174-J1174</f>
        <v>0</v>
      </c>
    </row>
    <row r="1175" s="15" customFormat="true" ht="29.85" hidden="false" customHeight="false" outlineLevel="0" collapsed="false">
      <c r="A1175" s="5" t="s">
        <v>1539</v>
      </c>
      <c r="B1175" s="5" t="s">
        <v>1540</v>
      </c>
      <c r="C1175" s="5" t="s">
        <v>468</v>
      </c>
      <c r="D1175" s="5" t="s">
        <v>1541</v>
      </c>
      <c r="E1175" s="5" t="n">
        <v>91437.5</v>
      </c>
      <c r="F1175" s="5" t="n">
        <f aca="false">D1175-C1175</f>
        <v>11</v>
      </c>
      <c r="G1175" s="16" t="n">
        <v>4693.5</v>
      </c>
      <c r="H1175" s="5" t="n">
        <f aca="false">G1175*F1175</f>
        <v>51628.5</v>
      </c>
      <c r="I1175" s="17" t="s">
        <v>16964</v>
      </c>
      <c r="J1175" s="18" t="n">
        <v>51628.5</v>
      </c>
      <c r="K1175" s="5" t="n">
        <f aca="false">H1175-J1175</f>
        <v>0</v>
      </c>
      <c r="L1175" s="0"/>
      <c r="M1175" s="0"/>
      <c r="N1175" s="0"/>
      <c r="O1175" s="0"/>
      <c r="P1175" s="0"/>
      <c r="Q1175" s="0"/>
      <c r="R1175" s="0"/>
      <c r="S1175" s="0"/>
      <c r="T1175" s="0"/>
      <c r="U1175" s="0"/>
      <c r="V1175" s="0"/>
      <c r="AMI1175" s="0"/>
      <c r="AMJ1175" s="0"/>
    </row>
    <row r="1176" s="58" customFormat="true" ht="30.8" hidden="false" customHeight="false" outlineLevel="0" collapsed="false">
      <c r="A1176" s="54" t="s">
        <v>8772</v>
      </c>
      <c r="B1176" s="55" t="s">
        <v>8773</v>
      </c>
      <c r="C1176" s="55" t="s">
        <v>8764</v>
      </c>
      <c r="D1176" s="55" t="s">
        <v>426</v>
      </c>
      <c r="E1176" s="55" t="n">
        <v>110163</v>
      </c>
      <c r="F1176" s="55" t="n">
        <v>9</v>
      </c>
      <c r="G1176" s="55" t="n">
        <v>3853.5</v>
      </c>
      <c r="H1176" s="55" t="n">
        <f aca="false">G1176*F1176</f>
        <v>34681.5</v>
      </c>
      <c r="I1176" s="56" t="s">
        <v>16965</v>
      </c>
      <c r="J1176" s="57" t="n">
        <v>34681.5</v>
      </c>
      <c r="K1176" s="55" t="n">
        <f aca="false">H1176+H1177-J1176-J1177-J1178-J1179</f>
        <v>-53081.5</v>
      </c>
    </row>
    <row r="1177" s="58" customFormat="true" ht="29.85" hidden="false" customHeight="false" outlineLevel="0" collapsed="false">
      <c r="A1177" s="54"/>
      <c r="B1177" s="55"/>
      <c r="C1177" s="55"/>
      <c r="D1177" s="55"/>
      <c r="E1177" s="55"/>
      <c r="F1177" s="55" t="n">
        <v>4</v>
      </c>
      <c r="G1177" s="55" t="n">
        <v>5000</v>
      </c>
      <c r="H1177" s="55" t="n">
        <f aca="false">(G1177*F1177)+600*4</f>
        <v>22400</v>
      </c>
      <c r="I1177" s="56" t="s">
        <v>16966</v>
      </c>
      <c r="J1177" s="57" t="n">
        <v>16000</v>
      </c>
      <c r="K1177" s="55"/>
    </row>
    <row r="1178" s="58" customFormat="true" ht="29.85" hidden="false" customHeight="false" outlineLevel="0" collapsed="false">
      <c r="A1178" s="54"/>
      <c r="B1178" s="55"/>
      <c r="C1178" s="55"/>
      <c r="D1178" s="55"/>
      <c r="E1178" s="55"/>
      <c r="F1178" s="55"/>
      <c r="G1178" s="55"/>
      <c r="H1178" s="55"/>
      <c r="I1178" s="56" t="s">
        <v>16967</v>
      </c>
      <c r="J1178" s="57" t="n">
        <v>34681.5</v>
      </c>
      <c r="K1178" s="55"/>
    </row>
    <row r="1179" s="58" customFormat="true" ht="29.85" hidden="false" customHeight="false" outlineLevel="0" collapsed="false">
      <c r="A1179" s="54"/>
      <c r="B1179" s="55"/>
      <c r="C1179" s="55"/>
      <c r="D1179" s="55"/>
      <c r="E1179" s="55"/>
      <c r="F1179" s="55"/>
      <c r="G1179" s="55"/>
      <c r="H1179" s="55"/>
      <c r="I1179" s="56" t="s">
        <v>16968</v>
      </c>
      <c r="J1179" s="57" t="n">
        <v>24800</v>
      </c>
      <c r="K1179" s="55"/>
    </row>
    <row r="1180" customFormat="false" ht="29.85" hidden="false" customHeight="false" outlineLevel="0" collapsed="false">
      <c r="A1180" s="5" t="s">
        <v>2858</v>
      </c>
      <c r="B1180" s="5" t="s">
        <v>2859</v>
      </c>
      <c r="C1180" s="5" t="s">
        <v>416</v>
      </c>
      <c r="D1180" s="5" t="s">
        <v>2860</v>
      </c>
      <c r="E1180" s="5" t="n">
        <v>67920</v>
      </c>
      <c r="F1180" s="5" t="n">
        <f aca="false">D1180-C1180</f>
        <v>8</v>
      </c>
      <c r="G1180" s="16" t="n">
        <v>3853.5</v>
      </c>
      <c r="H1180" s="5" t="n">
        <f aca="false">G1180*F1180</f>
        <v>30828</v>
      </c>
      <c r="I1180" s="17" t="s">
        <v>16969</v>
      </c>
      <c r="J1180" s="18" t="n">
        <v>30828</v>
      </c>
      <c r="K1180" s="5" t="n">
        <f aca="false">H1180-J1180</f>
        <v>0</v>
      </c>
    </row>
    <row r="1181" customFormat="false" ht="29.85" hidden="false" customHeight="false" outlineLevel="0" collapsed="false">
      <c r="A1181" s="5" t="s">
        <v>5898</v>
      </c>
      <c r="B1181" s="5" t="s">
        <v>5899</v>
      </c>
      <c r="C1181" s="5" t="s">
        <v>3750</v>
      </c>
      <c r="D1181" s="5" t="s">
        <v>3205</v>
      </c>
      <c r="E1181" s="5" t="n">
        <v>9865</v>
      </c>
      <c r="F1181" s="5" t="n">
        <f aca="false">D1181-C1181</f>
        <v>2</v>
      </c>
      <c r="G1181" s="16" t="n">
        <v>3853.5</v>
      </c>
      <c r="H1181" s="5" t="n">
        <f aca="false">G1181*F1181</f>
        <v>7707</v>
      </c>
      <c r="I1181" s="17" t="s">
        <v>16970</v>
      </c>
      <c r="J1181" s="18" t="n">
        <v>7707</v>
      </c>
      <c r="K1181" s="5" t="n">
        <f aca="false">H1181-J1181</f>
        <v>0</v>
      </c>
    </row>
    <row r="1182" customFormat="false" ht="29.85" hidden="false" customHeight="false" outlineLevel="0" collapsed="false">
      <c r="A1182" s="16" t="s">
        <v>4940</v>
      </c>
      <c r="B1182" s="16" t="s">
        <v>4941</v>
      </c>
      <c r="C1182" s="16" t="s">
        <v>2866</v>
      </c>
      <c r="D1182" s="16" t="s">
        <v>2022</v>
      </c>
      <c r="E1182" s="16" t="n">
        <v>12215</v>
      </c>
      <c r="F1182" s="16" t="n">
        <f aca="false">D1182-C1182</f>
        <v>2</v>
      </c>
      <c r="G1182" s="16" t="n">
        <v>3853.5</v>
      </c>
      <c r="H1182" s="16" t="n">
        <f aca="false">G1182*F1182</f>
        <v>7707</v>
      </c>
      <c r="I1182" s="17" t="s">
        <v>16971</v>
      </c>
      <c r="J1182" s="18" t="n">
        <v>7707</v>
      </c>
      <c r="K1182" s="5" t="n">
        <f aca="false">H1182-J1182</f>
        <v>0</v>
      </c>
    </row>
    <row r="1183" s="58" customFormat="true" ht="29.85" hidden="false" customHeight="false" outlineLevel="0" collapsed="false">
      <c r="A1183" s="55" t="n">
        <v>205306880</v>
      </c>
      <c r="B1183" s="55"/>
      <c r="C1183" s="55"/>
      <c r="D1183" s="55"/>
      <c r="E1183" s="55"/>
      <c r="F1183" s="55"/>
      <c r="G1183" s="55"/>
      <c r="H1183" s="55" t="n">
        <v>0</v>
      </c>
      <c r="I1183" s="56" t="s">
        <v>16972</v>
      </c>
      <c r="J1183" s="57" t="n">
        <v>23121</v>
      </c>
      <c r="K1183" s="55" t="n">
        <f aca="false">H1183-J1183</f>
        <v>-23121</v>
      </c>
      <c r="L1183" s="58" t="s">
        <v>16973</v>
      </c>
    </row>
    <row r="1184" customFormat="false" ht="29.85" hidden="false" customHeight="false" outlineLevel="0" collapsed="false">
      <c r="A1184" s="5" t="s">
        <v>5977</v>
      </c>
      <c r="B1184" s="5" t="s">
        <v>5978</v>
      </c>
      <c r="C1184" s="5" t="s">
        <v>3750</v>
      </c>
      <c r="D1184" s="5" t="s">
        <v>3205</v>
      </c>
      <c r="E1184" s="5" t="n">
        <v>13352.5</v>
      </c>
      <c r="F1184" s="5" t="n">
        <f aca="false">D1184-C1184</f>
        <v>2</v>
      </c>
      <c r="G1184" s="16" t="n">
        <v>3853.5</v>
      </c>
      <c r="H1184" s="5" t="n">
        <f aca="false">G1184*F1184</f>
        <v>7707</v>
      </c>
      <c r="I1184" s="17" t="s">
        <v>16974</v>
      </c>
      <c r="J1184" s="18" t="n">
        <v>7707</v>
      </c>
      <c r="K1184" s="5" t="n">
        <f aca="false">H1184-J1184</f>
        <v>0</v>
      </c>
    </row>
    <row r="1185" customFormat="false" ht="29.85" hidden="false" customHeight="false" outlineLevel="0" collapsed="false">
      <c r="A1185" s="5" t="s">
        <v>3933</v>
      </c>
      <c r="B1185" s="5" t="s">
        <v>3934</v>
      </c>
      <c r="C1185" s="5" t="s">
        <v>1770</v>
      </c>
      <c r="D1185" s="5" t="s">
        <v>1541</v>
      </c>
      <c r="E1185" s="5" t="n">
        <v>4932.5</v>
      </c>
      <c r="F1185" s="5" t="n">
        <f aca="false">D1185-C1185</f>
        <v>1</v>
      </c>
      <c r="G1185" s="16" t="n">
        <v>3853.5</v>
      </c>
      <c r="H1185" s="5" t="n">
        <f aca="false">G1185*F1185</f>
        <v>3853.5</v>
      </c>
      <c r="I1185" s="17" t="s">
        <v>16975</v>
      </c>
      <c r="J1185" s="18" t="n">
        <v>3853.5</v>
      </c>
      <c r="K1185" s="5" t="n">
        <f aca="false">H1185-J1185</f>
        <v>0</v>
      </c>
    </row>
    <row r="1186" customFormat="false" ht="15.85" hidden="false" customHeight="false" outlineLevel="0" collapsed="false">
      <c r="A1186" s="5" t="s">
        <v>6020</v>
      </c>
      <c r="B1186" s="5" t="s">
        <v>6021</v>
      </c>
      <c r="C1186" s="5" t="s">
        <v>3750</v>
      </c>
      <c r="D1186" s="5" t="s">
        <v>3205</v>
      </c>
      <c r="E1186" s="5" t="n">
        <v>9865</v>
      </c>
      <c r="F1186" s="5" t="n">
        <f aca="false">D1186-C1186</f>
        <v>2</v>
      </c>
      <c r="G1186" s="16" t="n">
        <v>3853.5</v>
      </c>
      <c r="H1186" s="5" t="n">
        <f aca="false">G1186*F1186</f>
        <v>7707</v>
      </c>
      <c r="I1186" s="17" t="s">
        <v>16976</v>
      </c>
      <c r="J1186" s="18" t="n">
        <v>7707</v>
      </c>
      <c r="K1186" s="5" t="n">
        <f aca="false">H1186-J1186</f>
        <v>0</v>
      </c>
    </row>
    <row r="1187" customFormat="false" ht="29.85" hidden="false" customHeight="false" outlineLevel="0" collapsed="false">
      <c r="A1187" s="5" t="s">
        <v>7402</v>
      </c>
      <c r="B1187" s="5" t="s">
        <v>7403</v>
      </c>
      <c r="C1187" s="5" t="s">
        <v>4398</v>
      </c>
      <c r="D1187" s="5" t="s">
        <v>5386</v>
      </c>
      <c r="E1187" s="5" t="n">
        <v>16980</v>
      </c>
      <c r="F1187" s="5" t="n">
        <f aca="false">D1187-C1187</f>
        <v>2</v>
      </c>
      <c r="G1187" s="16" t="n">
        <v>3853.5</v>
      </c>
      <c r="H1187" s="5" t="n">
        <f aca="false">G1187*F1187</f>
        <v>7707</v>
      </c>
      <c r="I1187" s="17" t="s">
        <v>16977</v>
      </c>
      <c r="J1187" s="18" t="n">
        <v>7707</v>
      </c>
      <c r="K1187" s="5" t="n">
        <f aca="false">H1187-J1187</f>
        <v>0</v>
      </c>
    </row>
    <row r="1188" s="37" customFormat="true" ht="29.85" hidden="false" customHeight="false" outlineLevel="0" collapsed="false">
      <c r="A1188" s="51" t="s">
        <v>690</v>
      </c>
      <c r="B1188" s="34" t="s">
        <v>691</v>
      </c>
      <c r="C1188" s="34" t="s">
        <v>7</v>
      </c>
      <c r="D1188" s="34" t="s">
        <v>41</v>
      </c>
      <c r="E1188" s="34" t="n">
        <v>24950</v>
      </c>
      <c r="F1188" s="34" t="n">
        <f aca="false">D1188-C1188</f>
        <v>2</v>
      </c>
      <c r="G1188" s="34" t="n">
        <f aca="false">3853.5*2</f>
        <v>7707</v>
      </c>
      <c r="H1188" s="34" t="n">
        <f aca="false">G1188*F1188</f>
        <v>15414</v>
      </c>
      <c r="I1188" s="35" t="s">
        <v>16978</v>
      </c>
      <c r="J1188" s="36" t="n">
        <v>7340</v>
      </c>
      <c r="K1188" s="34" t="n">
        <f aca="false">H1188-J1188-J1189</f>
        <v>734</v>
      </c>
      <c r="L1188" s="37" t="s">
        <v>15790</v>
      </c>
    </row>
    <row r="1189" customFormat="false" ht="29.85" hidden="false" customHeight="false" outlineLevel="0" collapsed="false">
      <c r="A1189" s="51"/>
      <c r="B1189" s="34"/>
      <c r="C1189" s="34"/>
      <c r="D1189" s="34"/>
      <c r="E1189" s="34"/>
      <c r="F1189" s="34"/>
      <c r="G1189" s="34"/>
      <c r="H1189" s="34"/>
      <c r="I1189" s="35" t="s">
        <v>16979</v>
      </c>
      <c r="J1189" s="36" t="n">
        <v>7340</v>
      </c>
      <c r="K1189" s="34"/>
    </row>
    <row r="1190" customFormat="false" ht="29.85" hidden="false" customHeight="false" outlineLevel="0" collapsed="false">
      <c r="A1190" s="5" t="s">
        <v>5245</v>
      </c>
      <c r="B1190" s="5" t="s">
        <v>5246</v>
      </c>
      <c r="C1190" s="5" t="s">
        <v>2018</v>
      </c>
      <c r="D1190" s="5" t="s">
        <v>3741</v>
      </c>
      <c r="E1190" s="5" t="n">
        <v>10415</v>
      </c>
      <c r="F1190" s="5" t="n">
        <f aca="false">D1190-C1190</f>
        <v>2</v>
      </c>
      <c r="G1190" s="16" t="n">
        <v>3853.5</v>
      </c>
      <c r="H1190" s="5" t="n">
        <f aca="false">G1190*F1190</f>
        <v>7707</v>
      </c>
      <c r="I1190" s="17" t="s">
        <v>16980</v>
      </c>
      <c r="J1190" s="18" t="n">
        <v>7707</v>
      </c>
      <c r="K1190" s="5" t="n">
        <f aca="false">H1190-J1190</f>
        <v>0</v>
      </c>
    </row>
    <row r="1191" customFormat="false" ht="29.85" hidden="false" customHeight="false" outlineLevel="0" collapsed="false">
      <c r="A1191" s="5" t="s">
        <v>7067</v>
      </c>
      <c r="B1191" s="5" t="s">
        <v>7068</v>
      </c>
      <c r="C1191" s="5" t="s">
        <v>4582</v>
      </c>
      <c r="D1191" s="5" t="s">
        <v>5386</v>
      </c>
      <c r="E1191" s="5" t="n">
        <v>20028.75</v>
      </c>
      <c r="F1191" s="5" t="n">
        <f aca="false">D1191-C1191</f>
        <v>3</v>
      </c>
      <c r="G1191" s="16" t="n">
        <v>3853.5</v>
      </c>
      <c r="H1191" s="5" t="n">
        <f aca="false">G1191*F1191</f>
        <v>11560.5</v>
      </c>
      <c r="I1191" s="17" t="s">
        <v>16981</v>
      </c>
      <c r="J1191" s="18" t="n">
        <v>11560.5</v>
      </c>
      <c r="K1191" s="5" t="n">
        <f aca="false">H1191-J1191</f>
        <v>0</v>
      </c>
    </row>
    <row r="1192" s="37" customFormat="true" ht="29.85" hidden="false" customHeight="false" outlineLevel="0" collapsed="false">
      <c r="A1192" s="34" t="s">
        <v>1953</v>
      </c>
      <c r="B1192" s="34" t="s">
        <v>1954</v>
      </c>
      <c r="C1192" s="34" t="s">
        <v>244</v>
      </c>
      <c r="D1192" s="34" t="s">
        <v>1537</v>
      </c>
      <c r="E1192" s="34" t="n">
        <v>47048.75</v>
      </c>
      <c r="F1192" s="34" t="n">
        <f aca="false">D1192-C1192</f>
        <v>7</v>
      </c>
      <c r="G1192" s="34" t="n">
        <v>3853.5</v>
      </c>
      <c r="H1192" s="34" t="n">
        <f aca="false">G1192*F1192</f>
        <v>26974.5</v>
      </c>
      <c r="I1192" s="35" t="s">
        <v>16982</v>
      </c>
      <c r="J1192" s="36" t="n">
        <v>25690</v>
      </c>
      <c r="K1192" s="34" t="n">
        <f aca="false">H1192-J1192</f>
        <v>1284.5</v>
      </c>
      <c r="L1192" s="37" t="s">
        <v>15790</v>
      </c>
    </row>
    <row r="1193" customFormat="false" ht="29.85" hidden="false" customHeight="false" outlineLevel="0" collapsed="false">
      <c r="A1193" s="5" t="s">
        <v>7418</v>
      </c>
      <c r="B1193" s="5" t="s">
        <v>7419</v>
      </c>
      <c r="C1193" s="5" t="s">
        <v>4398</v>
      </c>
      <c r="D1193" s="5" t="s">
        <v>3532</v>
      </c>
      <c r="E1193" s="5" t="n">
        <v>19730</v>
      </c>
      <c r="F1193" s="5" t="n">
        <f aca="false">D1193-C1193</f>
        <v>4</v>
      </c>
      <c r="G1193" s="16" t="n">
        <v>3853.5</v>
      </c>
      <c r="H1193" s="5" t="n">
        <f aca="false">G1193*F1193</f>
        <v>15414</v>
      </c>
      <c r="I1193" s="17" t="s">
        <v>16983</v>
      </c>
      <c r="J1193" s="18" t="n">
        <v>15414</v>
      </c>
      <c r="K1193" s="5" t="n">
        <f aca="false">H1193-J1193</f>
        <v>0</v>
      </c>
    </row>
    <row r="1194" customFormat="false" ht="29.85" hidden="false" customHeight="false" outlineLevel="0" collapsed="false">
      <c r="A1194" s="5" t="s">
        <v>4833</v>
      </c>
      <c r="B1194" s="5" t="s">
        <v>4834</v>
      </c>
      <c r="C1194" s="5" t="s">
        <v>2860</v>
      </c>
      <c r="D1194" s="5" t="s">
        <v>3741</v>
      </c>
      <c r="E1194" s="5" t="n">
        <v>24430</v>
      </c>
      <c r="F1194" s="5" t="n">
        <f aca="false">D1194-C1194</f>
        <v>4</v>
      </c>
      <c r="G1194" s="16" t="n">
        <v>3853.5</v>
      </c>
      <c r="H1194" s="5" t="n">
        <f aca="false">G1194*F1194</f>
        <v>15414</v>
      </c>
      <c r="I1194" s="17" t="s">
        <v>16984</v>
      </c>
      <c r="J1194" s="18" t="n">
        <v>15414</v>
      </c>
      <c r="K1194" s="5" t="n">
        <f aca="false">H1194-J1194</f>
        <v>0</v>
      </c>
    </row>
    <row r="1195" customFormat="false" ht="29.85" hidden="false" customHeight="false" outlineLevel="0" collapsed="false">
      <c r="A1195" s="5" t="s">
        <v>7864</v>
      </c>
      <c r="B1195" s="5" t="s">
        <v>7865</v>
      </c>
      <c r="C1195" s="5" t="s">
        <v>5386</v>
      </c>
      <c r="D1195" s="5" t="s">
        <v>3532</v>
      </c>
      <c r="E1195" s="5" t="n">
        <v>12215</v>
      </c>
      <c r="F1195" s="5" t="n">
        <f aca="false">D1195-C1195</f>
        <v>2</v>
      </c>
      <c r="G1195" s="16" t="n">
        <v>3853.5</v>
      </c>
      <c r="H1195" s="5" t="n">
        <f aca="false">G1195*F1195</f>
        <v>7707</v>
      </c>
      <c r="I1195" s="17" t="s">
        <v>16985</v>
      </c>
      <c r="J1195" s="18" t="n">
        <v>7707</v>
      </c>
      <c r="K1195" s="5" t="n">
        <f aca="false">H1195-J1195</f>
        <v>0</v>
      </c>
    </row>
    <row r="1196" customFormat="false" ht="15.85" hidden="false" customHeight="false" outlineLevel="0" collapsed="false">
      <c r="A1196" s="5" t="s">
        <v>4609</v>
      </c>
      <c r="B1196" s="5" t="s">
        <v>1216</v>
      </c>
      <c r="C1196" s="5" t="s">
        <v>2860</v>
      </c>
      <c r="D1196" s="5" t="s">
        <v>2866</v>
      </c>
      <c r="E1196" s="5" t="n">
        <v>6107.5</v>
      </c>
      <c r="F1196" s="5" t="n">
        <f aca="false">D1196-C1196</f>
        <v>1</v>
      </c>
      <c r="G1196" s="16" t="n">
        <v>3853.5</v>
      </c>
      <c r="H1196" s="5" t="n">
        <f aca="false">G1196*F1196</f>
        <v>3853.5</v>
      </c>
      <c r="I1196" s="17" t="s">
        <v>16986</v>
      </c>
      <c r="J1196" s="18" t="n">
        <v>3853.5</v>
      </c>
      <c r="K1196" s="5" t="n">
        <f aca="false">H1196-J1196</f>
        <v>0</v>
      </c>
    </row>
    <row r="1197" customFormat="false" ht="15.85" hidden="false" customHeight="false" outlineLevel="0" collapsed="false">
      <c r="A1197" s="5" t="s">
        <v>4993</v>
      </c>
      <c r="B1197" s="5" t="s">
        <v>1216</v>
      </c>
      <c r="C1197" s="5" t="s">
        <v>2866</v>
      </c>
      <c r="D1197" s="5" t="s">
        <v>2018</v>
      </c>
      <c r="E1197" s="5" t="n">
        <v>4932.5</v>
      </c>
      <c r="F1197" s="5" t="n">
        <f aca="false">D1197-C1197</f>
        <v>1</v>
      </c>
      <c r="G1197" s="16" t="n">
        <v>3853.5</v>
      </c>
      <c r="H1197" s="5" t="n">
        <f aca="false">G1197*F1197</f>
        <v>3853.5</v>
      </c>
      <c r="I1197" s="17" t="s">
        <v>16987</v>
      </c>
      <c r="J1197" s="18" t="n">
        <v>3853.5</v>
      </c>
      <c r="K1197" s="5" t="n">
        <f aca="false">H1197-J1197</f>
        <v>0</v>
      </c>
    </row>
    <row r="1198" s="37" customFormat="true" ht="29.85" hidden="false" customHeight="false" outlineLevel="0" collapsed="false">
      <c r="A1198" s="34" t="s">
        <v>74</v>
      </c>
      <c r="B1198" s="34" t="s">
        <v>75</v>
      </c>
      <c r="C1198" s="34" t="s">
        <v>7</v>
      </c>
      <c r="D1198" s="34" t="s">
        <v>41</v>
      </c>
      <c r="E1198" s="34" t="n">
        <v>13645</v>
      </c>
      <c r="F1198" s="34" t="n">
        <f aca="false">D1198-C1198</f>
        <v>2</v>
      </c>
      <c r="G1198" s="34" t="n">
        <v>5743.5</v>
      </c>
      <c r="H1198" s="34" t="n">
        <f aca="false">G1198*F1198</f>
        <v>11487</v>
      </c>
      <c r="I1198" s="35" t="s">
        <v>16988</v>
      </c>
      <c r="J1198" s="36" t="n">
        <v>11486.8</v>
      </c>
      <c r="K1198" s="34" t="n">
        <f aca="false">H1198-J1198</f>
        <v>0.200000000000728</v>
      </c>
      <c r="L1198" s="37" t="s">
        <v>15790</v>
      </c>
    </row>
    <row r="1199" s="15" customFormat="true" ht="29.85" hidden="false" customHeight="false" outlineLevel="0" collapsed="false">
      <c r="A1199" s="5" t="s">
        <v>3195</v>
      </c>
      <c r="B1199" s="5" t="s">
        <v>3196</v>
      </c>
      <c r="C1199" s="5" t="s">
        <v>426</v>
      </c>
      <c r="D1199" s="5" t="s">
        <v>2866</v>
      </c>
      <c r="E1199" s="5" t="n">
        <v>67920</v>
      </c>
      <c r="F1199" s="5" t="n">
        <f aca="false">D1199-C1199</f>
        <v>8</v>
      </c>
      <c r="G1199" s="16" t="n">
        <v>3853.5</v>
      </c>
      <c r="H1199" s="5" t="n">
        <f aca="false">G1199*F1199</f>
        <v>30828</v>
      </c>
      <c r="I1199" s="17" t="s">
        <v>16989</v>
      </c>
      <c r="J1199" s="18" t="n">
        <v>30828</v>
      </c>
      <c r="K1199" s="5" t="n">
        <f aca="false">H1199-J1199</f>
        <v>0</v>
      </c>
      <c r="L1199" s="0"/>
      <c r="M1199" s="0"/>
      <c r="N1199" s="0"/>
      <c r="O1199" s="0"/>
      <c r="P1199" s="0"/>
      <c r="Q1199" s="0"/>
      <c r="R1199" s="0"/>
      <c r="S1199" s="0"/>
      <c r="T1199" s="0"/>
      <c r="U1199" s="0"/>
      <c r="V1199" s="0"/>
      <c r="AMI1199" s="0"/>
      <c r="AMJ1199" s="0"/>
    </row>
    <row r="1200" customFormat="false" ht="29.85" hidden="false" customHeight="false" outlineLevel="0" collapsed="false">
      <c r="A1200" s="50" t="s">
        <v>6763</v>
      </c>
      <c r="B1200" s="5" t="s">
        <v>6764</v>
      </c>
      <c r="C1200" s="5" t="s">
        <v>1799</v>
      </c>
      <c r="D1200" s="5" t="s">
        <v>4398</v>
      </c>
      <c r="E1200" s="5" t="n">
        <v>11545</v>
      </c>
      <c r="F1200" s="5" t="n">
        <v>1</v>
      </c>
      <c r="G1200" s="16" t="n">
        <v>4693.5</v>
      </c>
      <c r="H1200" s="5" t="n">
        <f aca="false">G1200*F1200</f>
        <v>4693.5</v>
      </c>
      <c r="I1200" s="17" t="s">
        <v>16990</v>
      </c>
      <c r="J1200" s="18" t="n">
        <v>4693.5</v>
      </c>
      <c r="K1200" s="5" t="n">
        <f aca="false">H1200+H1201-J1200-J1201</f>
        <v>0</v>
      </c>
    </row>
    <row r="1201" customFormat="false" ht="29.85" hidden="false" customHeight="false" outlineLevel="0" collapsed="false">
      <c r="A1201" s="50"/>
      <c r="B1201" s="0"/>
      <c r="C1201" s="0"/>
      <c r="D1201" s="0"/>
      <c r="E1201" s="0"/>
      <c r="F1201" s="5" t="n">
        <v>1</v>
      </c>
      <c r="G1201" s="16" t="n">
        <v>4693.5</v>
      </c>
      <c r="H1201" s="5" t="n">
        <f aca="false">G1201*F1201</f>
        <v>4693.5</v>
      </c>
      <c r="I1201" s="17" t="s">
        <v>16991</v>
      </c>
      <c r="J1201" s="18" t="n">
        <v>4693.5</v>
      </c>
      <c r="K1201" s="0"/>
    </row>
    <row r="1202" customFormat="false" ht="29.85" hidden="false" customHeight="false" outlineLevel="0" collapsed="false">
      <c r="A1202" s="5" t="s">
        <v>2436</v>
      </c>
      <c r="B1202" s="5" t="s">
        <v>2437</v>
      </c>
      <c r="C1202" s="5" t="s">
        <v>257</v>
      </c>
      <c r="D1202" s="5" t="s">
        <v>460</v>
      </c>
      <c r="E1202" s="5" t="n">
        <v>15952.5</v>
      </c>
      <c r="F1202" s="5" t="n">
        <f aca="false">D1202-C1202</f>
        <v>3</v>
      </c>
      <c r="G1202" s="16" t="n">
        <v>3853.5</v>
      </c>
      <c r="H1202" s="5" t="n">
        <f aca="false">G1202*F1202</f>
        <v>11560.5</v>
      </c>
      <c r="I1202" s="17" t="s">
        <v>16992</v>
      </c>
      <c r="J1202" s="18" t="n">
        <v>11560.5</v>
      </c>
      <c r="K1202" s="5" t="n">
        <f aca="false">H1202-J1202</f>
        <v>0</v>
      </c>
    </row>
    <row r="1203" customFormat="false" ht="29.85" hidden="false" customHeight="false" outlineLevel="0" collapsed="false">
      <c r="A1203" s="5" t="s">
        <v>3810</v>
      </c>
      <c r="B1203" s="5" t="s">
        <v>3811</v>
      </c>
      <c r="C1203" s="5" t="s">
        <v>1537</v>
      </c>
      <c r="D1203" s="5" t="s">
        <v>929</v>
      </c>
      <c r="E1203" s="5" t="n">
        <v>21847.5</v>
      </c>
      <c r="F1203" s="5" t="n">
        <f aca="false">D1203-C1203</f>
        <v>3</v>
      </c>
      <c r="G1203" s="16" t="n">
        <v>3853.5</v>
      </c>
      <c r="H1203" s="5" t="n">
        <f aca="false">G1203*F1203</f>
        <v>11560.5</v>
      </c>
      <c r="I1203" s="17" t="s">
        <v>16993</v>
      </c>
      <c r="J1203" s="18" t="n">
        <v>11560.5</v>
      </c>
      <c r="K1203" s="5" t="n">
        <f aca="false">H1203-J1203</f>
        <v>0</v>
      </c>
    </row>
    <row r="1204" customFormat="false" ht="29.85" hidden="false" customHeight="false" outlineLevel="0" collapsed="false">
      <c r="A1204" s="5" t="s">
        <v>5182</v>
      </c>
      <c r="B1204" s="5" t="s">
        <v>5183</v>
      </c>
      <c r="C1204" s="5" t="s">
        <v>2018</v>
      </c>
      <c r="D1204" s="5" t="s">
        <v>2022</v>
      </c>
      <c r="E1204" s="5" t="n">
        <v>5207.5</v>
      </c>
      <c r="F1204" s="5" t="n">
        <f aca="false">D1204-C1204</f>
        <v>1</v>
      </c>
      <c r="G1204" s="16" t="n">
        <v>3853.5</v>
      </c>
      <c r="H1204" s="5" t="n">
        <f aca="false">G1204*F1204</f>
        <v>3853.5</v>
      </c>
      <c r="I1204" s="17" t="s">
        <v>16994</v>
      </c>
      <c r="J1204" s="18" t="n">
        <v>3853.5</v>
      </c>
      <c r="K1204" s="5" t="n">
        <f aca="false">H1204-J1204</f>
        <v>0</v>
      </c>
    </row>
    <row r="1205" customFormat="false" ht="29.85" hidden="false" customHeight="false" outlineLevel="0" collapsed="false">
      <c r="A1205" s="50" t="s">
        <v>7709</v>
      </c>
      <c r="B1205" s="5" t="s">
        <v>7710</v>
      </c>
      <c r="C1205" s="5" t="s">
        <v>5386</v>
      </c>
      <c r="D1205" s="5" t="s">
        <v>3532</v>
      </c>
      <c r="E1205" s="5" t="n">
        <v>20280</v>
      </c>
      <c r="F1205" s="5" t="n">
        <f aca="false">D1205-C1205</f>
        <v>2</v>
      </c>
      <c r="G1205" s="16" t="n">
        <f aca="false">3853.5*2</f>
        <v>7707</v>
      </c>
      <c r="H1205" s="5" t="n">
        <f aca="false">G1205*F1205</f>
        <v>15414</v>
      </c>
      <c r="I1205" s="17" t="s">
        <v>16995</v>
      </c>
      <c r="J1205" s="18" t="n">
        <v>7707</v>
      </c>
      <c r="K1205" s="5" t="n">
        <f aca="false">H1205-J1205-J1206</f>
        <v>0</v>
      </c>
    </row>
    <row r="1206" customFormat="false" ht="29.85" hidden="false" customHeight="false" outlineLevel="0" collapsed="false">
      <c r="A1206" s="50"/>
      <c r="B1206" s="0"/>
      <c r="C1206" s="0"/>
      <c r="D1206" s="0"/>
      <c r="E1206" s="0"/>
      <c r="F1206" s="0"/>
      <c r="G1206" s="16"/>
      <c r="H1206" s="0"/>
      <c r="I1206" s="45" t="s">
        <v>16996</v>
      </c>
      <c r="J1206" s="46" t="n">
        <v>7707</v>
      </c>
      <c r="K1206" s="0"/>
    </row>
    <row r="1207" customFormat="false" ht="29.85" hidden="false" customHeight="false" outlineLevel="0" collapsed="false">
      <c r="A1207" s="5" t="s">
        <v>1788</v>
      </c>
      <c r="B1207" s="5" t="s">
        <v>1789</v>
      </c>
      <c r="C1207" s="5" t="s">
        <v>82</v>
      </c>
      <c r="D1207" s="5" t="s">
        <v>416</v>
      </c>
      <c r="E1207" s="5" t="n">
        <v>21270</v>
      </c>
      <c r="F1207" s="5" t="n">
        <f aca="false">D1207-C1207</f>
        <v>4</v>
      </c>
      <c r="G1207" s="16" t="n">
        <v>3853.5</v>
      </c>
      <c r="H1207" s="5" t="n">
        <f aca="false">G1207*F1207</f>
        <v>15414</v>
      </c>
      <c r="I1207" s="17" t="s">
        <v>16997</v>
      </c>
      <c r="J1207" s="18" t="n">
        <v>15414</v>
      </c>
      <c r="K1207" s="5" t="n">
        <f aca="false">H1207-J1207</f>
        <v>0</v>
      </c>
    </row>
    <row r="1208" customFormat="false" ht="29.85" hidden="false" customHeight="false" outlineLevel="0" collapsed="false">
      <c r="A1208" s="5" t="s">
        <v>6869</v>
      </c>
      <c r="B1208" s="5" t="s">
        <v>6870</v>
      </c>
      <c r="C1208" s="5" t="s">
        <v>1799</v>
      </c>
      <c r="D1208" s="5" t="s">
        <v>5386</v>
      </c>
      <c r="E1208" s="5" t="n">
        <v>19730</v>
      </c>
      <c r="F1208" s="5" t="n">
        <f aca="false">D1208-C1208</f>
        <v>4</v>
      </c>
      <c r="G1208" s="16" t="n">
        <v>3853.5</v>
      </c>
      <c r="H1208" s="5" t="n">
        <f aca="false">G1208*F1208</f>
        <v>15414</v>
      </c>
      <c r="I1208" s="17" t="s">
        <v>16998</v>
      </c>
      <c r="J1208" s="18" t="n">
        <v>15414</v>
      </c>
      <c r="K1208" s="5" t="n">
        <f aca="false">H1208-J1208</f>
        <v>0</v>
      </c>
    </row>
    <row r="1209" customFormat="false" ht="15.85" hidden="false" customHeight="false" outlineLevel="0" collapsed="false">
      <c r="A1209" s="5" t="s">
        <v>2300</v>
      </c>
      <c r="B1209" s="5" t="s">
        <v>2301</v>
      </c>
      <c r="C1209" s="5" t="s">
        <v>257</v>
      </c>
      <c r="D1209" s="5" t="s">
        <v>426</v>
      </c>
      <c r="E1209" s="5" t="n">
        <v>13807.5</v>
      </c>
      <c r="F1209" s="5" t="n">
        <f aca="false">D1209-C1209</f>
        <v>2</v>
      </c>
      <c r="G1209" s="16" t="n">
        <v>3853.5</v>
      </c>
      <c r="H1209" s="5" t="n">
        <f aca="false">G1209*F1209</f>
        <v>7707</v>
      </c>
      <c r="I1209" s="17" t="s">
        <v>16999</v>
      </c>
      <c r="J1209" s="18" t="n">
        <v>7707</v>
      </c>
      <c r="K1209" s="5" t="n">
        <f aca="false">H1209-J1209</f>
        <v>0</v>
      </c>
    </row>
    <row r="1210" customFormat="false" ht="29.85" hidden="false" customHeight="false" outlineLevel="0" collapsed="false">
      <c r="A1210" s="5" t="s">
        <v>4047</v>
      </c>
      <c r="B1210" s="5" t="s">
        <v>4048</v>
      </c>
      <c r="C1210" s="5" t="s">
        <v>1770</v>
      </c>
      <c r="D1210" s="5" t="s">
        <v>3519</v>
      </c>
      <c r="E1210" s="5" t="n">
        <v>46867.5</v>
      </c>
      <c r="F1210" s="5" t="n">
        <f aca="false">D1210-C1210</f>
        <v>9</v>
      </c>
      <c r="G1210" s="16" t="n">
        <v>3853.5</v>
      </c>
      <c r="H1210" s="5" t="n">
        <f aca="false">G1210*F1210</f>
        <v>34681.5</v>
      </c>
      <c r="I1210" s="17" t="s">
        <v>17000</v>
      </c>
      <c r="J1210" s="18" t="n">
        <v>34681.5</v>
      </c>
      <c r="K1210" s="5" t="n">
        <f aca="false">H1210-J1210</f>
        <v>0</v>
      </c>
    </row>
    <row r="1211" customFormat="false" ht="29.85" hidden="false" customHeight="false" outlineLevel="0" collapsed="false">
      <c r="A1211" s="5" t="s">
        <v>5473</v>
      </c>
      <c r="B1211" s="5" t="s">
        <v>5474</v>
      </c>
      <c r="C1211" s="5" t="s">
        <v>2022</v>
      </c>
      <c r="D1211" s="5" t="s">
        <v>3519</v>
      </c>
      <c r="E1211" s="5" t="n">
        <v>20711.25</v>
      </c>
      <c r="F1211" s="5" t="n">
        <f aca="false">D1211-C1211</f>
        <v>3</v>
      </c>
      <c r="G1211" s="16" t="n">
        <v>3853.5</v>
      </c>
      <c r="H1211" s="5" t="n">
        <f aca="false">G1211*F1211</f>
        <v>11560.5</v>
      </c>
      <c r="I1211" s="17" t="s">
        <v>17001</v>
      </c>
      <c r="J1211" s="18" t="n">
        <v>11560.5</v>
      </c>
      <c r="K1211" s="5" t="n">
        <f aca="false">H1211-J1211</f>
        <v>0</v>
      </c>
    </row>
    <row r="1212" customFormat="false" ht="29.85" hidden="false" customHeight="false" outlineLevel="0" collapsed="false">
      <c r="A1212" s="5" t="s">
        <v>7399</v>
      </c>
      <c r="B1212" s="5" t="s">
        <v>7400</v>
      </c>
      <c r="C1212" s="5" t="s">
        <v>4398</v>
      </c>
      <c r="D1212" s="5" t="s">
        <v>5386</v>
      </c>
      <c r="E1212" s="5" t="n">
        <v>9865</v>
      </c>
      <c r="F1212" s="5" t="n">
        <f aca="false">D1212-C1212</f>
        <v>2</v>
      </c>
      <c r="G1212" s="16" t="n">
        <v>3853.5</v>
      </c>
      <c r="H1212" s="5" t="n">
        <f aca="false">G1212*F1212</f>
        <v>7707</v>
      </c>
      <c r="I1212" s="17" t="s">
        <v>17002</v>
      </c>
      <c r="J1212" s="18" t="n">
        <v>7707</v>
      </c>
      <c r="K1212" s="5" t="n">
        <f aca="false">H1212-J1212</f>
        <v>0</v>
      </c>
    </row>
    <row r="1213" customFormat="false" ht="29.85" hidden="false" customHeight="false" outlineLevel="0" collapsed="false">
      <c r="A1213" s="5" t="s">
        <v>1585</v>
      </c>
      <c r="B1213" s="5" t="s">
        <v>1586</v>
      </c>
      <c r="C1213" s="5" t="s">
        <v>82</v>
      </c>
      <c r="D1213" s="5" t="s">
        <v>257</v>
      </c>
      <c r="E1213" s="5" t="n">
        <v>16777.5</v>
      </c>
      <c r="F1213" s="5" t="n">
        <f aca="false">D1213-C1213</f>
        <v>3</v>
      </c>
      <c r="G1213" s="16" t="n">
        <v>3853.5</v>
      </c>
      <c r="H1213" s="5" t="n">
        <f aca="false">G1213*F1213</f>
        <v>11560.5</v>
      </c>
      <c r="I1213" s="17" t="s">
        <v>17003</v>
      </c>
      <c r="J1213" s="18" t="n">
        <v>11560.5</v>
      </c>
      <c r="K1213" s="5" t="n">
        <f aca="false">H1213-J1213</f>
        <v>0</v>
      </c>
    </row>
    <row r="1214" s="37" customFormat="true" ht="30.8" hidden="false" customHeight="false" outlineLevel="0" collapsed="false">
      <c r="A1214" s="34" t="s">
        <v>5343</v>
      </c>
      <c r="B1214" s="34" t="s">
        <v>5344</v>
      </c>
      <c r="C1214" s="34" t="s">
        <v>2018</v>
      </c>
      <c r="D1214" s="34" t="s">
        <v>3741</v>
      </c>
      <c r="E1214" s="34" t="n">
        <v>9865</v>
      </c>
      <c r="F1214" s="34" t="n">
        <f aca="false">D1214-C1214</f>
        <v>2</v>
      </c>
      <c r="G1214" s="34" t="n">
        <v>3853.5</v>
      </c>
      <c r="H1214" s="34" t="n">
        <f aca="false">G1214*F1214</f>
        <v>7707</v>
      </c>
      <c r="I1214" s="35" t="s">
        <v>17004</v>
      </c>
      <c r="J1214" s="36" t="n">
        <v>7707</v>
      </c>
      <c r="K1214" s="34" t="n">
        <f aca="false">H1214-J1214</f>
        <v>0</v>
      </c>
      <c r="L1214" s="37" t="s">
        <v>16061</v>
      </c>
    </row>
    <row r="1215" s="37" customFormat="true" ht="15" hidden="false" customHeight="false" outlineLevel="0" collapsed="false">
      <c r="A1215" s="34" t="s">
        <v>5398</v>
      </c>
      <c r="B1215" s="34" t="s">
        <v>5344</v>
      </c>
      <c r="C1215" s="34" t="s">
        <v>2022</v>
      </c>
      <c r="D1215" s="34" t="s">
        <v>3741</v>
      </c>
      <c r="E1215" s="34" t="n">
        <v>6822.5</v>
      </c>
      <c r="F1215" s="34" t="n">
        <f aca="false">D1215-C1215</f>
        <v>1</v>
      </c>
      <c r="G1215" s="34" t="n">
        <v>5743.5</v>
      </c>
      <c r="H1215" s="34" t="n">
        <f aca="false">G1215*F1215</f>
        <v>5743.5</v>
      </c>
      <c r="I1215" s="35"/>
      <c r="J1215" s="36" t="n">
        <v>5743.5</v>
      </c>
      <c r="K1215" s="34" t="n">
        <f aca="false">H1215-J1215</f>
        <v>0</v>
      </c>
      <c r="L1215" s="37" t="s">
        <v>16061</v>
      </c>
    </row>
    <row r="1216" customFormat="false" ht="29.85" hidden="false" customHeight="false" outlineLevel="0" collapsed="false">
      <c r="A1216" s="5" t="s">
        <v>5641</v>
      </c>
      <c r="B1216" s="5" t="s">
        <v>5344</v>
      </c>
      <c r="C1216" s="5" t="s">
        <v>3741</v>
      </c>
      <c r="D1216" s="5" t="s">
        <v>3750</v>
      </c>
      <c r="E1216" s="5" t="n">
        <v>4932.5</v>
      </c>
      <c r="F1216" s="5" t="n">
        <f aca="false">D1216-C1216</f>
        <v>1</v>
      </c>
      <c r="G1216" s="16" t="n">
        <v>3853.5</v>
      </c>
      <c r="H1216" s="5" t="n">
        <f aca="false">G1216*F1216</f>
        <v>3853.5</v>
      </c>
      <c r="I1216" s="17" t="s">
        <v>17005</v>
      </c>
      <c r="J1216" s="18" t="n">
        <v>3853.5</v>
      </c>
      <c r="K1216" s="5" t="n">
        <f aca="false">H1216-J1216</f>
        <v>0</v>
      </c>
    </row>
    <row r="1217" customFormat="false" ht="29.85" hidden="false" customHeight="false" outlineLevel="0" collapsed="false">
      <c r="A1217" s="5" t="s">
        <v>7145</v>
      </c>
      <c r="B1217" s="5" t="s">
        <v>7146</v>
      </c>
      <c r="C1217" s="5" t="s">
        <v>4582</v>
      </c>
      <c r="D1217" s="5" t="s">
        <v>4917</v>
      </c>
      <c r="E1217" s="5" t="n">
        <v>16980</v>
      </c>
      <c r="F1217" s="5" t="n">
        <f aca="false">D1217-C1217</f>
        <v>2</v>
      </c>
      <c r="G1217" s="16" t="n">
        <v>3853.5</v>
      </c>
      <c r="H1217" s="5" t="n">
        <f aca="false">G1217*F1217</f>
        <v>7707</v>
      </c>
      <c r="I1217" s="17" t="s">
        <v>17006</v>
      </c>
      <c r="J1217" s="18" t="n">
        <v>7707</v>
      </c>
      <c r="K1217" s="5" t="n">
        <f aca="false">H1217-J1217</f>
        <v>0</v>
      </c>
    </row>
    <row r="1218" customFormat="false" ht="29.85" hidden="false" customHeight="false" outlineLevel="0" collapsed="false">
      <c r="A1218" s="5" t="s">
        <v>2134</v>
      </c>
      <c r="B1218" s="5" t="s">
        <v>2135</v>
      </c>
      <c r="C1218" s="5" t="s">
        <v>249</v>
      </c>
      <c r="D1218" s="5" t="s">
        <v>426</v>
      </c>
      <c r="E1218" s="5" t="n">
        <v>14797.5</v>
      </c>
      <c r="F1218" s="5" t="n">
        <f aca="false">D1218-C1218</f>
        <v>3</v>
      </c>
      <c r="G1218" s="16" t="n">
        <v>3853.5</v>
      </c>
      <c r="H1218" s="5" t="n">
        <f aca="false">G1218*F1218</f>
        <v>11560.5</v>
      </c>
      <c r="I1218" s="17" t="s">
        <v>17007</v>
      </c>
      <c r="J1218" s="18" t="n">
        <v>11560.5</v>
      </c>
      <c r="K1218" s="5" t="n">
        <f aca="false">H1218-J1218</f>
        <v>0</v>
      </c>
    </row>
    <row r="1219" customFormat="false" ht="29.85" hidden="false" customHeight="false" outlineLevel="0" collapsed="false">
      <c r="A1219" s="5" t="s">
        <v>6546</v>
      </c>
      <c r="B1219" s="5" t="s">
        <v>6547</v>
      </c>
      <c r="C1219" s="5" t="s">
        <v>3205</v>
      </c>
      <c r="D1219" s="5" t="s">
        <v>4398</v>
      </c>
      <c r="E1219" s="5" t="n">
        <v>18322.5</v>
      </c>
      <c r="F1219" s="5" t="n">
        <f aca="false">D1219-C1219</f>
        <v>3</v>
      </c>
      <c r="G1219" s="16" t="n">
        <v>3853.5</v>
      </c>
      <c r="H1219" s="5" t="n">
        <f aca="false">G1219*F1219</f>
        <v>11560.5</v>
      </c>
      <c r="I1219" s="17" t="s">
        <v>17008</v>
      </c>
      <c r="J1219" s="18" t="n">
        <v>11560.5</v>
      </c>
      <c r="K1219" s="5" t="n">
        <f aca="false">H1219-J1219</f>
        <v>0</v>
      </c>
    </row>
    <row r="1220" s="37" customFormat="true" ht="29.85" hidden="false" customHeight="false" outlineLevel="0" collapsed="false">
      <c r="A1220" s="34" t="s">
        <v>1932</v>
      </c>
      <c r="B1220" s="34" t="s">
        <v>1933</v>
      </c>
      <c r="C1220" s="34" t="s">
        <v>244</v>
      </c>
      <c r="D1220" s="34" t="s">
        <v>426</v>
      </c>
      <c r="E1220" s="34" t="n">
        <v>23700</v>
      </c>
      <c r="F1220" s="34" t="n">
        <f aca="false">D1220-C1220</f>
        <v>4</v>
      </c>
      <c r="G1220" s="34" t="n">
        <v>3853.5</v>
      </c>
      <c r="H1220" s="34" t="n">
        <f aca="false">G1220*F1220</f>
        <v>15414</v>
      </c>
      <c r="I1220" s="35" t="s">
        <v>17009</v>
      </c>
      <c r="J1220" s="36" t="n">
        <v>14680</v>
      </c>
      <c r="K1220" s="34" t="n">
        <f aca="false">H1220-J1220</f>
        <v>734</v>
      </c>
      <c r="L1220" s="37" t="s">
        <v>15790</v>
      </c>
    </row>
    <row r="1221" customFormat="false" ht="29.85" hidden="false" customHeight="false" outlineLevel="0" collapsed="false">
      <c r="A1221" s="5" t="s">
        <v>7765</v>
      </c>
      <c r="B1221" s="5" t="s">
        <v>7766</v>
      </c>
      <c r="C1221" s="5" t="s">
        <v>5386</v>
      </c>
      <c r="D1221" s="5" t="s">
        <v>3532</v>
      </c>
      <c r="E1221" s="5" t="n">
        <v>14565</v>
      </c>
      <c r="F1221" s="5" t="n">
        <f aca="false">D1221-C1221</f>
        <v>2</v>
      </c>
      <c r="G1221" s="16" t="n">
        <v>3853.5</v>
      </c>
      <c r="H1221" s="5" t="n">
        <f aca="false">G1221*F1221</f>
        <v>7707</v>
      </c>
      <c r="I1221" s="17" t="s">
        <v>17010</v>
      </c>
      <c r="J1221" s="18" t="n">
        <v>7707</v>
      </c>
      <c r="K1221" s="5" t="n">
        <f aca="false">H1221-J1221</f>
        <v>0</v>
      </c>
    </row>
    <row r="1222" s="37" customFormat="true" ht="29.85" hidden="false" customHeight="false" outlineLevel="0" collapsed="false">
      <c r="A1222" s="51" t="s">
        <v>6673</v>
      </c>
      <c r="B1222" s="34" t="s">
        <v>6674</v>
      </c>
      <c r="C1222" s="34" t="s">
        <v>3205</v>
      </c>
      <c r="D1222" s="34" t="s">
        <v>3532</v>
      </c>
      <c r="E1222" s="34" t="n">
        <v>99750</v>
      </c>
      <c r="F1222" s="34" t="n">
        <f aca="false">D1222-C1222</f>
        <v>7</v>
      </c>
      <c r="G1222" s="34" t="n">
        <v>3853.5</v>
      </c>
      <c r="H1222" s="34" t="n">
        <f aca="false">(G1222*F1222)*3</f>
        <v>80923.5</v>
      </c>
      <c r="I1222" s="35" t="s">
        <v>17011</v>
      </c>
      <c r="J1222" s="36" t="n">
        <v>25690</v>
      </c>
      <c r="K1222" s="34" t="n">
        <f aca="false">H1222-J1222-J1223-J1224</f>
        <v>3853.5</v>
      </c>
      <c r="L1222" s="37" t="s">
        <v>15790</v>
      </c>
    </row>
    <row r="1223" customFormat="false" ht="29.85" hidden="false" customHeight="false" outlineLevel="0" collapsed="false">
      <c r="A1223" s="51"/>
      <c r="B1223" s="34"/>
      <c r="C1223" s="34"/>
      <c r="D1223" s="34"/>
      <c r="E1223" s="34"/>
      <c r="F1223" s="34"/>
      <c r="G1223" s="34"/>
      <c r="H1223" s="34"/>
      <c r="I1223" s="35" t="s">
        <v>17012</v>
      </c>
      <c r="J1223" s="36" t="n">
        <v>25690</v>
      </c>
      <c r="K1223" s="34"/>
    </row>
    <row r="1224" customFormat="false" ht="29.85" hidden="false" customHeight="false" outlineLevel="0" collapsed="false">
      <c r="A1224" s="51"/>
      <c r="B1224" s="34"/>
      <c r="C1224" s="34"/>
      <c r="D1224" s="34"/>
      <c r="E1224" s="34"/>
      <c r="F1224" s="34"/>
      <c r="G1224" s="34"/>
      <c r="H1224" s="34"/>
      <c r="I1224" s="35" t="s">
        <v>17013</v>
      </c>
      <c r="J1224" s="36" t="n">
        <v>25690</v>
      </c>
      <c r="K1224" s="34"/>
    </row>
    <row r="1225" customFormat="false" ht="29.85" hidden="false" customHeight="false" outlineLevel="0" collapsed="false">
      <c r="A1225" s="34" t="s">
        <v>2850</v>
      </c>
      <c r="B1225" s="34" t="s">
        <v>2851</v>
      </c>
      <c r="C1225" s="34" t="s">
        <v>416</v>
      </c>
      <c r="D1225" s="34" t="s">
        <v>929</v>
      </c>
      <c r="E1225" s="34" t="n">
        <v>33250</v>
      </c>
      <c r="F1225" s="34" t="n">
        <f aca="false">D1225-C1225</f>
        <v>7</v>
      </c>
      <c r="G1225" s="34" t="n">
        <v>3853.5</v>
      </c>
      <c r="H1225" s="34" t="n">
        <f aca="false">G1225*F1225</f>
        <v>26974.5</v>
      </c>
      <c r="I1225" s="35" t="s">
        <v>17014</v>
      </c>
      <c r="J1225" s="36" t="n">
        <v>25690</v>
      </c>
      <c r="K1225" s="34" t="n">
        <f aca="false">H1225-J1225</f>
        <v>1284.5</v>
      </c>
      <c r="L1225" s="37" t="s">
        <v>15790</v>
      </c>
    </row>
    <row r="1226" customFormat="false" ht="29.85" hidden="false" customHeight="false" outlineLevel="0" collapsed="false">
      <c r="A1226" s="16" t="s">
        <v>3587</v>
      </c>
      <c r="B1226" s="16" t="s">
        <v>3588</v>
      </c>
      <c r="C1226" s="16" t="s">
        <v>1764</v>
      </c>
      <c r="D1226" s="16" t="s">
        <v>1541</v>
      </c>
      <c r="E1226" s="16" t="n">
        <v>14797.5</v>
      </c>
      <c r="F1226" s="16" t="n">
        <f aca="false">D1226-C1226</f>
        <v>3</v>
      </c>
      <c r="G1226" s="16" t="n">
        <v>3853.5</v>
      </c>
      <c r="H1226" s="16" t="n">
        <f aca="false">G1226*F1226</f>
        <v>11560.5</v>
      </c>
      <c r="I1226" s="17" t="s">
        <v>17015</v>
      </c>
      <c r="J1226" s="18" t="n">
        <v>11560.5</v>
      </c>
      <c r="K1226" s="5" t="n">
        <f aca="false">H1226-J1226</f>
        <v>0</v>
      </c>
    </row>
    <row r="1227" customFormat="false" ht="29.85" hidden="false" customHeight="false" outlineLevel="0" collapsed="false">
      <c r="A1227" s="16" t="s">
        <v>4619</v>
      </c>
      <c r="B1227" s="16" t="s">
        <v>3588</v>
      </c>
      <c r="C1227" s="16" t="s">
        <v>2860</v>
      </c>
      <c r="D1227" s="16" t="s">
        <v>2866</v>
      </c>
      <c r="E1227" s="16" t="n">
        <v>6107.5</v>
      </c>
      <c r="F1227" s="16" t="n">
        <f aca="false">D1227-C1227</f>
        <v>1</v>
      </c>
      <c r="G1227" s="16" t="n">
        <v>3853.5</v>
      </c>
      <c r="H1227" s="16" t="n">
        <f aca="false">G1227*F1227</f>
        <v>3853.5</v>
      </c>
      <c r="I1227" s="17" t="s">
        <v>17016</v>
      </c>
      <c r="J1227" s="18" t="n">
        <v>3853.5</v>
      </c>
      <c r="K1227" s="5" t="n">
        <f aca="false">H1227-J1227</f>
        <v>0</v>
      </c>
    </row>
    <row r="1228" customFormat="false" ht="29.85" hidden="false" customHeight="false" outlineLevel="0" collapsed="false">
      <c r="A1228" s="5" t="s">
        <v>1267</v>
      </c>
      <c r="B1228" s="5" t="s">
        <v>1268</v>
      </c>
      <c r="C1228" s="5" t="s">
        <v>468</v>
      </c>
      <c r="D1228" s="5" t="s">
        <v>244</v>
      </c>
      <c r="E1228" s="5" t="n">
        <v>9865</v>
      </c>
      <c r="F1228" s="5" t="n">
        <f aca="false">D1228-C1228</f>
        <v>2</v>
      </c>
      <c r="G1228" s="16" t="n">
        <v>3853.5</v>
      </c>
      <c r="H1228" s="5" t="n">
        <f aca="false">G1228*F1228</f>
        <v>7707</v>
      </c>
      <c r="I1228" s="17" t="s">
        <v>17017</v>
      </c>
      <c r="J1228" s="18" t="n">
        <v>7707</v>
      </c>
      <c r="K1228" s="5" t="n">
        <f aca="false">H1228-J1228</f>
        <v>0</v>
      </c>
    </row>
    <row r="1229" customFormat="false" ht="29.85" hidden="false" customHeight="false" outlineLevel="0" collapsed="false">
      <c r="A1229" s="5" t="s">
        <v>1813</v>
      </c>
      <c r="B1229" s="5" t="s">
        <v>1268</v>
      </c>
      <c r="C1229" s="5" t="s">
        <v>244</v>
      </c>
      <c r="D1229" s="5" t="s">
        <v>257</v>
      </c>
      <c r="E1229" s="5" t="n">
        <v>9865</v>
      </c>
      <c r="F1229" s="5" t="n">
        <f aca="false">D1229-C1229</f>
        <v>2</v>
      </c>
      <c r="G1229" s="16" t="n">
        <v>3853.5</v>
      </c>
      <c r="H1229" s="5" t="n">
        <f aca="false">G1229*F1229</f>
        <v>7707</v>
      </c>
      <c r="I1229" s="17" t="s">
        <v>17018</v>
      </c>
      <c r="J1229" s="18" t="n">
        <v>7707</v>
      </c>
      <c r="K1229" s="5" t="n">
        <f aca="false">H1229-J1229</f>
        <v>0</v>
      </c>
    </row>
    <row r="1230" customFormat="false" ht="29.85" hidden="false" customHeight="false" outlineLevel="0" collapsed="false">
      <c r="A1230" s="5" t="s">
        <v>3541</v>
      </c>
      <c r="B1230" s="5" t="s">
        <v>3542</v>
      </c>
      <c r="C1230" s="5" t="s">
        <v>1764</v>
      </c>
      <c r="D1230" s="5" t="s">
        <v>1770</v>
      </c>
      <c r="E1230" s="5" t="n">
        <v>11545</v>
      </c>
      <c r="F1230" s="5" t="n">
        <f aca="false">D1230-C1230</f>
        <v>2</v>
      </c>
      <c r="G1230" s="16" t="n">
        <v>4693.5</v>
      </c>
      <c r="H1230" s="5" t="n">
        <f aca="false">G1230*F1230</f>
        <v>9387</v>
      </c>
      <c r="I1230" s="17" t="s">
        <v>17019</v>
      </c>
      <c r="J1230" s="18" t="n">
        <v>9387</v>
      </c>
      <c r="K1230" s="5" t="n">
        <f aca="false">H1230-J1230</f>
        <v>0</v>
      </c>
    </row>
    <row r="1231" customFormat="false" ht="29.85" hidden="false" customHeight="false" outlineLevel="0" collapsed="false">
      <c r="A1231" s="5" t="s">
        <v>2329</v>
      </c>
      <c r="B1231" s="5" t="s">
        <v>2330</v>
      </c>
      <c r="C1231" s="5" t="s">
        <v>257</v>
      </c>
      <c r="D1231" s="5" t="s">
        <v>460</v>
      </c>
      <c r="E1231" s="5" t="n">
        <v>16447.5</v>
      </c>
      <c r="F1231" s="5" t="n">
        <f aca="false">D1231-C1231</f>
        <v>3</v>
      </c>
      <c r="G1231" s="16" t="n">
        <v>3853.5</v>
      </c>
      <c r="H1231" s="5" t="n">
        <f aca="false">G1231*F1231</f>
        <v>11560.5</v>
      </c>
      <c r="I1231" s="17" t="s">
        <v>17020</v>
      </c>
      <c r="J1231" s="18" t="n">
        <v>11560.5</v>
      </c>
      <c r="K1231" s="5" t="n">
        <f aca="false">H1231-J1231</f>
        <v>0</v>
      </c>
    </row>
    <row r="1232" customFormat="false" ht="29.85" hidden="false" customHeight="false" outlineLevel="0" collapsed="false">
      <c r="A1232" s="5" t="s">
        <v>1059</v>
      </c>
      <c r="B1232" s="5" t="s">
        <v>1060</v>
      </c>
      <c r="C1232" s="5" t="s">
        <v>41</v>
      </c>
      <c r="D1232" s="5" t="s">
        <v>249</v>
      </c>
      <c r="E1232" s="5" t="n">
        <v>26705</v>
      </c>
      <c r="F1232" s="5" t="n">
        <f aca="false">D1232-C1232</f>
        <v>4</v>
      </c>
      <c r="G1232" s="16" t="n">
        <v>3853.5</v>
      </c>
      <c r="H1232" s="5" t="n">
        <f aca="false">G1232*F1232</f>
        <v>15414</v>
      </c>
      <c r="I1232" s="17" t="s">
        <v>17021</v>
      </c>
      <c r="J1232" s="18" t="n">
        <v>15414</v>
      </c>
      <c r="K1232" s="5" t="n">
        <f aca="false">H1232-J1232</f>
        <v>0</v>
      </c>
    </row>
    <row r="1233" customFormat="false" ht="29.85" hidden="false" customHeight="false" outlineLevel="0" collapsed="false">
      <c r="A1233" s="5" t="s">
        <v>65</v>
      </c>
      <c r="B1233" s="5" t="s">
        <v>66</v>
      </c>
      <c r="C1233" s="5" t="s">
        <v>7</v>
      </c>
      <c r="D1233" s="5" t="s">
        <v>41</v>
      </c>
      <c r="E1233" s="5" t="n">
        <v>14945</v>
      </c>
      <c r="F1233" s="5" t="n">
        <f aca="false">D1233-C1233</f>
        <v>2</v>
      </c>
      <c r="G1233" s="16" t="n">
        <v>3853.5</v>
      </c>
      <c r="H1233" s="5" t="n">
        <f aca="false">G1233*F1233</f>
        <v>7707</v>
      </c>
      <c r="I1233" s="17" t="s">
        <v>17022</v>
      </c>
      <c r="J1233" s="18" t="n">
        <v>7707</v>
      </c>
      <c r="K1233" s="5" t="n">
        <f aca="false">H1233-J1233</f>
        <v>0</v>
      </c>
    </row>
    <row r="1234" customFormat="false" ht="29.85" hidden="false" customHeight="false" outlineLevel="0" collapsed="false">
      <c r="A1234" s="5" t="s">
        <v>7588</v>
      </c>
      <c r="B1234" s="5" t="s">
        <v>7589</v>
      </c>
      <c r="C1234" s="5" t="s">
        <v>4917</v>
      </c>
      <c r="D1234" s="5" t="s">
        <v>5148</v>
      </c>
      <c r="E1234" s="5" t="n">
        <v>12215</v>
      </c>
      <c r="F1234" s="5" t="n">
        <f aca="false">D1234-C1234</f>
        <v>2</v>
      </c>
      <c r="G1234" s="16" t="n">
        <v>3853.5</v>
      </c>
      <c r="H1234" s="5" t="n">
        <f aca="false">G1234*F1234</f>
        <v>7707</v>
      </c>
      <c r="I1234" s="17" t="s">
        <v>17023</v>
      </c>
      <c r="J1234" s="18" t="n">
        <v>7707</v>
      </c>
      <c r="K1234" s="5" t="n">
        <f aca="false">H1234-J1234</f>
        <v>0</v>
      </c>
    </row>
    <row r="1235" customFormat="false" ht="29.85" hidden="false" customHeight="false" outlineLevel="0" collapsed="false">
      <c r="A1235" s="5" t="s">
        <v>3878</v>
      </c>
      <c r="B1235" s="5" t="s">
        <v>3879</v>
      </c>
      <c r="C1235" s="5" t="s">
        <v>1537</v>
      </c>
      <c r="D1235" s="5" t="s">
        <v>2018</v>
      </c>
      <c r="E1235" s="5" t="n">
        <v>29595</v>
      </c>
      <c r="F1235" s="5" t="n">
        <f aca="false">D1235-C1235</f>
        <v>6</v>
      </c>
      <c r="G1235" s="16" t="n">
        <v>3853.5</v>
      </c>
      <c r="H1235" s="5" t="n">
        <f aca="false">G1235*F1235</f>
        <v>23121</v>
      </c>
      <c r="I1235" s="17" t="s">
        <v>17024</v>
      </c>
      <c r="J1235" s="18" t="n">
        <v>23121</v>
      </c>
      <c r="K1235" s="5" t="n">
        <f aca="false">H1235-J1235</f>
        <v>0</v>
      </c>
    </row>
    <row r="1236" customFormat="false" ht="15.85" hidden="false" customHeight="false" outlineLevel="0" collapsed="false">
      <c r="A1236" s="5" t="s">
        <v>6861</v>
      </c>
      <c r="B1236" s="5" t="s">
        <v>6862</v>
      </c>
      <c r="C1236" s="5" t="s">
        <v>1799</v>
      </c>
      <c r="D1236" s="5" t="s">
        <v>5386</v>
      </c>
      <c r="E1236" s="5" t="n">
        <v>30800</v>
      </c>
      <c r="F1236" s="5" t="n">
        <f aca="false">D1236-C1236</f>
        <v>4</v>
      </c>
      <c r="G1236" s="16" t="n">
        <v>3853.5</v>
      </c>
      <c r="H1236" s="5" t="n">
        <f aca="false">G1236*F1236</f>
        <v>15414</v>
      </c>
      <c r="I1236" s="17" t="s">
        <v>17025</v>
      </c>
      <c r="J1236" s="18" t="n">
        <v>15414</v>
      </c>
      <c r="K1236" s="5" t="n">
        <f aca="false">H1236-J1236</f>
        <v>0</v>
      </c>
    </row>
    <row r="1237" customFormat="false" ht="15.85" hidden="false" customHeight="false" outlineLevel="0" collapsed="false">
      <c r="A1237" s="5" t="s">
        <v>7689</v>
      </c>
      <c r="B1237" s="5" t="s">
        <v>6862</v>
      </c>
      <c r="C1237" s="5" t="s">
        <v>5386</v>
      </c>
      <c r="D1237" s="5" t="s">
        <v>5148</v>
      </c>
      <c r="E1237" s="5" t="n">
        <v>6542.5</v>
      </c>
      <c r="F1237" s="5" t="n">
        <f aca="false">D1237-C1237</f>
        <v>1</v>
      </c>
      <c r="G1237" s="16" t="n">
        <v>4693.5</v>
      </c>
      <c r="H1237" s="5" t="n">
        <f aca="false">G1237*F1237</f>
        <v>4693.5</v>
      </c>
      <c r="I1237" s="17" t="s">
        <v>17026</v>
      </c>
      <c r="J1237" s="18" t="n">
        <v>4693.5</v>
      </c>
      <c r="K1237" s="5" t="n">
        <f aca="false">H1237-J1237</f>
        <v>0</v>
      </c>
    </row>
    <row r="1238" s="37" customFormat="true" ht="29.85" hidden="false" customHeight="false" outlineLevel="0" collapsed="false">
      <c r="A1238" s="34" t="s">
        <v>7409</v>
      </c>
      <c r="B1238" s="34" t="s">
        <v>7410</v>
      </c>
      <c r="C1238" s="34" t="s">
        <v>4398</v>
      </c>
      <c r="D1238" s="34" t="s">
        <v>5386</v>
      </c>
      <c r="E1238" s="34" t="n">
        <v>13645</v>
      </c>
      <c r="F1238" s="34" t="n">
        <f aca="false">D1238-C1238</f>
        <v>2</v>
      </c>
      <c r="G1238" s="34" t="n">
        <v>5743.5</v>
      </c>
      <c r="H1238" s="34" t="n">
        <f aca="false">G1238*F1238</f>
        <v>11487</v>
      </c>
      <c r="I1238" s="35" t="s">
        <v>17027</v>
      </c>
      <c r="J1238" s="36" t="n">
        <v>11486.8</v>
      </c>
      <c r="K1238" s="34" t="n">
        <f aca="false">H1238-J1238</f>
        <v>0.200000000000728</v>
      </c>
      <c r="L1238" s="37" t="s">
        <v>15790</v>
      </c>
    </row>
    <row r="1239" s="37" customFormat="true" ht="15.85" hidden="false" customHeight="false" outlineLevel="0" collapsed="false">
      <c r="A1239" s="34" t="s">
        <v>1025</v>
      </c>
      <c r="B1239" s="34" t="s">
        <v>1026</v>
      </c>
      <c r="C1239" s="34" t="s">
        <v>41</v>
      </c>
      <c r="D1239" s="34" t="s">
        <v>244</v>
      </c>
      <c r="E1239" s="34" t="n">
        <v>20467.5</v>
      </c>
      <c r="F1239" s="34" t="n">
        <f aca="false">D1239-C1239</f>
        <v>3</v>
      </c>
      <c r="G1239" s="34" t="n">
        <v>5743.5</v>
      </c>
      <c r="H1239" s="34" t="n">
        <f aca="false">G1239*F1239</f>
        <v>17230.5</v>
      </c>
      <c r="I1239" s="35" t="s">
        <v>17028</v>
      </c>
      <c r="J1239" s="36" t="n">
        <v>17230.2</v>
      </c>
      <c r="K1239" s="34" t="n">
        <f aca="false">H1239-J1239</f>
        <v>0.299999999999272</v>
      </c>
      <c r="L1239" s="37" t="s">
        <v>15790</v>
      </c>
    </row>
    <row r="1240" customFormat="false" ht="15.85" hidden="false" customHeight="false" outlineLevel="0" collapsed="false">
      <c r="A1240" s="5" t="s">
        <v>5432</v>
      </c>
      <c r="B1240" s="5" t="s">
        <v>5433</v>
      </c>
      <c r="C1240" s="5" t="s">
        <v>2022</v>
      </c>
      <c r="D1240" s="5" t="s">
        <v>3750</v>
      </c>
      <c r="E1240" s="5" t="n">
        <v>9865</v>
      </c>
      <c r="F1240" s="5" t="n">
        <f aca="false">D1240-C1240</f>
        <v>2</v>
      </c>
      <c r="G1240" s="16" t="n">
        <v>3853.5</v>
      </c>
      <c r="H1240" s="5" t="n">
        <f aca="false">G1240*F1240</f>
        <v>7707</v>
      </c>
      <c r="I1240" s="17" t="s">
        <v>17029</v>
      </c>
      <c r="J1240" s="18" t="n">
        <v>7707</v>
      </c>
      <c r="K1240" s="5" t="n">
        <f aca="false">H1240-J1240</f>
        <v>0</v>
      </c>
    </row>
    <row r="1241" customFormat="false" ht="29.85" hidden="false" customHeight="false" outlineLevel="0" collapsed="false">
      <c r="A1241" s="5" t="s">
        <v>4515</v>
      </c>
      <c r="B1241" s="5" t="s">
        <v>4516</v>
      </c>
      <c r="C1241" s="5" t="s">
        <v>929</v>
      </c>
      <c r="D1241" s="5" t="s">
        <v>2022</v>
      </c>
      <c r="E1241" s="5" t="n">
        <v>21270</v>
      </c>
      <c r="F1241" s="5" t="n">
        <f aca="false">D1241-C1241</f>
        <v>4</v>
      </c>
      <c r="G1241" s="16" t="n">
        <v>3853.5</v>
      </c>
      <c r="H1241" s="5" t="n">
        <f aca="false">G1241*F1241</f>
        <v>15414</v>
      </c>
      <c r="I1241" s="17" t="s">
        <v>17030</v>
      </c>
      <c r="J1241" s="18" t="n">
        <v>15414</v>
      </c>
      <c r="K1241" s="5" t="n">
        <f aca="false">H1241-J1241</f>
        <v>0</v>
      </c>
    </row>
    <row r="1242" s="37" customFormat="true" ht="29.85" hidden="false" customHeight="false" outlineLevel="0" collapsed="false">
      <c r="A1242" s="34" t="s">
        <v>3329</v>
      </c>
      <c r="B1242" s="34" t="s">
        <v>3330</v>
      </c>
      <c r="C1242" s="34" t="s">
        <v>460</v>
      </c>
      <c r="D1242" s="34" t="s">
        <v>1770</v>
      </c>
      <c r="E1242" s="34" t="n">
        <v>15075</v>
      </c>
      <c r="F1242" s="34" t="n">
        <f aca="false">D1242-C1242</f>
        <v>3</v>
      </c>
      <c r="G1242" s="34" t="n">
        <v>3853.5</v>
      </c>
      <c r="H1242" s="34" t="n">
        <f aca="false">G1242*F1242</f>
        <v>11560.5</v>
      </c>
      <c r="I1242" s="35" t="s">
        <v>17031</v>
      </c>
      <c r="J1242" s="36" t="n">
        <v>11010</v>
      </c>
      <c r="K1242" s="34" t="n">
        <f aca="false">H1242-J1242</f>
        <v>550.5</v>
      </c>
      <c r="L1242" s="37" t="s">
        <v>15790</v>
      </c>
    </row>
    <row r="1243" customFormat="false" ht="29.85" hidden="false" customHeight="false" outlineLevel="0" collapsed="false">
      <c r="A1243" s="5" t="s">
        <v>4436</v>
      </c>
      <c r="B1243" s="5" t="s">
        <v>4437</v>
      </c>
      <c r="C1243" s="5" t="s">
        <v>929</v>
      </c>
      <c r="D1243" s="5" t="s">
        <v>2866</v>
      </c>
      <c r="E1243" s="5" t="n">
        <v>10415</v>
      </c>
      <c r="F1243" s="5" t="n">
        <f aca="false">D1243-C1243</f>
        <v>2</v>
      </c>
      <c r="G1243" s="16" t="n">
        <v>3853.5</v>
      </c>
      <c r="H1243" s="5" t="n">
        <f aca="false">G1243*F1243</f>
        <v>7707</v>
      </c>
      <c r="I1243" s="17" t="s">
        <v>17032</v>
      </c>
      <c r="J1243" s="18" t="n">
        <v>7707</v>
      </c>
      <c r="K1243" s="5" t="n">
        <f aca="false">H1243-J1243</f>
        <v>0</v>
      </c>
    </row>
    <row r="1244" customFormat="false" ht="29.85" hidden="false" customHeight="false" outlineLevel="0" collapsed="false">
      <c r="A1244" s="5" t="s">
        <v>6994</v>
      </c>
      <c r="B1244" s="5" t="s">
        <v>6995</v>
      </c>
      <c r="C1244" s="5" t="s">
        <v>4582</v>
      </c>
      <c r="D1244" s="5" t="s">
        <v>4917</v>
      </c>
      <c r="E1244" s="5" t="n">
        <v>16290</v>
      </c>
      <c r="F1244" s="5" t="n">
        <f aca="false">D1244-C1244</f>
        <v>2</v>
      </c>
      <c r="G1244" s="16" t="n">
        <v>3853.5</v>
      </c>
      <c r="H1244" s="5" t="n">
        <f aca="false">G1244*F1244</f>
        <v>7707</v>
      </c>
      <c r="I1244" s="17" t="s">
        <v>17033</v>
      </c>
      <c r="J1244" s="18" t="n">
        <v>7707</v>
      </c>
      <c r="K1244" s="5" t="n">
        <f aca="false">H1244-J1244</f>
        <v>0</v>
      </c>
    </row>
    <row r="1245" s="37" customFormat="true" ht="29.85" hidden="false" customHeight="false" outlineLevel="0" collapsed="false">
      <c r="A1245" s="34" t="s">
        <v>3834</v>
      </c>
      <c r="B1245" s="34" t="s">
        <v>3835</v>
      </c>
      <c r="C1245" s="34" t="s">
        <v>1537</v>
      </c>
      <c r="D1245" s="34" t="s">
        <v>2860</v>
      </c>
      <c r="E1245" s="34" t="n">
        <v>20540</v>
      </c>
      <c r="F1245" s="34" t="n">
        <f aca="false">D1245-C1245</f>
        <v>4</v>
      </c>
      <c r="G1245" s="34" t="n">
        <v>3853.5</v>
      </c>
      <c r="H1245" s="34" t="n">
        <f aca="false">G1245*F1245</f>
        <v>15414</v>
      </c>
      <c r="I1245" s="35" t="s">
        <v>17034</v>
      </c>
      <c r="J1245" s="36" t="n">
        <v>14680</v>
      </c>
      <c r="K1245" s="34" t="n">
        <f aca="false">H1245-J1245</f>
        <v>734</v>
      </c>
      <c r="L1245" s="37" t="s">
        <v>15790</v>
      </c>
    </row>
    <row r="1246" customFormat="false" ht="29.85" hidden="false" customHeight="false" outlineLevel="0" collapsed="false">
      <c r="A1246" s="5" t="s">
        <v>4378</v>
      </c>
      <c r="B1246" s="5" t="s">
        <v>4379</v>
      </c>
      <c r="C1246" s="5" t="s">
        <v>1541</v>
      </c>
      <c r="D1246" s="5" t="s">
        <v>3205</v>
      </c>
      <c r="E1246" s="5" t="n">
        <v>44392.5</v>
      </c>
      <c r="F1246" s="5" t="n">
        <f aca="false">D1246-C1246</f>
        <v>9</v>
      </c>
      <c r="G1246" s="16" t="n">
        <v>3853.5</v>
      </c>
      <c r="H1246" s="5" t="n">
        <f aca="false">G1246*F1246</f>
        <v>34681.5</v>
      </c>
      <c r="I1246" s="17" t="s">
        <v>17035</v>
      </c>
      <c r="J1246" s="18" t="n">
        <v>34681.5</v>
      </c>
      <c r="K1246" s="5" t="n">
        <f aca="false">H1246-J1246</f>
        <v>0</v>
      </c>
    </row>
    <row r="1247" customFormat="false" ht="29.85" hidden="false" customHeight="false" outlineLevel="0" collapsed="false">
      <c r="A1247" s="50" t="s">
        <v>296</v>
      </c>
      <c r="B1247" s="5" t="s">
        <v>297</v>
      </c>
      <c r="C1247" s="5" t="s">
        <v>7</v>
      </c>
      <c r="D1247" s="5" t="s">
        <v>41</v>
      </c>
      <c r="E1247" s="5" t="n">
        <v>21600</v>
      </c>
      <c r="F1247" s="5" t="n">
        <f aca="false">D1247-C1247</f>
        <v>2</v>
      </c>
      <c r="G1247" s="16" t="n">
        <v>3853.5</v>
      </c>
      <c r="H1247" s="5" t="n">
        <f aca="false">(G1247*F1247)*2</f>
        <v>15414</v>
      </c>
      <c r="I1247" s="17" t="s">
        <v>17036</v>
      </c>
      <c r="J1247" s="18" t="n">
        <v>7707</v>
      </c>
      <c r="K1247" s="5" t="n">
        <f aca="false">H1247-J1247-J1248</f>
        <v>0</v>
      </c>
    </row>
    <row r="1248" customFormat="false" ht="15.85" hidden="false" customHeight="false" outlineLevel="0" collapsed="false">
      <c r="A1248" s="50"/>
      <c r="B1248" s="0"/>
      <c r="C1248" s="0"/>
      <c r="D1248" s="0"/>
      <c r="E1248" s="0"/>
      <c r="F1248" s="0"/>
      <c r="G1248" s="16"/>
      <c r="H1248" s="0"/>
      <c r="I1248" s="17" t="s">
        <v>17037</v>
      </c>
      <c r="J1248" s="18" t="n">
        <v>7707</v>
      </c>
      <c r="K1248" s="0"/>
    </row>
    <row r="1249" s="37" customFormat="true" ht="29.85" hidden="false" customHeight="false" outlineLevel="0" collapsed="false">
      <c r="A1249" s="34" t="s">
        <v>1051</v>
      </c>
      <c r="B1249" s="34" t="s">
        <v>1052</v>
      </c>
      <c r="C1249" s="34" t="s">
        <v>41</v>
      </c>
      <c r="D1249" s="34" t="s">
        <v>244</v>
      </c>
      <c r="E1249" s="34" t="n">
        <v>15405</v>
      </c>
      <c r="F1249" s="34" t="n">
        <f aca="false">D1249-C1249</f>
        <v>3</v>
      </c>
      <c r="G1249" s="34" t="n">
        <v>3853.5</v>
      </c>
      <c r="H1249" s="34" t="n">
        <f aca="false">G1249*F1249</f>
        <v>11560.5</v>
      </c>
      <c r="I1249" s="35" t="s">
        <v>17038</v>
      </c>
      <c r="J1249" s="36" t="n">
        <v>11010</v>
      </c>
      <c r="K1249" s="34" t="n">
        <f aca="false">H1249-J1249</f>
        <v>550.5</v>
      </c>
      <c r="L1249" s="37" t="s">
        <v>15790</v>
      </c>
    </row>
    <row r="1250" customFormat="false" ht="29.85" hidden="false" customHeight="false" outlineLevel="0" collapsed="false">
      <c r="A1250" s="5" t="s">
        <v>3701</v>
      </c>
      <c r="B1250" s="5" t="s">
        <v>3702</v>
      </c>
      <c r="C1250" s="5" t="s">
        <v>1764</v>
      </c>
      <c r="D1250" s="5" t="s">
        <v>2018</v>
      </c>
      <c r="E1250" s="5" t="n">
        <v>50977.5</v>
      </c>
      <c r="F1250" s="5" t="n">
        <f aca="false">D1250-C1250</f>
        <v>7</v>
      </c>
      <c r="G1250" s="16" t="n">
        <v>3853.5</v>
      </c>
      <c r="H1250" s="5" t="n">
        <f aca="false">G1250*F1250</f>
        <v>26974.5</v>
      </c>
      <c r="I1250" s="17" t="s">
        <v>17039</v>
      </c>
      <c r="J1250" s="18" t="n">
        <v>26974.5</v>
      </c>
      <c r="K1250" s="5" t="n">
        <f aca="false">H1250-J1250</f>
        <v>0</v>
      </c>
    </row>
    <row r="1251" s="15" customFormat="true" ht="29.85" hidden="false" customHeight="false" outlineLevel="0" collapsed="false">
      <c r="A1251" s="5" t="s">
        <v>2270</v>
      </c>
      <c r="B1251" s="5" t="s">
        <v>2271</v>
      </c>
      <c r="C1251" s="5" t="s">
        <v>257</v>
      </c>
      <c r="D1251" s="5" t="s">
        <v>416</v>
      </c>
      <c r="E1251" s="5" t="n">
        <v>4932.5</v>
      </c>
      <c r="F1251" s="5" t="n">
        <f aca="false">D1251-C1251</f>
        <v>1</v>
      </c>
      <c r="G1251" s="16" t="n">
        <v>3853.5</v>
      </c>
      <c r="H1251" s="5" t="n">
        <f aca="false">G1251*F1251</f>
        <v>3853.5</v>
      </c>
      <c r="I1251" s="17" t="s">
        <v>17040</v>
      </c>
      <c r="J1251" s="18" t="n">
        <v>3853.5</v>
      </c>
      <c r="K1251" s="5" t="n">
        <f aca="false">H1251-J1251</f>
        <v>0</v>
      </c>
      <c r="L1251" s="0"/>
      <c r="M1251" s="0"/>
      <c r="N1251" s="0"/>
      <c r="O1251" s="0"/>
      <c r="P1251" s="0"/>
      <c r="Q1251" s="0"/>
      <c r="R1251" s="0"/>
      <c r="S1251" s="0"/>
      <c r="T1251" s="0"/>
      <c r="U1251" s="0"/>
      <c r="V1251" s="0"/>
      <c r="AMI1251" s="0"/>
      <c r="AMJ1251" s="0"/>
    </row>
    <row r="1252" s="37" customFormat="true" ht="29.85" hidden="false" customHeight="false" outlineLevel="0" collapsed="false">
      <c r="A1252" s="51" t="s">
        <v>8774</v>
      </c>
      <c r="B1252" s="34" t="s">
        <v>8775</v>
      </c>
      <c r="C1252" s="34" t="s">
        <v>8710</v>
      </c>
      <c r="D1252" s="34" t="s">
        <v>41</v>
      </c>
      <c r="E1252" s="34" t="n">
        <v>20637</v>
      </c>
      <c r="F1252" s="34" t="n">
        <v>2</v>
      </c>
      <c r="G1252" s="34" t="n">
        <v>4693.5</v>
      </c>
      <c r="H1252" s="34" t="n">
        <f aca="false">G1252*F1252</f>
        <v>9387</v>
      </c>
      <c r="I1252" s="35" t="s">
        <v>17041</v>
      </c>
      <c r="J1252" s="36" t="n">
        <v>9387</v>
      </c>
      <c r="K1252" s="34" t="n">
        <f aca="false">H1252+H1253-J1252-J1253</f>
        <v>800</v>
      </c>
      <c r="L1252" s="37" t="s">
        <v>15790</v>
      </c>
    </row>
    <row r="1253" customFormat="false" ht="29.85" hidden="false" customHeight="false" outlineLevel="0" collapsed="false">
      <c r="A1253" s="51"/>
      <c r="B1253" s="34"/>
      <c r="C1253" s="34"/>
      <c r="D1253" s="34"/>
      <c r="E1253" s="34"/>
      <c r="F1253" s="34" t="n">
        <v>2</v>
      </c>
      <c r="G1253" s="34" t="n">
        <v>6000</v>
      </c>
      <c r="H1253" s="34" t="n">
        <f aca="false">G1253*F1253</f>
        <v>12000</v>
      </c>
      <c r="I1253" s="35" t="s">
        <v>17042</v>
      </c>
      <c r="J1253" s="36" t="n">
        <v>11200</v>
      </c>
      <c r="K1253" s="34"/>
    </row>
    <row r="1254" customFormat="false" ht="29.85" hidden="false" customHeight="false" outlineLevel="0" collapsed="false">
      <c r="A1254" s="5" t="s">
        <v>5613</v>
      </c>
      <c r="B1254" s="5" t="s">
        <v>5614</v>
      </c>
      <c r="C1254" s="5" t="s">
        <v>2022</v>
      </c>
      <c r="D1254" s="5" t="s">
        <v>4582</v>
      </c>
      <c r="E1254" s="5" t="n">
        <v>29595</v>
      </c>
      <c r="F1254" s="5" t="n">
        <f aca="false">D1254-C1254</f>
        <v>6</v>
      </c>
      <c r="G1254" s="16" t="n">
        <v>3853.5</v>
      </c>
      <c r="H1254" s="5" t="n">
        <f aca="false">G1254*F1254</f>
        <v>23121</v>
      </c>
      <c r="I1254" s="17" t="s">
        <v>17043</v>
      </c>
      <c r="J1254" s="18" t="n">
        <v>23121</v>
      </c>
      <c r="K1254" s="5" t="n">
        <f aca="false">H1254-J1254</f>
        <v>0</v>
      </c>
    </row>
    <row r="1255" customFormat="false" ht="29.85" hidden="false" customHeight="false" outlineLevel="0" collapsed="false">
      <c r="A1255" s="5" t="s">
        <v>3948</v>
      </c>
      <c r="B1255" s="5" t="s">
        <v>3949</v>
      </c>
      <c r="C1255" s="5" t="s">
        <v>1770</v>
      </c>
      <c r="D1255" s="5" t="s">
        <v>1541</v>
      </c>
      <c r="E1255" s="5" t="n">
        <v>5772.5</v>
      </c>
      <c r="F1255" s="5" t="n">
        <f aca="false">D1255-C1255</f>
        <v>1</v>
      </c>
      <c r="G1255" s="16" t="n">
        <v>4693.5</v>
      </c>
      <c r="H1255" s="5" t="n">
        <f aca="false">G1255*F1255</f>
        <v>4693.5</v>
      </c>
      <c r="I1255" s="17" t="s">
        <v>17044</v>
      </c>
      <c r="J1255" s="18" t="n">
        <v>4693.5</v>
      </c>
      <c r="K1255" s="5" t="n">
        <f aca="false">H1255-J1255</f>
        <v>0</v>
      </c>
    </row>
    <row r="1256" s="37" customFormat="true" ht="29.85" hidden="false" customHeight="false" outlineLevel="0" collapsed="false">
      <c r="A1256" s="34" t="s">
        <v>6185</v>
      </c>
      <c r="B1256" s="34" t="s">
        <v>6186</v>
      </c>
      <c r="C1256" s="34" t="s">
        <v>3519</v>
      </c>
      <c r="D1256" s="34" t="s">
        <v>3205</v>
      </c>
      <c r="E1256" s="34" t="n">
        <v>7097.5</v>
      </c>
      <c r="F1256" s="34" t="n">
        <f aca="false">D1256-C1256</f>
        <v>1</v>
      </c>
      <c r="G1256" s="34" t="n">
        <v>5743.5</v>
      </c>
      <c r="H1256" s="34" t="n">
        <f aca="false">G1256*F1256</f>
        <v>5743.5</v>
      </c>
      <c r="I1256" s="35" t="s">
        <v>17045</v>
      </c>
      <c r="J1256" s="36" t="n">
        <v>5743.4</v>
      </c>
      <c r="K1256" s="34" t="n">
        <f aca="false">H1256-J1256</f>
        <v>0.100000000000364</v>
      </c>
      <c r="L1256" s="37" t="s">
        <v>15790</v>
      </c>
    </row>
    <row r="1257" s="37" customFormat="true" ht="29.85" hidden="false" customHeight="false" outlineLevel="0" collapsed="false">
      <c r="A1257" s="34" t="s">
        <v>1832</v>
      </c>
      <c r="B1257" s="34" t="s">
        <v>1833</v>
      </c>
      <c r="C1257" s="34" t="s">
        <v>244</v>
      </c>
      <c r="D1257" s="34" t="s">
        <v>257</v>
      </c>
      <c r="E1257" s="34" t="n">
        <v>13645</v>
      </c>
      <c r="F1257" s="34" t="n">
        <f aca="false">D1257-C1257</f>
        <v>2</v>
      </c>
      <c r="G1257" s="34" t="n">
        <v>5743.5</v>
      </c>
      <c r="H1257" s="34" t="n">
        <f aca="false">G1257*F1257</f>
        <v>11487</v>
      </c>
      <c r="I1257" s="35" t="s">
        <v>17046</v>
      </c>
      <c r="J1257" s="36" t="n">
        <v>11486.8</v>
      </c>
      <c r="K1257" s="34" t="n">
        <f aca="false">H1257-J1257</f>
        <v>0.200000000000728</v>
      </c>
      <c r="L1257" s="37" t="s">
        <v>15790</v>
      </c>
    </row>
    <row r="1258" customFormat="false" ht="29.85" hidden="false" customHeight="false" outlineLevel="0" collapsed="false">
      <c r="A1258" s="16" t="s">
        <v>6064</v>
      </c>
      <c r="B1258" s="16" t="s">
        <v>6065</v>
      </c>
      <c r="C1258" s="16" t="s">
        <v>3750</v>
      </c>
      <c r="D1258" s="16" t="s">
        <v>4917</v>
      </c>
      <c r="E1258" s="16" t="n">
        <v>36645</v>
      </c>
      <c r="F1258" s="16" t="n">
        <f aca="false">D1258-C1258</f>
        <v>6</v>
      </c>
      <c r="G1258" s="16" t="n">
        <v>3853.5</v>
      </c>
      <c r="H1258" s="16" t="n">
        <f aca="false">G1258*F1258</f>
        <v>23121</v>
      </c>
      <c r="I1258" s="17" t="s">
        <v>17047</v>
      </c>
      <c r="J1258" s="18" t="n">
        <v>23121</v>
      </c>
      <c r="K1258" s="5" t="n">
        <f aca="false">H1258-J1258</f>
        <v>0</v>
      </c>
    </row>
    <row r="1259" customFormat="false" ht="29.85" hidden="false" customHeight="false" outlineLevel="0" collapsed="false">
      <c r="A1259" s="5" t="s">
        <v>8093</v>
      </c>
      <c r="B1259" s="5" t="s">
        <v>8094</v>
      </c>
      <c r="C1259" s="5" t="s">
        <v>5148</v>
      </c>
      <c r="D1259" s="5" t="s">
        <v>3532</v>
      </c>
      <c r="E1259" s="5" t="n">
        <v>7472.5</v>
      </c>
      <c r="F1259" s="5" t="n">
        <f aca="false">D1259-C1259</f>
        <v>1</v>
      </c>
      <c r="G1259" s="16" t="n">
        <v>3853.5</v>
      </c>
      <c r="H1259" s="5" t="n">
        <f aca="false">G1259*F1259</f>
        <v>3853.5</v>
      </c>
      <c r="I1259" s="17" t="s">
        <v>17048</v>
      </c>
      <c r="J1259" s="18" t="n">
        <v>3853.5</v>
      </c>
      <c r="K1259" s="5" t="n">
        <f aca="false">H1259-J1259</f>
        <v>0</v>
      </c>
    </row>
    <row r="1260" customFormat="false" ht="29.85" hidden="false" customHeight="false" outlineLevel="0" collapsed="false">
      <c r="A1260" s="5" t="s">
        <v>4086</v>
      </c>
      <c r="B1260" s="5" t="s">
        <v>4087</v>
      </c>
      <c r="C1260" s="5" t="s">
        <v>1541</v>
      </c>
      <c r="D1260" s="5" t="s">
        <v>2860</v>
      </c>
      <c r="E1260" s="5" t="n">
        <v>13352.5</v>
      </c>
      <c r="F1260" s="5" t="n">
        <f aca="false">D1260-C1260</f>
        <v>2</v>
      </c>
      <c r="G1260" s="16" t="n">
        <v>3853.5</v>
      </c>
      <c r="H1260" s="5" t="n">
        <f aca="false">G1260*F1260</f>
        <v>7707</v>
      </c>
      <c r="I1260" s="17" t="s">
        <v>17049</v>
      </c>
      <c r="J1260" s="18" t="n">
        <v>7707</v>
      </c>
      <c r="K1260" s="5" t="n">
        <f aca="false">H1260-J1260</f>
        <v>0</v>
      </c>
    </row>
    <row r="1261" customFormat="false" ht="15.85" hidden="false" customHeight="false" outlineLevel="0" collapsed="false">
      <c r="A1261" s="5" t="s">
        <v>6575</v>
      </c>
      <c r="B1261" s="5" t="s">
        <v>6576</v>
      </c>
      <c r="C1261" s="5" t="s">
        <v>3205</v>
      </c>
      <c r="D1261" s="5" t="s">
        <v>5386</v>
      </c>
      <c r="E1261" s="5" t="n">
        <v>24662.5</v>
      </c>
      <c r="F1261" s="5" t="n">
        <f aca="false">D1261-C1261</f>
        <v>5</v>
      </c>
      <c r="G1261" s="16" t="n">
        <v>3853.5</v>
      </c>
      <c r="H1261" s="5" t="n">
        <f aca="false">G1261*F1261</f>
        <v>19267.5</v>
      </c>
      <c r="I1261" s="17" t="s">
        <v>17050</v>
      </c>
      <c r="J1261" s="18" t="n">
        <v>19267.5</v>
      </c>
      <c r="K1261" s="5" t="n">
        <f aca="false">H1261-J1261</f>
        <v>0</v>
      </c>
    </row>
    <row r="1262" s="37" customFormat="true" ht="29.85" hidden="false" customHeight="false" outlineLevel="0" collapsed="false">
      <c r="A1262" s="34" t="s">
        <v>3192</v>
      </c>
      <c r="B1262" s="34" t="s">
        <v>3193</v>
      </c>
      <c r="C1262" s="34" t="s">
        <v>426</v>
      </c>
      <c r="D1262" s="34" t="s">
        <v>929</v>
      </c>
      <c r="E1262" s="34" t="n">
        <v>40935</v>
      </c>
      <c r="F1262" s="34" t="n">
        <f aca="false">D1262-C1262</f>
        <v>6</v>
      </c>
      <c r="G1262" s="34" t="n">
        <v>5743.5</v>
      </c>
      <c r="H1262" s="34" t="n">
        <f aca="false">G1262*F1262</f>
        <v>34461</v>
      </c>
      <c r="I1262" s="35" t="s">
        <v>17051</v>
      </c>
      <c r="J1262" s="36" t="n">
        <v>34460.4</v>
      </c>
      <c r="K1262" s="34" t="n">
        <f aca="false">H1262-J1262</f>
        <v>0.599999999998545</v>
      </c>
      <c r="L1262" s="37" t="s">
        <v>15790</v>
      </c>
    </row>
    <row r="1263" customFormat="false" ht="29.85" hidden="false" customHeight="false" outlineLevel="0" collapsed="false">
      <c r="A1263" s="5" t="s">
        <v>7905</v>
      </c>
      <c r="B1263" s="5" t="s">
        <v>7906</v>
      </c>
      <c r="C1263" s="5" t="s">
        <v>5386</v>
      </c>
      <c r="D1263" s="5" t="s">
        <v>3532</v>
      </c>
      <c r="E1263" s="5" t="n">
        <v>13807.5</v>
      </c>
      <c r="F1263" s="5" t="n">
        <f aca="false">D1263-C1263</f>
        <v>2</v>
      </c>
      <c r="G1263" s="16" t="n">
        <v>3853.5</v>
      </c>
      <c r="H1263" s="5" t="n">
        <f aca="false">G1263*F1263</f>
        <v>7707</v>
      </c>
      <c r="I1263" s="17" t="s">
        <v>17052</v>
      </c>
      <c r="J1263" s="18" t="n">
        <v>7707</v>
      </c>
      <c r="K1263" s="5" t="n">
        <f aca="false">H1263-J1263</f>
        <v>0</v>
      </c>
    </row>
    <row r="1264" customFormat="false" ht="29.85" hidden="false" customHeight="false" outlineLevel="0" collapsed="false">
      <c r="A1264" s="5" t="s">
        <v>3892</v>
      </c>
      <c r="B1264" s="5" t="s">
        <v>3893</v>
      </c>
      <c r="C1264" s="5" t="s">
        <v>1537</v>
      </c>
      <c r="D1264" s="5" t="s">
        <v>2866</v>
      </c>
      <c r="E1264" s="5" t="n">
        <v>30787.5</v>
      </c>
      <c r="F1264" s="5" t="n">
        <f aca="false">D1264-C1264</f>
        <v>5</v>
      </c>
      <c r="G1264" s="16" t="n">
        <v>4693.5</v>
      </c>
      <c r="H1264" s="5" t="n">
        <f aca="false">G1264*F1264</f>
        <v>23467.5</v>
      </c>
      <c r="I1264" s="17" t="s">
        <v>17053</v>
      </c>
      <c r="J1264" s="18" t="n">
        <v>23467.5</v>
      </c>
      <c r="K1264" s="5" t="n">
        <f aca="false">H1264-J1264</f>
        <v>0</v>
      </c>
    </row>
    <row r="1265" customFormat="false" ht="29.85" hidden="false" customHeight="false" outlineLevel="0" collapsed="false">
      <c r="A1265" s="50" t="s">
        <v>1317</v>
      </c>
      <c r="B1265" s="16" t="s">
        <v>1318</v>
      </c>
      <c r="C1265" s="16" t="s">
        <v>468</v>
      </c>
      <c r="D1265" s="16" t="s">
        <v>249</v>
      </c>
      <c r="E1265" s="16" t="n">
        <v>29100</v>
      </c>
      <c r="F1265" s="16" t="n">
        <f aca="false">D1265-C1265</f>
        <v>3</v>
      </c>
      <c r="G1265" s="16" t="n">
        <v>3853.5</v>
      </c>
      <c r="H1265" s="16" t="n">
        <f aca="false">(G1265*F1265)*2</f>
        <v>23121</v>
      </c>
      <c r="I1265" s="17" t="s">
        <v>17054</v>
      </c>
      <c r="J1265" s="18" t="n">
        <v>11560.5</v>
      </c>
      <c r="K1265" s="16" t="n">
        <f aca="false">H1265-J1265-J1266</f>
        <v>0</v>
      </c>
    </row>
    <row r="1266" customFormat="false" ht="29.85" hidden="false" customHeight="false" outlineLevel="0" collapsed="false">
      <c r="A1266" s="50"/>
      <c r="B1266" s="16"/>
      <c r="C1266" s="16"/>
      <c r="D1266" s="16"/>
      <c r="E1266" s="16"/>
      <c r="F1266" s="16"/>
      <c r="G1266" s="16"/>
      <c r="H1266" s="16"/>
      <c r="I1266" s="17" t="s">
        <v>17055</v>
      </c>
      <c r="J1266" s="18" t="n">
        <v>11560.5</v>
      </c>
      <c r="K1266" s="16"/>
    </row>
    <row r="1267" customFormat="false" ht="29.85" hidden="false" customHeight="false" outlineLevel="0" collapsed="false">
      <c r="A1267" s="16" t="s">
        <v>6962</v>
      </c>
      <c r="B1267" s="16" t="s">
        <v>6963</v>
      </c>
      <c r="C1267" s="16" t="s">
        <v>4582</v>
      </c>
      <c r="D1267" s="16" t="s">
        <v>4398</v>
      </c>
      <c r="E1267" s="16" t="n">
        <v>4932.5</v>
      </c>
      <c r="F1267" s="16" t="n">
        <f aca="false">D1267-C1267</f>
        <v>1</v>
      </c>
      <c r="G1267" s="16" t="n">
        <v>3853.5</v>
      </c>
      <c r="H1267" s="16" t="n">
        <f aca="false">G1267*F1267</f>
        <v>3853.5</v>
      </c>
      <c r="I1267" s="17" t="s">
        <v>17056</v>
      </c>
      <c r="J1267" s="18" t="n">
        <v>3853.5</v>
      </c>
      <c r="K1267" s="16" t="n">
        <f aca="false">H1267-J1267</f>
        <v>0</v>
      </c>
    </row>
    <row r="1268" s="37" customFormat="true" ht="29.85" hidden="false" customHeight="false" outlineLevel="0" collapsed="false">
      <c r="A1268" s="34" t="s">
        <v>391</v>
      </c>
      <c r="B1268" s="34" t="s">
        <v>392</v>
      </c>
      <c r="C1268" s="34" t="s">
        <v>7</v>
      </c>
      <c r="D1268" s="34" t="s">
        <v>82</v>
      </c>
      <c r="E1268" s="34" t="n">
        <v>29080</v>
      </c>
      <c r="F1268" s="34" t="n">
        <f aca="false">D1268-C1268</f>
        <v>4</v>
      </c>
      <c r="G1268" s="34" t="n">
        <v>3853.5</v>
      </c>
      <c r="H1268" s="34" t="n">
        <f aca="false">G1268*F1268</f>
        <v>15414</v>
      </c>
      <c r="I1268" s="35" t="s">
        <v>17057</v>
      </c>
      <c r="J1268" s="36" t="n">
        <v>14680</v>
      </c>
      <c r="K1268" s="34" t="n">
        <f aca="false">H1268-J1268</f>
        <v>734</v>
      </c>
      <c r="L1268" s="37" t="s">
        <v>15790</v>
      </c>
    </row>
    <row r="1269" s="37" customFormat="true" ht="29.85" hidden="false" customHeight="false" outlineLevel="0" collapsed="false">
      <c r="A1269" s="34" t="s">
        <v>6885</v>
      </c>
      <c r="B1269" s="34" t="s">
        <v>6886</v>
      </c>
      <c r="C1269" s="34" t="s">
        <v>1799</v>
      </c>
      <c r="D1269" s="34" t="s">
        <v>5386</v>
      </c>
      <c r="E1269" s="34" t="n">
        <v>28830</v>
      </c>
      <c r="F1269" s="34" t="n">
        <f aca="false">D1269-C1269</f>
        <v>4</v>
      </c>
      <c r="G1269" s="34" t="n">
        <v>5743.5</v>
      </c>
      <c r="H1269" s="34" t="n">
        <f aca="false">G1269*F1269</f>
        <v>22974</v>
      </c>
      <c r="I1269" s="35" t="s">
        <v>17058</v>
      </c>
      <c r="J1269" s="36" t="n">
        <v>22973.6</v>
      </c>
      <c r="K1269" s="34" t="n">
        <f aca="false">H1269-J1269</f>
        <v>0.400000000001455</v>
      </c>
      <c r="L1269" s="37" t="s">
        <v>15790</v>
      </c>
    </row>
    <row r="1270" s="37" customFormat="true" ht="29.85" hidden="false" customHeight="false" outlineLevel="0" collapsed="false">
      <c r="A1270" s="34" t="s">
        <v>6669</v>
      </c>
      <c r="B1270" s="34" t="s">
        <v>6670</v>
      </c>
      <c r="C1270" s="34" t="s">
        <v>3205</v>
      </c>
      <c r="D1270" s="34" t="s">
        <v>3532</v>
      </c>
      <c r="E1270" s="34" t="n">
        <v>41475</v>
      </c>
      <c r="F1270" s="34" t="n">
        <f aca="false">D1270-C1270</f>
        <v>7</v>
      </c>
      <c r="G1270" s="34" t="n">
        <v>3853.5</v>
      </c>
      <c r="H1270" s="34" t="n">
        <f aca="false">G1270*F1270</f>
        <v>26974.5</v>
      </c>
      <c r="I1270" s="35" t="s">
        <v>17059</v>
      </c>
      <c r="J1270" s="36" t="n">
        <v>25690</v>
      </c>
      <c r="K1270" s="34" t="n">
        <f aca="false">H1270-J1270</f>
        <v>1284.5</v>
      </c>
      <c r="L1270" s="37" t="s">
        <v>15790</v>
      </c>
    </row>
    <row r="1271" customFormat="false" ht="29.85" hidden="false" customHeight="false" outlineLevel="0" collapsed="false">
      <c r="A1271" s="5" t="s">
        <v>1310</v>
      </c>
      <c r="B1271" s="5" t="s">
        <v>1311</v>
      </c>
      <c r="C1271" s="5" t="s">
        <v>468</v>
      </c>
      <c r="D1271" s="5" t="s">
        <v>249</v>
      </c>
      <c r="E1271" s="5" t="n">
        <v>18322.5</v>
      </c>
      <c r="F1271" s="5" t="n">
        <f aca="false">D1271-C1271</f>
        <v>3</v>
      </c>
      <c r="G1271" s="16" t="n">
        <v>3853.5</v>
      </c>
      <c r="H1271" s="5" t="n">
        <f aca="false">G1271*F1271</f>
        <v>11560.5</v>
      </c>
      <c r="I1271" s="17" t="s">
        <v>17060</v>
      </c>
      <c r="J1271" s="18" t="n">
        <v>11560.5</v>
      </c>
      <c r="K1271" s="16" t="n">
        <f aca="false">H1271-J1271</f>
        <v>0</v>
      </c>
    </row>
    <row r="1272" customFormat="false" ht="29.85" hidden="false" customHeight="false" outlineLevel="0" collapsed="false">
      <c r="A1272" s="5" t="s">
        <v>7137</v>
      </c>
      <c r="B1272" s="5" t="s">
        <v>7138</v>
      </c>
      <c r="C1272" s="5" t="s">
        <v>4582</v>
      </c>
      <c r="D1272" s="5" t="s">
        <v>4917</v>
      </c>
      <c r="E1272" s="5" t="n">
        <v>9865</v>
      </c>
      <c r="F1272" s="5" t="n">
        <f aca="false">D1272-C1272</f>
        <v>2</v>
      </c>
      <c r="G1272" s="16" t="n">
        <v>3853.5</v>
      </c>
      <c r="H1272" s="5" t="n">
        <f aca="false">G1272*F1272</f>
        <v>7707</v>
      </c>
      <c r="I1272" s="17" t="s">
        <v>17061</v>
      </c>
      <c r="J1272" s="18" t="n">
        <v>7707</v>
      </c>
      <c r="K1272" s="16" t="n">
        <f aca="false">H1272-J1272</f>
        <v>0</v>
      </c>
    </row>
    <row r="1273" customFormat="false" ht="29.85" hidden="false" customHeight="false" outlineLevel="0" collapsed="false">
      <c r="A1273" s="5" t="s">
        <v>971</v>
      </c>
      <c r="B1273" s="5" t="s">
        <v>972</v>
      </c>
      <c r="C1273" s="5" t="s">
        <v>41</v>
      </c>
      <c r="D1273" s="5" t="s">
        <v>468</v>
      </c>
      <c r="E1273" s="5" t="n">
        <v>5207.5</v>
      </c>
      <c r="F1273" s="5" t="n">
        <f aca="false">D1273-C1273</f>
        <v>1</v>
      </c>
      <c r="G1273" s="16" t="n">
        <v>3853.5</v>
      </c>
      <c r="H1273" s="5" t="n">
        <f aca="false">G1273*F1273</f>
        <v>3853.5</v>
      </c>
      <c r="I1273" s="17" t="s">
        <v>17062</v>
      </c>
      <c r="J1273" s="18" t="n">
        <v>3853.5</v>
      </c>
      <c r="K1273" s="16" t="n">
        <f aca="false">H1273-J1273</f>
        <v>0</v>
      </c>
    </row>
    <row r="1274" customFormat="false" ht="29.85" hidden="false" customHeight="false" outlineLevel="0" collapsed="false">
      <c r="A1274" s="5" t="s">
        <v>270</v>
      </c>
      <c r="B1274" s="5" t="s">
        <v>271</v>
      </c>
      <c r="C1274" s="5" t="s">
        <v>7</v>
      </c>
      <c r="D1274" s="5" t="s">
        <v>257</v>
      </c>
      <c r="E1274" s="5" t="n">
        <v>40363.75</v>
      </c>
      <c r="F1274" s="5" t="n">
        <f aca="false">D1274-C1274</f>
        <v>7</v>
      </c>
      <c r="G1274" s="16" t="n">
        <v>3853.5</v>
      </c>
      <c r="H1274" s="5" t="n">
        <f aca="false">G1274*F1274</f>
        <v>26974.5</v>
      </c>
      <c r="I1274" s="17" t="s">
        <v>17063</v>
      </c>
      <c r="J1274" s="18" t="n">
        <v>26974.5</v>
      </c>
      <c r="K1274" s="16" t="n">
        <f aca="false">H1274-J1274</f>
        <v>0</v>
      </c>
    </row>
    <row r="1275" customFormat="false" ht="29.85" hidden="false" customHeight="false" outlineLevel="0" collapsed="false">
      <c r="A1275" s="5" t="s">
        <v>400</v>
      </c>
      <c r="B1275" s="5" t="s">
        <v>401</v>
      </c>
      <c r="C1275" s="5" t="s">
        <v>7</v>
      </c>
      <c r="D1275" s="5" t="s">
        <v>249</v>
      </c>
      <c r="E1275" s="5" t="n">
        <v>33555</v>
      </c>
      <c r="F1275" s="5" t="n">
        <f aca="false">D1275-C1275</f>
        <v>6</v>
      </c>
      <c r="G1275" s="16" t="n">
        <v>3853.5</v>
      </c>
      <c r="H1275" s="5" t="n">
        <f aca="false">G1275*F1275</f>
        <v>23121</v>
      </c>
      <c r="I1275" s="17" t="s">
        <v>17064</v>
      </c>
      <c r="J1275" s="18" t="n">
        <v>23121</v>
      </c>
      <c r="K1275" s="16" t="n">
        <f aca="false">H1275-J1275</f>
        <v>0</v>
      </c>
    </row>
    <row r="1276" customFormat="false" ht="29.85" hidden="false" customHeight="false" outlineLevel="0" collapsed="false">
      <c r="A1276" s="5" t="s">
        <v>7027</v>
      </c>
      <c r="B1276" s="5" t="s">
        <v>7028</v>
      </c>
      <c r="C1276" s="5" t="s">
        <v>4582</v>
      </c>
      <c r="D1276" s="5" t="s">
        <v>5386</v>
      </c>
      <c r="E1276" s="5" t="n">
        <v>21847.5</v>
      </c>
      <c r="F1276" s="5" t="n">
        <f aca="false">D1276-C1276</f>
        <v>3</v>
      </c>
      <c r="G1276" s="16" t="n">
        <v>3853.5</v>
      </c>
      <c r="H1276" s="5" t="n">
        <f aca="false">G1276*F1276</f>
        <v>11560.5</v>
      </c>
      <c r="I1276" s="17" t="s">
        <v>17065</v>
      </c>
      <c r="J1276" s="18" t="n">
        <v>11560.5</v>
      </c>
      <c r="K1276" s="16" t="n">
        <f aca="false">H1276-J1276</f>
        <v>0</v>
      </c>
    </row>
    <row r="1277" customFormat="false" ht="29.85" hidden="false" customHeight="false" outlineLevel="0" collapsed="false">
      <c r="A1277" s="5" t="s">
        <v>6333</v>
      </c>
      <c r="B1277" s="5" t="s">
        <v>6334</v>
      </c>
      <c r="C1277" s="5" t="s">
        <v>3519</v>
      </c>
      <c r="D1277" s="5" t="s">
        <v>5148</v>
      </c>
      <c r="E1277" s="5" t="n">
        <v>50977.5</v>
      </c>
      <c r="F1277" s="5" t="n">
        <f aca="false">D1277-C1277</f>
        <v>7</v>
      </c>
      <c r="G1277" s="16" t="n">
        <v>3853.5</v>
      </c>
      <c r="H1277" s="5" t="n">
        <f aca="false">G1277*F1277</f>
        <v>26974.5</v>
      </c>
      <c r="I1277" s="17" t="s">
        <v>17066</v>
      </c>
      <c r="J1277" s="18" t="n">
        <v>26974.5</v>
      </c>
      <c r="K1277" s="16" t="n">
        <f aca="false">H1277-J1277</f>
        <v>0</v>
      </c>
    </row>
    <row r="1278" customFormat="false" ht="29.85" hidden="false" customHeight="false" outlineLevel="0" collapsed="false">
      <c r="A1278" s="5" t="s">
        <v>3035</v>
      </c>
      <c r="B1278" s="5" t="s">
        <v>3036</v>
      </c>
      <c r="C1278" s="5" t="s">
        <v>426</v>
      </c>
      <c r="D1278" s="5" t="s">
        <v>1764</v>
      </c>
      <c r="E1278" s="5" t="n">
        <v>13895</v>
      </c>
      <c r="F1278" s="5" t="n">
        <f aca="false">D1278-C1278</f>
        <v>2</v>
      </c>
      <c r="G1278" s="16" t="n">
        <v>4693.5</v>
      </c>
      <c r="H1278" s="5" t="n">
        <f aca="false">G1278*F1278</f>
        <v>9387</v>
      </c>
      <c r="I1278" s="17" t="s">
        <v>17067</v>
      </c>
      <c r="J1278" s="18" t="n">
        <v>9387</v>
      </c>
      <c r="K1278" s="16" t="n">
        <f aca="false">H1278-J1278</f>
        <v>0</v>
      </c>
    </row>
    <row r="1279" customFormat="false" ht="29.85" hidden="false" customHeight="false" outlineLevel="0" collapsed="false">
      <c r="A1279" s="50" t="s">
        <v>1805</v>
      </c>
      <c r="B1279" s="5" t="s">
        <v>1806</v>
      </c>
      <c r="C1279" s="5" t="s">
        <v>244</v>
      </c>
      <c r="D1279" s="5" t="s">
        <v>249</v>
      </c>
      <c r="E1279" s="5" t="n">
        <v>9865</v>
      </c>
      <c r="F1279" s="5" t="n">
        <f aca="false">D1279-C1279</f>
        <v>1</v>
      </c>
      <c r="G1279" s="16" t="n">
        <v>3853.5</v>
      </c>
      <c r="H1279" s="5" t="n">
        <f aca="false">(G1279*F1279)*2</f>
        <v>7707</v>
      </c>
      <c r="I1279" s="17" t="s">
        <v>17068</v>
      </c>
      <c r="J1279" s="18" t="n">
        <v>3853.5</v>
      </c>
      <c r="K1279" s="5" t="n">
        <f aca="false">H1279-J1279-J1280</f>
        <v>0</v>
      </c>
    </row>
    <row r="1280" customFormat="false" ht="29.85" hidden="false" customHeight="false" outlineLevel="0" collapsed="false">
      <c r="A1280" s="50"/>
      <c r="B1280" s="0"/>
      <c r="C1280" s="0"/>
      <c r="D1280" s="0"/>
      <c r="E1280" s="0"/>
      <c r="F1280" s="0"/>
      <c r="G1280" s="16"/>
      <c r="H1280" s="0"/>
      <c r="I1280" s="17" t="s">
        <v>17069</v>
      </c>
      <c r="J1280" s="18" t="n">
        <v>3853.5</v>
      </c>
      <c r="K1280" s="0"/>
    </row>
    <row r="1281" customFormat="false" ht="29.85" hidden="false" customHeight="false" outlineLevel="0" collapsed="false">
      <c r="A1281" s="5" t="s">
        <v>3339</v>
      </c>
      <c r="B1281" s="5" t="s">
        <v>3340</v>
      </c>
      <c r="C1281" s="5" t="s">
        <v>460</v>
      </c>
      <c r="D1281" s="5" t="s">
        <v>1764</v>
      </c>
      <c r="E1281" s="5" t="n">
        <v>8490</v>
      </c>
      <c r="F1281" s="5" t="n">
        <f aca="false">D1281-C1281</f>
        <v>1</v>
      </c>
      <c r="G1281" s="16" t="n">
        <v>3853.5</v>
      </c>
      <c r="H1281" s="5" t="n">
        <f aca="false">G1281*F1281</f>
        <v>3853.5</v>
      </c>
      <c r="I1281" s="17" t="s">
        <v>17070</v>
      </c>
      <c r="J1281" s="18" t="n">
        <v>3853.5</v>
      </c>
      <c r="K1281" s="5" t="n">
        <f aca="false">H1281-J1281</f>
        <v>0</v>
      </c>
    </row>
    <row r="1282" customFormat="false" ht="29.85" hidden="false" customHeight="false" outlineLevel="0" collapsed="false">
      <c r="A1282" s="5" t="s">
        <v>6568</v>
      </c>
      <c r="B1282" s="5" t="s">
        <v>6569</v>
      </c>
      <c r="C1282" s="5" t="s">
        <v>3205</v>
      </c>
      <c r="D1282" s="5" t="s">
        <v>4917</v>
      </c>
      <c r="E1282" s="5" t="n">
        <v>19730</v>
      </c>
      <c r="F1282" s="5" t="n">
        <f aca="false">D1282-C1282</f>
        <v>4</v>
      </c>
      <c r="G1282" s="16" t="n">
        <v>3853.5</v>
      </c>
      <c r="H1282" s="5" t="n">
        <f aca="false">G1282*F1282</f>
        <v>15414</v>
      </c>
      <c r="I1282" s="17" t="s">
        <v>17071</v>
      </c>
      <c r="J1282" s="18" t="n">
        <v>15414</v>
      </c>
      <c r="K1282" s="5" t="n">
        <f aca="false">H1282-J1282</f>
        <v>0</v>
      </c>
    </row>
    <row r="1283" customFormat="false" ht="29.85" hidden="false" customHeight="false" outlineLevel="0" collapsed="false">
      <c r="A1283" s="16" t="s">
        <v>2665</v>
      </c>
      <c r="B1283" s="16" t="s">
        <v>2666</v>
      </c>
      <c r="C1283" s="16" t="s">
        <v>416</v>
      </c>
      <c r="D1283" s="16" t="s">
        <v>460</v>
      </c>
      <c r="E1283" s="16" t="n">
        <v>9865</v>
      </c>
      <c r="F1283" s="16" t="n">
        <f aca="false">D1283-C1283</f>
        <v>2</v>
      </c>
      <c r="G1283" s="16" t="n">
        <v>3853.5</v>
      </c>
      <c r="H1283" s="16" t="n">
        <f aca="false">G1283*F1283</f>
        <v>7707</v>
      </c>
      <c r="I1283" s="17" t="s">
        <v>17072</v>
      </c>
      <c r="J1283" s="18" t="n">
        <v>7707</v>
      </c>
      <c r="K1283" s="5" t="n">
        <f aca="false">H1283-J1283</f>
        <v>0</v>
      </c>
    </row>
    <row r="1284" customFormat="false" ht="29.85" hidden="false" customHeight="false" outlineLevel="0" collapsed="false">
      <c r="A1284" s="5" t="s">
        <v>3099</v>
      </c>
      <c r="B1284" s="5" t="s">
        <v>3100</v>
      </c>
      <c r="C1284" s="5" t="s">
        <v>426</v>
      </c>
      <c r="D1284" s="5" t="s">
        <v>929</v>
      </c>
      <c r="E1284" s="5" t="n">
        <v>31245</v>
      </c>
      <c r="F1284" s="5" t="n">
        <f aca="false">D1284-C1284</f>
        <v>6</v>
      </c>
      <c r="G1284" s="16" t="n">
        <v>3853.5</v>
      </c>
      <c r="H1284" s="5" t="n">
        <f aca="false">G1284*F1284</f>
        <v>23121</v>
      </c>
      <c r="I1284" s="17" t="s">
        <v>17073</v>
      </c>
      <c r="J1284" s="18" t="n">
        <v>23121</v>
      </c>
      <c r="K1284" s="5" t="n">
        <f aca="false">H1284-J1284</f>
        <v>0</v>
      </c>
    </row>
    <row r="1285" customFormat="false" ht="29.85" hidden="false" customHeight="false" outlineLevel="0" collapsed="false">
      <c r="A1285" s="5" t="s">
        <v>3002</v>
      </c>
      <c r="B1285" s="5" t="s">
        <v>3003</v>
      </c>
      <c r="C1285" s="5" t="s">
        <v>426</v>
      </c>
      <c r="D1285" s="5" t="s">
        <v>1541</v>
      </c>
      <c r="E1285" s="5" t="n">
        <v>30537.5</v>
      </c>
      <c r="F1285" s="5" t="n">
        <f aca="false">D1285-C1285</f>
        <v>5</v>
      </c>
      <c r="G1285" s="16" t="n">
        <v>3853.5</v>
      </c>
      <c r="H1285" s="5" t="n">
        <f aca="false">G1285*F1285</f>
        <v>19267.5</v>
      </c>
      <c r="I1285" s="17" t="s">
        <v>17074</v>
      </c>
      <c r="J1285" s="18" t="n">
        <v>19267.5</v>
      </c>
      <c r="K1285" s="5" t="n">
        <f aca="false">H1285-J1285</f>
        <v>0</v>
      </c>
    </row>
    <row r="1286" s="37" customFormat="true" ht="29.85" hidden="false" customHeight="false" outlineLevel="0" collapsed="false">
      <c r="A1286" s="34" t="s">
        <v>6201</v>
      </c>
      <c r="B1286" s="34" t="s">
        <v>6202</v>
      </c>
      <c r="C1286" s="34" t="s">
        <v>3519</v>
      </c>
      <c r="D1286" s="34" t="s">
        <v>3205</v>
      </c>
      <c r="E1286" s="34" t="n">
        <v>6822.5</v>
      </c>
      <c r="F1286" s="34" t="n">
        <f aca="false">D1286-C1286</f>
        <v>1</v>
      </c>
      <c r="G1286" s="34" t="n">
        <v>5743.5</v>
      </c>
      <c r="H1286" s="34" t="n">
        <f aca="false">G1286*F1286</f>
        <v>5743.5</v>
      </c>
      <c r="I1286" s="35" t="s">
        <v>17075</v>
      </c>
      <c r="J1286" s="36" t="n">
        <v>5743.4</v>
      </c>
      <c r="K1286" s="34" t="n">
        <f aca="false">H1286-J1286</f>
        <v>0.100000000000364</v>
      </c>
      <c r="L1286" s="37" t="s">
        <v>15790</v>
      </c>
    </row>
    <row r="1287" customFormat="false" ht="29.85" hidden="false" customHeight="false" outlineLevel="0" collapsed="false">
      <c r="A1287" s="5" t="s">
        <v>7434</v>
      </c>
      <c r="B1287" s="5" t="s">
        <v>6202</v>
      </c>
      <c r="C1287" s="5" t="s">
        <v>4398</v>
      </c>
      <c r="D1287" s="5" t="s">
        <v>5386</v>
      </c>
      <c r="E1287" s="5" t="n">
        <v>11185</v>
      </c>
      <c r="F1287" s="5" t="n">
        <f aca="false">D1287-C1287</f>
        <v>2</v>
      </c>
      <c r="G1287" s="16" t="n">
        <v>3853.5</v>
      </c>
      <c r="H1287" s="5" t="n">
        <f aca="false">G1287*F1287</f>
        <v>7707</v>
      </c>
      <c r="I1287" s="17" t="s">
        <v>17076</v>
      </c>
      <c r="J1287" s="18" t="n">
        <v>7707</v>
      </c>
      <c r="K1287" s="5" t="n">
        <f aca="false">H1287-J1287</f>
        <v>0</v>
      </c>
    </row>
    <row r="1288" customFormat="false" ht="29.85" hidden="false" customHeight="false" outlineLevel="0" collapsed="false">
      <c r="A1288" s="5" t="s">
        <v>4446</v>
      </c>
      <c r="B1288" s="5" t="s">
        <v>4447</v>
      </c>
      <c r="C1288" s="5" t="s">
        <v>929</v>
      </c>
      <c r="D1288" s="5" t="s">
        <v>2866</v>
      </c>
      <c r="E1288" s="5" t="n">
        <v>10415</v>
      </c>
      <c r="F1288" s="5" t="n">
        <f aca="false">D1288-C1288</f>
        <v>2</v>
      </c>
      <c r="G1288" s="16" t="n">
        <v>3853.5</v>
      </c>
      <c r="H1288" s="5" t="n">
        <f aca="false">G1288*F1288</f>
        <v>7707</v>
      </c>
      <c r="I1288" s="17" t="s">
        <v>17077</v>
      </c>
      <c r="J1288" s="18" t="n">
        <v>7707</v>
      </c>
      <c r="K1288" s="5" t="n">
        <f aca="false">H1288-J1288</f>
        <v>0</v>
      </c>
    </row>
    <row r="1289" customFormat="false" ht="29.85" hidden="false" customHeight="false" outlineLevel="0" collapsed="false">
      <c r="A1289" s="5" t="s">
        <v>3219</v>
      </c>
      <c r="B1289" s="5" t="s">
        <v>3220</v>
      </c>
      <c r="C1289" s="5" t="s">
        <v>460</v>
      </c>
      <c r="D1289" s="5" t="s">
        <v>1764</v>
      </c>
      <c r="E1289" s="5" t="n">
        <v>4932.5</v>
      </c>
      <c r="F1289" s="5" t="n">
        <f aca="false">D1289-C1289</f>
        <v>1</v>
      </c>
      <c r="G1289" s="16" t="n">
        <v>3853.5</v>
      </c>
      <c r="H1289" s="5" t="n">
        <f aca="false">G1289*F1289</f>
        <v>3853.5</v>
      </c>
      <c r="I1289" s="17" t="s">
        <v>17078</v>
      </c>
      <c r="J1289" s="18" t="n">
        <v>3853.5</v>
      </c>
      <c r="K1289" s="5" t="n">
        <f aca="false">H1289-J1289</f>
        <v>0</v>
      </c>
    </row>
    <row r="1290" customFormat="false" ht="29.85" hidden="false" customHeight="false" outlineLevel="0" collapsed="false">
      <c r="A1290" s="5" t="s">
        <v>4790</v>
      </c>
      <c r="B1290" s="5" t="s">
        <v>1408</v>
      </c>
      <c r="C1290" s="5" t="s">
        <v>2860</v>
      </c>
      <c r="D1290" s="5" t="s">
        <v>2018</v>
      </c>
      <c r="E1290" s="5" t="n">
        <v>9865</v>
      </c>
      <c r="F1290" s="5" t="n">
        <f aca="false">D1290-C1290</f>
        <v>2</v>
      </c>
      <c r="G1290" s="16" t="n">
        <v>3853.5</v>
      </c>
      <c r="H1290" s="5" t="n">
        <f aca="false">G1290*F1290</f>
        <v>7707</v>
      </c>
      <c r="I1290" s="17" t="s">
        <v>17079</v>
      </c>
      <c r="J1290" s="18" t="n">
        <v>7707</v>
      </c>
      <c r="K1290" s="5" t="n">
        <f aca="false">H1290-J1290</f>
        <v>0</v>
      </c>
    </row>
    <row r="1291" s="37" customFormat="true" ht="29.85" hidden="false" customHeight="false" outlineLevel="0" collapsed="false">
      <c r="A1291" s="34" t="s">
        <v>5741</v>
      </c>
      <c r="B1291" s="34" t="s">
        <v>5215</v>
      </c>
      <c r="C1291" s="34" t="s">
        <v>3741</v>
      </c>
      <c r="D1291" s="34" t="s">
        <v>3750</v>
      </c>
      <c r="E1291" s="34" t="n">
        <v>6822.5</v>
      </c>
      <c r="F1291" s="34" t="n">
        <f aca="false">D1291-C1291</f>
        <v>1</v>
      </c>
      <c r="G1291" s="34" t="n">
        <v>5743.5</v>
      </c>
      <c r="H1291" s="34" t="n">
        <f aca="false">G1291*F1291</f>
        <v>5743.5</v>
      </c>
      <c r="I1291" s="35" t="s">
        <v>17080</v>
      </c>
      <c r="J1291" s="36" t="n">
        <v>5743.4</v>
      </c>
      <c r="K1291" s="34" t="n">
        <f aca="false">H1291-J1291</f>
        <v>0.100000000000364</v>
      </c>
      <c r="L1291" s="37" t="s">
        <v>15790</v>
      </c>
    </row>
    <row r="1292" customFormat="false" ht="29.85" hidden="false" customHeight="false" outlineLevel="0" collapsed="false">
      <c r="A1292" s="5" t="s">
        <v>1703</v>
      </c>
      <c r="B1292" s="5" t="s">
        <v>1704</v>
      </c>
      <c r="C1292" s="5" t="s">
        <v>82</v>
      </c>
      <c r="D1292" s="5" t="s">
        <v>416</v>
      </c>
      <c r="E1292" s="5" t="n">
        <v>24430</v>
      </c>
      <c r="F1292" s="5" t="n">
        <f aca="false">D1292-C1292</f>
        <v>4</v>
      </c>
      <c r="G1292" s="16" t="n">
        <v>3853.5</v>
      </c>
      <c r="H1292" s="5" t="n">
        <f aca="false">G1292*F1292</f>
        <v>15414</v>
      </c>
      <c r="I1292" s="17" t="s">
        <v>17081</v>
      </c>
      <c r="J1292" s="18" t="n">
        <v>15414</v>
      </c>
      <c r="K1292" s="5" t="n">
        <f aca="false">H1292-J1292</f>
        <v>0</v>
      </c>
    </row>
    <row r="1293" customFormat="false" ht="15.85" hidden="false" customHeight="false" outlineLevel="0" collapsed="false">
      <c r="A1293" s="5" t="s">
        <v>6014</v>
      </c>
      <c r="B1293" s="5" t="s">
        <v>6015</v>
      </c>
      <c r="C1293" s="5" t="s">
        <v>3750</v>
      </c>
      <c r="D1293" s="5" t="s">
        <v>3205</v>
      </c>
      <c r="E1293" s="5" t="n">
        <v>9865</v>
      </c>
      <c r="F1293" s="5" t="n">
        <f aca="false">D1293-C1293</f>
        <v>2</v>
      </c>
      <c r="G1293" s="16" t="n">
        <v>3853.5</v>
      </c>
      <c r="H1293" s="5" t="n">
        <f aca="false">G1293*F1293</f>
        <v>7707</v>
      </c>
      <c r="I1293" s="17" t="s">
        <v>17082</v>
      </c>
      <c r="J1293" s="18" t="n">
        <v>7707</v>
      </c>
      <c r="K1293" s="5" t="n">
        <f aca="false">H1293-J1293</f>
        <v>0</v>
      </c>
    </row>
    <row r="1294" s="47" customFormat="true" ht="29.85" hidden="false" customHeight="false" outlineLevel="0" collapsed="false">
      <c r="A1294" s="44" t="s">
        <v>5874</v>
      </c>
      <c r="B1294" s="44" t="s">
        <v>5875</v>
      </c>
      <c r="C1294" s="44" t="s">
        <v>3750</v>
      </c>
      <c r="D1294" s="44" t="s">
        <v>3205</v>
      </c>
      <c r="E1294" s="44" t="n">
        <v>9865</v>
      </c>
      <c r="F1294" s="44" t="n">
        <f aca="false">D1294-C1294</f>
        <v>2</v>
      </c>
      <c r="G1294" s="44" t="n">
        <v>3853.5</v>
      </c>
      <c r="H1294" s="44" t="n">
        <f aca="false">G1294*F1294</f>
        <v>7707</v>
      </c>
      <c r="I1294" s="45" t="s">
        <v>17083</v>
      </c>
      <c r="J1294" s="46" t="n">
        <v>7707</v>
      </c>
      <c r="K1294" s="5" t="n">
        <f aca="false">H1294-J1294</f>
        <v>0</v>
      </c>
      <c r="AMI1294" s="0"/>
      <c r="AMJ1294" s="0"/>
    </row>
    <row r="1295" customFormat="false" ht="29.85" hidden="false" customHeight="false" outlineLevel="0" collapsed="false">
      <c r="A1295" s="5" t="s">
        <v>2255</v>
      </c>
      <c r="B1295" s="5" t="s">
        <v>2256</v>
      </c>
      <c r="C1295" s="5" t="s">
        <v>257</v>
      </c>
      <c r="D1295" s="5" t="s">
        <v>416</v>
      </c>
      <c r="E1295" s="5" t="n">
        <v>7813.75</v>
      </c>
      <c r="F1295" s="5" t="n">
        <f aca="false">D1295-C1295</f>
        <v>1</v>
      </c>
      <c r="G1295" s="16" t="n">
        <v>3853.5</v>
      </c>
      <c r="H1295" s="5" t="n">
        <f aca="false">G1295*F1295</f>
        <v>3853.5</v>
      </c>
      <c r="I1295" s="17" t="s">
        <v>17084</v>
      </c>
      <c r="J1295" s="18" t="n">
        <v>3853.5</v>
      </c>
      <c r="K1295" s="5" t="n">
        <f aca="false">H1295-J1295</f>
        <v>0</v>
      </c>
    </row>
    <row r="1296" s="58" customFormat="true" ht="29.85" hidden="false" customHeight="false" outlineLevel="0" collapsed="false">
      <c r="A1296" s="55" t="n">
        <v>105301610</v>
      </c>
      <c r="B1296" s="55"/>
      <c r="C1296" s="55"/>
      <c r="D1296" s="55"/>
      <c r="E1296" s="55"/>
      <c r="F1296" s="55"/>
      <c r="G1296" s="55"/>
      <c r="H1296" s="55" t="n">
        <v>0</v>
      </c>
      <c r="I1296" s="56" t="s">
        <v>17085</v>
      </c>
      <c r="J1296" s="57" t="n">
        <v>3853.5</v>
      </c>
      <c r="K1296" s="55" t="n">
        <f aca="false">H1296-J1296</f>
        <v>-3853.5</v>
      </c>
      <c r="L1296" s="58" t="s">
        <v>16973</v>
      </c>
    </row>
    <row r="1297" customFormat="false" ht="29.85" hidden="false" customHeight="false" outlineLevel="0" collapsed="false">
      <c r="A1297" s="5" t="s">
        <v>933</v>
      </c>
      <c r="B1297" s="5" t="s">
        <v>934</v>
      </c>
      <c r="C1297" s="5" t="s">
        <v>8</v>
      </c>
      <c r="D1297" s="5" t="s">
        <v>468</v>
      </c>
      <c r="E1297" s="5" t="n">
        <v>15627.5</v>
      </c>
      <c r="F1297" s="5" t="n">
        <f aca="false">D1297-C1297</f>
        <v>2</v>
      </c>
      <c r="G1297" s="16" t="n">
        <v>3853.5</v>
      </c>
      <c r="H1297" s="5" t="n">
        <f aca="false">G1297*F1297</f>
        <v>7707</v>
      </c>
      <c r="I1297" s="17" t="s">
        <v>17086</v>
      </c>
      <c r="J1297" s="18" t="n">
        <v>7707</v>
      </c>
      <c r="K1297" s="5" t="n">
        <f aca="false">H1297-J1297</f>
        <v>0</v>
      </c>
    </row>
    <row r="1298" customFormat="false" ht="29.85" hidden="false" customHeight="false" outlineLevel="0" collapsed="false">
      <c r="A1298" s="5" t="s">
        <v>5816</v>
      </c>
      <c r="B1298" s="5" t="s">
        <v>5817</v>
      </c>
      <c r="C1298" s="5" t="s">
        <v>3750</v>
      </c>
      <c r="D1298" s="5" t="s">
        <v>3519</v>
      </c>
      <c r="E1298" s="5" t="n">
        <v>6947.5</v>
      </c>
      <c r="F1298" s="5" t="n">
        <f aca="false">D1298-C1298</f>
        <v>1</v>
      </c>
      <c r="G1298" s="16" t="n">
        <v>4693.5</v>
      </c>
      <c r="H1298" s="5" t="n">
        <f aca="false">G1298*F1298</f>
        <v>4693.5</v>
      </c>
      <c r="I1298" s="17" t="s">
        <v>17087</v>
      </c>
      <c r="J1298" s="18" t="n">
        <v>4693.5</v>
      </c>
      <c r="K1298" s="5" t="n">
        <f aca="false">H1298-J1298</f>
        <v>0</v>
      </c>
    </row>
    <row r="1299" s="37" customFormat="true" ht="29.85" hidden="false" customHeight="false" outlineLevel="0" collapsed="false">
      <c r="A1299" s="34" t="s">
        <v>6998</v>
      </c>
      <c r="B1299" s="34" t="s">
        <v>6999</v>
      </c>
      <c r="C1299" s="34" t="s">
        <v>4582</v>
      </c>
      <c r="D1299" s="34" t="s">
        <v>4917</v>
      </c>
      <c r="E1299" s="34" t="n">
        <v>13645</v>
      </c>
      <c r="F1299" s="34" t="n">
        <f aca="false">D1299-C1299</f>
        <v>2</v>
      </c>
      <c r="G1299" s="34" t="n">
        <v>5743.5</v>
      </c>
      <c r="H1299" s="34" t="n">
        <f aca="false">G1299*F1299</f>
        <v>11487</v>
      </c>
      <c r="I1299" s="35" t="s">
        <v>17088</v>
      </c>
      <c r="J1299" s="36" t="n">
        <v>11486.8</v>
      </c>
      <c r="K1299" s="34" t="n">
        <f aca="false">H1299-J1299</f>
        <v>0.200000000000728</v>
      </c>
      <c r="L1299" s="37" t="s">
        <v>15790</v>
      </c>
    </row>
    <row r="1300" customFormat="false" ht="29.85" hidden="false" customHeight="false" outlineLevel="0" collapsed="false">
      <c r="A1300" s="5" t="s">
        <v>3659</v>
      </c>
      <c r="B1300" s="5" t="s">
        <v>3660</v>
      </c>
      <c r="C1300" s="5" t="s">
        <v>1764</v>
      </c>
      <c r="D1300" s="5" t="s">
        <v>1770</v>
      </c>
      <c r="E1300" s="5" t="n">
        <v>9865</v>
      </c>
      <c r="F1300" s="5" t="n">
        <f aca="false">D1300-C1300</f>
        <v>2</v>
      </c>
      <c r="G1300" s="16" t="n">
        <v>3853.5</v>
      </c>
      <c r="H1300" s="5" t="n">
        <f aca="false">G1300*F1300</f>
        <v>7707</v>
      </c>
      <c r="I1300" s="17" t="s">
        <v>17089</v>
      </c>
      <c r="J1300" s="18" t="n">
        <v>7707</v>
      </c>
      <c r="K1300" s="5" t="n">
        <f aca="false">H1300-J1300</f>
        <v>0</v>
      </c>
    </row>
    <row r="1301" customFormat="false" ht="29.85" hidden="false" customHeight="false" outlineLevel="0" collapsed="false">
      <c r="A1301" s="5" t="s">
        <v>3992</v>
      </c>
      <c r="B1301" s="5" t="s">
        <v>3993</v>
      </c>
      <c r="C1301" s="5" t="s">
        <v>1770</v>
      </c>
      <c r="D1301" s="5" t="s">
        <v>1541</v>
      </c>
      <c r="E1301" s="5" t="n">
        <v>4932.5</v>
      </c>
      <c r="F1301" s="5" t="n">
        <f aca="false">D1301-C1301</f>
        <v>1</v>
      </c>
      <c r="G1301" s="16" t="n">
        <v>3853.5</v>
      </c>
      <c r="H1301" s="5" t="n">
        <f aca="false">G1301*F1301</f>
        <v>3853.5</v>
      </c>
      <c r="I1301" s="17" t="s">
        <v>17090</v>
      </c>
      <c r="J1301" s="18" t="n">
        <v>3853.5</v>
      </c>
      <c r="K1301" s="5" t="n">
        <f aca="false">H1301-J1301</f>
        <v>0</v>
      </c>
    </row>
    <row r="1302" s="37" customFormat="true" ht="15.85" hidden="false" customHeight="false" outlineLevel="0" collapsed="false">
      <c r="A1302" s="34" t="s">
        <v>466</v>
      </c>
      <c r="B1302" s="34" t="s">
        <v>467</v>
      </c>
      <c r="C1302" s="34" t="s">
        <v>7</v>
      </c>
      <c r="D1302" s="34" t="s">
        <v>468</v>
      </c>
      <c r="E1302" s="34" t="n">
        <v>14250</v>
      </c>
      <c r="F1302" s="34" t="n">
        <f aca="false">D1302-C1302</f>
        <v>3</v>
      </c>
      <c r="G1302" s="34" t="n">
        <v>3853.5</v>
      </c>
      <c r="H1302" s="34" t="n">
        <f aca="false">G1302*F1302</f>
        <v>11560.5</v>
      </c>
      <c r="I1302" s="35" t="s">
        <v>17091</v>
      </c>
      <c r="J1302" s="36" t="n">
        <v>11010</v>
      </c>
      <c r="K1302" s="34" t="n">
        <f aca="false">H1302-J1302</f>
        <v>550.5</v>
      </c>
      <c r="L1302" s="37" t="s">
        <v>15790</v>
      </c>
    </row>
    <row r="1303" s="37" customFormat="true" ht="29.85" hidden="false" customHeight="false" outlineLevel="0" collapsed="false">
      <c r="A1303" s="34" t="s">
        <v>210</v>
      </c>
      <c r="B1303" s="34" t="s">
        <v>211</v>
      </c>
      <c r="C1303" s="34" t="s">
        <v>7</v>
      </c>
      <c r="D1303" s="34" t="s">
        <v>82</v>
      </c>
      <c r="E1303" s="34" t="n">
        <v>27290</v>
      </c>
      <c r="F1303" s="34" t="n">
        <f aca="false">D1303-C1303</f>
        <v>4</v>
      </c>
      <c r="G1303" s="34" t="n">
        <v>5743.5</v>
      </c>
      <c r="H1303" s="34" t="n">
        <f aca="false">G1303*F1303</f>
        <v>22974</v>
      </c>
      <c r="I1303" s="35" t="s">
        <v>17092</v>
      </c>
      <c r="J1303" s="36" t="n">
        <v>22973.6</v>
      </c>
      <c r="K1303" s="34" t="n">
        <f aca="false">H1303-J1303</f>
        <v>0.400000000001455</v>
      </c>
      <c r="L1303" s="37" t="s">
        <v>15790</v>
      </c>
    </row>
    <row r="1304" customFormat="false" ht="29.85" hidden="false" customHeight="false" outlineLevel="0" collapsed="false">
      <c r="A1304" s="16" t="s">
        <v>7692</v>
      </c>
      <c r="B1304" s="16" t="s">
        <v>7693</v>
      </c>
      <c r="C1304" s="16" t="s">
        <v>5386</v>
      </c>
      <c r="D1304" s="16" t="s">
        <v>5148</v>
      </c>
      <c r="E1304" s="16" t="n">
        <v>4932.5</v>
      </c>
      <c r="F1304" s="16" t="n">
        <f aca="false">D1304-C1304</f>
        <v>1</v>
      </c>
      <c r="G1304" s="16" t="n">
        <v>3853.5</v>
      </c>
      <c r="H1304" s="16" t="n">
        <f aca="false">G1304*F1304</f>
        <v>3853.5</v>
      </c>
      <c r="I1304" s="17" t="s">
        <v>17093</v>
      </c>
      <c r="J1304" s="18" t="n">
        <v>3853.5</v>
      </c>
      <c r="K1304" s="5" t="n">
        <f aca="false">H1304-J1304</f>
        <v>0</v>
      </c>
    </row>
    <row r="1305" customFormat="false" ht="29.85" hidden="false" customHeight="false" outlineLevel="0" collapsed="false">
      <c r="A1305" s="5" t="s">
        <v>5924</v>
      </c>
      <c r="B1305" s="5" t="s">
        <v>5925</v>
      </c>
      <c r="C1305" s="5" t="s">
        <v>3750</v>
      </c>
      <c r="D1305" s="5" t="s">
        <v>3205</v>
      </c>
      <c r="E1305" s="5" t="n">
        <v>10415</v>
      </c>
      <c r="F1305" s="5" t="n">
        <f aca="false">D1305-C1305</f>
        <v>2</v>
      </c>
      <c r="G1305" s="16" t="n">
        <v>3853.5</v>
      </c>
      <c r="H1305" s="5" t="n">
        <f aca="false">G1305*F1305</f>
        <v>7707</v>
      </c>
      <c r="I1305" s="17" t="s">
        <v>17094</v>
      </c>
      <c r="J1305" s="18" t="n">
        <v>7707</v>
      </c>
      <c r="K1305" s="5" t="n">
        <f aca="false">H1305-J1305</f>
        <v>0</v>
      </c>
    </row>
    <row r="1306" customFormat="false" ht="29.85" hidden="false" customHeight="false" outlineLevel="0" collapsed="false">
      <c r="A1306" s="5" t="s">
        <v>4635</v>
      </c>
      <c r="B1306" s="5" t="s">
        <v>4636</v>
      </c>
      <c r="C1306" s="5" t="s">
        <v>2860</v>
      </c>
      <c r="D1306" s="5" t="s">
        <v>2018</v>
      </c>
      <c r="E1306" s="5" t="n">
        <v>9865</v>
      </c>
      <c r="F1306" s="5" t="n">
        <f aca="false">D1306-C1306</f>
        <v>2</v>
      </c>
      <c r="G1306" s="16" t="n">
        <v>3853.5</v>
      </c>
      <c r="H1306" s="5" t="n">
        <f aca="false">G1306*F1306</f>
        <v>7707</v>
      </c>
      <c r="I1306" s="17" t="s">
        <v>17095</v>
      </c>
      <c r="J1306" s="18" t="n">
        <v>7707</v>
      </c>
      <c r="K1306" s="5" t="n">
        <f aca="false">H1306-J1306</f>
        <v>0</v>
      </c>
    </row>
    <row r="1307" customFormat="false" ht="29.85" hidden="false" customHeight="false" outlineLevel="0" collapsed="false">
      <c r="A1307" s="5" t="s">
        <v>3178</v>
      </c>
      <c r="B1307" s="5" t="s">
        <v>3179</v>
      </c>
      <c r="C1307" s="5" t="s">
        <v>426</v>
      </c>
      <c r="D1307" s="5" t="s">
        <v>2018</v>
      </c>
      <c r="E1307" s="5" t="n">
        <v>47857.5</v>
      </c>
      <c r="F1307" s="5" t="n">
        <f aca="false">D1307-C1307</f>
        <v>9</v>
      </c>
      <c r="G1307" s="16" t="n">
        <v>3853.5</v>
      </c>
      <c r="H1307" s="5" t="n">
        <f aca="false">G1307*F1307</f>
        <v>34681.5</v>
      </c>
      <c r="I1307" s="17" t="s">
        <v>17096</v>
      </c>
      <c r="J1307" s="18" t="n">
        <v>34681.5</v>
      </c>
      <c r="K1307" s="5" t="n">
        <f aca="false">H1307-J1307</f>
        <v>0</v>
      </c>
    </row>
    <row r="1308" customFormat="false" ht="29.85" hidden="false" customHeight="false" outlineLevel="0" collapsed="false">
      <c r="A1308" s="5" t="s">
        <v>5217</v>
      </c>
      <c r="B1308" s="5" t="s">
        <v>5218</v>
      </c>
      <c r="C1308" s="5" t="s">
        <v>2018</v>
      </c>
      <c r="D1308" s="5" t="s">
        <v>2022</v>
      </c>
      <c r="E1308" s="5" t="n">
        <v>4932.5</v>
      </c>
      <c r="F1308" s="5" t="n">
        <f aca="false">D1308-C1308</f>
        <v>1</v>
      </c>
      <c r="G1308" s="16" t="n">
        <v>3853.5</v>
      </c>
      <c r="H1308" s="5" t="n">
        <f aca="false">G1308*F1308</f>
        <v>3853.5</v>
      </c>
      <c r="I1308" s="17" t="s">
        <v>17097</v>
      </c>
      <c r="J1308" s="18" t="n">
        <v>3853.5</v>
      </c>
      <c r="K1308" s="5" t="n">
        <f aca="false">H1308-J1308</f>
        <v>0</v>
      </c>
    </row>
    <row r="1309" customFormat="false" ht="29.85" hidden="false" customHeight="false" outlineLevel="0" collapsed="false">
      <c r="A1309" s="5" t="s">
        <v>797</v>
      </c>
      <c r="B1309" s="5" t="s">
        <v>798</v>
      </c>
      <c r="C1309" s="5" t="s">
        <v>7</v>
      </c>
      <c r="D1309" s="5" t="s">
        <v>468</v>
      </c>
      <c r="E1309" s="5" t="n">
        <v>17298.75</v>
      </c>
      <c r="F1309" s="5" t="n">
        <f aca="false">D1309-C1309</f>
        <v>3</v>
      </c>
      <c r="G1309" s="16" t="n">
        <v>3853.5</v>
      </c>
      <c r="H1309" s="5" t="n">
        <f aca="false">G1309*F1309</f>
        <v>11560.5</v>
      </c>
      <c r="I1309" s="17" t="s">
        <v>17098</v>
      </c>
      <c r="J1309" s="18" t="n">
        <v>11560.5</v>
      </c>
      <c r="K1309" s="5" t="n">
        <f aca="false">H1309-J1309</f>
        <v>0</v>
      </c>
    </row>
    <row r="1310" s="37" customFormat="true" ht="29.85" hidden="false" customHeight="false" outlineLevel="0" collapsed="false">
      <c r="A1310" s="34" t="s">
        <v>197</v>
      </c>
      <c r="B1310" s="34" t="s">
        <v>198</v>
      </c>
      <c r="C1310" s="34" t="s">
        <v>7</v>
      </c>
      <c r="D1310" s="34" t="s">
        <v>82</v>
      </c>
      <c r="E1310" s="34" t="n">
        <v>29990</v>
      </c>
      <c r="F1310" s="34" t="n">
        <f aca="false">D1310-C1310</f>
        <v>4</v>
      </c>
      <c r="G1310" s="34" t="n">
        <v>3853.5</v>
      </c>
      <c r="H1310" s="34" t="n">
        <f aca="false">G1310*F1310</f>
        <v>15414</v>
      </c>
      <c r="I1310" s="35" t="s">
        <v>17099</v>
      </c>
      <c r="J1310" s="36" t="n">
        <v>14680</v>
      </c>
      <c r="K1310" s="34" t="n">
        <f aca="false">H1310-J1310</f>
        <v>734</v>
      </c>
      <c r="L1310" s="37" t="s">
        <v>15790</v>
      </c>
    </row>
    <row r="1311" customFormat="false" ht="29.85" hidden="false" customHeight="false" outlineLevel="0" collapsed="false">
      <c r="A1311" s="5" t="s">
        <v>1628</v>
      </c>
      <c r="B1311" s="5" t="s">
        <v>1629</v>
      </c>
      <c r="C1311" s="5" t="s">
        <v>82</v>
      </c>
      <c r="D1311" s="5" t="s">
        <v>416</v>
      </c>
      <c r="E1311" s="5" t="n">
        <v>26705</v>
      </c>
      <c r="F1311" s="5" t="n">
        <f aca="false">D1311-C1311</f>
        <v>4</v>
      </c>
      <c r="G1311" s="16" t="n">
        <v>3853.5</v>
      </c>
      <c r="H1311" s="5" t="n">
        <f aca="false">G1311*F1311</f>
        <v>15414</v>
      </c>
      <c r="I1311" s="17" t="s">
        <v>17100</v>
      </c>
      <c r="J1311" s="18" t="n">
        <v>15414</v>
      </c>
      <c r="K1311" s="5" t="n">
        <f aca="false">H1311-J1311</f>
        <v>0</v>
      </c>
    </row>
    <row r="1312" customFormat="false" ht="29.85" hidden="false" customHeight="false" outlineLevel="0" collapsed="false">
      <c r="A1312" s="5" t="s">
        <v>1246</v>
      </c>
      <c r="B1312" s="5" t="s">
        <v>1247</v>
      </c>
      <c r="C1312" s="5" t="s">
        <v>468</v>
      </c>
      <c r="D1312" s="5" t="s">
        <v>244</v>
      </c>
      <c r="E1312" s="5" t="n">
        <v>9865</v>
      </c>
      <c r="F1312" s="5" t="n">
        <f aca="false">D1312-C1312</f>
        <v>2</v>
      </c>
      <c r="G1312" s="16" t="n">
        <v>3853.5</v>
      </c>
      <c r="H1312" s="5" t="n">
        <f aca="false">G1312*F1312</f>
        <v>7707</v>
      </c>
      <c r="I1312" s="17" t="s">
        <v>17101</v>
      </c>
      <c r="J1312" s="18" t="n">
        <v>7707</v>
      </c>
      <c r="K1312" s="5" t="n">
        <f aca="false">H1312-J1312</f>
        <v>0</v>
      </c>
    </row>
    <row r="1313" customFormat="false" ht="29.85" hidden="false" customHeight="false" outlineLevel="0" collapsed="false">
      <c r="A1313" s="5" t="s">
        <v>897</v>
      </c>
      <c r="B1313" s="5" t="s">
        <v>898</v>
      </c>
      <c r="C1313" s="5" t="s">
        <v>8</v>
      </c>
      <c r="D1313" s="5" t="s">
        <v>416</v>
      </c>
      <c r="E1313" s="5" t="n">
        <v>36452.5</v>
      </c>
      <c r="F1313" s="5" t="n">
        <f aca="false">D1313-C1313</f>
        <v>7</v>
      </c>
      <c r="G1313" s="16" t="n">
        <v>3853.5</v>
      </c>
      <c r="H1313" s="5" t="n">
        <f aca="false">G1313*F1313</f>
        <v>26974.5</v>
      </c>
      <c r="I1313" s="17" t="s">
        <v>17102</v>
      </c>
      <c r="J1313" s="18" t="n">
        <v>26974.5</v>
      </c>
      <c r="K1313" s="5" t="n">
        <f aca="false">H1313-J1313</f>
        <v>0</v>
      </c>
    </row>
    <row r="1314" customFormat="false" ht="29.85" hidden="false" customHeight="false" outlineLevel="0" collapsed="false">
      <c r="A1314" s="5" t="s">
        <v>1624</v>
      </c>
      <c r="B1314" s="5" t="s">
        <v>1625</v>
      </c>
      <c r="C1314" s="5" t="s">
        <v>82</v>
      </c>
      <c r="D1314" s="5" t="s">
        <v>416</v>
      </c>
      <c r="E1314" s="5" t="n">
        <v>20830</v>
      </c>
      <c r="F1314" s="5" t="n">
        <f aca="false">D1314-C1314</f>
        <v>4</v>
      </c>
      <c r="G1314" s="16" t="n">
        <v>3853.5</v>
      </c>
      <c r="H1314" s="5" t="n">
        <f aca="false">G1314*F1314</f>
        <v>15414</v>
      </c>
      <c r="I1314" s="17" t="s">
        <v>17103</v>
      </c>
      <c r="J1314" s="18" t="n">
        <v>15414</v>
      </c>
      <c r="K1314" s="5" t="n">
        <f aca="false">H1314-J1314</f>
        <v>0</v>
      </c>
    </row>
    <row r="1315" customFormat="false" ht="29.85" hidden="false" customHeight="false" outlineLevel="0" collapsed="false">
      <c r="A1315" s="5" t="s">
        <v>4943</v>
      </c>
      <c r="B1315" s="5" t="s">
        <v>4944</v>
      </c>
      <c r="C1315" s="5" t="s">
        <v>2866</v>
      </c>
      <c r="D1315" s="5" t="s">
        <v>2022</v>
      </c>
      <c r="E1315" s="5" t="n">
        <v>9865</v>
      </c>
      <c r="F1315" s="5" t="n">
        <f aca="false">D1315-C1315</f>
        <v>2</v>
      </c>
      <c r="G1315" s="16" t="n">
        <v>3853.5</v>
      </c>
      <c r="H1315" s="5" t="n">
        <f aca="false">G1315*F1315</f>
        <v>7707</v>
      </c>
      <c r="I1315" s="17" t="s">
        <v>17104</v>
      </c>
      <c r="J1315" s="18" t="n">
        <v>7707</v>
      </c>
      <c r="K1315" s="5" t="n">
        <f aca="false">H1315-J1315</f>
        <v>0</v>
      </c>
    </row>
    <row r="1316" customFormat="false" ht="29.85" hidden="false" customHeight="false" outlineLevel="0" collapsed="false">
      <c r="A1316" s="5" t="s">
        <v>5755</v>
      </c>
      <c r="B1316" s="5" t="s">
        <v>5756</v>
      </c>
      <c r="C1316" s="5" t="s">
        <v>3741</v>
      </c>
      <c r="D1316" s="5" t="s">
        <v>3519</v>
      </c>
      <c r="E1316" s="5" t="n">
        <v>9865</v>
      </c>
      <c r="F1316" s="5" t="n">
        <f aca="false">D1316-C1316</f>
        <v>2</v>
      </c>
      <c r="G1316" s="16" t="n">
        <v>3853.5</v>
      </c>
      <c r="H1316" s="5" t="n">
        <f aca="false">G1316*F1316</f>
        <v>7707</v>
      </c>
      <c r="I1316" s="17" t="s">
        <v>17105</v>
      </c>
      <c r="J1316" s="18" t="n">
        <v>7707</v>
      </c>
      <c r="K1316" s="5" t="n">
        <f aca="false">H1316-J1316</f>
        <v>0</v>
      </c>
    </row>
    <row r="1317" customFormat="false" ht="29.85" hidden="false" customHeight="false" outlineLevel="0" collapsed="false">
      <c r="A1317" s="5" t="s">
        <v>5681</v>
      </c>
      <c r="B1317" s="5" t="s">
        <v>5682</v>
      </c>
      <c r="C1317" s="5" t="s">
        <v>3741</v>
      </c>
      <c r="D1317" s="5" t="s">
        <v>3519</v>
      </c>
      <c r="E1317" s="5" t="n">
        <v>9865</v>
      </c>
      <c r="F1317" s="5" t="n">
        <f aca="false">D1317-C1317</f>
        <v>2</v>
      </c>
      <c r="G1317" s="16" t="n">
        <v>3853.5</v>
      </c>
      <c r="H1317" s="5" t="n">
        <f aca="false">G1317*F1317</f>
        <v>7707</v>
      </c>
      <c r="I1317" s="17" t="s">
        <v>17106</v>
      </c>
      <c r="J1317" s="18" t="n">
        <v>7707</v>
      </c>
      <c r="K1317" s="5" t="n">
        <f aca="false">H1317-J1317</f>
        <v>0</v>
      </c>
    </row>
    <row r="1318" customFormat="false" ht="29.85" hidden="false" customHeight="false" outlineLevel="0" collapsed="false">
      <c r="A1318" s="5" t="s">
        <v>6023</v>
      </c>
      <c r="B1318" s="5" t="s">
        <v>6024</v>
      </c>
      <c r="C1318" s="5" t="s">
        <v>3750</v>
      </c>
      <c r="D1318" s="5" t="s">
        <v>3205</v>
      </c>
      <c r="E1318" s="5" t="n">
        <v>9865</v>
      </c>
      <c r="F1318" s="5" t="n">
        <f aca="false">D1318-C1318</f>
        <v>2</v>
      </c>
      <c r="G1318" s="16" t="n">
        <v>3853.5</v>
      </c>
      <c r="H1318" s="5" t="n">
        <f aca="false">G1318*F1318</f>
        <v>7707</v>
      </c>
      <c r="I1318" s="17" t="s">
        <v>17107</v>
      </c>
      <c r="J1318" s="18" t="n">
        <v>7707</v>
      </c>
      <c r="K1318" s="5" t="n">
        <f aca="false">H1318-J1318</f>
        <v>0</v>
      </c>
    </row>
    <row r="1319" customFormat="false" ht="29.85" hidden="false" customHeight="false" outlineLevel="0" collapsed="false">
      <c r="A1319" s="16" t="s">
        <v>5239</v>
      </c>
      <c r="B1319" s="16" t="s">
        <v>5240</v>
      </c>
      <c r="C1319" s="16" t="s">
        <v>2018</v>
      </c>
      <c r="D1319" s="16" t="s">
        <v>3741</v>
      </c>
      <c r="E1319" s="16" t="n">
        <v>9865</v>
      </c>
      <c r="F1319" s="16" t="n">
        <f aca="false">D1319-C1319</f>
        <v>2</v>
      </c>
      <c r="G1319" s="16" t="n">
        <v>3853.5</v>
      </c>
      <c r="H1319" s="16" t="n">
        <f aca="false">G1319*F1319</f>
        <v>7707</v>
      </c>
      <c r="I1319" s="17" t="s">
        <v>17108</v>
      </c>
      <c r="J1319" s="18" t="n">
        <v>7707</v>
      </c>
      <c r="K1319" s="5" t="n">
        <f aca="false">H1319-J1319</f>
        <v>0</v>
      </c>
    </row>
    <row r="1320" s="37" customFormat="true" ht="29.85" hidden="false" customHeight="false" outlineLevel="0" collapsed="false">
      <c r="A1320" s="34" t="s">
        <v>3813</v>
      </c>
      <c r="B1320" s="34" t="s">
        <v>3814</v>
      </c>
      <c r="C1320" s="34" t="s">
        <v>1537</v>
      </c>
      <c r="D1320" s="34" t="s">
        <v>929</v>
      </c>
      <c r="E1320" s="34" t="n">
        <v>20467.5</v>
      </c>
      <c r="F1320" s="34" t="n">
        <f aca="false">D1320-C1320</f>
        <v>3</v>
      </c>
      <c r="G1320" s="34" t="n">
        <v>5743.5</v>
      </c>
      <c r="H1320" s="34" t="n">
        <f aca="false">G1320*F1320</f>
        <v>17230.5</v>
      </c>
      <c r="I1320" s="35" t="s">
        <v>17109</v>
      </c>
      <c r="J1320" s="36" t="n">
        <v>17230.2</v>
      </c>
      <c r="K1320" s="34" t="n">
        <f aca="false">H1320-J1320</f>
        <v>0.299999999999272</v>
      </c>
      <c r="L1320" s="37" t="s">
        <v>15790</v>
      </c>
    </row>
    <row r="1321" customFormat="false" ht="29.85" hidden="false" customHeight="false" outlineLevel="0" collapsed="false">
      <c r="A1321" s="5" t="s">
        <v>1225</v>
      </c>
      <c r="B1321" s="5" t="s">
        <v>1226</v>
      </c>
      <c r="C1321" s="5" t="s">
        <v>468</v>
      </c>
      <c r="D1321" s="5" t="s">
        <v>82</v>
      </c>
      <c r="E1321" s="5" t="n">
        <v>5207.5</v>
      </c>
      <c r="F1321" s="5" t="n">
        <f aca="false">D1321-C1321</f>
        <v>1</v>
      </c>
      <c r="G1321" s="16" t="n">
        <v>3853.5</v>
      </c>
      <c r="H1321" s="5" t="n">
        <f aca="false">G1321*F1321</f>
        <v>3853.5</v>
      </c>
      <c r="I1321" s="17" t="s">
        <v>17110</v>
      </c>
      <c r="J1321" s="18" t="n">
        <v>3853.5</v>
      </c>
      <c r="K1321" s="5" t="n">
        <f aca="false">H1321-J1321</f>
        <v>0</v>
      </c>
    </row>
    <row r="1322" customFormat="false" ht="15.85" hidden="false" customHeight="false" outlineLevel="0" collapsed="false">
      <c r="A1322" s="5" t="s">
        <v>4786</v>
      </c>
      <c r="B1322" s="5" t="s">
        <v>4787</v>
      </c>
      <c r="C1322" s="5" t="s">
        <v>2860</v>
      </c>
      <c r="D1322" s="5" t="s">
        <v>2022</v>
      </c>
      <c r="E1322" s="5" t="n">
        <v>15622.5</v>
      </c>
      <c r="F1322" s="5" t="n">
        <f aca="false">D1322-C1322</f>
        <v>3</v>
      </c>
      <c r="G1322" s="16" t="n">
        <v>3853.5</v>
      </c>
      <c r="H1322" s="5" t="n">
        <f aca="false">G1322*F1322</f>
        <v>11560.5</v>
      </c>
      <c r="I1322" s="17" t="s">
        <v>17111</v>
      </c>
      <c r="J1322" s="18" t="n">
        <v>11560.5</v>
      </c>
      <c r="K1322" s="5" t="n">
        <f aca="false">H1322-J1322</f>
        <v>0</v>
      </c>
    </row>
    <row r="1323" customFormat="false" ht="29.85" hidden="false" customHeight="false" outlineLevel="0" collapsed="false">
      <c r="A1323" s="50" t="s">
        <v>2229</v>
      </c>
      <c r="B1323" s="5" t="s">
        <v>2230</v>
      </c>
      <c r="C1323" s="5" t="s">
        <v>249</v>
      </c>
      <c r="D1323" s="5" t="s">
        <v>426</v>
      </c>
      <c r="E1323" s="5" t="n">
        <v>30750</v>
      </c>
      <c r="F1323" s="5" t="n">
        <f aca="false">D1323-C1323</f>
        <v>3</v>
      </c>
      <c r="G1323" s="16" t="n">
        <v>3853.5</v>
      </c>
      <c r="H1323" s="5" t="n">
        <f aca="false">(G1323*F1323)*2</f>
        <v>23121</v>
      </c>
      <c r="I1323" s="17" t="s">
        <v>17112</v>
      </c>
      <c r="J1323" s="18" t="n">
        <v>11560.5</v>
      </c>
      <c r="K1323" s="5" t="n">
        <f aca="false">H1323-J1323-J1324</f>
        <v>0</v>
      </c>
    </row>
    <row r="1324" customFormat="false" ht="29.85" hidden="false" customHeight="false" outlineLevel="0" collapsed="false">
      <c r="A1324" s="50"/>
      <c r="B1324" s="0"/>
      <c r="C1324" s="0"/>
      <c r="D1324" s="0"/>
      <c r="E1324" s="0"/>
      <c r="F1324" s="0"/>
      <c r="G1324" s="16"/>
      <c r="H1324" s="0"/>
      <c r="I1324" s="17" t="s">
        <v>17113</v>
      </c>
      <c r="J1324" s="18" t="n">
        <v>11560.5</v>
      </c>
      <c r="K1324" s="0"/>
    </row>
    <row r="1325" s="37" customFormat="true" ht="29.85" hidden="false" customHeight="false" outlineLevel="0" collapsed="false">
      <c r="A1325" s="34" t="s">
        <v>6991</v>
      </c>
      <c r="B1325" s="34" t="s">
        <v>6992</v>
      </c>
      <c r="C1325" s="34" t="s">
        <v>4582</v>
      </c>
      <c r="D1325" s="34" t="s">
        <v>4917</v>
      </c>
      <c r="E1325" s="34" t="n">
        <v>13645</v>
      </c>
      <c r="F1325" s="34" t="n">
        <f aca="false">D1325-C1325</f>
        <v>2</v>
      </c>
      <c r="G1325" s="34" t="n">
        <v>5743.5</v>
      </c>
      <c r="H1325" s="34" t="n">
        <f aca="false">G1325*F1325</f>
        <v>11487</v>
      </c>
      <c r="I1325" s="35" t="s">
        <v>17114</v>
      </c>
      <c r="J1325" s="36" t="n">
        <v>11486.8</v>
      </c>
      <c r="K1325" s="34" t="n">
        <f aca="false">H1325-J1325</f>
        <v>0.200000000000728</v>
      </c>
      <c r="L1325" s="37" t="s">
        <v>15790</v>
      </c>
    </row>
    <row r="1326" customFormat="false" ht="29.85" hidden="false" customHeight="false" outlineLevel="0" collapsed="false">
      <c r="A1326" s="5" t="s">
        <v>2675</v>
      </c>
      <c r="B1326" s="5" t="s">
        <v>2676</v>
      </c>
      <c r="C1326" s="5" t="s">
        <v>416</v>
      </c>
      <c r="D1326" s="5" t="s">
        <v>460</v>
      </c>
      <c r="E1326" s="5" t="n">
        <v>14490</v>
      </c>
      <c r="F1326" s="5" t="n">
        <f aca="false">D1326-C1326</f>
        <v>2</v>
      </c>
      <c r="G1326" s="16" t="n">
        <v>3853.5</v>
      </c>
      <c r="H1326" s="5" t="n">
        <f aca="false">G1326*F1326</f>
        <v>7707</v>
      </c>
      <c r="I1326" s="17" t="s">
        <v>17115</v>
      </c>
      <c r="J1326" s="18" t="n">
        <v>7707</v>
      </c>
      <c r="K1326" s="5" t="n">
        <f aca="false">H1326-J1326</f>
        <v>0</v>
      </c>
    </row>
    <row r="1327" s="37" customFormat="true" ht="29.85" hidden="false" customHeight="false" outlineLevel="0" collapsed="false">
      <c r="A1327" s="51" t="s">
        <v>8776</v>
      </c>
      <c r="B1327" s="34" t="s">
        <v>8777</v>
      </c>
      <c r="C1327" s="34" t="s">
        <v>8710</v>
      </c>
      <c r="D1327" s="34" t="s">
        <v>41</v>
      </c>
      <c r="E1327" s="34" t="n">
        <v>23847</v>
      </c>
      <c r="F1327" s="34" t="n">
        <v>2</v>
      </c>
      <c r="G1327" s="34" t="n">
        <v>3853.5</v>
      </c>
      <c r="H1327" s="34" t="n">
        <f aca="false">G1327*F1327</f>
        <v>7707</v>
      </c>
      <c r="I1327" s="35" t="s">
        <v>17116</v>
      </c>
      <c r="J1327" s="36" t="n">
        <v>7707</v>
      </c>
      <c r="K1327" s="34" t="n">
        <f aca="false">H1327+H1328-J1327-J1328</f>
        <v>2000</v>
      </c>
      <c r="L1327" s="37" t="s">
        <v>15790</v>
      </c>
    </row>
    <row r="1328" customFormat="false" ht="29.85" hidden="false" customHeight="false" outlineLevel="0" collapsed="false">
      <c r="A1328" s="51"/>
      <c r="B1328" s="34"/>
      <c r="C1328" s="34"/>
      <c r="D1328" s="34"/>
      <c r="E1328" s="34"/>
      <c r="F1328" s="34" t="n">
        <v>2</v>
      </c>
      <c r="G1328" s="34" t="n">
        <v>5000</v>
      </c>
      <c r="H1328" s="34" t="n">
        <f aca="false">(G1328*F1328)+2200*2</f>
        <v>14400</v>
      </c>
      <c r="I1328" s="35" t="s">
        <v>17117</v>
      </c>
      <c r="J1328" s="36" t="n">
        <v>12400</v>
      </c>
      <c r="K1328" s="34"/>
    </row>
    <row r="1329" customFormat="false" ht="29.85" hidden="false" customHeight="false" outlineLevel="0" collapsed="false">
      <c r="A1329" s="34" t="s">
        <v>4644</v>
      </c>
      <c r="B1329" s="34" t="s">
        <v>3755</v>
      </c>
      <c r="C1329" s="34" t="s">
        <v>2860</v>
      </c>
      <c r="D1329" s="34" t="s">
        <v>2018</v>
      </c>
      <c r="E1329" s="34" t="n">
        <v>13645</v>
      </c>
      <c r="F1329" s="34" t="n">
        <f aca="false">D1329-C1329</f>
        <v>2</v>
      </c>
      <c r="G1329" s="34" t="n">
        <v>5743.5</v>
      </c>
      <c r="H1329" s="34" t="n">
        <f aca="false">G1329*F1329</f>
        <v>11487</v>
      </c>
      <c r="I1329" s="35" t="s">
        <v>17118</v>
      </c>
      <c r="J1329" s="36" t="n">
        <v>11486.8</v>
      </c>
      <c r="K1329" s="34" t="n">
        <f aca="false">H1329-J1329</f>
        <v>0.200000000000728</v>
      </c>
      <c r="L1329" s="37" t="s">
        <v>15790</v>
      </c>
    </row>
    <row r="1330" customFormat="false" ht="29.85" hidden="false" customHeight="false" outlineLevel="0" collapsed="false">
      <c r="A1330" s="34" t="s">
        <v>232</v>
      </c>
      <c r="B1330" s="34" t="s">
        <v>233</v>
      </c>
      <c r="C1330" s="34" t="s">
        <v>7</v>
      </c>
      <c r="D1330" s="34" t="s">
        <v>82</v>
      </c>
      <c r="E1330" s="34" t="n">
        <v>26805</v>
      </c>
      <c r="F1330" s="34" t="n">
        <f aca="false">D1330-C1330</f>
        <v>4</v>
      </c>
      <c r="G1330" s="34" t="n">
        <v>3853.5</v>
      </c>
      <c r="H1330" s="34" t="n">
        <f aca="false">G1330*F1330</f>
        <v>15414</v>
      </c>
      <c r="I1330" s="35" t="s">
        <v>17119</v>
      </c>
      <c r="J1330" s="36" t="n">
        <v>14680</v>
      </c>
      <c r="K1330" s="34" t="n">
        <f aca="false">H1330-J1330</f>
        <v>734</v>
      </c>
      <c r="L1330" s="37" t="s">
        <v>15790</v>
      </c>
    </row>
    <row r="1331" customFormat="false" ht="29.85" hidden="false" customHeight="false" outlineLevel="0" collapsed="false">
      <c r="A1331" s="5" t="s">
        <v>2413</v>
      </c>
      <c r="B1331" s="5" t="s">
        <v>2414</v>
      </c>
      <c r="C1331" s="5" t="s">
        <v>257</v>
      </c>
      <c r="D1331" s="5" t="s">
        <v>1770</v>
      </c>
      <c r="E1331" s="5" t="n">
        <v>34545</v>
      </c>
      <c r="F1331" s="5" t="n">
        <f aca="false">D1331-C1331</f>
        <v>6</v>
      </c>
      <c r="G1331" s="16" t="n">
        <v>3853.5</v>
      </c>
      <c r="H1331" s="5" t="n">
        <f aca="false">G1331*F1331</f>
        <v>23121</v>
      </c>
      <c r="I1331" s="17" t="s">
        <v>17120</v>
      </c>
      <c r="J1331" s="18" t="n">
        <v>23121</v>
      </c>
      <c r="K1331" s="44" t="n">
        <f aca="false">H1331-J1331</f>
        <v>0</v>
      </c>
    </row>
    <row r="1332" customFormat="false" ht="29.85" hidden="false" customHeight="false" outlineLevel="0" collapsed="false">
      <c r="A1332" s="50" t="s">
        <v>7479</v>
      </c>
      <c r="B1332" s="5" t="s">
        <v>7480</v>
      </c>
      <c r="C1332" s="5" t="s">
        <v>4917</v>
      </c>
      <c r="D1332" s="5" t="s">
        <v>5386</v>
      </c>
      <c r="E1332" s="5" t="n">
        <v>9865</v>
      </c>
      <c r="F1332" s="5" t="n">
        <f aca="false">D1332-C1332</f>
        <v>1</v>
      </c>
      <c r="G1332" s="16" t="n">
        <v>3853.5</v>
      </c>
      <c r="H1332" s="5" t="n">
        <f aca="false">(G1332*F1332)*2</f>
        <v>7707</v>
      </c>
      <c r="I1332" s="17" t="s">
        <v>17121</v>
      </c>
      <c r="J1332" s="18" t="n">
        <v>3853.5</v>
      </c>
      <c r="K1332" s="5" t="n">
        <f aca="false">H1332-J1332-J1333</f>
        <v>0</v>
      </c>
    </row>
    <row r="1333" customFormat="false" ht="29.85" hidden="false" customHeight="false" outlineLevel="0" collapsed="false">
      <c r="A1333" s="50"/>
      <c r="B1333" s="0"/>
      <c r="C1333" s="0"/>
      <c r="D1333" s="0"/>
      <c r="E1333" s="0"/>
      <c r="F1333" s="0"/>
      <c r="G1333" s="16"/>
      <c r="H1333" s="0"/>
      <c r="I1333" s="17" t="s">
        <v>17122</v>
      </c>
      <c r="J1333" s="18" t="n">
        <v>3853.5</v>
      </c>
      <c r="K1333" s="0"/>
    </row>
    <row r="1334" customFormat="false" ht="29.85" hidden="false" customHeight="false" outlineLevel="0" collapsed="false">
      <c r="A1334" s="50" t="s">
        <v>7750</v>
      </c>
      <c r="B1334" s="5" t="s">
        <v>7480</v>
      </c>
      <c r="C1334" s="5" t="s">
        <v>5386</v>
      </c>
      <c r="D1334" s="5" t="s">
        <v>3532</v>
      </c>
      <c r="E1334" s="5" t="n">
        <v>24430</v>
      </c>
      <c r="F1334" s="5" t="n">
        <f aca="false">D1334-C1334</f>
        <v>2</v>
      </c>
      <c r="G1334" s="16" t="n">
        <v>3853.5</v>
      </c>
      <c r="H1334" s="5" t="n">
        <f aca="false">(G1334*F1334)*2</f>
        <v>15414</v>
      </c>
      <c r="I1334" s="17" t="s">
        <v>17123</v>
      </c>
      <c r="J1334" s="18" t="n">
        <v>7707</v>
      </c>
      <c r="K1334" s="5" t="n">
        <f aca="false">H1334-J1334-J1335</f>
        <v>0</v>
      </c>
    </row>
    <row r="1335" customFormat="false" ht="29.85" hidden="false" customHeight="false" outlineLevel="0" collapsed="false">
      <c r="A1335" s="50"/>
      <c r="B1335" s="0"/>
      <c r="C1335" s="0"/>
      <c r="D1335" s="0"/>
      <c r="E1335" s="0"/>
      <c r="F1335" s="0"/>
      <c r="G1335" s="16"/>
      <c r="H1335" s="0"/>
      <c r="I1335" s="17" t="s">
        <v>17124</v>
      </c>
      <c r="J1335" s="18" t="n">
        <v>7707</v>
      </c>
      <c r="K1335" s="0"/>
    </row>
    <row r="1336" customFormat="false" ht="29.85" hidden="false" customHeight="false" outlineLevel="0" collapsed="false">
      <c r="A1336" s="5" t="s">
        <v>1119</v>
      </c>
      <c r="B1336" s="5" t="s">
        <v>1120</v>
      </c>
      <c r="C1336" s="5" t="s">
        <v>41</v>
      </c>
      <c r="D1336" s="5" t="s">
        <v>257</v>
      </c>
      <c r="E1336" s="5" t="n">
        <v>24662.5</v>
      </c>
      <c r="F1336" s="5" t="n">
        <f aca="false">D1336-C1336</f>
        <v>5</v>
      </c>
      <c r="G1336" s="16" t="n">
        <v>3853.5</v>
      </c>
      <c r="H1336" s="5" t="n">
        <f aca="false">G1336*F1336</f>
        <v>19267.5</v>
      </c>
      <c r="I1336" s="17" t="s">
        <v>17125</v>
      </c>
      <c r="J1336" s="18" t="n">
        <v>19267.5</v>
      </c>
      <c r="K1336" s="5" t="n">
        <f aca="false">H1336-J1336</f>
        <v>0</v>
      </c>
    </row>
    <row r="1337" customFormat="false" ht="29.85" hidden="false" customHeight="false" outlineLevel="0" collapsed="false">
      <c r="A1337" s="5" t="s">
        <v>6228</v>
      </c>
      <c r="B1337" s="5" t="s">
        <v>6229</v>
      </c>
      <c r="C1337" s="5" t="s">
        <v>3519</v>
      </c>
      <c r="D1337" s="5" t="s">
        <v>1799</v>
      </c>
      <c r="E1337" s="5" t="n">
        <v>13352.5</v>
      </c>
      <c r="F1337" s="5" t="n">
        <f aca="false">D1337-C1337</f>
        <v>2</v>
      </c>
      <c r="G1337" s="16" t="n">
        <v>3853.5</v>
      </c>
      <c r="H1337" s="5" t="n">
        <f aca="false">G1337*F1337</f>
        <v>7707</v>
      </c>
      <c r="I1337" s="17" t="s">
        <v>17126</v>
      </c>
      <c r="J1337" s="18" t="n">
        <v>7707</v>
      </c>
      <c r="K1337" s="5" t="n">
        <f aca="false">H1337-J1337</f>
        <v>0</v>
      </c>
    </row>
    <row r="1338" customFormat="false" ht="29.85" hidden="false" customHeight="false" outlineLevel="0" collapsed="false">
      <c r="A1338" s="16" t="s">
        <v>6484</v>
      </c>
      <c r="B1338" s="16" t="s">
        <v>6485</v>
      </c>
      <c r="C1338" s="16" t="s">
        <v>3205</v>
      </c>
      <c r="D1338" s="16" t="s">
        <v>4582</v>
      </c>
      <c r="E1338" s="16" t="n">
        <v>12215</v>
      </c>
      <c r="F1338" s="16" t="n">
        <f aca="false">D1338-C1338</f>
        <v>2</v>
      </c>
      <c r="G1338" s="16" t="n">
        <v>3853.5</v>
      </c>
      <c r="H1338" s="16" t="n">
        <f aca="false">G1338*F1338</f>
        <v>7707</v>
      </c>
      <c r="I1338" s="17" t="s">
        <v>17127</v>
      </c>
      <c r="J1338" s="18" t="n">
        <v>7707</v>
      </c>
      <c r="K1338" s="16" t="n">
        <f aca="false">H1338-J1338</f>
        <v>0</v>
      </c>
    </row>
    <row r="1339" customFormat="false" ht="29.85" hidden="false" customHeight="false" outlineLevel="0" collapsed="false">
      <c r="A1339" s="50" t="s">
        <v>6500</v>
      </c>
      <c r="B1339" s="5" t="s">
        <v>6501</v>
      </c>
      <c r="C1339" s="5" t="s">
        <v>3205</v>
      </c>
      <c r="D1339" s="5" t="s">
        <v>4582</v>
      </c>
      <c r="E1339" s="5" t="n">
        <v>29595</v>
      </c>
      <c r="F1339" s="5" t="n">
        <f aca="false">D1339-C1339</f>
        <v>2</v>
      </c>
      <c r="G1339" s="16" t="n">
        <v>3853.5</v>
      </c>
      <c r="H1339" s="5" t="n">
        <f aca="false">(G1339*F1339)*3</f>
        <v>23121</v>
      </c>
      <c r="I1339" s="17" t="s">
        <v>17128</v>
      </c>
      <c r="J1339" s="18" t="n">
        <v>7707</v>
      </c>
      <c r="K1339" s="5" t="n">
        <f aca="false">H1339-J1339-J1340-J1341</f>
        <v>0</v>
      </c>
    </row>
    <row r="1340" customFormat="false" ht="29.85" hidden="false" customHeight="false" outlineLevel="0" collapsed="false">
      <c r="A1340" s="50"/>
      <c r="B1340" s="0"/>
      <c r="C1340" s="0"/>
      <c r="D1340" s="0"/>
      <c r="E1340" s="0"/>
      <c r="F1340" s="0"/>
      <c r="G1340" s="16"/>
      <c r="H1340" s="0"/>
      <c r="I1340" s="17" t="s">
        <v>17129</v>
      </c>
      <c r="J1340" s="18" t="n">
        <v>7707</v>
      </c>
      <c r="K1340" s="0"/>
    </row>
    <row r="1341" customFormat="false" ht="29.85" hidden="false" customHeight="false" outlineLevel="0" collapsed="false">
      <c r="A1341" s="50"/>
      <c r="B1341" s="0"/>
      <c r="C1341" s="0"/>
      <c r="D1341" s="0"/>
      <c r="E1341" s="0"/>
      <c r="F1341" s="0"/>
      <c r="G1341" s="16"/>
      <c r="H1341" s="0"/>
      <c r="I1341" s="17" t="s">
        <v>17130</v>
      </c>
      <c r="J1341" s="18" t="n">
        <v>7707</v>
      </c>
      <c r="K1341" s="0"/>
    </row>
    <row r="1342" customFormat="false" ht="29.85" hidden="false" customHeight="false" outlineLevel="0" collapsed="false">
      <c r="A1342" s="5" t="s">
        <v>7522</v>
      </c>
      <c r="B1342" s="5" t="s">
        <v>7523</v>
      </c>
      <c r="C1342" s="5" t="s">
        <v>4917</v>
      </c>
      <c r="D1342" s="5" t="s">
        <v>3532</v>
      </c>
      <c r="E1342" s="5" t="n">
        <v>14797.5</v>
      </c>
      <c r="F1342" s="5" t="n">
        <f aca="false">D1342-C1342</f>
        <v>3</v>
      </c>
      <c r="G1342" s="16" t="n">
        <v>3853.5</v>
      </c>
      <c r="H1342" s="5" t="n">
        <f aca="false">G1342*F1342</f>
        <v>11560.5</v>
      </c>
      <c r="I1342" s="17" t="s">
        <v>17131</v>
      </c>
      <c r="J1342" s="18" t="n">
        <v>11560.5</v>
      </c>
      <c r="K1342" s="5" t="n">
        <f aca="false">H1342-J1342</f>
        <v>0</v>
      </c>
    </row>
    <row r="1343" customFormat="false" ht="29.85" hidden="false" customHeight="false" outlineLevel="0" collapsed="false">
      <c r="A1343" s="5" t="s">
        <v>2104</v>
      </c>
      <c r="B1343" s="5" t="s">
        <v>2105</v>
      </c>
      <c r="C1343" s="5" t="s">
        <v>249</v>
      </c>
      <c r="D1343" s="5" t="s">
        <v>416</v>
      </c>
      <c r="E1343" s="5" t="n">
        <v>9865</v>
      </c>
      <c r="F1343" s="5" t="n">
        <f aca="false">D1343-C1343</f>
        <v>2</v>
      </c>
      <c r="G1343" s="16" t="n">
        <v>3853.5</v>
      </c>
      <c r="H1343" s="5" t="n">
        <f aca="false">G1343*F1343</f>
        <v>7707</v>
      </c>
      <c r="I1343" s="17" t="s">
        <v>17132</v>
      </c>
      <c r="J1343" s="18" t="n">
        <v>7707</v>
      </c>
      <c r="K1343" s="5" t="n">
        <f aca="false">H1343-J1343</f>
        <v>0</v>
      </c>
    </row>
    <row r="1344" customFormat="false" ht="29.85" hidden="false" customHeight="false" outlineLevel="0" collapsed="false">
      <c r="A1344" s="5" t="s">
        <v>6419</v>
      </c>
      <c r="B1344" s="5" t="s">
        <v>6420</v>
      </c>
      <c r="C1344" s="5" t="s">
        <v>3205</v>
      </c>
      <c r="D1344" s="5" t="s">
        <v>1799</v>
      </c>
      <c r="E1344" s="5" t="n">
        <v>7282.5</v>
      </c>
      <c r="F1344" s="5" t="n">
        <f aca="false">D1344-C1344</f>
        <v>1</v>
      </c>
      <c r="G1344" s="16" t="n">
        <v>3853.5</v>
      </c>
      <c r="H1344" s="5" t="n">
        <f aca="false">G1344*F1344</f>
        <v>3853.5</v>
      </c>
      <c r="I1344" s="17" t="s">
        <v>17133</v>
      </c>
      <c r="J1344" s="18" t="n">
        <v>3853.5</v>
      </c>
      <c r="K1344" s="5" t="n">
        <f aca="false">H1344-J1344</f>
        <v>0</v>
      </c>
    </row>
    <row r="1345" customFormat="false" ht="29.85" hidden="false" customHeight="false" outlineLevel="0" collapsed="false">
      <c r="A1345" s="5" t="s">
        <v>1102</v>
      </c>
      <c r="B1345" s="5" t="s">
        <v>1103</v>
      </c>
      <c r="C1345" s="5" t="s">
        <v>41</v>
      </c>
      <c r="D1345" s="5" t="s">
        <v>244</v>
      </c>
      <c r="E1345" s="5" t="n">
        <v>15952.5</v>
      </c>
      <c r="F1345" s="5" t="n">
        <f aca="false">D1345-C1345</f>
        <v>3</v>
      </c>
      <c r="G1345" s="16" t="n">
        <v>3853.5</v>
      </c>
      <c r="H1345" s="5" t="n">
        <f aca="false">G1345*F1345</f>
        <v>11560.5</v>
      </c>
      <c r="I1345" s="17" t="s">
        <v>17134</v>
      </c>
      <c r="J1345" s="18" t="n">
        <v>11560.5</v>
      </c>
      <c r="K1345" s="5" t="n">
        <f aca="false">H1345-J1345</f>
        <v>0</v>
      </c>
    </row>
    <row r="1346" customFormat="false" ht="29.85" hidden="false" customHeight="false" outlineLevel="0" collapsed="false">
      <c r="A1346" s="5" t="s">
        <v>3405</v>
      </c>
      <c r="B1346" s="5" t="s">
        <v>3406</v>
      </c>
      <c r="C1346" s="5" t="s">
        <v>460</v>
      </c>
      <c r="D1346" s="5" t="s">
        <v>929</v>
      </c>
      <c r="E1346" s="5" t="n">
        <v>24662.5</v>
      </c>
      <c r="F1346" s="5" t="n">
        <f aca="false">D1346-C1346</f>
        <v>5</v>
      </c>
      <c r="G1346" s="16" t="n">
        <v>3853.5</v>
      </c>
      <c r="H1346" s="5" t="n">
        <f aca="false">G1346*F1346</f>
        <v>19267.5</v>
      </c>
      <c r="I1346" s="17" t="s">
        <v>17135</v>
      </c>
      <c r="J1346" s="18" t="n">
        <v>19267.5</v>
      </c>
      <c r="K1346" s="5" t="n">
        <f aca="false">H1346-J1346</f>
        <v>0</v>
      </c>
    </row>
    <row r="1347" customFormat="false" ht="29.85" hidden="false" customHeight="false" outlineLevel="0" collapsed="false">
      <c r="A1347" s="5" t="s">
        <v>1255</v>
      </c>
      <c r="B1347" s="5" t="s">
        <v>1256</v>
      </c>
      <c r="C1347" s="5" t="s">
        <v>468</v>
      </c>
      <c r="D1347" s="5" t="s">
        <v>244</v>
      </c>
      <c r="E1347" s="5" t="n">
        <v>9865</v>
      </c>
      <c r="F1347" s="5" t="n">
        <f aca="false">D1347-C1347</f>
        <v>2</v>
      </c>
      <c r="G1347" s="16" t="n">
        <v>3853.5</v>
      </c>
      <c r="H1347" s="5" t="n">
        <f aca="false">G1347*F1347</f>
        <v>7707</v>
      </c>
      <c r="I1347" s="17" t="s">
        <v>17136</v>
      </c>
      <c r="J1347" s="18" t="n">
        <v>7707</v>
      </c>
      <c r="K1347" s="5" t="n">
        <f aca="false">H1347-J1347</f>
        <v>0</v>
      </c>
    </row>
    <row r="1348" customFormat="false" ht="29.85" hidden="false" customHeight="false" outlineLevel="0" collapsed="false">
      <c r="A1348" s="5" t="s">
        <v>1276</v>
      </c>
      <c r="B1348" s="5" t="s">
        <v>1277</v>
      </c>
      <c r="C1348" s="5" t="s">
        <v>468</v>
      </c>
      <c r="D1348" s="5" t="s">
        <v>244</v>
      </c>
      <c r="E1348" s="5" t="n">
        <v>9865</v>
      </c>
      <c r="F1348" s="5" t="n">
        <f aca="false">D1348-C1348</f>
        <v>2</v>
      </c>
      <c r="G1348" s="16" t="n">
        <v>3853.5</v>
      </c>
      <c r="H1348" s="5" t="n">
        <f aca="false">G1348*F1348</f>
        <v>7707</v>
      </c>
      <c r="I1348" s="17" t="s">
        <v>17137</v>
      </c>
      <c r="J1348" s="18" t="n">
        <v>7707</v>
      </c>
      <c r="K1348" s="5" t="n">
        <f aca="false">H1348-J1348</f>
        <v>0</v>
      </c>
    </row>
    <row r="1349" customFormat="false" ht="29.85" hidden="false" customHeight="false" outlineLevel="0" collapsed="false">
      <c r="A1349" s="5" t="s">
        <v>1645</v>
      </c>
      <c r="B1349" s="5" t="s">
        <v>1646</v>
      </c>
      <c r="C1349" s="5" t="s">
        <v>82</v>
      </c>
      <c r="D1349" s="5" t="s">
        <v>416</v>
      </c>
      <c r="E1349" s="5" t="n">
        <v>26705</v>
      </c>
      <c r="F1349" s="5" t="n">
        <f aca="false">D1349-C1349</f>
        <v>4</v>
      </c>
      <c r="G1349" s="16" t="n">
        <v>3853.5</v>
      </c>
      <c r="H1349" s="5" t="n">
        <f aca="false">G1349*F1349</f>
        <v>15414</v>
      </c>
      <c r="I1349" s="17" t="s">
        <v>17138</v>
      </c>
      <c r="J1349" s="18" t="n">
        <v>15414</v>
      </c>
      <c r="K1349" s="5" t="n">
        <f aca="false">H1349-J1349</f>
        <v>0</v>
      </c>
    </row>
    <row r="1350" customFormat="false" ht="29.85" hidden="false" customHeight="false" outlineLevel="0" collapsed="false">
      <c r="A1350" s="5" t="s">
        <v>5195</v>
      </c>
      <c r="B1350" s="5" t="s">
        <v>4723</v>
      </c>
      <c r="C1350" s="5" t="s">
        <v>2018</v>
      </c>
      <c r="D1350" s="5" t="s">
        <v>2022</v>
      </c>
      <c r="E1350" s="5" t="n">
        <v>6107.5</v>
      </c>
      <c r="F1350" s="5" t="n">
        <f aca="false">D1350-C1350</f>
        <v>1</v>
      </c>
      <c r="G1350" s="16" t="n">
        <v>3853.5</v>
      </c>
      <c r="H1350" s="5" t="n">
        <f aca="false">G1350*F1350</f>
        <v>3853.5</v>
      </c>
      <c r="I1350" s="17" t="s">
        <v>17139</v>
      </c>
      <c r="J1350" s="18" t="n">
        <v>3853.5</v>
      </c>
      <c r="K1350" s="5" t="n">
        <f aca="false">H1350-J1350</f>
        <v>0</v>
      </c>
    </row>
    <row r="1351" customFormat="false" ht="29.85" hidden="false" customHeight="false" outlineLevel="0" collapsed="false">
      <c r="A1351" s="5" t="s">
        <v>5990</v>
      </c>
      <c r="B1351" s="5" t="s">
        <v>4723</v>
      </c>
      <c r="C1351" s="5" t="s">
        <v>3750</v>
      </c>
      <c r="D1351" s="5" t="s">
        <v>3519</v>
      </c>
      <c r="E1351" s="5" t="n">
        <v>4932.5</v>
      </c>
      <c r="F1351" s="5" t="n">
        <f aca="false">D1351-C1351</f>
        <v>1</v>
      </c>
      <c r="G1351" s="16" t="n">
        <v>3853.5</v>
      </c>
      <c r="H1351" s="5" t="n">
        <f aca="false">G1351*F1351</f>
        <v>3853.5</v>
      </c>
      <c r="I1351" s="17" t="s">
        <v>17140</v>
      </c>
      <c r="J1351" s="18" t="n">
        <v>3853.5</v>
      </c>
      <c r="K1351" s="5" t="n">
        <f aca="false">H1351-J1351</f>
        <v>0</v>
      </c>
    </row>
    <row r="1352" customFormat="false" ht="29.85" hidden="false" customHeight="false" outlineLevel="0" collapsed="false">
      <c r="A1352" s="5" t="s">
        <v>6747</v>
      </c>
      <c r="B1352" s="5" t="s">
        <v>4723</v>
      </c>
      <c r="C1352" s="5" t="s">
        <v>1799</v>
      </c>
      <c r="D1352" s="5" t="s">
        <v>4582</v>
      </c>
      <c r="E1352" s="5" t="n">
        <v>6107.5</v>
      </c>
      <c r="F1352" s="5" t="n">
        <f aca="false">D1352-C1352</f>
        <v>1</v>
      </c>
      <c r="G1352" s="16" t="n">
        <v>3853.5</v>
      </c>
      <c r="H1352" s="5" t="n">
        <f aca="false">G1352*F1352</f>
        <v>3853.5</v>
      </c>
      <c r="I1352" s="17" t="s">
        <v>17141</v>
      </c>
      <c r="J1352" s="18" t="n">
        <v>3853.5</v>
      </c>
      <c r="K1352" s="5" t="n">
        <f aca="false">H1352-J1352</f>
        <v>0</v>
      </c>
    </row>
    <row r="1353" customFormat="false" ht="29.85" hidden="false" customHeight="false" outlineLevel="0" collapsed="false">
      <c r="A1353" s="5" t="s">
        <v>7555</v>
      </c>
      <c r="B1353" s="5" t="s">
        <v>4723</v>
      </c>
      <c r="C1353" s="5" t="s">
        <v>4917</v>
      </c>
      <c r="D1353" s="5" t="s">
        <v>5386</v>
      </c>
      <c r="E1353" s="5" t="n">
        <v>4932.5</v>
      </c>
      <c r="F1353" s="5" t="n">
        <f aca="false">D1353-C1353</f>
        <v>1</v>
      </c>
      <c r="G1353" s="16" t="n">
        <v>3853.5</v>
      </c>
      <c r="H1353" s="5" t="n">
        <f aca="false">G1353*F1353</f>
        <v>3853.5</v>
      </c>
      <c r="I1353" s="17" t="s">
        <v>17142</v>
      </c>
      <c r="J1353" s="18" t="n">
        <v>3853.5</v>
      </c>
      <c r="K1353" s="5" t="n">
        <f aca="false">H1353-J1353</f>
        <v>0</v>
      </c>
    </row>
    <row r="1354" customFormat="false" ht="29.85" hidden="false" customHeight="false" outlineLevel="0" collapsed="false">
      <c r="A1354" s="77" t="n">
        <v>105305560</v>
      </c>
      <c r="B1354" s="16" t="s">
        <v>4666</v>
      </c>
      <c r="C1354" s="78" t="n">
        <v>42143</v>
      </c>
      <c r="D1354" s="78" t="n">
        <v>42145</v>
      </c>
      <c r="E1354" s="16" t="n">
        <v>12095</v>
      </c>
      <c r="F1354" s="16" t="n">
        <f aca="false">D1354-C1354</f>
        <v>2</v>
      </c>
      <c r="G1354" s="16" t="n">
        <v>4693.5</v>
      </c>
      <c r="H1354" s="16" t="n">
        <f aca="false">G1354*F1354</f>
        <v>9387</v>
      </c>
      <c r="I1354" s="45" t="s">
        <v>17143</v>
      </c>
      <c r="J1354" s="46" t="n">
        <v>9387</v>
      </c>
      <c r="K1354" s="5" t="n">
        <f aca="false">H1354-J1354</f>
        <v>0</v>
      </c>
    </row>
    <row r="1355" customFormat="false" ht="29.85" hidden="false" customHeight="false" outlineLevel="0" collapsed="false">
      <c r="A1355" s="16" t="s">
        <v>7681</v>
      </c>
      <c r="B1355" s="16" t="s">
        <v>7682</v>
      </c>
      <c r="C1355" s="16" t="s">
        <v>5386</v>
      </c>
      <c r="D1355" s="16" t="s">
        <v>5148</v>
      </c>
      <c r="E1355" s="16" t="n">
        <v>5772.5</v>
      </c>
      <c r="F1355" s="16" t="n">
        <f aca="false">D1355-C1355</f>
        <v>1</v>
      </c>
      <c r="G1355" s="16" t="n">
        <v>4693.5</v>
      </c>
      <c r="H1355" s="16" t="n">
        <f aca="false">G1355*F1355</f>
        <v>4693.5</v>
      </c>
      <c r="I1355" s="17" t="s">
        <v>17144</v>
      </c>
      <c r="J1355" s="18" t="n">
        <v>4693.5</v>
      </c>
      <c r="K1355" s="5" t="n">
        <f aca="false">H1355-J1355</f>
        <v>0</v>
      </c>
    </row>
    <row r="1356" s="37" customFormat="true" ht="29.85" hidden="false" customHeight="false" outlineLevel="0" collapsed="false">
      <c r="A1356" s="34" t="s">
        <v>4721</v>
      </c>
      <c r="B1356" s="34" t="s">
        <v>4722</v>
      </c>
      <c r="C1356" s="34" t="s">
        <v>2860</v>
      </c>
      <c r="D1356" s="34" t="s">
        <v>2866</v>
      </c>
      <c r="E1356" s="34" t="n">
        <v>4932.5</v>
      </c>
      <c r="F1356" s="34" t="n">
        <f aca="false">D1356-C1356</f>
        <v>1</v>
      </c>
      <c r="G1356" s="34" t="n">
        <v>3853.5</v>
      </c>
      <c r="H1356" s="34" t="n">
        <f aca="false">G1356*F1356</f>
        <v>3853.5</v>
      </c>
      <c r="I1356" s="35" t="s">
        <v>17145</v>
      </c>
      <c r="J1356" s="36" t="n">
        <v>3853.5</v>
      </c>
      <c r="K1356" s="34" t="n">
        <f aca="false">H1356-J1356</f>
        <v>0</v>
      </c>
      <c r="L1356" s="37" t="s">
        <v>15866</v>
      </c>
    </row>
    <row r="1357" customFormat="false" ht="29.85" hidden="false" customHeight="false" outlineLevel="0" collapsed="false">
      <c r="A1357" s="51" t="s">
        <v>1707</v>
      </c>
      <c r="B1357" s="34" t="s">
        <v>1708</v>
      </c>
      <c r="C1357" s="34" t="s">
        <v>82</v>
      </c>
      <c r="D1357" s="34" t="s">
        <v>416</v>
      </c>
      <c r="E1357" s="34" t="n">
        <v>38000</v>
      </c>
      <c r="F1357" s="34" t="n">
        <f aca="false">D1357-C1357</f>
        <v>4</v>
      </c>
      <c r="G1357" s="34" t="n">
        <f aca="false">3853.5*2</f>
        <v>7707</v>
      </c>
      <c r="H1357" s="34" t="n">
        <f aca="false">G1357*F1357</f>
        <v>30828</v>
      </c>
      <c r="I1357" s="35" t="s">
        <v>17146</v>
      </c>
      <c r="J1357" s="36" t="n">
        <v>14680</v>
      </c>
      <c r="K1357" s="34" t="n">
        <f aca="false">H1357-J1357-J1358</f>
        <v>1468</v>
      </c>
      <c r="L1357" s="37" t="s">
        <v>15790</v>
      </c>
    </row>
    <row r="1358" customFormat="false" ht="29.85" hidden="false" customHeight="false" outlineLevel="0" collapsed="false">
      <c r="A1358" s="51"/>
      <c r="B1358" s="34"/>
      <c r="C1358" s="34"/>
      <c r="D1358" s="34"/>
      <c r="E1358" s="34"/>
      <c r="F1358" s="34"/>
      <c r="G1358" s="34"/>
      <c r="H1358" s="34"/>
      <c r="I1358" s="35" t="s">
        <v>17147</v>
      </c>
      <c r="J1358" s="36" t="n">
        <v>14680</v>
      </c>
      <c r="K1358" s="34"/>
    </row>
    <row r="1359" customFormat="false" ht="29.85" hidden="false" customHeight="false" outlineLevel="0" collapsed="false">
      <c r="A1359" s="5" t="s">
        <v>7811</v>
      </c>
      <c r="B1359" s="5" t="s">
        <v>7812</v>
      </c>
      <c r="C1359" s="5" t="s">
        <v>5386</v>
      </c>
      <c r="D1359" s="5" t="s">
        <v>3532</v>
      </c>
      <c r="E1359" s="5" t="n">
        <v>9865</v>
      </c>
      <c r="F1359" s="5" t="n">
        <f aca="false">D1359-C1359</f>
        <v>2</v>
      </c>
      <c r="G1359" s="16" t="n">
        <v>3853.5</v>
      </c>
      <c r="H1359" s="5" t="n">
        <f aca="false">G1359*F1359</f>
        <v>7707</v>
      </c>
      <c r="I1359" s="17" t="s">
        <v>17148</v>
      </c>
      <c r="J1359" s="18" t="n">
        <v>7707</v>
      </c>
      <c r="K1359" s="5" t="n">
        <f aca="false">H1359-J1359</f>
        <v>0</v>
      </c>
    </row>
    <row r="1360" customFormat="false" ht="29.85" hidden="false" customHeight="false" outlineLevel="0" collapsed="false">
      <c r="A1360" s="16" t="s">
        <v>5483</v>
      </c>
      <c r="B1360" s="16" t="s">
        <v>5484</v>
      </c>
      <c r="C1360" s="16" t="s">
        <v>2022</v>
      </c>
      <c r="D1360" s="16" t="s">
        <v>3519</v>
      </c>
      <c r="E1360" s="16" t="n">
        <v>18322.5</v>
      </c>
      <c r="F1360" s="16" t="n">
        <f aca="false">D1360-C1360</f>
        <v>3</v>
      </c>
      <c r="G1360" s="16" t="n">
        <v>3853.5</v>
      </c>
      <c r="H1360" s="16" t="n">
        <f aca="false">G1360*F1360</f>
        <v>11560.5</v>
      </c>
      <c r="I1360" s="17" t="s">
        <v>17149</v>
      </c>
      <c r="J1360" s="18" t="n">
        <v>11560.5</v>
      </c>
      <c r="K1360" s="5" t="n">
        <f aca="false">H1360-J1360</f>
        <v>0</v>
      </c>
    </row>
    <row r="1361" customFormat="false" ht="29.85" hidden="false" customHeight="false" outlineLevel="0" collapsed="false">
      <c r="A1361" s="5" t="s">
        <v>5568</v>
      </c>
      <c r="B1361" s="5" t="s">
        <v>5569</v>
      </c>
      <c r="C1361" s="5" t="s">
        <v>2022</v>
      </c>
      <c r="D1361" s="5" t="s">
        <v>3519</v>
      </c>
      <c r="E1361" s="5" t="n">
        <v>18322.5</v>
      </c>
      <c r="F1361" s="5" t="n">
        <f aca="false">D1361-C1361</f>
        <v>3</v>
      </c>
      <c r="G1361" s="16" t="n">
        <v>3853.5</v>
      </c>
      <c r="H1361" s="5" t="n">
        <f aca="false">G1361*F1361</f>
        <v>11560.5</v>
      </c>
      <c r="I1361" s="17" t="s">
        <v>17150</v>
      </c>
      <c r="J1361" s="18" t="n">
        <v>11560.5</v>
      </c>
      <c r="K1361" s="5" t="n">
        <f aca="false">H1361-J1361</f>
        <v>0</v>
      </c>
    </row>
    <row r="1362" customFormat="false" ht="29.85" hidden="false" customHeight="false" outlineLevel="0" collapsed="false">
      <c r="A1362" s="5" t="s">
        <v>552</v>
      </c>
      <c r="B1362" s="5" t="s">
        <v>553</v>
      </c>
      <c r="C1362" s="5" t="s">
        <v>7</v>
      </c>
      <c r="D1362" s="5" t="s">
        <v>41</v>
      </c>
      <c r="E1362" s="5" t="n">
        <v>14490</v>
      </c>
      <c r="F1362" s="5" t="n">
        <f aca="false">D1362-C1362</f>
        <v>2</v>
      </c>
      <c r="G1362" s="16" t="n">
        <v>3853.5</v>
      </c>
      <c r="H1362" s="5" t="n">
        <f aca="false">G1362*F1362</f>
        <v>7707</v>
      </c>
      <c r="I1362" s="17" t="s">
        <v>17151</v>
      </c>
      <c r="J1362" s="18" t="n">
        <v>7707</v>
      </c>
      <c r="K1362" s="5" t="n">
        <f aca="false">H1362-J1362</f>
        <v>0</v>
      </c>
    </row>
    <row r="1363" customFormat="false" ht="29.85" hidden="false" customHeight="false" outlineLevel="0" collapsed="false">
      <c r="A1363" s="5" t="s">
        <v>1762</v>
      </c>
      <c r="B1363" s="5" t="s">
        <v>1763</v>
      </c>
      <c r="C1363" s="5" t="s">
        <v>82</v>
      </c>
      <c r="D1363" s="5" t="s">
        <v>1764</v>
      </c>
      <c r="E1363" s="5" t="n">
        <v>39147.5</v>
      </c>
      <c r="F1363" s="5" t="n">
        <f aca="false">D1363-C1363</f>
        <v>7</v>
      </c>
      <c r="G1363" s="16" t="n">
        <v>3853.5</v>
      </c>
      <c r="H1363" s="5" t="n">
        <f aca="false">G1363*F1363</f>
        <v>26974.5</v>
      </c>
      <c r="I1363" s="17" t="s">
        <v>17152</v>
      </c>
      <c r="J1363" s="18" t="n">
        <v>26974.5</v>
      </c>
      <c r="K1363" s="5" t="n">
        <f aca="false">H1363-J1363</f>
        <v>0</v>
      </c>
    </row>
    <row r="1364" customFormat="false" ht="29.85" hidden="false" customHeight="false" outlineLevel="0" collapsed="false">
      <c r="A1364" s="5" t="s">
        <v>774</v>
      </c>
      <c r="B1364" s="5" t="s">
        <v>775</v>
      </c>
      <c r="C1364" s="5" t="s">
        <v>7</v>
      </c>
      <c r="D1364" s="5" t="s">
        <v>468</v>
      </c>
      <c r="E1364" s="5" t="n">
        <v>17107.5</v>
      </c>
      <c r="F1364" s="5" t="n">
        <f aca="false">D1364-C1364</f>
        <v>3</v>
      </c>
      <c r="G1364" s="16" t="n">
        <v>3853.5</v>
      </c>
      <c r="H1364" s="5" t="n">
        <f aca="false">G1364*F1364</f>
        <v>11560.5</v>
      </c>
      <c r="I1364" s="17" t="s">
        <v>17153</v>
      </c>
      <c r="J1364" s="18" t="n">
        <v>11560.5</v>
      </c>
      <c r="K1364" s="5" t="n">
        <f aca="false">H1364-J1364</f>
        <v>0</v>
      </c>
    </row>
    <row r="1365" customFormat="false" ht="29.85" hidden="false" customHeight="false" outlineLevel="0" collapsed="false">
      <c r="A1365" s="5" t="s">
        <v>1559</v>
      </c>
      <c r="B1365" s="5" t="s">
        <v>1560</v>
      </c>
      <c r="C1365" s="5" t="s">
        <v>82</v>
      </c>
      <c r="D1365" s="5" t="s">
        <v>249</v>
      </c>
      <c r="E1365" s="5" t="n">
        <v>14565</v>
      </c>
      <c r="F1365" s="5" t="n">
        <f aca="false">D1365-C1365</f>
        <v>2</v>
      </c>
      <c r="G1365" s="16" t="n">
        <v>3853.5</v>
      </c>
      <c r="H1365" s="5" t="n">
        <f aca="false">G1365*F1365</f>
        <v>7707</v>
      </c>
      <c r="I1365" s="17" t="s">
        <v>17154</v>
      </c>
      <c r="J1365" s="18" t="n">
        <v>7707</v>
      </c>
      <c r="K1365" s="5" t="n">
        <f aca="false">H1365-J1365</f>
        <v>0</v>
      </c>
    </row>
    <row r="1366" customFormat="false" ht="29.85" hidden="false" customHeight="false" outlineLevel="0" collapsed="false">
      <c r="A1366" s="5" t="s">
        <v>6983</v>
      </c>
      <c r="B1366" s="5" t="s">
        <v>6984</v>
      </c>
      <c r="C1366" s="5" t="s">
        <v>4582</v>
      </c>
      <c r="D1366" s="5" t="s">
        <v>4917</v>
      </c>
      <c r="E1366" s="5" t="n">
        <v>14945</v>
      </c>
      <c r="F1366" s="5" t="n">
        <f aca="false">D1366-C1366</f>
        <v>2</v>
      </c>
      <c r="G1366" s="16" t="n">
        <v>3853.5</v>
      </c>
      <c r="H1366" s="5" t="n">
        <f aca="false">G1366*F1366</f>
        <v>7707</v>
      </c>
      <c r="I1366" s="17" t="s">
        <v>17155</v>
      </c>
      <c r="J1366" s="18" t="n">
        <v>7707</v>
      </c>
      <c r="K1366" s="5" t="n">
        <f aca="false">H1366-J1366</f>
        <v>0</v>
      </c>
    </row>
    <row r="1367" customFormat="false" ht="29.85" hidden="false" customHeight="false" outlineLevel="0" collapsed="false">
      <c r="A1367" s="5" t="s">
        <v>5231</v>
      </c>
      <c r="B1367" s="5" t="s">
        <v>5232</v>
      </c>
      <c r="C1367" s="5" t="s">
        <v>2018</v>
      </c>
      <c r="D1367" s="5" t="s">
        <v>3741</v>
      </c>
      <c r="E1367" s="5" t="n">
        <v>9865</v>
      </c>
      <c r="F1367" s="5" t="n">
        <f aca="false">D1367-C1367</f>
        <v>2</v>
      </c>
      <c r="G1367" s="16" t="n">
        <v>3853.5</v>
      </c>
      <c r="H1367" s="5" t="n">
        <f aca="false">G1367*F1367</f>
        <v>7707</v>
      </c>
      <c r="I1367" s="17" t="s">
        <v>17156</v>
      </c>
      <c r="J1367" s="18" t="n">
        <v>7707</v>
      </c>
      <c r="K1367" s="5" t="n">
        <f aca="false">H1367-J1367</f>
        <v>0</v>
      </c>
    </row>
    <row r="1368" customFormat="false" ht="29.85" hidden="false" customHeight="false" outlineLevel="0" collapsed="false">
      <c r="A1368" s="16" t="s">
        <v>5550</v>
      </c>
      <c r="B1368" s="16" t="s">
        <v>5232</v>
      </c>
      <c r="C1368" s="16" t="s">
        <v>2022</v>
      </c>
      <c r="D1368" s="16" t="s">
        <v>3750</v>
      </c>
      <c r="E1368" s="16" t="n">
        <v>11545</v>
      </c>
      <c r="F1368" s="16" t="n">
        <f aca="false">D1368-C1368</f>
        <v>2</v>
      </c>
      <c r="G1368" s="16" t="n">
        <v>4693.5</v>
      </c>
      <c r="H1368" s="16" t="n">
        <f aca="false">G1368*F1368</f>
        <v>9387</v>
      </c>
      <c r="I1368" s="17" t="s">
        <v>17157</v>
      </c>
      <c r="J1368" s="18" t="n">
        <v>9387</v>
      </c>
      <c r="K1368" s="5" t="n">
        <f aca="false">H1368-J1368</f>
        <v>0</v>
      </c>
    </row>
    <row r="1369" customFormat="false" ht="29.85" hidden="false" customHeight="false" outlineLevel="0" collapsed="false">
      <c r="A1369" s="5" t="s">
        <v>1183</v>
      </c>
      <c r="B1369" s="5" t="s">
        <v>1184</v>
      </c>
      <c r="C1369" s="5" t="s">
        <v>41</v>
      </c>
      <c r="D1369" s="5" t="s">
        <v>426</v>
      </c>
      <c r="E1369" s="5" t="n">
        <v>50715</v>
      </c>
      <c r="F1369" s="5" t="n">
        <f aca="false">D1369-C1369</f>
        <v>7</v>
      </c>
      <c r="G1369" s="16" t="n">
        <v>3853.5</v>
      </c>
      <c r="H1369" s="5" t="n">
        <f aca="false">G1369*F1369</f>
        <v>26974.5</v>
      </c>
      <c r="I1369" s="17" t="s">
        <v>17158</v>
      </c>
      <c r="J1369" s="18" t="n">
        <v>26974.5</v>
      </c>
      <c r="K1369" s="5" t="n">
        <f aca="false">H1369-J1369</f>
        <v>0</v>
      </c>
    </row>
    <row r="1370" customFormat="false" ht="29.85" hidden="false" customHeight="false" outlineLevel="0" collapsed="false">
      <c r="A1370" s="5" t="s">
        <v>1004</v>
      </c>
      <c r="B1370" s="5" t="s">
        <v>1005</v>
      </c>
      <c r="C1370" s="5" t="s">
        <v>41</v>
      </c>
      <c r="D1370" s="5" t="s">
        <v>468</v>
      </c>
      <c r="E1370" s="5" t="n">
        <v>5317.5</v>
      </c>
      <c r="F1370" s="5" t="n">
        <f aca="false">D1370-C1370</f>
        <v>1</v>
      </c>
      <c r="G1370" s="16" t="n">
        <v>3853.5</v>
      </c>
      <c r="H1370" s="5" t="n">
        <f aca="false">G1370*F1370</f>
        <v>3853.5</v>
      </c>
      <c r="I1370" s="17" t="s">
        <v>17159</v>
      </c>
      <c r="J1370" s="18" t="n">
        <v>3853.5</v>
      </c>
      <c r="K1370" s="5" t="n">
        <f aca="false">H1370-J1370</f>
        <v>0</v>
      </c>
    </row>
    <row r="1371" customFormat="false" ht="29.85" hidden="false" customHeight="false" outlineLevel="0" collapsed="false">
      <c r="A1371" s="5" t="s">
        <v>3424</v>
      </c>
      <c r="B1371" s="5" t="s">
        <v>3425</v>
      </c>
      <c r="C1371" s="5" t="s">
        <v>460</v>
      </c>
      <c r="D1371" s="5" t="s">
        <v>2860</v>
      </c>
      <c r="E1371" s="5" t="n">
        <v>31905</v>
      </c>
      <c r="F1371" s="5" t="n">
        <f aca="false">D1371-C1371</f>
        <v>6</v>
      </c>
      <c r="G1371" s="16" t="n">
        <v>3853.5</v>
      </c>
      <c r="H1371" s="5" t="n">
        <f aca="false">G1371*F1371</f>
        <v>23121</v>
      </c>
      <c r="I1371" s="17" t="s">
        <v>17160</v>
      </c>
      <c r="J1371" s="18" t="n">
        <v>23121</v>
      </c>
      <c r="K1371" s="5" t="n">
        <f aca="false">H1371-J1371</f>
        <v>0</v>
      </c>
    </row>
    <row r="1372" customFormat="false" ht="29.85" hidden="false" customHeight="false" outlineLevel="0" collapsed="false">
      <c r="A1372" s="5" t="s">
        <v>5196</v>
      </c>
      <c r="B1372" s="5" t="s">
        <v>5197</v>
      </c>
      <c r="C1372" s="5" t="s">
        <v>2018</v>
      </c>
      <c r="D1372" s="5" t="s">
        <v>2022</v>
      </c>
      <c r="E1372" s="5" t="n">
        <v>4932.5</v>
      </c>
      <c r="F1372" s="5" t="n">
        <f aca="false">D1372-C1372</f>
        <v>1</v>
      </c>
      <c r="G1372" s="16" t="n">
        <v>3853.5</v>
      </c>
      <c r="H1372" s="5" t="n">
        <f aca="false">G1372*F1372</f>
        <v>3853.5</v>
      </c>
      <c r="I1372" s="17" t="s">
        <v>17161</v>
      </c>
      <c r="J1372" s="18" t="n">
        <v>3853.5</v>
      </c>
      <c r="K1372" s="5" t="n">
        <f aca="false">H1372-J1372</f>
        <v>0</v>
      </c>
    </row>
    <row r="1373" customFormat="false" ht="29.85" hidden="false" customHeight="false" outlineLevel="0" collapsed="false">
      <c r="A1373" s="5" t="s">
        <v>5971</v>
      </c>
      <c r="B1373" s="5" t="s">
        <v>5972</v>
      </c>
      <c r="C1373" s="5" t="s">
        <v>3750</v>
      </c>
      <c r="D1373" s="5" t="s">
        <v>1799</v>
      </c>
      <c r="E1373" s="5" t="n">
        <v>17317.5</v>
      </c>
      <c r="F1373" s="5" t="n">
        <f aca="false">D1373-C1373</f>
        <v>3</v>
      </c>
      <c r="G1373" s="16" t="n">
        <v>4693.5</v>
      </c>
      <c r="H1373" s="5" t="n">
        <f aca="false">G1373*F1373</f>
        <v>14080.5</v>
      </c>
      <c r="I1373" s="17" t="s">
        <v>17162</v>
      </c>
      <c r="J1373" s="18" t="n">
        <v>14080.5</v>
      </c>
      <c r="K1373" s="5" t="n">
        <f aca="false">H1373-J1373</f>
        <v>0</v>
      </c>
    </row>
    <row r="1374" customFormat="false" ht="29.85" hidden="false" customHeight="false" outlineLevel="0" collapsed="false">
      <c r="A1374" s="5" t="s">
        <v>2783</v>
      </c>
      <c r="B1374" s="5" t="s">
        <v>2784</v>
      </c>
      <c r="C1374" s="5" t="s">
        <v>416</v>
      </c>
      <c r="D1374" s="5" t="s">
        <v>460</v>
      </c>
      <c r="E1374" s="5" t="n">
        <v>10635</v>
      </c>
      <c r="F1374" s="5" t="n">
        <f aca="false">D1374-C1374</f>
        <v>2</v>
      </c>
      <c r="G1374" s="16" t="n">
        <v>3853.5</v>
      </c>
      <c r="H1374" s="5" t="n">
        <f aca="false">G1374*F1374</f>
        <v>7707</v>
      </c>
      <c r="I1374" s="17" t="s">
        <v>17163</v>
      </c>
      <c r="J1374" s="18" t="n">
        <v>7707</v>
      </c>
      <c r="K1374" s="5" t="n">
        <f aca="false">H1374-J1374</f>
        <v>0</v>
      </c>
    </row>
    <row r="1375" s="37" customFormat="true" ht="29.85" hidden="false" customHeight="false" outlineLevel="0" collapsed="false">
      <c r="A1375" s="34" t="s">
        <v>5718</v>
      </c>
      <c r="B1375" s="34" t="s">
        <v>5719</v>
      </c>
      <c r="C1375" s="34" t="s">
        <v>3741</v>
      </c>
      <c r="D1375" s="34" t="s">
        <v>3205</v>
      </c>
      <c r="E1375" s="34" t="n">
        <v>21292.5</v>
      </c>
      <c r="F1375" s="34" t="n">
        <f aca="false">D1375-C1375</f>
        <v>3</v>
      </c>
      <c r="G1375" s="34" t="n">
        <v>5743.5</v>
      </c>
      <c r="H1375" s="34" t="n">
        <f aca="false">G1375*F1375</f>
        <v>17230.5</v>
      </c>
      <c r="I1375" s="35" t="s">
        <v>17164</v>
      </c>
      <c r="J1375" s="36" t="n">
        <v>17230.2</v>
      </c>
      <c r="K1375" s="34" t="n">
        <f aca="false">H1375-J1375</f>
        <v>0.299999999999272</v>
      </c>
      <c r="L1375" s="37" t="s">
        <v>15790</v>
      </c>
    </row>
    <row r="1376" customFormat="false" ht="29.85" hidden="false" customHeight="false" outlineLevel="0" collapsed="false">
      <c r="A1376" s="5" t="s">
        <v>444</v>
      </c>
      <c r="B1376" s="5" t="s">
        <v>445</v>
      </c>
      <c r="C1376" s="5" t="s">
        <v>7</v>
      </c>
      <c r="D1376" s="5" t="s">
        <v>426</v>
      </c>
      <c r="E1376" s="5" t="n">
        <v>69300</v>
      </c>
      <c r="F1376" s="5" t="n">
        <f aca="false">D1376-C1376</f>
        <v>9</v>
      </c>
      <c r="G1376" s="16" t="n">
        <v>3853.5</v>
      </c>
      <c r="H1376" s="5" t="n">
        <f aca="false">G1376*F1376</f>
        <v>34681.5</v>
      </c>
      <c r="I1376" s="17" t="s">
        <v>17165</v>
      </c>
      <c r="J1376" s="18" t="n">
        <v>34681.5</v>
      </c>
      <c r="K1376" s="5" t="n">
        <f aca="false">H1376-J1376</f>
        <v>0</v>
      </c>
    </row>
    <row r="1377" customFormat="false" ht="29.85" hidden="false" customHeight="false" outlineLevel="0" collapsed="false">
      <c r="A1377" s="5" t="s">
        <v>3055</v>
      </c>
      <c r="B1377" s="5" t="s">
        <v>3056</v>
      </c>
      <c r="C1377" s="5" t="s">
        <v>426</v>
      </c>
      <c r="D1377" s="5" t="s">
        <v>1770</v>
      </c>
      <c r="E1377" s="5" t="n">
        <v>19730</v>
      </c>
      <c r="F1377" s="5" t="n">
        <f aca="false">D1377-C1377</f>
        <v>4</v>
      </c>
      <c r="G1377" s="16" t="n">
        <v>3853.5</v>
      </c>
      <c r="H1377" s="5" t="n">
        <f aca="false">G1377*F1377</f>
        <v>15414</v>
      </c>
      <c r="I1377" s="17" t="s">
        <v>17166</v>
      </c>
      <c r="J1377" s="18" t="n">
        <v>15414</v>
      </c>
      <c r="K1377" s="5" t="n">
        <f aca="false">H1377-J1377</f>
        <v>0</v>
      </c>
    </row>
    <row r="1378" customFormat="false" ht="29.85" hidden="false" customHeight="false" outlineLevel="0" collapsed="false">
      <c r="A1378" s="5" t="s">
        <v>7412</v>
      </c>
      <c r="B1378" s="5" t="s">
        <v>7413</v>
      </c>
      <c r="C1378" s="5" t="s">
        <v>4398</v>
      </c>
      <c r="D1378" s="5" t="s">
        <v>5148</v>
      </c>
      <c r="E1378" s="5" t="n">
        <v>18322.5</v>
      </c>
      <c r="F1378" s="5" t="n">
        <f aca="false">D1378-C1378</f>
        <v>3</v>
      </c>
      <c r="G1378" s="16" t="n">
        <v>3853.5</v>
      </c>
      <c r="H1378" s="5" t="n">
        <f aca="false">G1378*F1378</f>
        <v>11560.5</v>
      </c>
      <c r="I1378" s="17" t="s">
        <v>17167</v>
      </c>
      <c r="J1378" s="18" t="n">
        <v>11560.5</v>
      </c>
      <c r="K1378" s="5" t="n">
        <f aca="false">H1378-J1378</f>
        <v>0</v>
      </c>
    </row>
    <row r="1379" customFormat="false" ht="29.85" hidden="false" customHeight="false" outlineLevel="0" collapsed="false">
      <c r="A1379" s="5" t="s">
        <v>4318</v>
      </c>
      <c r="B1379" s="5" t="s">
        <v>4319</v>
      </c>
      <c r="C1379" s="5" t="s">
        <v>1541</v>
      </c>
      <c r="D1379" s="5" t="s">
        <v>2860</v>
      </c>
      <c r="E1379" s="5" t="n">
        <v>13807.5</v>
      </c>
      <c r="F1379" s="5" t="n">
        <f aca="false">D1379-C1379</f>
        <v>2</v>
      </c>
      <c r="G1379" s="16" t="n">
        <v>3853.5</v>
      </c>
      <c r="H1379" s="5" t="n">
        <f aca="false">G1379*F1379</f>
        <v>7707</v>
      </c>
      <c r="I1379" s="17" t="s">
        <v>17168</v>
      </c>
      <c r="J1379" s="18" t="n">
        <v>7707</v>
      </c>
      <c r="K1379" s="5" t="n">
        <f aca="false">H1379-J1379</f>
        <v>0</v>
      </c>
    </row>
    <row r="1380" customFormat="false" ht="29.85" hidden="false" customHeight="false" outlineLevel="0" collapsed="false">
      <c r="A1380" s="16" t="s">
        <v>7488</v>
      </c>
      <c r="B1380" s="16" t="s">
        <v>7489</v>
      </c>
      <c r="C1380" s="16" t="s">
        <v>4917</v>
      </c>
      <c r="D1380" s="16" t="s">
        <v>5148</v>
      </c>
      <c r="E1380" s="16" t="n">
        <v>9865</v>
      </c>
      <c r="F1380" s="16" t="n">
        <f aca="false">D1380-C1380</f>
        <v>2</v>
      </c>
      <c r="G1380" s="16" t="n">
        <v>3853.5</v>
      </c>
      <c r="H1380" s="16" t="n">
        <f aca="false">G1380*F1380</f>
        <v>7707</v>
      </c>
      <c r="I1380" s="17" t="s">
        <v>17169</v>
      </c>
      <c r="J1380" s="18" t="n">
        <v>7707</v>
      </c>
      <c r="K1380" s="5" t="n">
        <f aca="false">H1380-J1380</f>
        <v>0</v>
      </c>
    </row>
    <row r="1381" customFormat="false" ht="29.85" hidden="false" customHeight="false" outlineLevel="0" collapsed="false">
      <c r="A1381" s="5" t="s">
        <v>4236</v>
      </c>
      <c r="B1381" s="5" t="s">
        <v>4237</v>
      </c>
      <c r="C1381" s="5" t="s">
        <v>1541</v>
      </c>
      <c r="D1381" s="5" t="s">
        <v>2018</v>
      </c>
      <c r="E1381" s="5" t="n">
        <v>30420</v>
      </c>
      <c r="F1381" s="5" t="n">
        <f aca="false">D1381-C1381</f>
        <v>4</v>
      </c>
      <c r="G1381" s="16" t="n">
        <v>4693.5</v>
      </c>
      <c r="H1381" s="5" t="n">
        <f aca="false">G1381*F1381</f>
        <v>18774</v>
      </c>
      <c r="I1381" s="17" t="s">
        <v>17170</v>
      </c>
      <c r="J1381" s="18" t="n">
        <v>18774</v>
      </c>
      <c r="K1381" s="5" t="n">
        <f aca="false">H1381-J1381</f>
        <v>0</v>
      </c>
    </row>
    <row r="1382" customFormat="false" ht="29.85" hidden="false" customHeight="false" outlineLevel="0" collapsed="false">
      <c r="A1382" s="5" t="s">
        <v>4162</v>
      </c>
      <c r="B1382" s="5" t="s">
        <v>500</v>
      </c>
      <c r="C1382" s="5" t="s">
        <v>1541</v>
      </c>
      <c r="D1382" s="5" t="s">
        <v>2860</v>
      </c>
      <c r="E1382" s="5" t="n">
        <v>12215</v>
      </c>
      <c r="F1382" s="5" t="n">
        <f aca="false">D1382-C1382</f>
        <v>2</v>
      </c>
      <c r="G1382" s="16" t="n">
        <v>3853.5</v>
      </c>
      <c r="H1382" s="5" t="n">
        <f aca="false">G1382*F1382</f>
        <v>7707</v>
      </c>
      <c r="I1382" s="17" t="s">
        <v>17171</v>
      </c>
      <c r="J1382" s="18" t="n">
        <v>7707</v>
      </c>
      <c r="K1382" s="5" t="n">
        <f aca="false">H1382-J1382</f>
        <v>0</v>
      </c>
    </row>
    <row r="1383" s="47" customFormat="true" ht="29.85" hidden="false" customHeight="false" outlineLevel="0" collapsed="false">
      <c r="A1383" s="44" t="s">
        <v>2793</v>
      </c>
      <c r="B1383" s="44" t="s">
        <v>2794</v>
      </c>
      <c r="C1383" s="44" t="s">
        <v>416</v>
      </c>
      <c r="D1383" s="44" t="s">
        <v>460</v>
      </c>
      <c r="E1383" s="44" t="n">
        <v>9865</v>
      </c>
      <c r="F1383" s="44" t="n">
        <f aca="false">D1383-C1383</f>
        <v>2</v>
      </c>
      <c r="G1383" s="44" t="n">
        <v>3853.5</v>
      </c>
      <c r="H1383" s="44" t="n">
        <f aca="false">G1383*F1383</f>
        <v>7707</v>
      </c>
      <c r="I1383" s="45" t="s">
        <v>17172</v>
      </c>
      <c r="J1383" s="46" t="n">
        <v>7707</v>
      </c>
      <c r="K1383" s="5" t="n">
        <f aca="false">H1383-J1383</f>
        <v>0</v>
      </c>
      <c r="AMI1383" s="0"/>
      <c r="AMJ1383" s="0"/>
    </row>
    <row r="1384" customFormat="false" ht="29.85" hidden="false" customHeight="false" outlineLevel="0" collapsed="false">
      <c r="A1384" s="5" t="s">
        <v>3975</v>
      </c>
      <c r="B1384" s="5" t="s">
        <v>3976</v>
      </c>
      <c r="C1384" s="5" t="s">
        <v>1770</v>
      </c>
      <c r="D1384" s="5" t="s">
        <v>2860</v>
      </c>
      <c r="E1384" s="5" t="n">
        <v>14797.5</v>
      </c>
      <c r="F1384" s="5" t="n">
        <f aca="false">D1384-C1384</f>
        <v>3</v>
      </c>
      <c r="G1384" s="16" t="n">
        <v>3853.5</v>
      </c>
      <c r="H1384" s="5" t="n">
        <f aca="false">G1384*F1384</f>
        <v>11560.5</v>
      </c>
      <c r="I1384" s="17" t="s">
        <v>17173</v>
      </c>
      <c r="J1384" s="18" t="n">
        <v>11560.5</v>
      </c>
      <c r="K1384" s="5" t="n">
        <f aca="false">H1384-J1384</f>
        <v>0</v>
      </c>
    </row>
    <row r="1385" customFormat="false" ht="29.85" hidden="false" customHeight="false" outlineLevel="0" collapsed="false">
      <c r="A1385" s="5" t="s">
        <v>2008</v>
      </c>
      <c r="B1385" s="5" t="s">
        <v>2009</v>
      </c>
      <c r="C1385" s="5" t="s">
        <v>244</v>
      </c>
      <c r="D1385" s="5" t="s">
        <v>929</v>
      </c>
      <c r="E1385" s="5" t="n">
        <v>89850</v>
      </c>
      <c r="F1385" s="5" t="n">
        <f aca="false">D1385-C1385</f>
        <v>10</v>
      </c>
      <c r="G1385" s="16" t="n">
        <v>4693.5</v>
      </c>
      <c r="H1385" s="5" t="n">
        <f aca="false">G1385*F1385</f>
        <v>46935</v>
      </c>
      <c r="I1385" s="17" t="s">
        <v>17174</v>
      </c>
      <c r="J1385" s="18" t="n">
        <v>46935</v>
      </c>
      <c r="K1385" s="5" t="n">
        <f aca="false">H1385-J1385</f>
        <v>0</v>
      </c>
    </row>
    <row r="1386" s="37" customFormat="true" ht="29.85" hidden="false" customHeight="false" outlineLevel="0" collapsed="false">
      <c r="A1386" s="34" t="s">
        <v>3698</v>
      </c>
      <c r="B1386" s="34" t="s">
        <v>3699</v>
      </c>
      <c r="C1386" s="34" t="s">
        <v>1764</v>
      </c>
      <c r="D1386" s="34" t="s">
        <v>2866</v>
      </c>
      <c r="E1386" s="34" t="n">
        <v>42600</v>
      </c>
      <c r="F1386" s="34" t="n">
        <f aca="false">D1386-C1386</f>
        <v>6</v>
      </c>
      <c r="G1386" s="34" t="n">
        <v>3853.5</v>
      </c>
      <c r="H1386" s="34" t="n">
        <f aca="false">G1386*F1386</f>
        <v>23121</v>
      </c>
      <c r="I1386" s="35" t="s">
        <v>17175</v>
      </c>
      <c r="J1386" s="36" t="n">
        <v>22020</v>
      </c>
      <c r="K1386" s="34" t="n">
        <f aca="false">H1386-J1386</f>
        <v>1101</v>
      </c>
      <c r="L1386" s="37" t="s">
        <v>15790</v>
      </c>
    </row>
    <row r="1387" customFormat="false" ht="29.85" hidden="false" customHeight="false" outlineLevel="0" collapsed="false">
      <c r="A1387" s="5" t="s">
        <v>886</v>
      </c>
      <c r="B1387" s="5" t="s">
        <v>887</v>
      </c>
      <c r="C1387" s="5" t="s">
        <v>8</v>
      </c>
      <c r="D1387" s="5" t="s">
        <v>249</v>
      </c>
      <c r="E1387" s="5" t="n">
        <v>26037.5</v>
      </c>
      <c r="F1387" s="5" t="n">
        <f aca="false">D1387-C1387</f>
        <v>5</v>
      </c>
      <c r="G1387" s="16" t="n">
        <v>3853.5</v>
      </c>
      <c r="H1387" s="5" t="n">
        <f aca="false">G1387*F1387</f>
        <v>19267.5</v>
      </c>
      <c r="I1387" s="17" t="s">
        <v>17176</v>
      </c>
      <c r="J1387" s="18" t="n">
        <v>19267.5</v>
      </c>
      <c r="K1387" s="5" t="n">
        <f aca="false">H1387-J1387</f>
        <v>0</v>
      </c>
    </row>
    <row r="1388" s="37" customFormat="true" ht="29.85" hidden="false" customHeight="false" outlineLevel="0" collapsed="false">
      <c r="A1388" s="34" t="s">
        <v>5906</v>
      </c>
      <c r="B1388" s="34" t="s">
        <v>5907</v>
      </c>
      <c r="C1388" s="34" t="s">
        <v>3750</v>
      </c>
      <c r="D1388" s="34" t="s">
        <v>3205</v>
      </c>
      <c r="E1388" s="34" t="n">
        <v>13645</v>
      </c>
      <c r="F1388" s="34" t="n">
        <f aca="false">D1388-C1388</f>
        <v>2</v>
      </c>
      <c r="G1388" s="34" t="n">
        <v>5743.5</v>
      </c>
      <c r="H1388" s="34" t="n">
        <f aca="false">G1388*F1388</f>
        <v>11487</v>
      </c>
      <c r="I1388" s="35" t="s">
        <v>17177</v>
      </c>
      <c r="J1388" s="36" t="n">
        <v>11486.8</v>
      </c>
      <c r="K1388" s="34" t="n">
        <f aca="false">H1388-J1388</f>
        <v>0.200000000000728</v>
      </c>
      <c r="L1388" s="37" t="s">
        <v>15790</v>
      </c>
    </row>
    <row r="1389" customFormat="false" ht="29.85" hidden="false" customHeight="false" outlineLevel="0" collapsed="false">
      <c r="A1389" s="5" t="s">
        <v>506</v>
      </c>
      <c r="B1389" s="5" t="s">
        <v>507</v>
      </c>
      <c r="C1389" s="5" t="s">
        <v>7</v>
      </c>
      <c r="D1389" s="5" t="s">
        <v>41</v>
      </c>
      <c r="E1389" s="5" t="n">
        <v>13807.5</v>
      </c>
      <c r="F1389" s="5" t="n">
        <f aca="false">D1389-C1389</f>
        <v>2</v>
      </c>
      <c r="G1389" s="16" t="n">
        <v>3853.5</v>
      </c>
      <c r="H1389" s="5" t="n">
        <f aca="false">G1389*F1389</f>
        <v>7707</v>
      </c>
      <c r="I1389" s="17" t="s">
        <v>17178</v>
      </c>
      <c r="J1389" s="18" t="n">
        <v>7707</v>
      </c>
      <c r="K1389" s="5" t="n">
        <f aca="false">H1389-J1389</f>
        <v>0</v>
      </c>
    </row>
    <row r="1390" customFormat="false" ht="29.85" hidden="false" customHeight="false" outlineLevel="0" collapsed="false">
      <c r="A1390" s="5" t="s">
        <v>6026</v>
      </c>
      <c r="B1390" s="5" t="s">
        <v>6027</v>
      </c>
      <c r="C1390" s="5" t="s">
        <v>3750</v>
      </c>
      <c r="D1390" s="5" t="s">
        <v>3205</v>
      </c>
      <c r="E1390" s="5" t="n">
        <v>9865</v>
      </c>
      <c r="F1390" s="5" t="n">
        <f aca="false">D1390-C1390</f>
        <v>2</v>
      </c>
      <c r="G1390" s="16" t="n">
        <v>3853.5</v>
      </c>
      <c r="H1390" s="5" t="n">
        <f aca="false">G1390*F1390</f>
        <v>7707</v>
      </c>
      <c r="I1390" s="17" t="s">
        <v>17179</v>
      </c>
      <c r="J1390" s="18" t="n">
        <v>7707</v>
      </c>
      <c r="K1390" s="5" t="n">
        <f aca="false">H1390-J1390</f>
        <v>0</v>
      </c>
    </row>
    <row r="1391" customFormat="false" ht="29.85" hidden="false" customHeight="false" outlineLevel="0" collapsed="false">
      <c r="A1391" s="5" t="s">
        <v>1073</v>
      </c>
      <c r="B1391" s="5" t="s">
        <v>1074</v>
      </c>
      <c r="C1391" s="5" t="s">
        <v>41</v>
      </c>
      <c r="D1391" s="5" t="s">
        <v>257</v>
      </c>
      <c r="E1391" s="5" t="n">
        <v>24662.5</v>
      </c>
      <c r="F1391" s="5" t="n">
        <f aca="false">D1391-C1391</f>
        <v>5</v>
      </c>
      <c r="G1391" s="16" t="n">
        <v>3853.5</v>
      </c>
      <c r="H1391" s="5" t="n">
        <f aca="false">G1391*F1391</f>
        <v>19267.5</v>
      </c>
      <c r="I1391" s="17" t="s">
        <v>17180</v>
      </c>
      <c r="J1391" s="18" t="n">
        <v>19267.5</v>
      </c>
      <c r="K1391" s="5" t="n">
        <f aca="false">H1391-J1391</f>
        <v>0</v>
      </c>
    </row>
    <row r="1392" customFormat="false" ht="29.85" hidden="false" customHeight="false" outlineLevel="0" collapsed="false">
      <c r="A1392" s="5" t="s">
        <v>1913</v>
      </c>
      <c r="B1392" s="5" t="s">
        <v>1914</v>
      </c>
      <c r="C1392" s="5" t="s">
        <v>244</v>
      </c>
      <c r="D1392" s="5" t="s">
        <v>426</v>
      </c>
      <c r="E1392" s="5" t="n">
        <v>30800</v>
      </c>
      <c r="F1392" s="5" t="n">
        <f aca="false">D1392-C1392</f>
        <v>4</v>
      </c>
      <c r="G1392" s="16" t="n">
        <v>3853.5</v>
      </c>
      <c r="H1392" s="5" t="n">
        <f aca="false">G1392*F1392</f>
        <v>15414</v>
      </c>
      <c r="I1392" s="17" t="s">
        <v>17181</v>
      </c>
      <c r="J1392" s="18" t="n">
        <v>15414</v>
      </c>
      <c r="K1392" s="5" t="n">
        <f aca="false">H1392-J1392</f>
        <v>0</v>
      </c>
    </row>
    <row r="1393" customFormat="false" ht="29.85" hidden="false" customHeight="false" outlineLevel="0" collapsed="false">
      <c r="A1393" s="5" t="s">
        <v>1366</v>
      </c>
      <c r="B1393" s="5" t="s">
        <v>1367</v>
      </c>
      <c r="C1393" s="5" t="s">
        <v>468</v>
      </c>
      <c r="D1393" s="5" t="s">
        <v>416</v>
      </c>
      <c r="E1393" s="5" t="n">
        <v>30537.5</v>
      </c>
      <c r="F1393" s="5" t="n">
        <f aca="false">D1393-C1393</f>
        <v>5</v>
      </c>
      <c r="G1393" s="16" t="n">
        <v>3853.5</v>
      </c>
      <c r="H1393" s="5" t="n">
        <f aca="false">G1393*F1393</f>
        <v>19267.5</v>
      </c>
      <c r="I1393" s="17" t="s">
        <v>17182</v>
      </c>
      <c r="J1393" s="18" t="n">
        <v>19267.5</v>
      </c>
      <c r="K1393" s="5" t="n">
        <f aca="false">H1393-J1393</f>
        <v>0</v>
      </c>
    </row>
    <row r="1394" customFormat="false" ht="29.85" hidden="false" customHeight="false" outlineLevel="0" collapsed="false">
      <c r="A1394" s="5" t="s">
        <v>890</v>
      </c>
      <c r="B1394" s="5" t="s">
        <v>891</v>
      </c>
      <c r="C1394" s="5" t="s">
        <v>8</v>
      </c>
      <c r="D1394" s="5" t="s">
        <v>257</v>
      </c>
      <c r="E1394" s="5" t="n">
        <v>32895</v>
      </c>
      <c r="F1394" s="5" t="n">
        <f aca="false">D1394-C1394</f>
        <v>6</v>
      </c>
      <c r="G1394" s="16" t="n">
        <v>3853.5</v>
      </c>
      <c r="H1394" s="5" t="n">
        <f aca="false">G1394*F1394</f>
        <v>23121</v>
      </c>
      <c r="I1394" s="17" t="s">
        <v>17183</v>
      </c>
      <c r="J1394" s="18" t="n">
        <v>23121</v>
      </c>
      <c r="K1394" s="5" t="n">
        <f aca="false">H1394-J1394</f>
        <v>0</v>
      </c>
    </row>
    <row r="1395" s="37" customFormat="true" ht="29.85" hidden="false" customHeight="false" outlineLevel="0" collapsed="false">
      <c r="A1395" s="34" t="s">
        <v>4848</v>
      </c>
      <c r="B1395" s="34" t="s">
        <v>4849</v>
      </c>
      <c r="C1395" s="34" t="s">
        <v>2860</v>
      </c>
      <c r="D1395" s="34" t="s">
        <v>3519</v>
      </c>
      <c r="E1395" s="34" t="n">
        <v>42600</v>
      </c>
      <c r="F1395" s="34" t="n">
        <f aca="false">D1395-C1395</f>
        <v>6</v>
      </c>
      <c r="G1395" s="34" t="n">
        <v>3853.5</v>
      </c>
      <c r="H1395" s="34" t="n">
        <f aca="false">G1395*F1395</f>
        <v>23121</v>
      </c>
      <c r="I1395" s="35" t="s">
        <v>17184</v>
      </c>
      <c r="J1395" s="36" t="n">
        <v>22020</v>
      </c>
      <c r="K1395" s="34" t="n">
        <f aca="false">H1395-J1395</f>
        <v>1101</v>
      </c>
      <c r="L1395" s="37" t="s">
        <v>15790</v>
      </c>
    </row>
    <row r="1396" s="37" customFormat="true" ht="29.85" hidden="false" customHeight="false" outlineLevel="0" collapsed="false">
      <c r="A1396" s="34" t="s">
        <v>4842</v>
      </c>
      <c r="B1396" s="34" t="s">
        <v>4843</v>
      </c>
      <c r="C1396" s="34" t="s">
        <v>2860</v>
      </c>
      <c r="D1396" s="34" t="s">
        <v>3519</v>
      </c>
      <c r="E1396" s="34" t="n">
        <v>42600</v>
      </c>
      <c r="F1396" s="34" t="n">
        <f aca="false">D1396-C1396</f>
        <v>6</v>
      </c>
      <c r="G1396" s="34" t="n">
        <v>3853.5</v>
      </c>
      <c r="H1396" s="34" t="n">
        <f aca="false">G1396*F1396</f>
        <v>23121</v>
      </c>
      <c r="I1396" s="35" t="s">
        <v>17185</v>
      </c>
      <c r="J1396" s="36" t="n">
        <v>22020</v>
      </c>
      <c r="K1396" s="34" t="n">
        <f aca="false">H1396-J1396</f>
        <v>1101</v>
      </c>
      <c r="L1396" s="37" t="s">
        <v>15790</v>
      </c>
    </row>
    <row r="1397" customFormat="false" ht="29.85" hidden="false" customHeight="false" outlineLevel="0" collapsed="false">
      <c r="A1397" s="5" t="s">
        <v>906</v>
      </c>
      <c r="B1397" s="5" t="s">
        <v>907</v>
      </c>
      <c r="C1397" s="5" t="s">
        <v>8</v>
      </c>
      <c r="D1397" s="5" t="s">
        <v>416</v>
      </c>
      <c r="E1397" s="5" t="n">
        <v>34527.5</v>
      </c>
      <c r="F1397" s="5" t="n">
        <f aca="false">D1397-C1397</f>
        <v>7</v>
      </c>
      <c r="G1397" s="16" t="n">
        <v>3853.5</v>
      </c>
      <c r="H1397" s="5" t="n">
        <f aca="false">G1397*F1397</f>
        <v>26974.5</v>
      </c>
      <c r="I1397" s="17" t="s">
        <v>17186</v>
      </c>
      <c r="J1397" s="18" t="n">
        <v>26974.5</v>
      </c>
      <c r="K1397" s="5" t="n">
        <f aca="false">H1397-J1397</f>
        <v>0</v>
      </c>
    </row>
    <row r="1398" customFormat="false" ht="29.85" hidden="false" customHeight="false" outlineLevel="0" collapsed="false">
      <c r="A1398" s="16" t="s">
        <v>2559</v>
      </c>
      <c r="B1398" s="16" t="s">
        <v>2560</v>
      </c>
      <c r="C1398" s="16" t="s">
        <v>416</v>
      </c>
      <c r="D1398" s="16" t="s">
        <v>460</v>
      </c>
      <c r="E1398" s="16" t="n">
        <v>9865</v>
      </c>
      <c r="F1398" s="16" t="n">
        <f aca="false">D1398-C1398</f>
        <v>2</v>
      </c>
      <c r="G1398" s="16" t="n">
        <v>3853.5</v>
      </c>
      <c r="H1398" s="16" t="n">
        <f aca="false">G1398*F1398</f>
        <v>7707</v>
      </c>
      <c r="I1398" s="17" t="s">
        <v>17187</v>
      </c>
      <c r="J1398" s="18" t="n">
        <v>7707</v>
      </c>
      <c r="K1398" s="5" t="n">
        <f aca="false">H1398-J1398</f>
        <v>0</v>
      </c>
    </row>
    <row r="1399" customFormat="false" ht="29.85" hidden="false" customHeight="false" outlineLevel="0" collapsed="false">
      <c r="A1399" s="16" t="s">
        <v>7824</v>
      </c>
      <c r="B1399" s="16" t="s">
        <v>2560</v>
      </c>
      <c r="C1399" s="16" t="s">
        <v>5386</v>
      </c>
      <c r="D1399" s="16" t="s">
        <v>3532</v>
      </c>
      <c r="E1399" s="16" t="n">
        <v>9865</v>
      </c>
      <c r="F1399" s="16" t="n">
        <f aca="false">D1399-C1399</f>
        <v>2</v>
      </c>
      <c r="G1399" s="16" t="n">
        <v>3853.5</v>
      </c>
      <c r="H1399" s="16" t="n">
        <f aca="false">G1399*F1399</f>
        <v>7707</v>
      </c>
      <c r="I1399" s="17" t="s">
        <v>17188</v>
      </c>
      <c r="J1399" s="18" t="n">
        <v>7707</v>
      </c>
      <c r="K1399" s="5" t="n">
        <f aca="false">H1399-J1399</f>
        <v>0</v>
      </c>
    </row>
    <row r="1400" customFormat="false" ht="29.85" hidden="false" customHeight="false" outlineLevel="0" collapsed="false">
      <c r="A1400" s="5" t="s">
        <v>7786</v>
      </c>
      <c r="B1400" s="5" t="s">
        <v>7787</v>
      </c>
      <c r="C1400" s="5" t="s">
        <v>5386</v>
      </c>
      <c r="D1400" s="5" t="s">
        <v>3532</v>
      </c>
      <c r="E1400" s="5" t="n">
        <v>9865</v>
      </c>
      <c r="F1400" s="5" t="n">
        <f aca="false">D1400-C1400</f>
        <v>2</v>
      </c>
      <c r="G1400" s="16" t="n">
        <v>3853.5</v>
      </c>
      <c r="H1400" s="5" t="n">
        <f aca="false">G1400*F1400</f>
        <v>7707</v>
      </c>
      <c r="I1400" s="17" t="s">
        <v>17189</v>
      </c>
      <c r="J1400" s="18" t="n">
        <v>7707</v>
      </c>
      <c r="K1400" s="5" t="n">
        <f aca="false">H1400-J1400</f>
        <v>0</v>
      </c>
    </row>
    <row r="1401" customFormat="false" ht="29.85" hidden="false" customHeight="false" outlineLevel="0" collapsed="false">
      <c r="A1401" s="5" t="s">
        <v>7326</v>
      </c>
      <c r="B1401" s="5" t="s">
        <v>7327</v>
      </c>
      <c r="C1401" s="5" t="s">
        <v>4398</v>
      </c>
      <c r="D1401" s="5" t="s">
        <v>5386</v>
      </c>
      <c r="E1401" s="5" t="n">
        <v>15400</v>
      </c>
      <c r="F1401" s="5" t="n">
        <f aca="false">D1401-C1401</f>
        <v>2</v>
      </c>
      <c r="G1401" s="16" t="n">
        <v>3853.5</v>
      </c>
      <c r="H1401" s="5" t="n">
        <f aca="false">G1401*F1401</f>
        <v>7707</v>
      </c>
      <c r="I1401" s="17" t="s">
        <v>17190</v>
      </c>
      <c r="J1401" s="18" t="n">
        <v>7707</v>
      </c>
      <c r="K1401" s="5" t="n">
        <f aca="false">H1401-J1401</f>
        <v>0</v>
      </c>
    </row>
    <row r="1402" customFormat="false" ht="29.85" hidden="false" customHeight="false" outlineLevel="0" collapsed="false">
      <c r="A1402" s="50" t="s">
        <v>3230</v>
      </c>
      <c r="B1402" s="5" t="s">
        <v>3231</v>
      </c>
      <c r="C1402" s="5" t="s">
        <v>460</v>
      </c>
      <c r="D1402" s="5" t="s">
        <v>1537</v>
      </c>
      <c r="E1402" s="5" t="n">
        <v>19730</v>
      </c>
      <c r="F1402" s="5" t="n">
        <f aca="false">D1402-C1402</f>
        <v>2</v>
      </c>
      <c r="G1402" s="16" t="n">
        <f aca="false">3853.5*2</f>
        <v>7707</v>
      </c>
      <c r="H1402" s="5" t="n">
        <f aca="false">G1402*F1402</f>
        <v>15414</v>
      </c>
      <c r="I1402" s="17" t="s">
        <v>17191</v>
      </c>
      <c r="J1402" s="18" t="n">
        <v>7707</v>
      </c>
      <c r="K1402" s="5" t="n">
        <f aca="false">H1402-J1402-J1403</f>
        <v>0</v>
      </c>
    </row>
    <row r="1403" customFormat="false" ht="29.85" hidden="false" customHeight="false" outlineLevel="0" collapsed="false">
      <c r="A1403" s="50"/>
      <c r="B1403" s="0"/>
      <c r="C1403" s="0"/>
      <c r="D1403" s="0"/>
      <c r="E1403" s="0"/>
      <c r="F1403" s="0"/>
      <c r="G1403" s="16"/>
      <c r="H1403" s="0"/>
      <c r="I1403" s="45" t="s">
        <v>17192</v>
      </c>
      <c r="J1403" s="46" t="n">
        <v>7707</v>
      </c>
      <c r="K1403" s="0"/>
    </row>
    <row r="1404" customFormat="false" ht="29.85" hidden="false" customHeight="false" outlineLevel="0" collapsed="false">
      <c r="A1404" s="5" t="s">
        <v>5742</v>
      </c>
      <c r="B1404" s="5" t="s">
        <v>5743</v>
      </c>
      <c r="C1404" s="5" t="s">
        <v>3741</v>
      </c>
      <c r="D1404" s="5" t="s">
        <v>3519</v>
      </c>
      <c r="E1404" s="5" t="n">
        <v>11545</v>
      </c>
      <c r="F1404" s="5" t="n">
        <f aca="false">D1404-C1404</f>
        <v>2</v>
      </c>
      <c r="G1404" s="16" t="n">
        <v>4693.5</v>
      </c>
      <c r="H1404" s="5" t="n">
        <f aca="false">G1404*F1404</f>
        <v>9387</v>
      </c>
      <c r="I1404" s="17" t="s">
        <v>17193</v>
      </c>
      <c r="J1404" s="18" t="n">
        <v>9387</v>
      </c>
      <c r="K1404" s="5" t="n">
        <f aca="false">H1404-J1404</f>
        <v>0</v>
      </c>
    </row>
    <row r="1405" customFormat="false" ht="29.85" hidden="false" customHeight="false" outlineLevel="0" collapsed="false">
      <c r="A1405" s="5" t="s">
        <v>4899</v>
      </c>
      <c r="B1405" s="5" t="s">
        <v>4900</v>
      </c>
      <c r="C1405" s="5" t="s">
        <v>2860</v>
      </c>
      <c r="D1405" s="5" t="s">
        <v>1799</v>
      </c>
      <c r="E1405" s="5" t="n">
        <v>39760</v>
      </c>
      <c r="F1405" s="5" t="n">
        <f aca="false">D1405-C1405</f>
        <v>8</v>
      </c>
      <c r="G1405" s="16" t="n">
        <v>3853.5</v>
      </c>
      <c r="H1405" s="5" t="n">
        <f aca="false">G1405*F1405</f>
        <v>30828</v>
      </c>
      <c r="I1405" s="17" t="s">
        <v>17194</v>
      </c>
      <c r="J1405" s="18" t="n">
        <v>30828</v>
      </c>
      <c r="K1405" s="5" t="n">
        <f aca="false">H1405-J1405</f>
        <v>0</v>
      </c>
    </row>
    <row r="1406" customFormat="false" ht="29.85" hidden="false" customHeight="false" outlineLevel="0" collapsed="false">
      <c r="A1406" s="16" t="s">
        <v>5242</v>
      </c>
      <c r="B1406" s="16" t="s">
        <v>5243</v>
      </c>
      <c r="C1406" s="16" t="s">
        <v>2018</v>
      </c>
      <c r="D1406" s="16" t="s">
        <v>3741</v>
      </c>
      <c r="E1406" s="16" t="n">
        <v>9865</v>
      </c>
      <c r="F1406" s="16" t="n">
        <f aca="false">D1406-C1406</f>
        <v>2</v>
      </c>
      <c r="G1406" s="16" t="n">
        <v>3853.5</v>
      </c>
      <c r="H1406" s="16" t="n">
        <f aca="false">G1406*F1406</f>
        <v>7707</v>
      </c>
      <c r="I1406" s="17" t="s">
        <v>17195</v>
      </c>
      <c r="J1406" s="18" t="n">
        <v>7707</v>
      </c>
      <c r="K1406" s="5" t="n">
        <f aca="false">H1406-J1406</f>
        <v>0</v>
      </c>
    </row>
    <row r="1407" customFormat="false" ht="29.85" hidden="false" customHeight="false" outlineLevel="0" collapsed="false">
      <c r="A1407" s="5" t="s">
        <v>6480</v>
      </c>
      <c r="B1407" s="5" t="s">
        <v>6481</v>
      </c>
      <c r="C1407" s="5" t="s">
        <v>3205</v>
      </c>
      <c r="D1407" s="5" t="s">
        <v>4582</v>
      </c>
      <c r="E1407" s="5" t="n">
        <v>10635</v>
      </c>
      <c r="F1407" s="5" t="n">
        <f aca="false">D1407-C1407</f>
        <v>2</v>
      </c>
      <c r="G1407" s="16" t="n">
        <v>3853.5</v>
      </c>
      <c r="H1407" s="5" t="n">
        <f aca="false">G1407*F1407</f>
        <v>7707</v>
      </c>
      <c r="I1407" s="17" t="s">
        <v>17196</v>
      </c>
      <c r="J1407" s="18" t="n">
        <v>7707</v>
      </c>
      <c r="K1407" s="5" t="n">
        <f aca="false">H1407-J1407</f>
        <v>0</v>
      </c>
    </row>
    <row r="1408" customFormat="false" ht="29.85" hidden="false" customHeight="false" outlineLevel="0" collapsed="false">
      <c r="A1408" s="5" t="s">
        <v>7043</v>
      </c>
      <c r="B1408" s="5" t="s">
        <v>7044</v>
      </c>
      <c r="C1408" s="5" t="s">
        <v>4582</v>
      </c>
      <c r="D1408" s="5" t="s">
        <v>4917</v>
      </c>
      <c r="E1408" s="5" t="n">
        <v>11185</v>
      </c>
      <c r="F1408" s="5" t="n">
        <f aca="false">D1408-C1408</f>
        <v>2</v>
      </c>
      <c r="G1408" s="16" t="n">
        <v>3853.5</v>
      </c>
      <c r="H1408" s="5" t="n">
        <f aca="false">G1408*F1408</f>
        <v>7707</v>
      </c>
      <c r="I1408" s="17" t="s">
        <v>17197</v>
      </c>
      <c r="J1408" s="18" t="n">
        <v>7707</v>
      </c>
      <c r="K1408" s="5" t="n">
        <f aca="false">H1408-J1408</f>
        <v>0</v>
      </c>
    </row>
    <row r="1409" s="37" customFormat="true" ht="29.85" hidden="false" customHeight="false" outlineLevel="0" collapsed="false">
      <c r="A1409" s="34" t="s">
        <v>4155</v>
      </c>
      <c r="B1409" s="34" t="s">
        <v>4156</v>
      </c>
      <c r="C1409" s="34" t="s">
        <v>1541</v>
      </c>
      <c r="D1409" s="34" t="s">
        <v>2860</v>
      </c>
      <c r="E1409" s="34" t="n">
        <v>13645</v>
      </c>
      <c r="F1409" s="34" t="n">
        <f aca="false">D1409-C1409</f>
        <v>2</v>
      </c>
      <c r="G1409" s="34" t="n">
        <v>5743.5</v>
      </c>
      <c r="H1409" s="34" t="n">
        <f aca="false">G1409*F1409</f>
        <v>11487</v>
      </c>
      <c r="I1409" s="35" t="s">
        <v>17198</v>
      </c>
      <c r="J1409" s="36" t="n">
        <v>11486.8</v>
      </c>
      <c r="K1409" s="34" t="n">
        <f aca="false">H1409-J1409</f>
        <v>0.200000000000728</v>
      </c>
      <c r="L1409" s="37" t="s">
        <v>15790</v>
      </c>
    </row>
    <row r="1410" customFormat="false" ht="29.85" hidden="false" customHeight="false" outlineLevel="0" collapsed="false">
      <c r="A1410" s="5" t="s">
        <v>5895</v>
      </c>
      <c r="B1410" s="5" t="s">
        <v>5896</v>
      </c>
      <c r="C1410" s="5" t="s">
        <v>3750</v>
      </c>
      <c r="D1410" s="5" t="s">
        <v>3205</v>
      </c>
      <c r="E1410" s="5" t="n">
        <v>9865</v>
      </c>
      <c r="F1410" s="5" t="n">
        <f aca="false">D1410-C1410</f>
        <v>2</v>
      </c>
      <c r="G1410" s="16" t="n">
        <v>3853.5</v>
      </c>
      <c r="H1410" s="5" t="n">
        <f aca="false">G1410*F1410</f>
        <v>7707</v>
      </c>
      <c r="I1410" s="17" t="s">
        <v>17199</v>
      </c>
      <c r="J1410" s="18" t="n">
        <v>7707</v>
      </c>
      <c r="K1410" s="5" t="n">
        <f aca="false">H1410-J1410</f>
        <v>0</v>
      </c>
    </row>
    <row r="1411" customFormat="false" ht="29.85" hidden="false" customHeight="false" outlineLevel="0" collapsed="false">
      <c r="A1411" s="5" t="s">
        <v>6460</v>
      </c>
      <c r="B1411" s="5" t="s">
        <v>6461</v>
      </c>
      <c r="C1411" s="5" t="s">
        <v>3205</v>
      </c>
      <c r="D1411" s="5" t="s">
        <v>4582</v>
      </c>
      <c r="E1411" s="5" t="n">
        <v>9865</v>
      </c>
      <c r="F1411" s="5" t="n">
        <f aca="false">D1411-C1411</f>
        <v>2</v>
      </c>
      <c r="G1411" s="16" t="n">
        <v>3853.5</v>
      </c>
      <c r="H1411" s="5" t="n">
        <f aca="false">G1411*F1411</f>
        <v>7707</v>
      </c>
      <c r="I1411" s="17" t="s">
        <v>17200</v>
      </c>
      <c r="J1411" s="18" t="n">
        <v>7707</v>
      </c>
      <c r="K1411" s="5" t="n">
        <f aca="false">H1411-J1411</f>
        <v>0</v>
      </c>
    </row>
    <row r="1412" customFormat="false" ht="29.85" hidden="false" customHeight="false" outlineLevel="0" collapsed="false">
      <c r="A1412" s="5" t="s">
        <v>3267</v>
      </c>
      <c r="B1412" s="5" t="s">
        <v>3268</v>
      </c>
      <c r="C1412" s="5" t="s">
        <v>460</v>
      </c>
      <c r="D1412" s="5" t="s">
        <v>1537</v>
      </c>
      <c r="E1412" s="5" t="n">
        <v>9865</v>
      </c>
      <c r="F1412" s="5" t="n">
        <f aca="false">D1412-C1412</f>
        <v>2</v>
      </c>
      <c r="G1412" s="16" t="n">
        <v>3853.5</v>
      </c>
      <c r="H1412" s="5" t="n">
        <f aca="false">G1412*F1412</f>
        <v>7707</v>
      </c>
      <c r="I1412" s="17" t="s">
        <v>17201</v>
      </c>
      <c r="J1412" s="18" t="n">
        <v>7707</v>
      </c>
      <c r="K1412" s="5" t="n">
        <f aca="false">H1412-J1412</f>
        <v>0</v>
      </c>
    </row>
    <row r="1413" s="1" customFormat="true" ht="29.85" hidden="false" customHeight="false" outlineLevel="0" collapsed="false">
      <c r="A1413" s="16" t="s">
        <v>4689</v>
      </c>
      <c r="B1413" s="16" t="s">
        <v>4690</v>
      </c>
      <c r="C1413" s="16" t="s">
        <v>2860</v>
      </c>
      <c r="D1413" s="16" t="s">
        <v>2018</v>
      </c>
      <c r="E1413" s="16" t="n">
        <v>9865</v>
      </c>
      <c r="F1413" s="16" t="n">
        <f aca="false">D1413-C1413</f>
        <v>2</v>
      </c>
      <c r="G1413" s="16" t="n">
        <v>3853.5</v>
      </c>
      <c r="H1413" s="16" t="n">
        <f aca="false">G1413*F1413</f>
        <v>7707</v>
      </c>
      <c r="I1413" s="17" t="s">
        <v>17202</v>
      </c>
      <c r="J1413" s="18" t="n">
        <v>7707</v>
      </c>
      <c r="K1413" s="5" t="n">
        <f aca="false">H1413-J1413</f>
        <v>0</v>
      </c>
      <c r="AMI1413" s="0"/>
      <c r="AMJ1413" s="0"/>
    </row>
    <row r="1414" customFormat="false" ht="29.85" hidden="false" customHeight="false" outlineLevel="0" collapsed="false">
      <c r="A1414" s="5" t="s">
        <v>5543</v>
      </c>
      <c r="B1414" s="5" t="s">
        <v>5544</v>
      </c>
      <c r="C1414" s="5" t="s">
        <v>2022</v>
      </c>
      <c r="D1414" s="5" t="s">
        <v>3750</v>
      </c>
      <c r="E1414" s="5" t="n">
        <v>9865</v>
      </c>
      <c r="F1414" s="5" t="n">
        <f aca="false">D1414-C1414</f>
        <v>2</v>
      </c>
      <c r="G1414" s="16" t="n">
        <v>3853.5</v>
      </c>
      <c r="H1414" s="5" t="n">
        <f aca="false">G1414*F1414</f>
        <v>7707</v>
      </c>
      <c r="I1414" s="17" t="s">
        <v>17203</v>
      </c>
      <c r="J1414" s="18" t="n">
        <v>7707</v>
      </c>
      <c r="K1414" s="5" t="n">
        <f aca="false">H1414-J1414</f>
        <v>0</v>
      </c>
    </row>
    <row r="1415" s="37" customFormat="true" ht="29.85" hidden="false" customHeight="false" outlineLevel="0" collapsed="false">
      <c r="A1415" s="34" t="s">
        <v>5862</v>
      </c>
      <c r="B1415" s="34" t="s">
        <v>5863</v>
      </c>
      <c r="C1415" s="34" t="s">
        <v>3750</v>
      </c>
      <c r="D1415" s="34" t="s">
        <v>3205</v>
      </c>
      <c r="E1415" s="34" t="n">
        <v>13645</v>
      </c>
      <c r="F1415" s="34" t="n">
        <f aca="false">D1415-C1415</f>
        <v>2</v>
      </c>
      <c r="G1415" s="34" t="n">
        <v>5743.5</v>
      </c>
      <c r="H1415" s="34" t="n">
        <f aca="false">G1415*F1415</f>
        <v>11487</v>
      </c>
      <c r="I1415" s="35" t="s">
        <v>17204</v>
      </c>
      <c r="J1415" s="36" t="n">
        <v>11486.8</v>
      </c>
      <c r="K1415" s="34" t="n">
        <f aca="false">H1415-J1415</f>
        <v>0.200000000000728</v>
      </c>
      <c r="L1415" s="37" t="s">
        <v>15790</v>
      </c>
    </row>
    <row r="1416" customFormat="false" ht="29.85" hidden="false" customHeight="false" outlineLevel="0" collapsed="false">
      <c r="A1416" s="5" t="s">
        <v>7334</v>
      </c>
      <c r="B1416" s="5" t="s">
        <v>7335</v>
      </c>
      <c r="C1416" s="5" t="s">
        <v>4398</v>
      </c>
      <c r="D1416" s="5" t="s">
        <v>5386</v>
      </c>
      <c r="E1416" s="5" t="n">
        <v>9865</v>
      </c>
      <c r="F1416" s="5" t="n">
        <f aca="false">D1416-C1416</f>
        <v>2</v>
      </c>
      <c r="G1416" s="16" t="n">
        <v>3853.5</v>
      </c>
      <c r="H1416" s="5" t="n">
        <f aca="false">G1416*F1416</f>
        <v>7707</v>
      </c>
      <c r="I1416" s="17" t="s">
        <v>17205</v>
      </c>
      <c r="J1416" s="18" t="n">
        <v>7707</v>
      </c>
      <c r="K1416" s="5" t="n">
        <f aca="false">H1416-J1416</f>
        <v>0</v>
      </c>
    </row>
    <row r="1417" customFormat="false" ht="29.85" hidden="false" customHeight="false" outlineLevel="0" collapsed="false">
      <c r="A1417" s="5" t="s">
        <v>5937</v>
      </c>
      <c r="B1417" s="5" t="s">
        <v>5938</v>
      </c>
      <c r="C1417" s="5" t="s">
        <v>3750</v>
      </c>
      <c r="D1417" s="5" t="s">
        <v>3205</v>
      </c>
      <c r="E1417" s="5" t="n">
        <v>9865</v>
      </c>
      <c r="F1417" s="5" t="n">
        <f aca="false">D1417-C1417</f>
        <v>2</v>
      </c>
      <c r="G1417" s="16" t="n">
        <v>3853.5</v>
      </c>
      <c r="H1417" s="5" t="n">
        <f aca="false">G1417*F1417</f>
        <v>7707</v>
      </c>
      <c r="I1417" s="17" t="s">
        <v>17206</v>
      </c>
      <c r="J1417" s="18" t="n">
        <v>7707</v>
      </c>
      <c r="K1417" s="5" t="n">
        <f aca="false">H1417-J1417</f>
        <v>0</v>
      </c>
    </row>
    <row r="1418" customFormat="false" ht="29.85" hidden="false" customHeight="false" outlineLevel="0" collapsed="false">
      <c r="A1418" s="16" t="s">
        <v>7030</v>
      </c>
      <c r="B1418" s="16" t="s">
        <v>7031</v>
      </c>
      <c r="C1418" s="16" t="s">
        <v>4582</v>
      </c>
      <c r="D1418" s="16" t="s">
        <v>5386</v>
      </c>
      <c r="E1418" s="16" t="n">
        <v>14797.5</v>
      </c>
      <c r="F1418" s="16" t="n">
        <f aca="false">D1418-C1418</f>
        <v>3</v>
      </c>
      <c r="G1418" s="16" t="n">
        <v>3853.5</v>
      </c>
      <c r="H1418" s="16" t="n">
        <f aca="false">G1418*F1418</f>
        <v>11560.5</v>
      </c>
      <c r="I1418" s="17" t="s">
        <v>17207</v>
      </c>
      <c r="J1418" s="18" t="n">
        <v>11560.5</v>
      </c>
      <c r="K1418" s="5" t="n">
        <f aca="false">H1418-J1418</f>
        <v>0</v>
      </c>
    </row>
    <row r="1419" customFormat="false" ht="29.85" hidden="false" customHeight="false" outlineLevel="0" collapsed="false">
      <c r="A1419" s="5" t="s">
        <v>7673</v>
      </c>
      <c r="B1419" s="5" t="s">
        <v>7674</v>
      </c>
      <c r="C1419" s="5" t="s">
        <v>5386</v>
      </c>
      <c r="D1419" s="5" t="s">
        <v>5148</v>
      </c>
      <c r="E1419" s="5" t="n">
        <v>4382.5</v>
      </c>
      <c r="F1419" s="5" t="n">
        <f aca="false">D1419-C1419</f>
        <v>1</v>
      </c>
      <c r="G1419" s="16" t="n">
        <v>3853.5</v>
      </c>
      <c r="H1419" s="5" t="n">
        <f aca="false">G1419*F1419</f>
        <v>3853.5</v>
      </c>
      <c r="I1419" s="17" t="s">
        <v>17208</v>
      </c>
      <c r="J1419" s="18" t="n">
        <v>3853.5</v>
      </c>
      <c r="K1419" s="5" t="n">
        <f aca="false">H1419-J1419</f>
        <v>0</v>
      </c>
    </row>
    <row r="1420" customFormat="false" ht="29.85" hidden="false" customHeight="false" outlineLevel="0" collapsed="false">
      <c r="A1420" s="5" t="s">
        <v>1381</v>
      </c>
      <c r="B1420" s="5" t="s">
        <v>1382</v>
      </c>
      <c r="C1420" s="5" t="s">
        <v>468</v>
      </c>
      <c r="D1420" s="5" t="s">
        <v>416</v>
      </c>
      <c r="E1420" s="5" t="n">
        <v>24662.5</v>
      </c>
      <c r="F1420" s="5" t="n">
        <f aca="false">D1420-C1420</f>
        <v>5</v>
      </c>
      <c r="G1420" s="16" t="n">
        <v>3853.5</v>
      </c>
      <c r="H1420" s="5" t="n">
        <f aca="false">G1420*F1420</f>
        <v>19267.5</v>
      </c>
      <c r="I1420" s="17" t="s">
        <v>17209</v>
      </c>
      <c r="J1420" s="18" t="n">
        <v>19267.5</v>
      </c>
      <c r="K1420" s="5" t="n">
        <f aca="false">H1420-J1420</f>
        <v>0</v>
      </c>
    </row>
    <row r="1421" customFormat="false" ht="29.85" hidden="false" customHeight="false" outlineLevel="0" collapsed="false">
      <c r="A1421" s="50" t="s">
        <v>7161</v>
      </c>
      <c r="B1421" s="5" t="s">
        <v>7162</v>
      </c>
      <c r="C1421" s="5" t="s">
        <v>4582</v>
      </c>
      <c r="D1421" s="5" t="s">
        <v>4917</v>
      </c>
      <c r="E1421" s="5" t="n">
        <v>29207.5</v>
      </c>
      <c r="F1421" s="5" t="n">
        <f aca="false">D1421-C1421</f>
        <v>2</v>
      </c>
      <c r="G1421" s="16" t="n">
        <v>3853.5</v>
      </c>
      <c r="H1421" s="5" t="n">
        <f aca="false">(G1421*F1421)*2</f>
        <v>15414</v>
      </c>
      <c r="I1421" s="17" t="s">
        <v>17210</v>
      </c>
      <c r="J1421" s="18" t="n">
        <v>7707</v>
      </c>
      <c r="K1421" s="5" t="n">
        <f aca="false">H1421-J1421-J1422</f>
        <v>0</v>
      </c>
    </row>
    <row r="1422" customFormat="false" ht="29.85" hidden="false" customHeight="false" outlineLevel="0" collapsed="false">
      <c r="A1422" s="50"/>
      <c r="B1422" s="0"/>
      <c r="C1422" s="0"/>
      <c r="D1422" s="0"/>
      <c r="E1422" s="0"/>
      <c r="F1422" s="0"/>
      <c r="G1422" s="16"/>
      <c r="H1422" s="0"/>
      <c r="I1422" s="17" t="s">
        <v>17211</v>
      </c>
      <c r="J1422" s="18" t="n">
        <v>7707</v>
      </c>
      <c r="K1422" s="0"/>
    </row>
    <row r="1423" s="37" customFormat="true" ht="29.85" hidden="false" customHeight="false" outlineLevel="0" collapsed="false">
      <c r="A1423" s="34" t="s">
        <v>396</v>
      </c>
      <c r="B1423" s="34" t="s">
        <v>397</v>
      </c>
      <c r="C1423" s="34" t="s">
        <v>7</v>
      </c>
      <c r="D1423" s="34" t="s">
        <v>244</v>
      </c>
      <c r="E1423" s="34" t="n">
        <v>33606.25</v>
      </c>
      <c r="F1423" s="34" t="n">
        <f aca="false">D1423-C1423</f>
        <v>5</v>
      </c>
      <c r="G1423" s="34" t="n">
        <v>3853.5</v>
      </c>
      <c r="H1423" s="34" t="n">
        <f aca="false">G1423*F1423</f>
        <v>19267.5</v>
      </c>
      <c r="I1423" s="35" t="s">
        <v>17212</v>
      </c>
      <c r="J1423" s="36" t="n">
        <v>18350</v>
      </c>
      <c r="K1423" s="34" t="n">
        <f aca="false">H1423-J1423</f>
        <v>917.5</v>
      </c>
      <c r="L1423" s="37" t="s">
        <v>15790</v>
      </c>
    </row>
    <row r="1424" customFormat="false" ht="29.85" hidden="false" customHeight="false" outlineLevel="0" collapsed="false">
      <c r="A1424" s="50" t="s">
        <v>4704</v>
      </c>
      <c r="B1424" s="5" t="s">
        <v>4705</v>
      </c>
      <c r="C1424" s="5" t="s">
        <v>2860</v>
      </c>
      <c r="D1424" s="5" t="s">
        <v>2022</v>
      </c>
      <c r="E1424" s="5" t="n">
        <v>30420</v>
      </c>
      <c r="F1424" s="5" t="n">
        <f aca="false">D1424-C1424</f>
        <v>3</v>
      </c>
      <c r="G1424" s="16" t="n">
        <v>3853.5</v>
      </c>
      <c r="H1424" s="5" t="n">
        <f aca="false">(G1424*F1424)*2</f>
        <v>23121</v>
      </c>
      <c r="I1424" s="17" t="s">
        <v>17213</v>
      </c>
      <c r="J1424" s="18" t="n">
        <v>11560.5</v>
      </c>
      <c r="K1424" s="5" t="n">
        <f aca="false">H1424-J1424-J1425</f>
        <v>0</v>
      </c>
    </row>
    <row r="1425" customFormat="false" ht="29.85" hidden="false" customHeight="false" outlineLevel="0" collapsed="false">
      <c r="A1425" s="50"/>
      <c r="B1425" s="0"/>
      <c r="C1425" s="0"/>
      <c r="D1425" s="0"/>
      <c r="E1425" s="0"/>
      <c r="F1425" s="0"/>
      <c r="G1425" s="16"/>
      <c r="H1425" s="0"/>
      <c r="I1425" s="17" t="s">
        <v>17214</v>
      </c>
      <c r="J1425" s="18" t="n">
        <v>11560.5</v>
      </c>
      <c r="K1425" s="0"/>
    </row>
    <row r="1426" customFormat="false" ht="29.85" hidden="false" customHeight="false" outlineLevel="0" collapsed="false">
      <c r="A1426" s="5" t="s">
        <v>4166</v>
      </c>
      <c r="B1426" s="5" t="s">
        <v>4167</v>
      </c>
      <c r="C1426" s="5" t="s">
        <v>1541</v>
      </c>
      <c r="D1426" s="5" t="s">
        <v>2860</v>
      </c>
      <c r="E1426" s="5" t="n">
        <v>11405</v>
      </c>
      <c r="F1426" s="5" t="n">
        <f aca="false">D1426-C1426</f>
        <v>2</v>
      </c>
      <c r="G1426" s="16" t="n">
        <v>3853.5</v>
      </c>
      <c r="H1426" s="5" t="n">
        <f aca="false">G1426*F1426</f>
        <v>7707</v>
      </c>
      <c r="I1426" s="17" t="s">
        <v>17215</v>
      </c>
      <c r="J1426" s="18" t="n">
        <v>7707</v>
      </c>
      <c r="K1426" s="5" t="n">
        <f aca="false">H1426-J1426</f>
        <v>0</v>
      </c>
    </row>
    <row r="1427" customFormat="false" ht="29.85" hidden="false" customHeight="false" outlineLevel="0" collapsed="false">
      <c r="A1427" s="5" t="s">
        <v>3854</v>
      </c>
      <c r="B1427" s="5" t="s">
        <v>3855</v>
      </c>
      <c r="C1427" s="5" t="s">
        <v>1537</v>
      </c>
      <c r="D1427" s="5" t="s">
        <v>2866</v>
      </c>
      <c r="E1427" s="5" t="n">
        <v>33381.25</v>
      </c>
      <c r="F1427" s="5" t="n">
        <f aca="false">D1427-C1427</f>
        <v>5</v>
      </c>
      <c r="G1427" s="16" t="n">
        <v>3853.5</v>
      </c>
      <c r="H1427" s="5" t="n">
        <f aca="false">G1427*F1427</f>
        <v>19267.5</v>
      </c>
      <c r="I1427" s="17" t="s">
        <v>17216</v>
      </c>
      <c r="J1427" s="18" t="n">
        <v>19267.5</v>
      </c>
      <c r="K1427" s="5" t="n">
        <f aca="false">H1427-J1427</f>
        <v>0</v>
      </c>
    </row>
    <row r="1428" customFormat="false" ht="29.85" hidden="false" customHeight="false" outlineLevel="0" collapsed="false">
      <c r="A1428" s="16" t="s">
        <v>2621</v>
      </c>
      <c r="B1428" s="16" t="s">
        <v>2622</v>
      </c>
      <c r="C1428" s="16" t="s">
        <v>416</v>
      </c>
      <c r="D1428" s="16" t="s">
        <v>460</v>
      </c>
      <c r="E1428" s="16" t="n">
        <v>11405</v>
      </c>
      <c r="F1428" s="16" t="n">
        <f aca="false">D1428-C1428</f>
        <v>2</v>
      </c>
      <c r="G1428" s="16" t="n">
        <v>3853.5</v>
      </c>
      <c r="H1428" s="16" t="n">
        <f aca="false">G1428*F1428</f>
        <v>7707</v>
      </c>
      <c r="I1428" s="17" t="s">
        <v>17217</v>
      </c>
      <c r="J1428" s="18" t="n">
        <v>7707</v>
      </c>
      <c r="K1428" s="5" t="n">
        <f aca="false">H1428-J1428</f>
        <v>0</v>
      </c>
    </row>
    <row r="1429" customFormat="false" ht="15.85" hidden="false" customHeight="false" outlineLevel="0" collapsed="false">
      <c r="A1429" s="16" t="s">
        <v>878</v>
      </c>
      <c r="B1429" s="16" t="s">
        <v>879</v>
      </c>
      <c r="C1429" s="16" t="s">
        <v>8</v>
      </c>
      <c r="D1429" s="16" t="s">
        <v>82</v>
      </c>
      <c r="E1429" s="16" t="n">
        <v>17317.5</v>
      </c>
      <c r="F1429" s="16" t="n">
        <f aca="false">D1429-C1429</f>
        <v>3</v>
      </c>
      <c r="G1429" s="16" t="n">
        <v>4693.5</v>
      </c>
      <c r="H1429" s="16" t="n">
        <f aca="false">G1429*F1429</f>
        <v>14080.5</v>
      </c>
      <c r="I1429" s="17" t="s">
        <v>17218</v>
      </c>
      <c r="J1429" s="18" t="n">
        <v>14080.5</v>
      </c>
      <c r="K1429" s="5" t="n">
        <f aca="false">H1429-J1429</f>
        <v>0</v>
      </c>
    </row>
    <row r="1430" customFormat="false" ht="29.85" hidden="false" customHeight="false" outlineLevel="0" collapsed="false">
      <c r="A1430" s="5" t="s">
        <v>5702</v>
      </c>
      <c r="B1430" s="5" t="s">
        <v>5703</v>
      </c>
      <c r="C1430" s="5" t="s">
        <v>3741</v>
      </c>
      <c r="D1430" s="5" t="s">
        <v>3205</v>
      </c>
      <c r="E1430" s="5" t="n">
        <v>13972.5</v>
      </c>
      <c r="F1430" s="5" t="n">
        <f aca="false">D1430-C1430</f>
        <v>3</v>
      </c>
      <c r="G1430" s="16" t="n">
        <v>3853.5</v>
      </c>
      <c r="H1430" s="5" t="n">
        <f aca="false">G1430*F1430</f>
        <v>11560.5</v>
      </c>
      <c r="I1430" s="17" t="s">
        <v>17219</v>
      </c>
      <c r="J1430" s="18" t="n">
        <v>11560.5</v>
      </c>
      <c r="K1430" s="5" t="n">
        <f aca="false">H1430-J1430</f>
        <v>0</v>
      </c>
    </row>
    <row r="1431" customFormat="false" ht="29.85" hidden="false" customHeight="false" outlineLevel="0" collapsed="false">
      <c r="A1431" s="5" t="s">
        <v>4222</v>
      </c>
      <c r="B1431" s="5" t="s">
        <v>4223</v>
      </c>
      <c r="C1431" s="5" t="s">
        <v>1541</v>
      </c>
      <c r="D1431" s="5" t="s">
        <v>2860</v>
      </c>
      <c r="E1431" s="5" t="n">
        <v>11185</v>
      </c>
      <c r="F1431" s="5" t="n">
        <f aca="false">D1431-C1431</f>
        <v>2</v>
      </c>
      <c r="G1431" s="16" t="n">
        <v>3853.5</v>
      </c>
      <c r="H1431" s="5" t="n">
        <f aca="false">G1431*F1431</f>
        <v>7707</v>
      </c>
      <c r="I1431" s="17" t="s">
        <v>17220</v>
      </c>
      <c r="J1431" s="18" t="n">
        <v>7707</v>
      </c>
      <c r="K1431" s="5" t="n">
        <f aca="false">H1431-J1431</f>
        <v>0</v>
      </c>
    </row>
    <row r="1432" customFormat="false" ht="29.85" hidden="false" customHeight="false" outlineLevel="0" collapsed="false">
      <c r="A1432" s="5" t="s">
        <v>1666</v>
      </c>
      <c r="B1432" s="5" t="s">
        <v>1667</v>
      </c>
      <c r="C1432" s="5" t="s">
        <v>82</v>
      </c>
      <c r="D1432" s="5" t="s">
        <v>249</v>
      </c>
      <c r="E1432" s="5" t="n">
        <v>14945</v>
      </c>
      <c r="F1432" s="5" t="n">
        <f aca="false">D1432-C1432</f>
        <v>2</v>
      </c>
      <c r="G1432" s="16" t="n">
        <v>3853.5</v>
      </c>
      <c r="H1432" s="5" t="n">
        <f aca="false">G1432*F1432</f>
        <v>7707</v>
      </c>
      <c r="I1432" s="17" t="s">
        <v>17221</v>
      </c>
      <c r="J1432" s="18" t="n">
        <v>7707</v>
      </c>
      <c r="K1432" s="5" t="n">
        <f aca="false">H1432-J1432</f>
        <v>0</v>
      </c>
    </row>
    <row r="1433" customFormat="false" ht="29.85" hidden="false" customHeight="false" outlineLevel="0" collapsed="false">
      <c r="A1433" s="5" t="s">
        <v>5846</v>
      </c>
      <c r="B1433" s="5" t="s">
        <v>5847</v>
      </c>
      <c r="C1433" s="5" t="s">
        <v>3750</v>
      </c>
      <c r="D1433" s="5" t="s">
        <v>3205</v>
      </c>
      <c r="E1433" s="5" t="n">
        <v>13352.5</v>
      </c>
      <c r="F1433" s="5" t="n">
        <f aca="false">D1433-C1433</f>
        <v>2</v>
      </c>
      <c r="G1433" s="16" t="n">
        <v>3853.5</v>
      </c>
      <c r="H1433" s="5" t="n">
        <f aca="false">G1433*F1433</f>
        <v>7707</v>
      </c>
      <c r="I1433" s="17" t="s">
        <v>17222</v>
      </c>
      <c r="J1433" s="18" t="n">
        <v>7707</v>
      </c>
      <c r="K1433" s="5" t="n">
        <f aca="false">H1433-J1433</f>
        <v>0</v>
      </c>
    </row>
    <row r="1434" customFormat="false" ht="29.85" hidden="false" customHeight="false" outlineLevel="0" collapsed="false">
      <c r="A1434" s="5" t="s">
        <v>725</v>
      </c>
      <c r="B1434" s="5" t="s">
        <v>726</v>
      </c>
      <c r="C1434" s="5" t="s">
        <v>7</v>
      </c>
      <c r="D1434" s="5" t="s">
        <v>468</v>
      </c>
      <c r="E1434" s="5" t="n">
        <v>20711.25</v>
      </c>
      <c r="F1434" s="5" t="n">
        <f aca="false">D1434-C1434</f>
        <v>3</v>
      </c>
      <c r="G1434" s="16" t="n">
        <v>3853.5</v>
      </c>
      <c r="H1434" s="5" t="n">
        <f aca="false">G1434*F1434</f>
        <v>11560.5</v>
      </c>
      <c r="I1434" s="17" t="s">
        <v>17223</v>
      </c>
      <c r="J1434" s="18" t="n">
        <v>11560.5</v>
      </c>
      <c r="K1434" s="5" t="n">
        <f aca="false">H1434-J1434</f>
        <v>0</v>
      </c>
    </row>
    <row r="1435" s="37" customFormat="true" ht="29.85" hidden="false" customHeight="false" outlineLevel="0" collapsed="false">
      <c r="A1435" s="51" t="s">
        <v>8778</v>
      </c>
      <c r="B1435" s="34" t="s">
        <v>8779</v>
      </c>
      <c r="C1435" s="34" t="s">
        <v>8770</v>
      </c>
      <c r="D1435" s="34" t="s">
        <v>249</v>
      </c>
      <c r="E1435" s="34" t="n">
        <v>52941</v>
      </c>
      <c r="F1435" s="34" t="n">
        <v>6</v>
      </c>
      <c r="G1435" s="34" t="n">
        <v>3853.5</v>
      </c>
      <c r="H1435" s="34" t="n">
        <f aca="false">G1435*F1435</f>
        <v>23121</v>
      </c>
      <c r="I1435" s="35" t="s">
        <v>17224</v>
      </c>
      <c r="J1435" s="36" t="n">
        <v>22020</v>
      </c>
      <c r="K1435" s="34" t="n">
        <f aca="false">H1435+H1436-J1435-J1436</f>
        <v>1101</v>
      </c>
      <c r="L1435" s="37" t="s">
        <v>15790</v>
      </c>
    </row>
    <row r="1436" customFormat="false" ht="29.85" hidden="false" customHeight="false" outlineLevel="0" collapsed="false">
      <c r="A1436" s="51"/>
      <c r="B1436" s="34"/>
      <c r="C1436" s="34"/>
      <c r="D1436" s="34"/>
      <c r="E1436" s="34"/>
      <c r="F1436" s="34" t="n">
        <v>3</v>
      </c>
      <c r="G1436" s="34" t="n">
        <v>5000</v>
      </c>
      <c r="H1436" s="34" t="n">
        <f aca="false">(G1436*F1436)+(1100*2)*3</f>
        <v>21600</v>
      </c>
      <c r="I1436" s="35" t="s">
        <v>17225</v>
      </c>
      <c r="J1436" s="36" t="n">
        <v>21600</v>
      </c>
      <c r="K1436" s="34"/>
    </row>
    <row r="1437" customFormat="false" ht="29.85" hidden="false" customHeight="false" outlineLevel="0" collapsed="false">
      <c r="A1437" s="5" t="s">
        <v>5582</v>
      </c>
      <c r="B1437" s="5" t="s">
        <v>5583</v>
      </c>
      <c r="C1437" s="5" t="s">
        <v>2022</v>
      </c>
      <c r="D1437" s="5" t="s">
        <v>4582</v>
      </c>
      <c r="E1437" s="5" t="n">
        <v>29595</v>
      </c>
      <c r="F1437" s="5" t="n">
        <f aca="false">D1437-C1437</f>
        <v>6</v>
      </c>
      <c r="G1437" s="16" t="n">
        <v>3853.5</v>
      </c>
      <c r="H1437" s="5" t="n">
        <f aca="false">G1437*F1437</f>
        <v>23121</v>
      </c>
      <c r="I1437" s="17" t="s">
        <v>17226</v>
      </c>
      <c r="J1437" s="18" t="n">
        <v>23121</v>
      </c>
      <c r="K1437" s="5" t="n">
        <f aca="false">H1437-J1437</f>
        <v>0</v>
      </c>
    </row>
    <row r="1438" customFormat="false" ht="29.85" hidden="false" customHeight="false" outlineLevel="0" collapsed="false">
      <c r="A1438" s="16" t="s">
        <v>3922</v>
      </c>
      <c r="B1438" s="16" t="s">
        <v>3923</v>
      </c>
      <c r="C1438" s="16" t="s">
        <v>1770</v>
      </c>
      <c r="D1438" s="16" t="s">
        <v>1541</v>
      </c>
      <c r="E1438" s="16" t="n">
        <v>6107.5</v>
      </c>
      <c r="F1438" s="16" t="n">
        <f aca="false">D1438-C1438</f>
        <v>1</v>
      </c>
      <c r="G1438" s="16" t="n">
        <v>3853.5</v>
      </c>
      <c r="H1438" s="16" t="n">
        <f aca="false">G1438*F1438</f>
        <v>3853.5</v>
      </c>
      <c r="I1438" s="17" t="s">
        <v>17227</v>
      </c>
      <c r="J1438" s="18" t="n">
        <v>3853.5</v>
      </c>
      <c r="K1438" s="5" t="n">
        <f aca="false">H1438-J1438</f>
        <v>0</v>
      </c>
    </row>
    <row r="1439" customFormat="false" ht="29.85" hidden="false" customHeight="false" outlineLevel="0" collapsed="false">
      <c r="A1439" s="5" t="s">
        <v>3374</v>
      </c>
      <c r="B1439" s="5" t="s">
        <v>3375</v>
      </c>
      <c r="C1439" s="5" t="s">
        <v>460</v>
      </c>
      <c r="D1439" s="5" t="s">
        <v>1770</v>
      </c>
      <c r="E1439" s="5" t="n">
        <v>16447.5</v>
      </c>
      <c r="F1439" s="5" t="n">
        <f aca="false">D1439-C1439</f>
        <v>3</v>
      </c>
      <c r="G1439" s="16" t="n">
        <v>3853.5</v>
      </c>
      <c r="H1439" s="5" t="n">
        <f aca="false">G1439*F1439</f>
        <v>11560.5</v>
      </c>
      <c r="I1439" s="17" t="s">
        <v>17228</v>
      </c>
      <c r="J1439" s="18" t="n">
        <v>11560.5</v>
      </c>
      <c r="K1439" s="5" t="n">
        <f aca="false">H1439-J1439</f>
        <v>0</v>
      </c>
    </row>
    <row r="1440" customFormat="false" ht="29.85" hidden="false" customHeight="false" outlineLevel="0" collapsed="false">
      <c r="A1440" s="5" t="s">
        <v>7832</v>
      </c>
      <c r="B1440" s="5" t="s">
        <v>7833</v>
      </c>
      <c r="C1440" s="5" t="s">
        <v>5386</v>
      </c>
      <c r="D1440" s="5" t="s">
        <v>3532</v>
      </c>
      <c r="E1440" s="5" t="n">
        <v>14945</v>
      </c>
      <c r="F1440" s="5" t="n">
        <f aca="false">D1440-C1440</f>
        <v>2</v>
      </c>
      <c r="G1440" s="16" t="n">
        <v>3853.5</v>
      </c>
      <c r="H1440" s="5" t="n">
        <f aca="false">G1440*F1440</f>
        <v>7707</v>
      </c>
      <c r="I1440" s="17" t="s">
        <v>17229</v>
      </c>
      <c r="J1440" s="18" t="n">
        <v>7707</v>
      </c>
      <c r="K1440" s="5" t="n">
        <f aca="false">H1440-J1440</f>
        <v>0</v>
      </c>
    </row>
    <row r="1441" customFormat="false" ht="29.85" hidden="false" customHeight="false" outlineLevel="0" collapsed="false">
      <c r="A1441" s="5" t="s">
        <v>1356</v>
      </c>
      <c r="B1441" s="5" t="s">
        <v>1357</v>
      </c>
      <c r="C1441" s="5" t="s">
        <v>468</v>
      </c>
      <c r="D1441" s="5" t="s">
        <v>416</v>
      </c>
      <c r="E1441" s="5" t="n">
        <v>26037.5</v>
      </c>
      <c r="F1441" s="5" t="n">
        <f aca="false">D1441-C1441</f>
        <v>5</v>
      </c>
      <c r="G1441" s="16" t="n">
        <v>3853.5</v>
      </c>
      <c r="H1441" s="5" t="n">
        <f aca="false">G1441*F1441</f>
        <v>19267.5</v>
      </c>
      <c r="I1441" s="17" t="s">
        <v>17230</v>
      </c>
      <c r="J1441" s="18" t="n">
        <v>19267.5</v>
      </c>
      <c r="K1441" s="5" t="n">
        <f aca="false">H1441-J1441</f>
        <v>0</v>
      </c>
    </row>
    <row r="1442" customFormat="false" ht="29.85" hidden="false" customHeight="false" outlineLevel="0" collapsed="false">
      <c r="A1442" s="5" t="s">
        <v>12</v>
      </c>
      <c r="B1442" s="5" t="s">
        <v>13</v>
      </c>
      <c r="C1442" s="5" t="s">
        <v>7</v>
      </c>
      <c r="D1442" s="5" t="s">
        <v>8</v>
      </c>
      <c r="E1442" s="5" t="n">
        <v>7282.5</v>
      </c>
      <c r="F1442" s="5" t="n">
        <f aca="false">D1442-C1442</f>
        <v>1</v>
      </c>
      <c r="G1442" s="16" t="n">
        <v>3853.5</v>
      </c>
      <c r="H1442" s="5" t="n">
        <f aca="false">G1442*F1442</f>
        <v>3853.5</v>
      </c>
      <c r="I1442" s="17" t="s">
        <v>17231</v>
      </c>
      <c r="J1442" s="18" t="n">
        <v>3853.5</v>
      </c>
      <c r="K1442" s="5" t="n">
        <f aca="false">H1442-J1442</f>
        <v>0</v>
      </c>
    </row>
    <row r="1443" customFormat="false" ht="29.85" hidden="false" customHeight="false" outlineLevel="0" collapsed="false">
      <c r="A1443" s="5" t="s">
        <v>5368</v>
      </c>
      <c r="B1443" s="5" t="s">
        <v>5369</v>
      </c>
      <c r="C1443" s="5" t="s">
        <v>2018</v>
      </c>
      <c r="D1443" s="5" t="s">
        <v>1799</v>
      </c>
      <c r="E1443" s="5" t="n">
        <v>31245</v>
      </c>
      <c r="F1443" s="5" t="n">
        <f aca="false">D1443-C1443</f>
        <v>6</v>
      </c>
      <c r="G1443" s="16" t="n">
        <v>3853.5</v>
      </c>
      <c r="H1443" s="5" t="n">
        <f aca="false">G1443*F1443</f>
        <v>23121</v>
      </c>
      <c r="I1443" s="17" t="s">
        <v>17232</v>
      </c>
      <c r="J1443" s="18" t="n">
        <v>23121</v>
      </c>
      <c r="K1443" s="5" t="n">
        <f aca="false">H1443-J1443</f>
        <v>0</v>
      </c>
    </row>
    <row r="1444" customFormat="false" ht="29.85" hidden="false" customHeight="false" outlineLevel="0" collapsed="false">
      <c r="A1444" s="5" t="s">
        <v>1360</v>
      </c>
      <c r="B1444" s="5" t="s">
        <v>1361</v>
      </c>
      <c r="C1444" s="5" t="s">
        <v>468</v>
      </c>
      <c r="D1444" s="5" t="s">
        <v>416</v>
      </c>
      <c r="E1444" s="5" t="n">
        <v>28831.25</v>
      </c>
      <c r="F1444" s="5" t="n">
        <f aca="false">D1444-C1444</f>
        <v>5</v>
      </c>
      <c r="G1444" s="16" t="n">
        <v>3853.5</v>
      </c>
      <c r="H1444" s="5" t="n">
        <f aca="false">G1444*F1444</f>
        <v>19267.5</v>
      </c>
      <c r="I1444" s="17" t="s">
        <v>17233</v>
      </c>
      <c r="J1444" s="18" t="n">
        <v>19267.5</v>
      </c>
      <c r="K1444" s="5" t="n">
        <f aca="false">H1444-J1444</f>
        <v>0</v>
      </c>
    </row>
    <row r="1445" customFormat="false" ht="29.85" hidden="false" customHeight="false" outlineLevel="0" collapsed="false">
      <c r="A1445" s="5" t="s">
        <v>7307</v>
      </c>
      <c r="B1445" s="5" t="s">
        <v>7308</v>
      </c>
      <c r="C1445" s="5" t="s">
        <v>4398</v>
      </c>
      <c r="D1445" s="5" t="s">
        <v>5386</v>
      </c>
      <c r="E1445" s="5" t="n">
        <v>9865</v>
      </c>
      <c r="F1445" s="5" t="n">
        <f aca="false">D1445-C1445</f>
        <v>2</v>
      </c>
      <c r="G1445" s="16" t="n">
        <v>3853.5</v>
      </c>
      <c r="H1445" s="5" t="n">
        <f aca="false">G1445*F1445</f>
        <v>7707</v>
      </c>
      <c r="I1445" s="17" t="s">
        <v>17234</v>
      </c>
      <c r="J1445" s="18" t="n">
        <v>7707</v>
      </c>
      <c r="K1445" s="5" t="n">
        <f aca="false">H1445-J1445</f>
        <v>0</v>
      </c>
    </row>
    <row r="1446" customFormat="false" ht="29.85" hidden="false" customHeight="false" outlineLevel="0" collapsed="false">
      <c r="A1446" s="5" t="s">
        <v>6492</v>
      </c>
      <c r="B1446" s="5" t="s">
        <v>6493</v>
      </c>
      <c r="C1446" s="5" t="s">
        <v>3205</v>
      </c>
      <c r="D1446" s="5" t="s">
        <v>4582</v>
      </c>
      <c r="E1446" s="5" t="n">
        <v>9865</v>
      </c>
      <c r="F1446" s="5" t="n">
        <f aca="false">D1446-C1446</f>
        <v>2</v>
      </c>
      <c r="G1446" s="16" t="n">
        <v>3853.5</v>
      </c>
      <c r="H1446" s="5" t="n">
        <f aca="false">G1446*F1446</f>
        <v>7707</v>
      </c>
      <c r="I1446" s="17" t="s">
        <v>17235</v>
      </c>
      <c r="J1446" s="18" t="n">
        <v>7707</v>
      </c>
      <c r="K1446" s="5" t="n">
        <f aca="false">H1446-J1446</f>
        <v>0</v>
      </c>
    </row>
    <row r="1447" s="15" customFormat="true" ht="29.85" hidden="false" customHeight="false" outlineLevel="0" collapsed="false">
      <c r="A1447" s="5" t="s">
        <v>6572</v>
      </c>
      <c r="B1447" s="5" t="s">
        <v>6573</v>
      </c>
      <c r="C1447" s="5" t="s">
        <v>3205</v>
      </c>
      <c r="D1447" s="5" t="s">
        <v>5386</v>
      </c>
      <c r="E1447" s="5" t="n">
        <v>30537.5</v>
      </c>
      <c r="F1447" s="5" t="n">
        <f aca="false">D1447-C1447</f>
        <v>5</v>
      </c>
      <c r="G1447" s="16" t="n">
        <v>3853.5</v>
      </c>
      <c r="H1447" s="5" t="n">
        <f aca="false">G1447*F1447</f>
        <v>19267.5</v>
      </c>
      <c r="I1447" s="17" t="s">
        <v>17236</v>
      </c>
      <c r="J1447" s="18" t="n">
        <v>19267.5</v>
      </c>
      <c r="K1447" s="5" t="n">
        <f aca="false">H1447-J1447</f>
        <v>0</v>
      </c>
      <c r="L1447" s="0"/>
      <c r="M1447" s="0"/>
      <c r="N1447" s="0"/>
      <c r="O1447" s="0"/>
      <c r="P1447" s="0"/>
      <c r="Q1447" s="0"/>
      <c r="R1447" s="0"/>
      <c r="S1447" s="0"/>
      <c r="T1447" s="0"/>
      <c r="U1447" s="0"/>
      <c r="V1447" s="0"/>
      <c r="AMI1447" s="0"/>
      <c r="AMJ1447" s="0"/>
    </row>
    <row r="1448" s="37" customFormat="true" ht="29.85" hidden="false" customHeight="false" outlineLevel="0" collapsed="false">
      <c r="A1448" s="51" t="s">
        <v>8780</v>
      </c>
      <c r="B1448" s="34" t="s">
        <v>8781</v>
      </c>
      <c r="C1448" s="34" t="s">
        <v>8770</v>
      </c>
      <c r="D1448" s="34" t="s">
        <v>8</v>
      </c>
      <c r="E1448" s="34" t="n">
        <v>20638.5</v>
      </c>
      <c r="F1448" s="34" t="n">
        <v>1</v>
      </c>
      <c r="G1448" s="34" t="n">
        <v>3853.5</v>
      </c>
      <c r="H1448" s="34" t="n">
        <f aca="false">G1448*F1448</f>
        <v>3853.5</v>
      </c>
      <c r="I1448" s="35" t="s">
        <v>17237</v>
      </c>
      <c r="J1448" s="36" t="n">
        <v>3853.5</v>
      </c>
      <c r="K1448" s="34" t="n">
        <f aca="false">H1448+H1449-J1448-J1449</f>
        <v>3000</v>
      </c>
      <c r="L1448" s="37" t="s">
        <v>15790</v>
      </c>
    </row>
    <row r="1449" customFormat="false" ht="29.85" hidden="false" customHeight="false" outlineLevel="0" collapsed="false">
      <c r="A1449" s="51"/>
      <c r="B1449" s="34"/>
      <c r="C1449" s="34"/>
      <c r="D1449" s="34"/>
      <c r="E1449" s="34"/>
      <c r="F1449" s="34" t="n">
        <v>3</v>
      </c>
      <c r="G1449" s="34" t="n">
        <v>5000</v>
      </c>
      <c r="H1449" s="34" t="n">
        <f aca="false">(G1449*F1449)+1100*3</f>
        <v>18300</v>
      </c>
      <c r="I1449" s="35" t="s">
        <v>17238</v>
      </c>
      <c r="J1449" s="36" t="n">
        <v>15300</v>
      </c>
      <c r="K1449" s="34"/>
    </row>
    <row r="1450" customFormat="false" ht="29.85" hidden="false" customHeight="false" outlineLevel="0" collapsed="false">
      <c r="A1450" s="5" t="s">
        <v>2107</v>
      </c>
      <c r="B1450" s="5" t="s">
        <v>2108</v>
      </c>
      <c r="C1450" s="5" t="s">
        <v>249</v>
      </c>
      <c r="D1450" s="5" t="s">
        <v>416</v>
      </c>
      <c r="E1450" s="5" t="n">
        <v>9865</v>
      </c>
      <c r="F1450" s="5" t="n">
        <f aca="false">D1450-C1450</f>
        <v>2</v>
      </c>
      <c r="G1450" s="16" t="n">
        <v>3853.5</v>
      </c>
      <c r="H1450" s="5" t="n">
        <f aca="false">G1450*F1450</f>
        <v>7707</v>
      </c>
      <c r="I1450" s="17" t="s">
        <v>17239</v>
      </c>
      <c r="J1450" s="18" t="n">
        <v>7707</v>
      </c>
      <c r="K1450" s="5" t="n">
        <f aca="false">H1450-J1450</f>
        <v>0</v>
      </c>
    </row>
    <row r="1451" customFormat="false" ht="29.85" hidden="false" customHeight="false" outlineLevel="0" collapsed="false">
      <c r="A1451" s="5" t="s">
        <v>6959</v>
      </c>
      <c r="B1451" s="5" t="s">
        <v>6960</v>
      </c>
      <c r="C1451" s="5" t="s">
        <v>4582</v>
      </c>
      <c r="D1451" s="5" t="s">
        <v>4398</v>
      </c>
      <c r="E1451" s="5" t="n">
        <v>4932.5</v>
      </c>
      <c r="F1451" s="5" t="n">
        <f aca="false">D1451-C1451</f>
        <v>1</v>
      </c>
      <c r="G1451" s="16" t="n">
        <v>3853.5</v>
      </c>
      <c r="H1451" s="5" t="n">
        <f aca="false">G1451*F1451</f>
        <v>3853.5</v>
      </c>
      <c r="I1451" s="17" t="s">
        <v>17240</v>
      </c>
      <c r="J1451" s="18" t="n">
        <v>3853.5</v>
      </c>
      <c r="K1451" s="5" t="n">
        <f aca="false">H1451-J1451</f>
        <v>0</v>
      </c>
    </row>
    <row r="1452" customFormat="false" ht="29.85" hidden="false" customHeight="false" outlineLevel="0" collapsed="false">
      <c r="A1452" s="5" t="s">
        <v>6842</v>
      </c>
      <c r="B1452" s="5" t="s">
        <v>6843</v>
      </c>
      <c r="C1452" s="5" t="s">
        <v>1799</v>
      </c>
      <c r="D1452" s="5" t="s">
        <v>4917</v>
      </c>
      <c r="E1452" s="5" t="n">
        <v>14797.5</v>
      </c>
      <c r="F1452" s="5" t="n">
        <f aca="false">D1452-C1452</f>
        <v>3</v>
      </c>
      <c r="G1452" s="16" t="n">
        <v>3853.5</v>
      </c>
      <c r="H1452" s="5" t="n">
        <f aca="false">G1452*F1452</f>
        <v>11560.5</v>
      </c>
      <c r="I1452" s="17" t="s">
        <v>17241</v>
      </c>
      <c r="J1452" s="18" t="n">
        <v>11560.5</v>
      </c>
      <c r="K1452" s="5" t="n">
        <f aca="false">H1452-J1452</f>
        <v>0</v>
      </c>
    </row>
    <row r="1453" customFormat="false" ht="29.85" hidden="false" customHeight="false" outlineLevel="0" collapsed="false">
      <c r="A1453" s="5" t="s">
        <v>5963</v>
      </c>
      <c r="B1453" s="5" t="s">
        <v>5964</v>
      </c>
      <c r="C1453" s="5" t="s">
        <v>3750</v>
      </c>
      <c r="D1453" s="5" t="s">
        <v>1799</v>
      </c>
      <c r="E1453" s="5" t="n">
        <v>24435</v>
      </c>
      <c r="F1453" s="5" t="n">
        <f aca="false">D1453-C1453</f>
        <v>3</v>
      </c>
      <c r="G1453" s="16" t="n">
        <v>3853.5</v>
      </c>
      <c r="H1453" s="5" t="n">
        <f aca="false">G1453*F1453</f>
        <v>11560.5</v>
      </c>
      <c r="I1453" s="17" t="s">
        <v>17242</v>
      </c>
      <c r="J1453" s="18" t="n">
        <v>11560.5</v>
      </c>
      <c r="K1453" s="5" t="n">
        <f aca="false">H1453-J1453</f>
        <v>0</v>
      </c>
    </row>
    <row r="1454" customFormat="false" ht="29.85" hidden="false" customHeight="false" outlineLevel="0" collapsed="false">
      <c r="A1454" s="5" t="s">
        <v>5590</v>
      </c>
      <c r="B1454" s="5" t="s">
        <v>5591</v>
      </c>
      <c r="C1454" s="5" t="s">
        <v>2022</v>
      </c>
      <c r="D1454" s="5" t="s">
        <v>4398</v>
      </c>
      <c r="E1454" s="5" t="n">
        <v>34527.5</v>
      </c>
      <c r="F1454" s="5" t="n">
        <f aca="false">D1454-C1454</f>
        <v>7</v>
      </c>
      <c r="G1454" s="16" t="n">
        <v>3853.5</v>
      </c>
      <c r="H1454" s="5" t="n">
        <f aca="false">G1454*F1454</f>
        <v>26974.5</v>
      </c>
      <c r="I1454" s="17" t="s">
        <v>17243</v>
      </c>
      <c r="J1454" s="18" t="n">
        <v>26974.5</v>
      </c>
      <c r="K1454" s="5" t="n">
        <f aca="false">H1454-J1454</f>
        <v>0</v>
      </c>
    </row>
    <row r="1455" customFormat="false" ht="29.85" hidden="false" customHeight="false" outlineLevel="0" collapsed="false">
      <c r="A1455" s="5" t="s">
        <v>5065</v>
      </c>
      <c r="B1455" s="5" t="s">
        <v>5066</v>
      </c>
      <c r="C1455" s="5" t="s">
        <v>2866</v>
      </c>
      <c r="D1455" s="5" t="s">
        <v>3750</v>
      </c>
      <c r="E1455" s="5" t="n">
        <v>23090</v>
      </c>
      <c r="F1455" s="5" t="n">
        <f aca="false">D1455-C1455</f>
        <v>4</v>
      </c>
      <c r="G1455" s="16" t="n">
        <v>4693.5</v>
      </c>
      <c r="H1455" s="5" t="n">
        <f aca="false">G1455*F1455</f>
        <v>18774</v>
      </c>
      <c r="I1455" s="17" t="s">
        <v>17244</v>
      </c>
      <c r="J1455" s="18" t="n">
        <v>18774</v>
      </c>
      <c r="K1455" s="5" t="n">
        <f aca="false">H1455-J1455</f>
        <v>0</v>
      </c>
    </row>
    <row r="1456" customFormat="false" ht="29.85" hidden="false" customHeight="false" outlineLevel="0" collapsed="false">
      <c r="A1456" s="16" t="s">
        <v>5859</v>
      </c>
      <c r="B1456" s="16" t="s">
        <v>5860</v>
      </c>
      <c r="C1456" s="16" t="s">
        <v>3750</v>
      </c>
      <c r="D1456" s="16" t="s">
        <v>3205</v>
      </c>
      <c r="E1456" s="16" t="n">
        <v>14565</v>
      </c>
      <c r="F1456" s="16" t="n">
        <f aca="false">D1456-C1456</f>
        <v>2</v>
      </c>
      <c r="G1456" s="16" t="n">
        <v>3853.5</v>
      </c>
      <c r="H1456" s="16" t="n">
        <f aca="false">G1456*F1456</f>
        <v>7707</v>
      </c>
      <c r="I1456" s="17" t="s">
        <v>17245</v>
      </c>
      <c r="J1456" s="18" t="n">
        <v>7707</v>
      </c>
      <c r="K1456" s="5" t="n">
        <f aca="false">H1456-J1456</f>
        <v>0</v>
      </c>
    </row>
    <row r="1457" customFormat="false" ht="29.85" hidden="false" customHeight="false" outlineLevel="0" collapsed="false">
      <c r="A1457" s="5" t="s">
        <v>945</v>
      </c>
      <c r="B1457" s="5" t="s">
        <v>946</v>
      </c>
      <c r="C1457" s="5" t="s">
        <v>8</v>
      </c>
      <c r="D1457" s="5" t="s">
        <v>468</v>
      </c>
      <c r="E1457" s="5" t="n">
        <v>11735</v>
      </c>
      <c r="F1457" s="5" t="n">
        <f aca="false">D1457-C1457</f>
        <v>2</v>
      </c>
      <c r="G1457" s="16" t="n">
        <v>3853.5</v>
      </c>
      <c r="H1457" s="5" t="n">
        <f aca="false">G1457*F1457</f>
        <v>7707</v>
      </c>
      <c r="I1457" s="17" t="s">
        <v>17246</v>
      </c>
      <c r="J1457" s="18" t="n">
        <v>7707</v>
      </c>
      <c r="K1457" s="5" t="n">
        <f aca="false">H1457-J1457</f>
        <v>0</v>
      </c>
    </row>
    <row r="1458" customFormat="false" ht="29.85" hidden="false" customHeight="false" outlineLevel="0" collapsed="false">
      <c r="A1458" s="5" t="s">
        <v>7622</v>
      </c>
      <c r="B1458" s="5" t="s">
        <v>7623</v>
      </c>
      <c r="C1458" s="5" t="s">
        <v>4917</v>
      </c>
      <c r="D1458" s="5" t="s">
        <v>3532</v>
      </c>
      <c r="E1458" s="5" t="n">
        <v>17107.5</v>
      </c>
      <c r="F1458" s="5" t="n">
        <f aca="false">D1458-C1458</f>
        <v>3</v>
      </c>
      <c r="G1458" s="16" t="n">
        <v>3853.5</v>
      </c>
      <c r="H1458" s="5" t="n">
        <f aca="false">G1458*F1458</f>
        <v>11560.5</v>
      </c>
      <c r="I1458" s="17" t="s">
        <v>17247</v>
      </c>
      <c r="J1458" s="18" t="n">
        <v>11560.5</v>
      </c>
      <c r="K1458" s="5" t="n">
        <f aca="false">H1458-J1458</f>
        <v>0</v>
      </c>
    </row>
    <row r="1459" customFormat="false" ht="29.85" hidden="false" customHeight="false" outlineLevel="0" collapsed="false">
      <c r="A1459" s="5" t="s">
        <v>2216</v>
      </c>
      <c r="B1459" s="5" t="s">
        <v>2217</v>
      </c>
      <c r="C1459" s="5" t="s">
        <v>249</v>
      </c>
      <c r="D1459" s="5" t="s">
        <v>426</v>
      </c>
      <c r="E1459" s="5" t="n">
        <v>20711.25</v>
      </c>
      <c r="F1459" s="5" t="n">
        <f aca="false">D1459-C1459</f>
        <v>3</v>
      </c>
      <c r="G1459" s="16" t="n">
        <v>3853.5</v>
      </c>
      <c r="H1459" s="5" t="n">
        <f aca="false">G1459*F1459</f>
        <v>11560.5</v>
      </c>
      <c r="I1459" s="17" t="s">
        <v>17248</v>
      </c>
      <c r="J1459" s="18" t="n">
        <v>11560.5</v>
      </c>
      <c r="K1459" s="5" t="n">
        <f aca="false">H1459-J1459</f>
        <v>0</v>
      </c>
    </row>
    <row r="1460" s="37" customFormat="true" ht="29.85" hidden="false" customHeight="false" outlineLevel="0" collapsed="false">
      <c r="A1460" s="34" t="s">
        <v>3247</v>
      </c>
      <c r="B1460" s="34" t="s">
        <v>3248</v>
      </c>
      <c r="C1460" s="34" t="s">
        <v>460</v>
      </c>
      <c r="D1460" s="34" t="s">
        <v>1537</v>
      </c>
      <c r="E1460" s="34" t="n">
        <v>13645</v>
      </c>
      <c r="F1460" s="34" t="n">
        <f aca="false">D1460-C1460</f>
        <v>2</v>
      </c>
      <c r="G1460" s="34" t="n">
        <v>5743.5</v>
      </c>
      <c r="H1460" s="34" t="n">
        <f aca="false">G1460*F1460</f>
        <v>11487</v>
      </c>
      <c r="I1460" s="35" t="s">
        <v>17249</v>
      </c>
      <c r="J1460" s="36" t="n">
        <v>11486.8</v>
      </c>
      <c r="K1460" s="34" t="n">
        <f aca="false">H1460-J1460</f>
        <v>0.200000000000728</v>
      </c>
      <c r="L1460" s="37" t="s">
        <v>15790</v>
      </c>
    </row>
    <row r="1461" customFormat="false" ht="29.85" hidden="false" customHeight="false" outlineLevel="0" collapsed="false">
      <c r="A1461" s="5" t="s">
        <v>5068</v>
      </c>
      <c r="B1461" s="5" t="s">
        <v>5069</v>
      </c>
      <c r="C1461" s="5" t="s">
        <v>2866</v>
      </c>
      <c r="D1461" s="5" t="s">
        <v>3750</v>
      </c>
      <c r="E1461" s="5" t="n">
        <v>20890</v>
      </c>
      <c r="F1461" s="5" t="n">
        <f aca="false">D1461-C1461</f>
        <v>4</v>
      </c>
      <c r="G1461" s="16" t="n">
        <v>4693.5</v>
      </c>
      <c r="H1461" s="5" t="n">
        <f aca="false">G1461*F1461</f>
        <v>18774</v>
      </c>
      <c r="I1461" s="17" t="s">
        <v>17250</v>
      </c>
      <c r="J1461" s="18" t="n">
        <v>18774</v>
      </c>
      <c r="K1461" s="5" t="n">
        <f aca="false">H1461-J1461</f>
        <v>0</v>
      </c>
    </row>
    <row r="1462" customFormat="false" ht="29.85" hidden="false" customHeight="false" outlineLevel="0" collapsed="false">
      <c r="A1462" s="16" t="s">
        <v>3300</v>
      </c>
      <c r="B1462" s="16" t="s">
        <v>3301</v>
      </c>
      <c r="C1462" s="16" t="s">
        <v>460</v>
      </c>
      <c r="D1462" s="16" t="s">
        <v>1770</v>
      </c>
      <c r="E1462" s="16" t="n">
        <v>18322.5</v>
      </c>
      <c r="F1462" s="16" t="n">
        <f aca="false">D1462-C1462</f>
        <v>3</v>
      </c>
      <c r="G1462" s="16" t="n">
        <v>3853.5</v>
      </c>
      <c r="H1462" s="16" t="n">
        <f aca="false">G1462*F1462</f>
        <v>11560.5</v>
      </c>
      <c r="I1462" s="17" t="s">
        <v>17251</v>
      </c>
      <c r="J1462" s="18" t="n">
        <v>11560.5</v>
      </c>
      <c r="K1462" s="5" t="n">
        <f aca="false">H1462-J1462</f>
        <v>0</v>
      </c>
    </row>
    <row r="1463" customFormat="false" ht="29.85" hidden="false" customHeight="false" outlineLevel="0" collapsed="false">
      <c r="A1463" s="5" t="s">
        <v>1064</v>
      </c>
      <c r="B1463" s="5" t="s">
        <v>1065</v>
      </c>
      <c r="C1463" s="5" t="s">
        <v>41</v>
      </c>
      <c r="D1463" s="5" t="s">
        <v>257</v>
      </c>
      <c r="E1463" s="5" t="n">
        <v>34518.75</v>
      </c>
      <c r="F1463" s="5" t="n">
        <f aca="false">D1463-C1463</f>
        <v>5</v>
      </c>
      <c r="G1463" s="16" t="n">
        <v>3853.5</v>
      </c>
      <c r="H1463" s="5" t="n">
        <f aca="false">G1463*F1463</f>
        <v>19267.5</v>
      </c>
      <c r="I1463" s="17" t="s">
        <v>17252</v>
      </c>
      <c r="J1463" s="18" t="n">
        <v>19267.5</v>
      </c>
      <c r="K1463" s="5" t="n">
        <f aca="false">H1463-J1463</f>
        <v>0</v>
      </c>
    </row>
    <row r="1464" customFormat="false" ht="29.85" hidden="false" customHeight="false" outlineLevel="0" collapsed="false">
      <c r="A1464" s="5" t="s">
        <v>4459</v>
      </c>
      <c r="B1464" s="5" t="s">
        <v>4460</v>
      </c>
      <c r="C1464" s="5" t="s">
        <v>929</v>
      </c>
      <c r="D1464" s="5" t="s">
        <v>2866</v>
      </c>
      <c r="E1464" s="5" t="n">
        <v>9865</v>
      </c>
      <c r="F1464" s="5" t="n">
        <f aca="false">D1464-C1464</f>
        <v>2</v>
      </c>
      <c r="G1464" s="16" t="n">
        <v>3853.5</v>
      </c>
      <c r="H1464" s="5" t="n">
        <f aca="false">G1464*F1464</f>
        <v>7707</v>
      </c>
      <c r="I1464" s="17" t="s">
        <v>17253</v>
      </c>
      <c r="J1464" s="18" t="n">
        <v>7707</v>
      </c>
      <c r="K1464" s="5" t="n">
        <f aca="false">H1464-J1464</f>
        <v>0</v>
      </c>
    </row>
    <row r="1465" customFormat="false" ht="29.85" hidden="false" customHeight="false" outlineLevel="0" collapsed="false">
      <c r="A1465" s="16" t="s">
        <v>3019</v>
      </c>
      <c r="B1465" s="16" t="s">
        <v>3020</v>
      </c>
      <c r="C1465" s="16" t="s">
        <v>426</v>
      </c>
      <c r="D1465" s="16" t="s">
        <v>460</v>
      </c>
      <c r="E1465" s="16" t="n">
        <v>4932.5</v>
      </c>
      <c r="F1465" s="16" t="n">
        <f aca="false">D1465-C1465</f>
        <v>1</v>
      </c>
      <c r="G1465" s="16" t="n">
        <v>3853.5</v>
      </c>
      <c r="H1465" s="16" t="n">
        <f aca="false">G1465*F1465</f>
        <v>3853.5</v>
      </c>
      <c r="I1465" s="17" t="s">
        <v>17254</v>
      </c>
      <c r="J1465" s="18" t="n">
        <v>3853.5</v>
      </c>
      <c r="K1465" s="5" t="n">
        <f aca="false">H1465-J1465</f>
        <v>0</v>
      </c>
    </row>
    <row r="1466" customFormat="false" ht="29.85" hidden="false" customHeight="false" outlineLevel="0" collapsed="false">
      <c r="A1466" s="5" t="s">
        <v>5687</v>
      </c>
      <c r="B1466" s="5" t="s">
        <v>5688</v>
      </c>
      <c r="C1466" s="5" t="s">
        <v>3741</v>
      </c>
      <c r="D1466" s="5" t="s">
        <v>3519</v>
      </c>
      <c r="E1466" s="5" t="n">
        <v>11545</v>
      </c>
      <c r="F1466" s="5" t="n">
        <f aca="false">D1466-C1466</f>
        <v>2</v>
      </c>
      <c r="G1466" s="16" t="n">
        <v>4693.5</v>
      </c>
      <c r="H1466" s="5" t="n">
        <f aca="false">G1466*F1466</f>
        <v>9387</v>
      </c>
      <c r="I1466" s="17" t="s">
        <v>17255</v>
      </c>
      <c r="J1466" s="18" t="n">
        <v>9387</v>
      </c>
      <c r="K1466" s="5" t="n">
        <f aca="false">H1466-J1466</f>
        <v>0</v>
      </c>
    </row>
    <row r="1467" customFormat="false" ht="29.85" hidden="false" customHeight="false" outlineLevel="0" collapsed="false">
      <c r="A1467" s="5" t="s">
        <v>6431</v>
      </c>
      <c r="B1467" s="5" t="s">
        <v>6432</v>
      </c>
      <c r="C1467" s="5" t="s">
        <v>3205</v>
      </c>
      <c r="D1467" s="5" t="s">
        <v>4582</v>
      </c>
      <c r="E1467" s="5" t="n">
        <v>12215</v>
      </c>
      <c r="F1467" s="5" t="n">
        <f aca="false">D1467-C1467</f>
        <v>2</v>
      </c>
      <c r="G1467" s="16" t="n">
        <v>3853.5</v>
      </c>
      <c r="H1467" s="5" t="n">
        <f aca="false">G1467*F1467</f>
        <v>7707</v>
      </c>
      <c r="I1467" s="17" t="s">
        <v>17256</v>
      </c>
      <c r="J1467" s="18" t="n">
        <v>7707</v>
      </c>
      <c r="K1467" s="5" t="n">
        <f aca="false">H1467-J1467</f>
        <v>0</v>
      </c>
    </row>
    <row r="1468" customFormat="false" ht="29.85" hidden="false" customHeight="false" outlineLevel="0" collapsed="false">
      <c r="A1468" s="5" t="s">
        <v>2983</v>
      </c>
      <c r="B1468" s="5" t="s">
        <v>2984</v>
      </c>
      <c r="C1468" s="5" t="s">
        <v>426</v>
      </c>
      <c r="D1468" s="5" t="s">
        <v>1541</v>
      </c>
      <c r="E1468" s="5" t="n">
        <v>28862.5</v>
      </c>
      <c r="F1468" s="5" t="n">
        <f aca="false">D1468-C1468</f>
        <v>5</v>
      </c>
      <c r="G1468" s="16" t="n">
        <v>4693.5</v>
      </c>
      <c r="H1468" s="5" t="n">
        <f aca="false">G1468*F1468</f>
        <v>23467.5</v>
      </c>
      <c r="I1468" s="17" t="s">
        <v>17257</v>
      </c>
      <c r="J1468" s="18" t="n">
        <v>23467.5</v>
      </c>
      <c r="K1468" s="5" t="n">
        <f aca="false">H1468-J1468</f>
        <v>0</v>
      </c>
    </row>
    <row r="1469" customFormat="false" ht="15.85" hidden="false" customHeight="false" outlineLevel="0" collapsed="false">
      <c r="A1469" s="5" t="s">
        <v>2426</v>
      </c>
      <c r="B1469" s="5" t="s">
        <v>2427</v>
      </c>
      <c r="C1469" s="5" t="s">
        <v>257</v>
      </c>
      <c r="D1469" s="5" t="s">
        <v>426</v>
      </c>
      <c r="E1469" s="5" t="n">
        <v>14945</v>
      </c>
      <c r="F1469" s="5" t="n">
        <f aca="false">D1469-C1469</f>
        <v>2</v>
      </c>
      <c r="G1469" s="16" t="n">
        <v>3853.5</v>
      </c>
      <c r="H1469" s="5" t="n">
        <f aca="false">G1469*F1469</f>
        <v>7707</v>
      </c>
      <c r="I1469" s="17" t="s">
        <v>17258</v>
      </c>
      <c r="J1469" s="18" t="n">
        <v>7707</v>
      </c>
      <c r="K1469" s="5" t="n">
        <f aca="false">H1469-J1469</f>
        <v>0</v>
      </c>
    </row>
    <row r="1470" customFormat="false" ht="15.85" hidden="false" customHeight="false" outlineLevel="0" collapsed="false">
      <c r="A1470" s="50" t="s">
        <v>8782</v>
      </c>
      <c r="B1470" s="5" t="s">
        <v>8783</v>
      </c>
      <c r="C1470" s="5" t="s">
        <v>8710</v>
      </c>
      <c r="D1470" s="5" t="s">
        <v>41</v>
      </c>
      <c r="E1470" s="5" t="n">
        <v>23207</v>
      </c>
      <c r="F1470" s="5" t="n">
        <v>2</v>
      </c>
      <c r="G1470" s="16" t="n">
        <v>3853.5</v>
      </c>
      <c r="H1470" s="5" t="n">
        <f aca="false">G1470*F1470</f>
        <v>7707</v>
      </c>
      <c r="I1470" s="17" t="s">
        <v>17259</v>
      </c>
      <c r="J1470" s="18" t="n">
        <v>7707</v>
      </c>
      <c r="K1470" s="5" t="n">
        <f aca="false">H1470+H1471-J1470-J1471</f>
        <v>0</v>
      </c>
    </row>
    <row r="1471" customFormat="false" ht="15.85" hidden="false" customHeight="false" outlineLevel="0" collapsed="false">
      <c r="A1471" s="50"/>
      <c r="B1471" s="0"/>
      <c r="C1471" s="0"/>
      <c r="D1471" s="0"/>
      <c r="E1471" s="0"/>
      <c r="F1471" s="5" t="n">
        <v>2</v>
      </c>
      <c r="G1471" s="16" t="n">
        <v>5000</v>
      </c>
      <c r="H1471" s="5" t="n">
        <f aca="false">(G1471*F1471)+2100*2</f>
        <v>14200</v>
      </c>
      <c r="I1471" s="17" t="s">
        <v>17260</v>
      </c>
      <c r="J1471" s="18" t="n">
        <v>14200</v>
      </c>
      <c r="K1471" s="0"/>
    </row>
    <row r="1472" customFormat="false" ht="29.85" hidden="false" customHeight="false" outlineLevel="0" collapsed="false">
      <c r="A1472" s="5" t="s">
        <v>5384</v>
      </c>
      <c r="B1472" s="5" t="s">
        <v>5385</v>
      </c>
      <c r="C1472" s="5" t="s">
        <v>2018</v>
      </c>
      <c r="D1472" s="5" t="s">
        <v>5386</v>
      </c>
      <c r="E1472" s="5" t="n">
        <v>61075</v>
      </c>
      <c r="F1472" s="5" t="n">
        <f aca="false">D1472-C1472</f>
        <v>10</v>
      </c>
      <c r="G1472" s="16" t="n">
        <v>3853.5</v>
      </c>
      <c r="H1472" s="5" t="n">
        <f aca="false">G1472*F1472</f>
        <v>38535</v>
      </c>
      <c r="I1472" s="17" t="s">
        <v>17261</v>
      </c>
      <c r="J1472" s="18" t="n">
        <v>38535</v>
      </c>
      <c r="K1472" s="5" t="n">
        <f aca="false">H1472-J1472</f>
        <v>0</v>
      </c>
    </row>
    <row r="1473" customFormat="false" ht="29.85" hidden="false" customHeight="false" outlineLevel="0" collapsed="false">
      <c r="A1473" s="5" t="s">
        <v>3169</v>
      </c>
      <c r="B1473" s="5" t="s">
        <v>3170</v>
      </c>
      <c r="C1473" s="5" t="s">
        <v>426</v>
      </c>
      <c r="D1473" s="5" t="s">
        <v>2866</v>
      </c>
      <c r="E1473" s="5" t="n">
        <v>46180</v>
      </c>
      <c r="F1473" s="5" t="n">
        <f aca="false">D1473-C1473</f>
        <v>8</v>
      </c>
      <c r="G1473" s="16" t="n">
        <v>4693.5</v>
      </c>
      <c r="H1473" s="5" t="n">
        <f aca="false">G1473*F1473</f>
        <v>37548</v>
      </c>
      <c r="I1473" s="17" t="s">
        <v>17262</v>
      </c>
      <c r="J1473" s="18" t="n">
        <v>37548</v>
      </c>
      <c r="K1473" s="5" t="n">
        <f aca="false">H1473-J1473</f>
        <v>0</v>
      </c>
    </row>
    <row r="1474" customFormat="false" ht="29.85" hidden="false" customHeight="false" outlineLevel="0" collapsed="false">
      <c r="A1474" s="5" t="s">
        <v>4995</v>
      </c>
      <c r="B1474" s="5" t="s">
        <v>3170</v>
      </c>
      <c r="C1474" s="5" t="s">
        <v>2866</v>
      </c>
      <c r="D1474" s="5" t="s">
        <v>2018</v>
      </c>
      <c r="E1474" s="5" t="n">
        <v>5772.5</v>
      </c>
      <c r="F1474" s="5" t="n">
        <f aca="false">D1474-C1474</f>
        <v>1</v>
      </c>
      <c r="G1474" s="16" t="n">
        <v>4693.5</v>
      </c>
      <c r="H1474" s="5" t="n">
        <f aca="false">G1474*F1474</f>
        <v>4693.5</v>
      </c>
      <c r="I1474" s="17" t="s">
        <v>17263</v>
      </c>
      <c r="J1474" s="18" t="n">
        <v>4693.5</v>
      </c>
      <c r="K1474" s="5" t="n">
        <f aca="false">H1474-J1474</f>
        <v>0</v>
      </c>
    </row>
    <row r="1475" customFormat="false" ht="29.85" hidden="false" customHeight="false" outlineLevel="0" collapsed="false">
      <c r="A1475" s="5" t="s">
        <v>8050</v>
      </c>
      <c r="B1475" s="5" t="s">
        <v>8051</v>
      </c>
      <c r="C1475" s="5" t="s">
        <v>5386</v>
      </c>
      <c r="D1475" s="5" t="s">
        <v>3532</v>
      </c>
      <c r="E1475" s="5" t="n">
        <v>8765</v>
      </c>
      <c r="F1475" s="5" t="n">
        <f aca="false">D1475-C1475</f>
        <v>2</v>
      </c>
      <c r="G1475" s="16" t="n">
        <v>3853.5</v>
      </c>
      <c r="H1475" s="5" t="n">
        <f aca="false">G1475*F1475</f>
        <v>7707</v>
      </c>
      <c r="I1475" s="17" t="s">
        <v>17264</v>
      </c>
      <c r="J1475" s="18" t="n">
        <v>7707</v>
      </c>
      <c r="K1475" s="5" t="n">
        <f aca="false">H1475-J1475</f>
        <v>0</v>
      </c>
    </row>
    <row r="1476" customFormat="false" ht="29.85" hidden="false" customHeight="false" outlineLevel="0" collapsed="false">
      <c r="A1476" s="16" t="s">
        <v>7854</v>
      </c>
      <c r="B1476" s="16" t="s">
        <v>7855</v>
      </c>
      <c r="C1476" s="16" t="s">
        <v>5386</v>
      </c>
      <c r="D1476" s="16" t="s">
        <v>3532</v>
      </c>
      <c r="E1476" s="16" t="n">
        <v>11185</v>
      </c>
      <c r="F1476" s="16" t="n">
        <f aca="false">D1476-C1476</f>
        <v>2</v>
      </c>
      <c r="G1476" s="16" t="n">
        <v>3853.5</v>
      </c>
      <c r="H1476" s="16" t="n">
        <f aca="false">G1476*F1476</f>
        <v>7707</v>
      </c>
      <c r="I1476" s="17" t="s">
        <v>17265</v>
      </c>
      <c r="J1476" s="18" t="n">
        <v>7707</v>
      </c>
      <c r="K1476" s="5" t="n">
        <f aca="false">H1476-J1476</f>
        <v>0</v>
      </c>
    </row>
    <row r="1477" customFormat="false" ht="29.85" hidden="false" customHeight="false" outlineLevel="0" collapsed="false">
      <c r="A1477" s="5" t="s">
        <v>6565</v>
      </c>
      <c r="B1477" s="5" t="s">
        <v>6566</v>
      </c>
      <c r="C1477" s="5" t="s">
        <v>3205</v>
      </c>
      <c r="D1477" s="5" t="s">
        <v>4917</v>
      </c>
      <c r="E1477" s="5" t="n">
        <v>19730</v>
      </c>
      <c r="F1477" s="5" t="n">
        <f aca="false">D1477-C1477</f>
        <v>4</v>
      </c>
      <c r="G1477" s="16" t="n">
        <v>3853.5</v>
      </c>
      <c r="H1477" s="5" t="n">
        <f aca="false">G1477*F1477</f>
        <v>15414</v>
      </c>
      <c r="I1477" s="17" t="s">
        <v>17266</v>
      </c>
      <c r="J1477" s="18" t="n">
        <v>15414</v>
      </c>
      <c r="K1477" s="5" t="n">
        <f aca="false">H1477-J1477</f>
        <v>0</v>
      </c>
    </row>
    <row r="1478" s="37" customFormat="true" ht="29.85" hidden="false" customHeight="false" outlineLevel="0" collapsed="false">
      <c r="A1478" s="34" t="s">
        <v>7547</v>
      </c>
      <c r="B1478" s="34" t="s">
        <v>6566</v>
      </c>
      <c r="C1478" s="34" t="s">
        <v>4917</v>
      </c>
      <c r="D1478" s="34" t="s">
        <v>5386</v>
      </c>
      <c r="E1478" s="34" t="n">
        <v>6822.5</v>
      </c>
      <c r="F1478" s="34" t="n">
        <f aca="false">D1478-C1478</f>
        <v>1</v>
      </c>
      <c r="G1478" s="34" t="n">
        <v>5743.5</v>
      </c>
      <c r="H1478" s="34" t="n">
        <f aca="false">G1478*F1478</f>
        <v>5743.5</v>
      </c>
      <c r="I1478" s="35" t="s">
        <v>17267</v>
      </c>
      <c r="J1478" s="36" t="n">
        <v>5743.4</v>
      </c>
      <c r="K1478" s="34" t="n">
        <f aca="false">H1478-J1478</f>
        <v>0.100000000000364</v>
      </c>
      <c r="L1478" s="37" t="s">
        <v>15790</v>
      </c>
    </row>
    <row r="1479" customFormat="false" ht="29.85" hidden="false" customHeight="false" outlineLevel="0" collapsed="false">
      <c r="A1479" s="16" t="s">
        <v>4387</v>
      </c>
      <c r="B1479" s="16" t="s">
        <v>4388</v>
      </c>
      <c r="C1479" s="16" t="s">
        <v>1541</v>
      </c>
      <c r="D1479" s="16" t="s">
        <v>3205</v>
      </c>
      <c r="E1479" s="16" t="n">
        <v>73305</v>
      </c>
      <c r="F1479" s="16" t="n">
        <f aca="false">D1479-C1479</f>
        <v>9</v>
      </c>
      <c r="G1479" s="16" t="n">
        <v>3853.5</v>
      </c>
      <c r="H1479" s="16" t="n">
        <f aca="false">G1479*F1479</f>
        <v>34681.5</v>
      </c>
      <c r="I1479" s="17" t="s">
        <v>17268</v>
      </c>
      <c r="J1479" s="18" t="n">
        <v>34681.5</v>
      </c>
      <c r="K1479" s="5" t="n">
        <f aca="false">H1479-J1479</f>
        <v>0</v>
      </c>
    </row>
    <row r="1480" s="37" customFormat="true" ht="29.85" hidden="false" customHeight="false" outlineLevel="0" collapsed="false">
      <c r="A1480" s="34" t="s">
        <v>478</v>
      </c>
      <c r="B1480" s="34" t="s">
        <v>479</v>
      </c>
      <c r="C1480" s="34" t="s">
        <v>7</v>
      </c>
      <c r="D1480" s="34" t="s">
        <v>468</v>
      </c>
      <c r="E1480" s="34" t="n">
        <v>20163.75</v>
      </c>
      <c r="F1480" s="34" t="n">
        <f aca="false">D1480-C1480</f>
        <v>3</v>
      </c>
      <c r="G1480" s="34" t="n">
        <v>3853.5</v>
      </c>
      <c r="H1480" s="34" t="n">
        <f aca="false">G1480*F1480</f>
        <v>11560.5</v>
      </c>
      <c r="I1480" s="35" t="s">
        <v>17269</v>
      </c>
      <c r="J1480" s="36" t="n">
        <v>11010</v>
      </c>
      <c r="K1480" s="34" t="n">
        <f aca="false">H1480-J1480</f>
        <v>550.5</v>
      </c>
      <c r="L1480" s="37" t="s">
        <v>15790</v>
      </c>
    </row>
    <row r="1481" s="37" customFormat="true" ht="29.85" hidden="false" customHeight="false" outlineLevel="0" collapsed="false">
      <c r="A1481" s="34" t="s">
        <v>1044</v>
      </c>
      <c r="B1481" s="34" t="s">
        <v>1045</v>
      </c>
      <c r="C1481" s="34" t="s">
        <v>41</v>
      </c>
      <c r="D1481" s="34" t="s">
        <v>244</v>
      </c>
      <c r="E1481" s="34" t="n">
        <v>20467.5</v>
      </c>
      <c r="F1481" s="34" t="n">
        <f aca="false">D1481-C1481</f>
        <v>3</v>
      </c>
      <c r="G1481" s="34" t="n">
        <v>5743.5</v>
      </c>
      <c r="H1481" s="34" t="n">
        <f aca="false">G1481*F1481</f>
        <v>17230.5</v>
      </c>
      <c r="I1481" s="35" t="s">
        <v>17270</v>
      </c>
      <c r="J1481" s="36" t="n">
        <v>17230.2</v>
      </c>
      <c r="K1481" s="34" t="n">
        <f aca="false">H1481-J1481</f>
        <v>0.299999999999272</v>
      </c>
      <c r="L1481" s="37" t="s">
        <v>15790</v>
      </c>
    </row>
    <row r="1482" customFormat="false" ht="29.85" hidden="false" customHeight="false" outlineLevel="0" collapsed="false">
      <c r="A1482" s="5" t="s">
        <v>2660</v>
      </c>
      <c r="B1482" s="5" t="s">
        <v>2661</v>
      </c>
      <c r="C1482" s="5" t="s">
        <v>416</v>
      </c>
      <c r="D1482" s="5" t="s">
        <v>460</v>
      </c>
      <c r="E1482" s="5" t="n">
        <v>16625</v>
      </c>
      <c r="F1482" s="5" t="n">
        <f aca="false">D1482-C1482</f>
        <v>2</v>
      </c>
      <c r="G1482" s="16" t="n">
        <v>4693.5</v>
      </c>
      <c r="H1482" s="5" t="n">
        <f aca="false">G1482*F1482</f>
        <v>9387</v>
      </c>
      <c r="I1482" s="17" t="s">
        <v>17271</v>
      </c>
      <c r="J1482" s="18" t="n">
        <v>9387</v>
      </c>
      <c r="K1482" s="5" t="n">
        <f aca="false">H1482-J1482</f>
        <v>0</v>
      </c>
    </row>
    <row r="1483" customFormat="false" ht="29.85" hidden="false" customHeight="false" outlineLevel="0" collapsed="false">
      <c r="A1483" s="5" t="s">
        <v>1030</v>
      </c>
      <c r="B1483" s="5" t="s">
        <v>1031</v>
      </c>
      <c r="C1483" s="5" t="s">
        <v>41</v>
      </c>
      <c r="D1483" s="5" t="s">
        <v>244</v>
      </c>
      <c r="E1483" s="5" t="n">
        <v>14797.5</v>
      </c>
      <c r="F1483" s="5" t="n">
        <f aca="false">D1483-C1483</f>
        <v>3</v>
      </c>
      <c r="G1483" s="16" t="n">
        <v>3853.5</v>
      </c>
      <c r="H1483" s="5" t="n">
        <f aca="false">G1483*F1483</f>
        <v>11560.5</v>
      </c>
      <c r="I1483" s="17" t="s">
        <v>17272</v>
      </c>
      <c r="J1483" s="18" t="n">
        <v>11560.5</v>
      </c>
      <c r="K1483" s="5" t="n">
        <f aca="false">H1483-J1483</f>
        <v>0</v>
      </c>
    </row>
    <row r="1484" s="37" customFormat="true" ht="29.85" hidden="false" customHeight="false" outlineLevel="0" collapsed="false">
      <c r="A1484" s="51" t="s">
        <v>5803</v>
      </c>
      <c r="B1484" s="34" t="s">
        <v>5804</v>
      </c>
      <c r="C1484" s="34" t="s">
        <v>3741</v>
      </c>
      <c r="D1484" s="34" t="s">
        <v>4398</v>
      </c>
      <c r="E1484" s="34" t="n">
        <v>67567.5</v>
      </c>
      <c r="F1484" s="34" t="n">
        <f aca="false">D1484-C1484</f>
        <v>6</v>
      </c>
      <c r="G1484" s="34" t="n">
        <v>3853.5</v>
      </c>
      <c r="H1484" s="34" t="n">
        <f aca="false">(G1484*F1484)*2</f>
        <v>46242</v>
      </c>
      <c r="I1484" s="35" t="s">
        <v>17273</v>
      </c>
      <c r="J1484" s="36" t="n">
        <v>22020</v>
      </c>
      <c r="K1484" s="34" t="n">
        <f aca="false">H1484-J1484-J1485</f>
        <v>1101</v>
      </c>
      <c r="L1484" s="37" t="s">
        <v>15790</v>
      </c>
    </row>
    <row r="1485" customFormat="false" ht="29.85" hidden="false" customHeight="false" outlineLevel="0" collapsed="false">
      <c r="A1485" s="51"/>
      <c r="B1485" s="34"/>
      <c r="C1485" s="34"/>
      <c r="D1485" s="34"/>
      <c r="E1485" s="34"/>
      <c r="F1485" s="34"/>
      <c r="G1485" s="34"/>
      <c r="H1485" s="34"/>
      <c r="I1485" s="35" t="s">
        <v>17274</v>
      </c>
      <c r="J1485" s="36" t="n">
        <v>23121</v>
      </c>
      <c r="K1485" s="34"/>
    </row>
    <row r="1486" customFormat="false" ht="29.85" hidden="false" customHeight="false" outlineLevel="0" collapsed="false">
      <c r="A1486" s="5" t="s">
        <v>7937</v>
      </c>
      <c r="B1486" s="5" t="s">
        <v>7938</v>
      </c>
      <c r="C1486" s="5" t="s">
        <v>5386</v>
      </c>
      <c r="D1486" s="5" t="s">
        <v>3532</v>
      </c>
      <c r="E1486" s="5" t="n">
        <v>11185</v>
      </c>
      <c r="F1486" s="5" t="n">
        <f aca="false">D1486-C1486</f>
        <v>2</v>
      </c>
      <c r="G1486" s="16" t="n">
        <v>3853.5</v>
      </c>
      <c r="H1486" s="5" t="n">
        <f aca="false">G1486*F1486</f>
        <v>7707</v>
      </c>
      <c r="I1486" s="17" t="s">
        <v>17275</v>
      </c>
      <c r="J1486" s="18" t="n">
        <v>7707</v>
      </c>
      <c r="K1486" s="5" t="n">
        <f aca="false">H1486-J1486</f>
        <v>0</v>
      </c>
    </row>
    <row r="1487" customFormat="false" ht="29.85" hidden="false" customHeight="false" outlineLevel="0" collapsed="false">
      <c r="A1487" s="5" t="s">
        <v>1402</v>
      </c>
      <c r="B1487" s="5" t="s">
        <v>1403</v>
      </c>
      <c r="C1487" s="5" t="s">
        <v>468</v>
      </c>
      <c r="D1487" s="5" t="s">
        <v>82</v>
      </c>
      <c r="E1487" s="5" t="n">
        <v>4932.5</v>
      </c>
      <c r="F1487" s="5" t="n">
        <f aca="false">D1487-C1487</f>
        <v>1</v>
      </c>
      <c r="G1487" s="16" t="n">
        <v>3853.5</v>
      </c>
      <c r="H1487" s="5" t="n">
        <f aca="false">G1487*F1487</f>
        <v>3853.5</v>
      </c>
      <c r="I1487" s="17" t="s">
        <v>17276</v>
      </c>
      <c r="J1487" s="18" t="n">
        <v>3853.5</v>
      </c>
      <c r="K1487" s="5" t="n">
        <f aca="false">H1487-J1487</f>
        <v>0</v>
      </c>
    </row>
    <row r="1488" customFormat="false" ht="29.85" hidden="false" customHeight="false" outlineLevel="0" collapsed="false">
      <c r="A1488" s="16" t="s">
        <v>1660</v>
      </c>
      <c r="B1488" s="16" t="s">
        <v>1661</v>
      </c>
      <c r="C1488" s="16" t="s">
        <v>82</v>
      </c>
      <c r="D1488" s="16" t="s">
        <v>249</v>
      </c>
      <c r="E1488" s="16" t="n">
        <v>16245</v>
      </c>
      <c r="F1488" s="16" t="n">
        <f aca="false">D1488-C1488</f>
        <v>2</v>
      </c>
      <c r="G1488" s="16" t="n">
        <v>4693.5</v>
      </c>
      <c r="H1488" s="16" t="n">
        <f aca="false">G1488*F1488</f>
        <v>9387</v>
      </c>
      <c r="I1488" s="17" t="s">
        <v>17277</v>
      </c>
      <c r="J1488" s="18" t="n">
        <v>9387</v>
      </c>
      <c r="K1488" s="5" t="n">
        <f aca="false">H1488-J1488</f>
        <v>0</v>
      </c>
    </row>
    <row r="1489" customFormat="false" ht="29.85" hidden="false" customHeight="false" outlineLevel="0" collapsed="false">
      <c r="A1489" s="5" t="s">
        <v>965</v>
      </c>
      <c r="B1489" s="5" t="s">
        <v>966</v>
      </c>
      <c r="C1489" s="5" t="s">
        <v>8</v>
      </c>
      <c r="D1489" s="5" t="s">
        <v>468</v>
      </c>
      <c r="E1489" s="5" t="n">
        <v>19740</v>
      </c>
      <c r="F1489" s="5" t="n">
        <f aca="false">D1489-C1489</f>
        <v>2</v>
      </c>
      <c r="G1489" s="16" t="n">
        <v>3853.5</v>
      </c>
      <c r="H1489" s="5" t="n">
        <f aca="false">G1489*F1489</f>
        <v>7707</v>
      </c>
      <c r="I1489" s="17" t="s">
        <v>17278</v>
      </c>
      <c r="J1489" s="18" t="n">
        <v>7707</v>
      </c>
      <c r="K1489" s="5" t="n">
        <f aca="false">H1489-J1489</f>
        <v>0</v>
      </c>
    </row>
    <row r="1490" customFormat="false" ht="29.85" hidden="false" customHeight="false" outlineLevel="0" collapsed="false">
      <c r="A1490" s="5" t="s">
        <v>2461</v>
      </c>
      <c r="B1490" s="5" t="s">
        <v>2462</v>
      </c>
      <c r="C1490" s="5" t="s">
        <v>416</v>
      </c>
      <c r="D1490" s="5" t="s">
        <v>460</v>
      </c>
      <c r="E1490" s="5" t="n">
        <v>13352.5</v>
      </c>
      <c r="F1490" s="5" t="n">
        <f aca="false">D1490-C1490</f>
        <v>2</v>
      </c>
      <c r="G1490" s="16" t="n">
        <v>3853.5</v>
      </c>
      <c r="H1490" s="5" t="n">
        <f aca="false">G1490*F1490</f>
        <v>7707</v>
      </c>
      <c r="I1490" s="17" t="s">
        <v>17279</v>
      </c>
      <c r="J1490" s="18" t="n">
        <v>7707</v>
      </c>
      <c r="K1490" s="5" t="n">
        <f aca="false">H1490-J1490</f>
        <v>0</v>
      </c>
    </row>
    <row r="1491" customFormat="false" ht="29.85" hidden="false" customHeight="false" outlineLevel="0" collapsed="false">
      <c r="A1491" s="5" t="s">
        <v>6208</v>
      </c>
      <c r="B1491" s="5" t="s">
        <v>2462</v>
      </c>
      <c r="C1491" s="5" t="s">
        <v>3519</v>
      </c>
      <c r="D1491" s="5" t="s">
        <v>1799</v>
      </c>
      <c r="E1491" s="5" t="n">
        <v>13352.5</v>
      </c>
      <c r="F1491" s="5" t="n">
        <f aca="false">D1491-C1491</f>
        <v>2</v>
      </c>
      <c r="G1491" s="16" t="n">
        <v>3853.5</v>
      </c>
      <c r="H1491" s="5" t="n">
        <f aca="false">G1491*F1491</f>
        <v>7707</v>
      </c>
      <c r="I1491" s="17" t="s">
        <v>17280</v>
      </c>
      <c r="J1491" s="18" t="n">
        <v>7707</v>
      </c>
      <c r="K1491" s="5" t="n">
        <f aca="false">H1491-J1491</f>
        <v>0</v>
      </c>
    </row>
    <row r="1492" customFormat="false" ht="29.85" hidden="false" customHeight="false" outlineLevel="0" collapsed="false">
      <c r="A1492" s="5" t="s">
        <v>2909</v>
      </c>
      <c r="B1492" s="5" t="s">
        <v>2910</v>
      </c>
      <c r="C1492" s="5" t="s">
        <v>426</v>
      </c>
      <c r="D1492" s="5" t="s">
        <v>1764</v>
      </c>
      <c r="E1492" s="5" t="n">
        <v>10635</v>
      </c>
      <c r="F1492" s="5" t="n">
        <f aca="false">D1492-C1492</f>
        <v>2</v>
      </c>
      <c r="G1492" s="16" t="n">
        <v>3853.5</v>
      </c>
      <c r="H1492" s="5" t="n">
        <f aca="false">G1492*F1492</f>
        <v>7707</v>
      </c>
      <c r="I1492" s="17" t="s">
        <v>17281</v>
      </c>
      <c r="J1492" s="18" t="n">
        <v>7707</v>
      </c>
      <c r="K1492" s="5" t="n">
        <f aca="false">H1492-J1492</f>
        <v>0</v>
      </c>
    </row>
    <row r="1493" customFormat="false" ht="29.85" hidden="false" customHeight="false" outlineLevel="0" collapsed="false">
      <c r="A1493" s="16" t="s">
        <v>5841</v>
      </c>
      <c r="B1493" s="16" t="s">
        <v>5842</v>
      </c>
      <c r="C1493" s="16" t="s">
        <v>3750</v>
      </c>
      <c r="D1493" s="16" t="s">
        <v>3205</v>
      </c>
      <c r="E1493" s="16" t="n">
        <v>13807.5</v>
      </c>
      <c r="F1493" s="16" t="n">
        <f aca="false">D1493-C1493</f>
        <v>2</v>
      </c>
      <c r="G1493" s="16" t="n">
        <v>3853.5</v>
      </c>
      <c r="H1493" s="16" t="n">
        <f aca="false">G1493*F1493</f>
        <v>7707</v>
      </c>
      <c r="I1493" s="17" t="s">
        <v>17282</v>
      </c>
      <c r="J1493" s="18" t="n">
        <v>7707</v>
      </c>
      <c r="K1493" s="5" t="n">
        <f aca="false">H1493-J1493</f>
        <v>0</v>
      </c>
    </row>
    <row r="1494" customFormat="false" ht="29.85" hidden="false" customHeight="false" outlineLevel="0" collapsed="false">
      <c r="A1494" s="5" t="s">
        <v>4132</v>
      </c>
      <c r="B1494" s="5" t="s">
        <v>4133</v>
      </c>
      <c r="C1494" s="5" t="s">
        <v>1541</v>
      </c>
      <c r="D1494" s="5" t="s">
        <v>2860</v>
      </c>
      <c r="E1494" s="5" t="n">
        <v>11185</v>
      </c>
      <c r="F1494" s="5" t="n">
        <f aca="false">D1494-C1494</f>
        <v>2</v>
      </c>
      <c r="G1494" s="16" t="n">
        <v>3853.5</v>
      </c>
      <c r="H1494" s="5" t="n">
        <f aca="false">G1494*F1494</f>
        <v>7707</v>
      </c>
      <c r="I1494" s="17" t="s">
        <v>17283</v>
      </c>
      <c r="J1494" s="18" t="n">
        <v>7707</v>
      </c>
      <c r="K1494" s="5" t="n">
        <f aca="false">H1494-J1494</f>
        <v>0</v>
      </c>
    </row>
    <row r="1495" customFormat="false" ht="29.85" hidden="false" customHeight="false" outlineLevel="0" collapsed="false">
      <c r="A1495" s="16" t="s">
        <v>2510</v>
      </c>
      <c r="B1495" s="16" t="s">
        <v>2511</v>
      </c>
      <c r="C1495" s="16" t="s">
        <v>416</v>
      </c>
      <c r="D1495" s="16" t="s">
        <v>460</v>
      </c>
      <c r="E1495" s="16" t="n">
        <v>9865</v>
      </c>
      <c r="F1495" s="16" t="n">
        <f aca="false">D1495-C1495</f>
        <v>2</v>
      </c>
      <c r="G1495" s="16" t="n">
        <v>3853.5</v>
      </c>
      <c r="H1495" s="16" t="n">
        <f aca="false">G1495*F1495</f>
        <v>7707</v>
      </c>
      <c r="I1495" s="17" t="s">
        <v>17284</v>
      </c>
      <c r="J1495" s="18" t="n">
        <v>7707</v>
      </c>
      <c r="K1495" s="5" t="n">
        <f aca="false">H1495-J1495</f>
        <v>0</v>
      </c>
    </row>
    <row r="1496" s="15" customFormat="true" ht="29.85" hidden="false" customHeight="false" outlineLevel="0" collapsed="false">
      <c r="A1496" s="5" t="s">
        <v>4219</v>
      </c>
      <c r="B1496" s="5" t="s">
        <v>4220</v>
      </c>
      <c r="C1496" s="5" t="s">
        <v>1541</v>
      </c>
      <c r="D1496" s="5" t="s">
        <v>2860</v>
      </c>
      <c r="E1496" s="5" t="n">
        <v>11545</v>
      </c>
      <c r="F1496" s="5" t="n">
        <f aca="false">D1496-C1496</f>
        <v>2</v>
      </c>
      <c r="G1496" s="16" t="n">
        <v>4693.5</v>
      </c>
      <c r="H1496" s="5" t="n">
        <f aca="false">G1496*F1496</f>
        <v>9387</v>
      </c>
      <c r="I1496" s="17" t="s">
        <v>17285</v>
      </c>
      <c r="J1496" s="18" t="n">
        <v>9387</v>
      </c>
      <c r="K1496" s="5" t="n">
        <f aca="false">H1496-J1496</f>
        <v>0</v>
      </c>
      <c r="L1496" s="0"/>
      <c r="M1496" s="0"/>
      <c r="N1496" s="0"/>
      <c r="O1496" s="0"/>
      <c r="P1496" s="0"/>
      <c r="Q1496" s="0"/>
      <c r="R1496" s="0"/>
      <c r="S1496" s="0"/>
      <c r="T1496" s="0"/>
      <c r="U1496" s="0"/>
      <c r="V1496" s="0"/>
      <c r="AMI1496" s="0"/>
      <c r="AMJ1496" s="0"/>
    </row>
    <row r="1497" customFormat="false" ht="29.85" hidden="false" customHeight="false" outlineLevel="0" collapsed="false">
      <c r="A1497" s="50" t="s">
        <v>8784</v>
      </c>
      <c r="B1497" s="5" t="s">
        <v>8785</v>
      </c>
      <c r="C1497" s="5" t="s">
        <v>8786</v>
      </c>
      <c r="D1497" s="5" t="s">
        <v>8</v>
      </c>
      <c r="E1497" s="5" t="n">
        <v>73907</v>
      </c>
      <c r="F1497" s="5" t="n">
        <v>1</v>
      </c>
      <c r="G1497" s="16" t="n">
        <v>3853.5</v>
      </c>
      <c r="H1497" s="5" t="n">
        <f aca="false">(G1497*F1497)*2</f>
        <v>7707</v>
      </c>
      <c r="I1497" s="17" t="s">
        <v>17286</v>
      </c>
      <c r="J1497" s="18" t="n">
        <v>3853.5</v>
      </c>
      <c r="K1497" s="5" t="n">
        <f aca="false">H1497+H1498-J1497-J1498-J1499-J1500</f>
        <v>0</v>
      </c>
    </row>
    <row r="1498" customFormat="false" ht="29.85" hidden="false" customHeight="false" outlineLevel="0" collapsed="false">
      <c r="A1498" s="50"/>
      <c r="B1498" s="0"/>
      <c r="C1498" s="0"/>
      <c r="D1498" s="0"/>
      <c r="E1498" s="0"/>
      <c r="F1498" s="5" t="n">
        <v>8</v>
      </c>
      <c r="G1498" s="16" t="n">
        <v>5000</v>
      </c>
      <c r="H1498" s="5" t="n">
        <f aca="false">(G1498*F1498)*2</f>
        <v>80000</v>
      </c>
      <c r="I1498" s="17" t="s">
        <v>17287</v>
      </c>
      <c r="J1498" s="18" t="n">
        <v>40000</v>
      </c>
      <c r="K1498" s="0"/>
    </row>
    <row r="1499" customFormat="false" ht="29.85" hidden="false" customHeight="false" outlineLevel="0" collapsed="false">
      <c r="A1499" s="50"/>
      <c r="B1499" s="0"/>
      <c r="C1499" s="0"/>
      <c r="D1499" s="0"/>
      <c r="E1499" s="0"/>
      <c r="F1499" s="0"/>
      <c r="G1499" s="16"/>
      <c r="H1499" s="0"/>
      <c r="I1499" s="45" t="s">
        <v>17288</v>
      </c>
      <c r="J1499" s="46" t="n">
        <v>3853.5</v>
      </c>
      <c r="K1499" s="0"/>
    </row>
    <row r="1500" customFormat="false" ht="29.85" hidden="false" customHeight="false" outlineLevel="0" collapsed="false">
      <c r="A1500" s="50"/>
      <c r="B1500" s="0"/>
      <c r="C1500" s="0"/>
      <c r="D1500" s="0"/>
      <c r="E1500" s="0"/>
      <c r="F1500" s="0"/>
      <c r="G1500" s="16"/>
      <c r="H1500" s="0"/>
      <c r="I1500" s="45" t="s">
        <v>17289</v>
      </c>
      <c r="J1500" s="46" t="n">
        <v>40000</v>
      </c>
      <c r="K1500" s="0"/>
    </row>
    <row r="1501" customFormat="false" ht="29.85" hidden="false" customHeight="false" outlineLevel="0" collapsed="false">
      <c r="A1501" s="5" t="s">
        <v>218</v>
      </c>
      <c r="B1501" s="5" t="s">
        <v>219</v>
      </c>
      <c r="C1501" s="5" t="s">
        <v>7</v>
      </c>
      <c r="D1501" s="5" t="s">
        <v>82</v>
      </c>
      <c r="E1501" s="5" t="n">
        <v>27615</v>
      </c>
      <c r="F1501" s="5" t="n">
        <f aca="false">D1501-C1501</f>
        <v>4</v>
      </c>
      <c r="G1501" s="16" t="n">
        <v>3853.5</v>
      </c>
      <c r="H1501" s="5" t="n">
        <f aca="false">G1501*F1501</f>
        <v>15414</v>
      </c>
      <c r="I1501" s="17" t="s">
        <v>17290</v>
      </c>
      <c r="J1501" s="18" t="n">
        <v>15414</v>
      </c>
      <c r="K1501" s="5" t="n">
        <f aca="false">H1501-J1501</f>
        <v>0</v>
      </c>
    </row>
    <row r="1502" customFormat="false" ht="29.85" hidden="false" customHeight="false" outlineLevel="0" collapsed="false">
      <c r="A1502" s="5" t="s">
        <v>7518</v>
      </c>
      <c r="B1502" s="5" t="s">
        <v>7519</v>
      </c>
      <c r="C1502" s="5" t="s">
        <v>4917</v>
      </c>
      <c r="D1502" s="5" t="s">
        <v>3532</v>
      </c>
      <c r="E1502" s="5" t="n">
        <v>20711.25</v>
      </c>
      <c r="F1502" s="5" t="n">
        <f aca="false">D1502-C1502</f>
        <v>3</v>
      </c>
      <c r="G1502" s="16" t="n">
        <v>3853.5</v>
      </c>
      <c r="H1502" s="5" t="n">
        <f aca="false">G1502*F1502</f>
        <v>11560.5</v>
      </c>
      <c r="I1502" s="17" t="s">
        <v>17291</v>
      </c>
      <c r="J1502" s="18" t="n">
        <v>11560.5</v>
      </c>
      <c r="K1502" s="5" t="n">
        <f aca="false">H1502-J1502</f>
        <v>0</v>
      </c>
    </row>
    <row r="1503" customFormat="false" ht="29.85" hidden="false" customHeight="false" outlineLevel="0" collapsed="false">
      <c r="A1503" s="5" t="s">
        <v>3712</v>
      </c>
      <c r="B1503" s="5" t="s">
        <v>3713</v>
      </c>
      <c r="C1503" s="5" t="s">
        <v>1764</v>
      </c>
      <c r="D1503" s="5" t="s">
        <v>2018</v>
      </c>
      <c r="E1503" s="5" t="n">
        <v>42752.5</v>
      </c>
      <c r="F1503" s="5" t="n">
        <f aca="false">D1503-C1503</f>
        <v>7</v>
      </c>
      <c r="G1503" s="16" t="n">
        <v>3853.5</v>
      </c>
      <c r="H1503" s="5" t="n">
        <f aca="false">G1503*F1503</f>
        <v>26974.5</v>
      </c>
      <c r="I1503" s="17" t="s">
        <v>17292</v>
      </c>
      <c r="J1503" s="18" t="n">
        <v>26974.5</v>
      </c>
      <c r="K1503" s="5" t="n">
        <f aca="false">H1503-J1503</f>
        <v>0</v>
      </c>
    </row>
    <row r="1504" customFormat="false" ht="29.85" hidden="false" customHeight="false" outlineLevel="0" collapsed="false">
      <c r="A1504" s="5" t="s">
        <v>4141</v>
      </c>
      <c r="B1504" s="5" t="s">
        <v>4142</v>
      </c>
      <c r="C1504" s="5" t="s">
        <v>1541</v>
      </c>
      <c r="D1504" s="5" t="s">
        <v>2860</v>
      </c>
      <c r="E1504" s="5" t="n">
        <v>9865</v>
      </c>
      <c r="F1504" s="5" t="n">
        <f aca="false">D1504-C1504</f>
        <v>2</v>
      </c>
      <c r="G1504" s="16" t="n">
        <v>3853.5</v>
      </c>
      <c r="H1504" s="5" t="n">
        <f aca="false">G1504*F1504</f>
        <v>7707</v>
      </c>
      <c r="I1504" s="17" t="s">
        <v>17293</v>
      </c>
      <c r="J1504" s="18" t="n">
        <v>7707</v>
      </c>
      <c r="K1504" s="5" t="n">
        <f aca="false">H1504-J1504</f>
        <v>0</v>
      </c>
    </row>
    <row r="1505" customFormat="false" ht="29.85" hidden="false" customHeight="false" outlineLevel="0" collapsed="false">
      <c r="A1505" s="5" t="s">
        <v>4153</v>
      </c>
      <c r="B1505" s="5" t="s">
        <v>4154</v>
      </c>
      <c r="C1505" s="5" t="s">
        <v>1541</v>
      </c>
      <c r="D1505" s="5" t="s">
        <v>2860</v>
      </c>
      <c r="E1505" s="5" t="n">
        <v>12215</v>
      </c>
      <c r="F1505" s="5" t="n">
        <f aca="false">D1505-C1505</f>
        <v>2</v>
      </c>
      <c r="G1505" s="16" t="n">
        <v>3853.5</v>
      </c>
      <c r="H1505" s="5" t="n">
        <f aca="false">G1505*F1505</f>
        <v>7707</v>
      </c>
      <c r="I1505" s="17" t="s">
        <v>17294</v>
      </c>
      <c r="J1505" s="18" t="n">
        <v>7707</v>
      </c>
      <c r="K1505" s="5" t="n">
        <f aca="false">H1505-J1505</f>
        <v>0</v>
      </c>
    </row>
    <row r="1506" customFormat="false" ht="29.85" hidden="false" customHeight="false" outlineLevel="0" collapsed="false">
      <c r="A1506" s="5" t="s">
        <v>4621</v>
      </c>
      <c r="B1506" s="5" t="s">
        <v>4154</v>
      </c>
      <c r="C1506" s="5" t="s">
        <v>2860</v>
      </c>
      <c r="D1506" s="5" t="s">
        <v>2866</v>
      </c>
      <c r="E1506" s="5" t="n">
        <v>4932.5</v>
      </c>
      <c r="F1506" s="5" t="n">
        <f aca="false">D1506-C1506</f>
        <v>1</v>
      </c>
      <c r="G1506" s="16" t="n">
        <v>3853.5</v>
      </c>
      <c r="H1506" s="5" t="n">
        <f aca="false">G1506*F1506</f>
        <v>3853.5</v>
      </c>
      <c r="I1506" s="17" t="s">
        <v>17295</v>
      </c>
      <c r="J1506" s="18" t="n">
        <v>3853.5</v>
      </c>
      <c r="K1506" s="5" t="n">
        <f aca="false">H1506-J1506</f>
        <v>0</v>
      </c>
    </row>
    <row r="1507" customFormat="false" ht="29.85" hidden="false" customHeight="false" outlineLevel="0" collapsed="false">
      <c r="A1507" s="16" t="s">
        <v>343</v>
      </c>
      <c r="B1507" s="16" t="s">
        <v>344</v>
      </c>
      <c r="C1507" s="16" t="s">
        <v>7</v>
      </c>
      <c r="D1507" s="16" t="s">
        <v>8</v>
      </c>
      <c r="E1507" s="16" t="n">
        <v>4932.5</v>
      </c>
      <c r="F1507" s="16" t="n">
        <f aca="false">D1507-C1507</f>
        <v>1</v>
      </c>
      <c r="G1507" s="16" t="n">
        <v>3853.5</v>
      </c>
      <c r="H1507" s="16" t="n">
        <f aca="false">G1507*F1507</f>
        <v>3853.5</v>
      </c>
      <c r="I1507" s="17" t="s">
        <v>17296</v>
      </c>
      <c r="J1507" s="18" t="n">
        <v>3853.5</v>
      </c>
      <c r="K1507" s="5" t="n">
        <f aca="false">H1507-J1507</f>
        <v>0</v>
      </c>
    </row>
    <row r="1508" customFormat="false" ht="29.85" hidden="false" customHeight="false" outlineLevel="0" collapsed="false">
      <c r="A1508" s="5" t="s">
        <v>7173</v>
      </c>
      <c r="B1508" s="5" t="s">
        <v>7174</v>
      </c>
      <c r="C1508" s="5" t="s">
        <v>4582</v>
      </c>
      <c r="D1508" s="5" t="s">
        <v>5386</v>
      </c>
      <c r="E1508" s="5" t="n">
        <v>23100</v>
      </c>
      <c r="F1508" s="5" t="n">
        <f aca="false">D1508-C1508</f>
        <v>3</v>
      </c>
      <c r="G1508" s="16" t="n">
        <v>3853.5</v>
      </c>
      <c r="H1508" s="5" t="n">
        <f aca="false">G1508*F1508</f>
        <v>11560.5</v>
      </c>
      <c r="I1508" s="17" t="s">
        <v>17297</v>
      </c>
      <c r="J1508" s="18" t="n">
        <v>11560.5</v>
      </c>
      <c r="K1508" s="5" t="n">
        <f aca="false">H1508-J1508</f>
        <v>0</v>
      </c>
    </row>
    <row r="1509" customFormat="false" ht="29.85" hidden="false" customHeight="false" outlineLevel="0" collapsed="false">
      <c r="A1509" s="5" t="s">
        <v>825</v>
      </c>
      <c r="B1509" s="5" t="s">
        <v>826</v>
      </c>
      <c r="C1509" s="5" t="s">
        <v>7</v>
      </c>
      <c r="D1509" s="5" t="s">
        <v>468</v>
      </c>
      <c r="E1509" s="5" t="n">
        <v>20028.75</v>
      </c>
      <c r="F1509" s="5" t="n">
        <f aca="false">D1509-C1509</f>
        <v>3</v>
      </c>
      <c r="G1509" s="16" t="n">
        <v>3853.5</v>
      </c>
      <c r="H1509" s="5" t="n">
        <f aca="false">G1509*F1509</f>
        <v>11560.5</v>
      </c>
      <c r="I1509" s="17" t="s">
        <v>17298</v>
      </c>
      <c r="J1509" s="18" t="n">
        <v>11560.5</v>
      </c>
      <c r="K1509" s="5" t="n">
        <f aca="false">H1509-J1509</f>
        <v>0</v>
      </c>
    </row>
    <row r="1510" customFormat="false" ht="29.85" hidden="false" customHeight="false" outlineLevel="0" collapsed="false">
      <c r="A1510" s="5" t="s">
        <v>8111</v>
      </c>
      <c r="B1510" s="5" t="s">
        <v>8112</v>
      </c>
      <c r="C1510" s="5" t="s">
        <v>5148</v>
      </c>
      <c r="D1510" s="5" t="s">
        <v>3532</v>
      </c>
      <c r="E1510" s="5" t="n">
        <v>7282.5</v>
      </c>
      <c r="F1510" s="5" t="n">
        <f aca="false">D1510-C1510</f>
        <v>1</v>
      </c>
      <c r="G1510" s="16" t="n">
        <v>3853.5</v>
      </c>
      <c r="H1510" s="5" t="n">
        <f aca="false">G1510*F1510</f>
        <v>3853.5</v>
      </c>
      <c r="I1510" s="17" t="s">
        <v>17299</v>
      </c>
      <c r="J1510" s="18" t="n">
        <v>3853.5</v>
      </c>
      <c r="K1510" s="5" t="n">
        <f aca="false">H1510-J1510</f>
        <v>0</v>
      </c>
    </row>
    <row r="1511" s="37" customFormat="true" ht="29.85" hidden="false" customHeight="false" outlineLevel="0" collapsed="false">
      <c r="A1511" s="51" t="s">
        <v>135</v>
      </c>
      <c r="B1511" s="34" t="s">
        <v>136</v>
      </c>
      <c r="C1511" s="34" t="s">
        <v>7</v>
      </c>
      <c r="D1511" s="34" t="s">
        <v>82</v>
      </c>
      <c r="E1511" s="34" t="n">
        <v>52860</v>
      </c>
      <c r="F1511" s="34" t="n">
        <f aca="false">D1511-C1511</f>
        <v>4</v>
      </c>
      <c r="G1511" s="34" t="n">
        <v>3853.5</v>
      </c>
      <c r="H1511" s="34" t="n">
        <f aca="false">(G1511*F1511)*2</f>
        <v>30828</v>
      </c>
      <c r="I1511" s="35" t="s">
        <v>17300</v>
      </c>
      <c r="J1511" s="36" t="n">
        <v>14680</v>
      </c>
      <c r="K1511" s="34" t="n">
        <f aca="false">H1511-J1511-J1512</f>
        <v>1468</v>
      </c>
      <c r="L1511" s="37" t="s">
        <v>15790</v>
      </c>
    </row>
    <row r="1512" customFormat="false" ht="29.85" hidden="false" customHeight="false" outlineLevel="0" collapsed="false">
      <c r="A1512" s="51"/>
      <c r="B1512" s="34"/>
      <c r="C1512" s="34"/>
      <c r="D1512" s="34"/>
      <c r="E1512" s="34"/>
      <c r="F1512" s="34"/>
      <c r="G1512" s="34"/>
      <c r="H1512" s="34"/>
      <c r="I1512" s="35" t="s">
        <v>17301</v>
      </c>
      <c r="J1512" s="36" t="n">
        <v>14680</v>
      </c>
      <c r="K1512" s="34"/>
    </row>
    <row r="1513" customFormat="false" ht="29.85" hidden="false" customHeight="false" outlineLevel="0" collapsed="false">
      <c r="A1513" s="5" t="s">
        <v>1100</v>
      </c>
      <c r="B1513" s="5" t="s">
        <v>1101</v>
      </c>
      <c r="C1513" s="5" t="s">
        <v>41</v>
      </c>
      <c r="D1513" s="5" t="s">
        <v>244</v>
      </c>
      <c r="E1513" s="5" t="n">
        <v>14910</v>
      </c>
      <c r="F1513" s="5" t="n">
        <f aca="false">D1513-C1513</f>
        <v>3</v>
      </c>
      <c r="G1513" s="16" t="n">
        <v>3853.5</v>
      </c>
      <c r="H1513" s="5" t="n">
        <f aca="false">G1513*F1513</f>
        <v>11560.5</v>
      </c>
      <c r="I1513" s="17" t="s">
        <v>17302</v>
      </c>
      <c r="J1513" s="18" t="n">
        <v>11560.5</v>
      </c>
      <c r="K1513" s="5" t="n">
        <f aca="false">H1513-J1513</f>
        <v>0</v>
      </c>
    </row>
    <row r="1514" s="37" customFormat="true" ht="29.85" hidden="false" customHeight="false" outlineLevel="0" collapsed="false">
      <c r="A1514" s="51" t="s">
        <v>8787</v>
      </c>
      <c r="B1514" s="34" t="s">
        <v>8788</v>
      </c>
      <c r="C1514" s="34" t="s">
        <v>8743</v>
      </c>
      <c r="D1514" s="34" t="s">
        <v>41</v>
      </c>
      <c r="E1514" s="34" t="n">
        <v>38690</v>
      </c>
      <c r="F1514" s="34" t="n">
        <v>2</v>
      </c>
      <c r="G1514" s="34" t="n">
        <v>4693.5</v>
      </c>
      <c r="H1514" s="34" t="n">
        <f aca="false">G1514*F1514</f>
        <v>9387</v>
      </c>
      <c r="I1514" s="35" t="s">
        <v>17303</v>
      </c>
      <c r="J1514" s="36" t="n">
        <v>8940</v>
      </c>
      <c r="K1514" s="34" t="n">
        <f aca="false">H1514+H1515-J1514-J1515</f>
        <v>447</v>
      </c>
      <c r="L1514" s="37" t="s">
        <v>15790</v>
      </c>
    </row>
    <row r="1515" customFormat="false" ht="29.85" hidden="false" customHeight="false" outlineLevel="0" collapsed="false">
      <c r="A1515" s="51"/>
      <c r="B1515" s="34"/>
      <c r="C1515" s="34"/>
      <c r="D1515" s="34"/>
      <c r="E1515" s="34"/>
      <c r="F1515" s="34" t="n">
        <v>5</v>
      </c>
      <c r="G1515" s="34" t="n">
        <v>6000</v>
      </c>
      <c r="H1515" s="34" t="n">
        <f aca="false">(G1515*F1515)+600*5</f>
        <v>33000</v>
      </c>
      <c r="I1515" s="35" t="s">
        <v>17304</v>
      </c>
      <c r="J1515" s="36" t="n">
        <v>33000</v>
      </c>
      <c r="K1515" s="34"/>
    </row>
    <row r="1516" customFormat="false" ht="29.85" hidden="false" customHeight="false" outlineLevel="0" collapsed="false">
      <c r="A1516" s="5" t="s">
        <v>3756</v>
      </c>
      <c r="B1516" s="5" t="s">
        <v>3757</v>
      </c>
      <c r="C1516" s="5" t="s">
        <v>1764</v>
      </c>
      <c r="D1516" s="5" t="s">
        <v>3741</v>
      </c>
      <c r="E1516" s="5" t="n">
        <v>76410</v>
      </c>
      <c r="F1516" s="5" t="n">
        <f aca="false">D1516-C1516</f>
        <v>9</v>
      </c>
      <c r="G1516" s="16" t="n">
        <v>3853.5</v>
      </c>
      <c r="H1516" s="5" t="n">
        <f aca="false">G1516*F1516</f>
        <v>34681.5</v>
      </c>
      <c r="I1516" s="17" t="s">
        <v>17305</v>
      </c>
      <c r="J1516" s="18" t="n">
        <v>34681.5</v>
      </c>
      <c r="K1516" s="5" t="n">
        <f aca="false">H1516-J1516</f>
        <v>0</v>
      </c>
    </row>
    <row r="1517" customFormat="false" ht="29.85" hidden="false" customHeight="false" outlineLevel="0" collapsed="false">
      <c r="A1517" s="5" t="s">
        <v>6831</v>
      </c>
      <c r="B1517" s="5" t="s">
        <v>6832</v>
      </c>
      <c r="C1517" s="5" t="s">
        <v>1799</v>
      </c>
      <c r="D1517" s="5" t="s">
        <v>4917</v>
      </c>
      <c r="E1517" s="5" t="n">
        <v>14797.5</v>
      </c>
      <c r="F1517" s="5" t="n">
        <f aca="false">D1517-C1517</f>
        <v>3</v>
      </c>
      <c r="G1517" s="16" t="n">
        <v>3853.5</v>
      </c>
      <c r="H1517" s="5" t="n">
        <f aca="false">G1517*F1517</f>
        <v>11560.5</v>
      </c>
      <c r="I1517" s="17" t="s">
        <v>17306</v>
      </c>
      <c r="J1517" s="18" t="n">
        <v>11560.5</v>
      </c>
      <c r="K1517" s="5" t="n">
        <f aca="false">H1517-J1517</f>
        <v>0</v>
      </c>
    </row>
    <row r="1518" customFormat="false" ht="29.85" hidden="false" customHeight="false" outlineLevel="0" collapsed="false">
      <c r="A1518" s="5" t="s">
        <v>5850</v>
      </c>
      <c r="B1518" s="5" t="s">
        <v>5851</v>
      </c>
      <c r="C1518" s="5" t="s">
        <v>3750</v>
      </c>
      <c r="D1518" s="5" t="s">
        <v>3205</v>
      </c>
      <c r="E1518" s="5" t="n">
        <v>15487.5</v>
      </c>
      <c r="F1518" s="5" t="n">
        <f aca="false">D1518-C1518</f>
        <v>2</v>
      </c>
      <c r="G1518" s="16" t="n">
        <v>4693.5</v>
      </c>
      <c r="H1518" s="5" t="n">
        <f aca="false">G1518*F1518</f>
        <v>9387</v>
      </c>
      <c r="I1518" s="17" t="s">
        <v>17307</v>
      </c>
      <c r="J1518" s="18" t="n">
        <v>9387</v>
      </c>
      <c r="K1518" s="5" t="n">
        <f aca="false">H1518-J1518</f>
        <v>0</v>
      </c>
    </row>
    <row r="1519" customFormat="false" ht="29.85" hidden="false" customHeight="false" outlineLevel="0" collapsed="false">
      <c r="A1519" s="5" t="s">
        <v>350</v>
      </c>
      <c r="B1519" s="5" t="s">
        <v>351</v>
      </c>
      <c r="C1519" s="5" t="s">
        <v>7</v>
      </c>
      <c r="D1519" s="5" t="s">
        <v>8</v>
      </c>
      <c r="E1519" s="5" t="n">
        <v>4932.5</v>
      </c>
      <c r="F1519" s="5" t="n">
        <f aca="false">D1519-C1519</f>
        <v>1</v>
      </c>
      <c r="G1519" s="16" t="n">
        <v>3853.5</v>
      </c>
      <c r="H1519" s="5" t="n">
        <f aca="false">G1519*F1519</f>
        <v>3853.5</v>
      </c>
      <c r="I1519" s="17" t="s">
        <v>17308</v>
      </c>
      <c r="J1519" s="18" t="n">
        <v>3853.5</v>
      </c>
      <c r="K1519" s="5" t="n">
        <f aca="false">H1519-J1519</f>
        <v>0</v>
      </c>
    </row>
    <row r="1520" customFormat="false" ht="29.85" hidden="false" customHeight="false" outlineLevel="0" collapsed="false">
      <c r="A1520" s="5" t="s">
        <v>6017</v>
      </c>
      <c r="B1520" s="5" t="s">
        <v>6018</v>
      </c>
      <c r="C1520" s="5" t="s">
        <v>3750</v>
      </c>
      <c r="D1520" s="5" t="s">
        <v>3205</v>
      </c>
      <c r="E1520" s="5" t="n">
        <v>9865</v>
      </c>
      <c r="F1520" s="5" t="n">
        <f aca="false">D1520-C1520</f>
        <v>2</v>
      </c>
      <c r="G1520" s="16" t="n">
        <v>3853.5</v>
      </c>
      <c r="H1520" s="5" t="n">
        <f aca="false">G1520*F1520</f>
        <v>7707</v>
      </c>
      <c r="I1520" s="17" t="s">
        <v>17309</v>
      </c>
      <c r="J1520" s="18" t="n">
        <v>7707</v>
      </c>
      <c r="K1520" s="5" t="n">
        <f aca="false">H1520-J1520</f>
        <v>0</v>
      </c>
    </row>
    <row r="1521" customFormat="false" ht="29.85" hidden="false" customHeight="false" outlineLevel="0" collapsed="false">
      <c r="A1521" s="50" t="s">
        <v>4878</v>
      </c>
      <c r="B1521" s="5" t="s">
        <v>4879</v>
      </c>
      <c r="C1521" s="5" t="s">
        <v>2860</v>
      </c>
      <c r="D1521" s="5" t="s">
        <v>3750</v>
      </c>
      <c r="E1521" s="5" t="n">
        <v>49325</v>
      </c>
      <c r="F1521" s="5" t="n">
        <f aca="false">D1521-C1521</f>
        <v>5</v>
      </c>
      <c r="G1521" s="16" t="n">
        <v>3853.5</v>
      </c>
      <c r="H1521" s="5" t="n">
        <f aca="false">(G1521*F1521)*2</f>
        <v>38535</v>
      </c>
      <c r="I1521" s="17" t="s">
        <v>17310</v>
      </c>
      <c r="J1521" s="18" t="n">
        <v>19267.5</v>
      </c>
      <c r="K1521" s="5" t="n">
        <f aca="false">H1521-J1521-J1522</f>
        <v>0</v>
      </c>
    </row>
    <row r="1522" customFormat="false" ht="29.85" hidden="false" customHeight="false" outlineLevel="0" collapsed="false">
      <c r="A1522" s="50"/>
      <c r="B1522" s="0"/>
      <c r="C1522" s="0"/>
      <c r="D1522" s="0"/>
      <c r="E1522" s="0"/>
      <c r="F1522" s="0"/>
      <c r="G1522" s="16"/>
      <c r="H1522" s="0"/>
      <c r="I1522" s="17" t="s">
        <v>17311</v>
      </c>
      <c r="J1522" s="18" t="n">
        <v>19267.5</v>
      </c>
      <c r="K1522" s="0"/>
    </row>
    <row r="1523" customFormat="false" ht="29.85" hidden="false" customHeight="false" outlineLevel="0" collapsed="false">
      <c r="A1523" s="50" t="s">
        <v>6495</v>
      </c>
      <c r="B1523" s="5" t="s">
        <v>6496</v>
      </c>
      <c r="C1523" s="5" t="s">
        <v>3205</v>
      </c>
      <c r="D1523" s="5" t="s">
        <v>4582</v>
      </c>
      <c r="E1523" s="5" t="n">
        <v>19730</v>
      </c>
      <c r="F1523" s="5" t="n">
        <f aca="false">D1523-C1523</f>
        <v>2</v>
      </c>
      <c r="G1523" s="16" t="n">
        <v>3853.5</v>
      </c>
      <c r="H1523" s="5" t="n">
        <f aca="false">(G1523*F1523)*2</f>
        <v>15414</v>
      </c>
      <c r="I1523" s="17" t="s">
        <v>17312</v>
      </c>
      <c r="J1523" s="18" t="n">
        <v>7707</v>
      </c>
      <c r="K1523" s="5" t="n">
        <f aca="false">H1523-J1523-J1524</f>
        <v>0</v>
      </c>
    </row>
    <row r="1524" customFormat="false" ht="29.85" hidden="false" customHeight="false" outlineLevel="0" collapsed="false">
      <c r="A1524" s="50"/>
      <c r="B1524" s="0"/>
      <c r="C1524" s="0"/>
      <c r="D1524" s="0"/>
      <c r="E1524" s="0"/>
      <c r="F1524" s="0"/>
      <c r="G1524" s="16"/>
      <c r="H1524" s="0"/>
      <c r="I1524" s="17" t="s">
        <v>17313</v>
      </c>
      <c r="J1524" s="18" t="n">
        <v>7707</v>
      </c>
      <c r="K1524" s="0"/>
    </row>
    <row r="1525" customFormat="false" ht="29.85" hidden="false" customHeight="false" outlineLevel="0" collapsed="false">
      <c r="A1525" s="5" t="s">
        <v>3048</v>
      </c>
      <c r="B1525" s="5" t="s">
        <v>3049</v>
      </c>
      <c r="C1525" s="5" t="s">
        <v>426</v>
      </c>
      <c r="D1525" s="5" t="s">
        <v>1537</v>
      </c>
      <c r="E1525" s="5" t="n">
        <v>16822.5</v>
      </c>
      <c r="F1525" s="5" t="n">
        <f aca="false">D1525-C1525</f>
        <v>3</v>
      </c>
      <c r="G1525" s="16" t="n">
        <v>4693.5</v>
      </c>
      <c r="H1525" s="5" t="n">
        <f aca="false">G1525*F1525</f>
        <v>14080.5</v>
      </c>
      <c r="I1525" s="17" t="s">
        <v>17314</v>
      </c>
      <c r="J1525" s="18" t="n">
        <v>14080.5</v>
      </c>
      <c r="K1525" s="5" t="n">
        <f aca="false">H1525-J1525</f>
        <v>0</v>
      </c>
    </row>
    <row r="1526" customFormat="false" ht="29.85" hidden="false" customHeight="false" outlineLevel="0" collapsed="false">
      <c r="A1526" s="5" t="s">
        <v>538</v>
      </c>
      <c r="B1526" s="5" t="s">
        <v>539</v>
      </c>
      <c r="C1526" s="5" t="s">
        <v>7</v>
      </c>
      <c r="D1526" s="5" t="s">
        <v>468</v>
      </c>
      <c r="E1526" s="5" t="n">
        <v>15622.5</v>
      </c>
      <c r="F1526" s="5" t="n">
        <f aca="false">D1526-C1526</f>
        <v>3</v>
      </c>
      <c r="G1526" s="16" t="n">
        <v>3853.5</v>
      </c>
      <c r="H1526" s="5" t="n">
        <f aca="false">G1526*F1526</f>
        <v>11560.5</v>
      </c>
      <c r="I1526" s="17" t="s">
        <v>17315</v>
      </c>
      <c r="J1526" s="18" t="n">
        <v>11560.5</v>
      </c>
      <c r="K1526" s="5" t="n">
        <f aca="false">H1526-J1526</f>
        <v>0</v>
      </c>
    </row>
    <row r="1527" customFormat="false" ht="29.85" hidden="false" customHeight="false" outlineLevel="0" collapsed="false">
      <c r="A1527" s="50" t="s">
        <v>4171</v>
      </c>
      <c r="B1527" s="5" t="s">
        <v>4172</v>
      </c>
      <c r="C1527" s="5" t="s">
        <v>1541</v>
      </c>
      <c r="D1527" s="5" t="s">
        <v>2860</v>
      </c>
      <c r="E1527" s="5" t="n">
        <v>19400</v>
      </c>
      <c r="F1527" s="5" t="n">
        <f aca="false">D1527-C1527</f>
        <v>2</v>
      </c>
      <c r="G1527" s="16" t="n">
        <v>3853.5</v>
      </c>
      <c r="H1527" s="5" t="n">
        <f aca="false">(G1527*F1527)*2</f>
        <v>15414</v>
      </c>
      <c r="I1527" s="17" t="s">
        <v>17316</v>
      </c>
      <c r="J1527" s="18" t="n">
        <v>7707</v>
      </c>
      <c r="K1527" s="5" t="n">
        <f aca="false">H1527-J1527-J1528</f>
        <v>0</v>
      </c>
    </row>
    <row r="1528" customFormat="false" ht="29.85" hidden="false" customHeight="false" outlineLevel="0" collapsed="false">
      <c r="A1528" s="50"/>
      <c r="B1528" s="0"/>
      <c r="C1528" s="0"/>
      <c r="D1528" s="0"/>
      <c r="E1528" s="0"/>
      <c r="F1528" s="0"/>
      <c r="G1528" s="16"/>
      <c r="H1528" s="0"/>
      <c r="I1528" s="17" t="s">
        <v>17317</v>
      </c>
      <c r="J1528" s="18" t="n">
        <v>7707</v>
      </c>
      <c r="K1528" s="0"/>
    </row>
    <row r="1529" customFormat="false" ht="29.85" hidden="false" customHeight="false" outlineLevel="0" collapsed="false">
      <c r="A1529" s="5" t="s">
        <v>3670</v>
      </c>
      <c r="B1529" s="5" t="s">
        <v>3671</v>
      </c>
      <c r="C1529" s="5" t="s">
        <v>1764</v>
      </c>
      <c r="D1529" s="5" t="s">
        <v>929</v>
      </c>
      <c r="E1529" s="5" t="n">
        <v>24430</v>
      </c>
      <c r="F1529" s="5" t="n">
        <f aca="false">D1529-C1529</f>
        <v>4</v>
      </c>
      <c r="G1529" s="16" t="n">
        <v>3853.5</v>
      </c>
      <c r="H1529" s="5" t="n">
        <f aca="false">G1529*F1529</f>
        <v>15414</v>
      </c>
      <c r="I1529" s="17" t="s">
        <v>17318</v>
      </c>
      <c r="J1529" s="18" t="n">
        <v>15414</v>
      </c>
      <c r="K1529" s="5" t="n">
        <f aca="false">H1529-J1529</f>
        <v>0</v>
      </c>
    </row>
    <row r="1530" s="37" customFormat="true" ht="29.85" hidden="false" customHeight="false" outlineLevel="0" collapsed="false">
      <c r="A1530" s="51" t="s">
        <v>5324</v>
      </c>
      <c r="B1530" s="34" t="s">
        <v>5325</v>
      </c>
      <c r="C1530" s="34" t="s">
        <v>2018</v>
      </c>
      <c r="D1530" s="34" t="s">
        <v>3519</v>
      </c>
      <c r="E1530" s="34" t="n">
        <v>38000</v>
      </c>
      <c r="F1530" s="34" t="n">
        <f aca="false">D1530-C1530</f>
        <v>4</v>
      </c>
      <c r="G1530" s="34" t="n">
        <v>3853.5</v>
      </c>
      <c r="H1530" s="34" t="n">
        <f aca="false">(G1530*F1530)*2</f>
        <v>30828</v>
      </c>
      <c r="I1530" s="35" t="s">
        <v>17319</v>
      </c>
      <c r="J1530" s="36" t="n">
        <v>14680</v>
      </c>
      <c r="K1530" s="34" t="n">
        <f aca="false">H1530-J1530-J1531</f>
        <v>1468</v>
      </c>
      <c r="L1530" s="37" t="s">
        <v>15790</v>
      </c>
    </row>
    <row r="1531" customFormat="false" ht="29.85" hidden="false" customHeight="false" outlineLevel="0" collapsed="false">
      <c r="A1531" s="51"/>
      <c r="B1531" s="34"/>
      <c r="C1531" s="34"/>
      <c r="D1531" s="34"/>
      <c r="E1531" s="34"/>
      <c r="F1531" s="34"/>
      <c r="G1531" s="34"/>
      <c r="H1531" s="34"/>
      <c r="I1531" s="35" t="s">
        <v>17320</v>
      </c>
      <c r="J1531" s="36" t="n">
        <v>14680</v>
      </c>
      <c r="K1531" s="34"/>
    </row>
    <row r="1532" customFormat="false" ht="29.85" hidden="false" customHeight="false" outlineLevel="0" collapsed="false">
      <c r="A1532" s="16" t="s">
        <v>980</v>
      </c>
      <c r="B1532" s="16" t="s">
        <v>981</v>
      </c>
      <c r="C1532" s="16" t="s">
        <v>41</v>
      </c>
      <c r="D1532" s="16" t="s">
        <v>468</v>
      </c>
      <c r="E1532" s="16" t="n">
        <v>5317.5</v>
      </c>
      <c r="F1532" s="16" t="n">
        <f aca="false">D1532-C1532</f>
        <v>1</v>
      </c>
      <c r="G1532" s="16" t="n">
        <v>3853.5</v>
      </c>
      <c r="H1532" s="16" t="n">
        <f aca="false">G1532*F1532</f>
        <v>3853.5</v>
      </c>
      <c r="I1532" s="17" t="s">
        <v>17321</v>
      </c>
      <c r="J1532" s="18" t="n">
        <v>3853.5</v>
      </c>
      <c r="K1532" s="5" t="n">
        <f aca="false">H1532-J1532</f>
        <v>0</v>
      </c>
    </row>
    <row r="1533" customFormat="false" ht="29.85" hidden="false" customHeight="false" outlineLevel="0" collapsed="false">
      <c r="A1533" s="5" t="s">
        <v>5593</v>
      </c>
      <c r="B1533" s="5" t="s">
        <v>5594</v>
      </c>
      <c r="C1533" s="5" t="s">
        <v>2022</v>
      </c>
      <c r="D1533" s="5" t="s">
        <v>4398</v>
      </c>
      <c r="E1533" s="5" t="n">
        <v>46733.75</v>
      </c>
      <c r="F1533" s="5" t="n">
        <f aca="false">D1533-C1533</f>
        <v>7</v>
      </c>
      <c r="G1533" s="16" t="n">
        <v>3853.5</v>
      </c>
      <c r="H1533" s="5" t="n">
        <f aca="false">G1533*F1533</f>
        <v>26974.5</v>
      </c>
      <c r="I1533" s="17" t="s">
        <v>17322</v>
      </c>
      <c r="J1533" s="18" t="n">
        <v>26974.5</v>
      </c>
      <c r="K1533" s="5" t="n">
        <f aca="false">H1533-J1533</f>
        <v>0</v>
      </c>
    </row>
    <row r="1534" customFormat="false" ht="29.85" hidden="false" customHeight="false" outlineLevel="0" collapsed="false">
      <c r="A1534" s="5" t="s">
        <v>6664</v>
      </c>
      <c r="B1534" s="5" t="s">
        <v>6665</v>
      </c>
      <c r="C1534" s="5" t="s">
        <v>3205</v>
      </c>
      <c r="D1534" s="5" t="s">
        <v>3532</v>
      </c>
      <c r="E1534" s="5" t="n">
        <v>42752.5</v>
      </c>
      <c r="F1534" s="5" t="n">
        <f aca="false">D1534-C1534</f>
        <v>7</v>
      </c>
      <c r="G1534" s="16" t="n">
        <v>3853.5</v>
      </c>
      <c r="H1534" s="5" t="n">
        <f aca="false">G1534*F1534</f>
        <v>26974.5</v>
      </c>
      <c r="I1534" s="17" t="s">
        <v>17323</v>
      </c>
      <c r="J1534" s="18" t="n">
        <v>26974.5</v>
      </c>
      <c r="K1534" s="5" t="n">
        <f aca="false">H1534-J1534</f>
        <v>0</v>
      </c>
    </row>
    <row r="1535" customFormat="false" ht="29.85" hidden="false" customHeight="false" outlineLevel="0" collapsed="false">
      <c r="A1535" s="5" t="s">
        <v>6205</v>
      </c>
      <c r="B1535" s="5" t="s">
        <v>6206</v>
      </c>
      <c r="C1535" s="5" t="s">
        <v>3519</v>
      </c>
      <c r="D1535" s="5" t="s">
        <v>3205</v>
      </c>
      <c r="E1535" s="5" t="n">
        <v>4932.5</v>
      </c>
      <c r="F1535" s="5" t="n">
        <f aca="false">D1535-C1535</f>
        <v>1</v>
      </c>
      <c r="G1535" s="16" t="n">
        <v>3853.5</v>
      </c>
      <c r="H1535" s="5" t="n">
        <f aca="false">G1535*F1535</f>
        <v>3853.5</v>
      </c>
      <c r="I1535" s="17" t="s">
        <v>17324</v>
      </c>
      <c r="J1535" s="18" t="n">
        <v>3853.5</v>
      </c>
      <c r="K1535" s="5" t="n">
        <f aca="false">H1535-J1535</f>
        <v>0</v>
      </c>
    </row>
    <row r="1536" customFormat="false" ht="29.85" hidden="false" customHeight="false" outlineLevel="0" collapsed="false">
      <c r="A1536" s="5" t="s">
        <v>7783</v>
      </c>
      <c r="B1536" s="5" t="s">
        <v>7784</v>
      </c>
      <c r="C1536" s="5" t="s">
        <v>5386</v>
      </c>
      <c r="D1536" s="5" t="s">
        <v>3532</v>
      </c>
      <c r="E1536" s="5" t="n">
        <v>9865</v>
      </c>
      <c r="F1536" s="5" t="n">
        <f aca="false">D1536-C1536</f>
        <v>2</v>
      </c>
      <c r="G1536" s="16" t="n">
        <v>3853.5</v>
      </c>
      <c r="H1536" s="5" t="n">
        <f aca="false">G1536*F1536</f>
        <v>7707</v>
      </c>
      <c r="I1536" s="17" t="s">
        <v>17325</v>
      </c>
      <c r="J1536" s="18" t="n">
        <v>7707</v>
      </c>
      <c r="K1536" s="5" t="n">
        <f aca="false">H1536-J1536</f>
        <v>0</v>
      </c>
    </row>
    <row r="1537" s="37" customFormat="true" ht="29.85" hidden="false" customHeight="false" outlineLevel="0" collapsed="false">
      <c r="A1537" s="34" t="s">
        <v>1892</v>
      </c>
      <c r="B1537" s="34" t="s">
        <v>1893</v>
      </c>
      <c r="C1537" s="34" t="s">
        <v>244</v>
      </c>
      <c r="D1537" s="34" t="s">
        <v>416</v>
      </c>
      <c r="E1537" s="34" t="n">
        <v>20467.5</v>
      </c>
      <c r="F1537" s="34" t="n">
        <f aca="false">D1537-C1537</f>
        <v>3</v>
      </c>
      <c r="G1537" s="34" t="n">
        <v>5743.5</v>
      </c>
      <c r="H1537" s="34" t="n">
        <f aca="false">G1537*F1537</f>
        <v>17230.5</v>
      </c>
      <c r="I1537" s="35" t="s">
        <v>17326</v>
      </c>
      <c r="J1537" s="36" t="n">
        <v>17230.2</v>
      </c>
      <c r="K1537" s="34" t="n">
        <f aca="false">H1537-J1537</f>
        <v>0.299999999999272</v>
      </c>
      <c r="L1537" s="37" t="s">
        <v>15790</v>
      </c>
    </row>
    <row r="1538" customFormat="false" ht="29.85" hidden="false" customHeight="false" outlineLevel="0" collapsed="false">
      <c r="A1538" s="5" t="s">
        <v>5751</v>
      </c>
      <c r="B1538" s="5" t="s">
        <v>5752</v>
      </c>
      <c r="C1538" s="5" t="s">
        <v>3741</v>
      </c>
      <c r="D1538" s="5" t="s">
        <v>3519</v>
      </c>
      <c r="E1538" s="5" t="n">
        <v>10415</v>
      </c>
      <c r="F1538" s="5" t="n">
        <f aca="false">D1538-C1538</f>
        <v>2</v>
      </c>
      <c r="G1538" s="16" t="n">
        <v>3853.5</v>
      </c>
      <c r="H1538" s="5" t="n">
        <f aca="false">G1538*F1538</f>
        <v>7707</v>
      </c>
      <c r="I1538" s="17" t="s">
        <v>17327</v>
      </c>
      <c r="J1538" s="18" t="n">
        <v>7707</v>
      </c>
      <c r="K1538" s="5" t="n">
        <f aca="false">H1538-J1538</f>
        <v>0</v>
      </c>
    </row>
    <row r="1539" customFormat="false" ht="29.85" hidden="false" customHeight="false" outlineLevel="0" collapsed="false">
      <c r="A1539" s="5" t="s">
        <v>7449</v>
      </c>
      <c r="B1539" s="5" t="s">
        <v>6829</v>
      </c>
      <c r="C1539" s="5" t="s">
        <v>4917</v>
      </c>
      <c r="D1539" s="5" t="s">
        <v>5386</v>
      </c>
      <c r="E1539" s="5" t="n">
        <v>4657.5</v>
      </c>
      <c r="F1539" s="5" t="n">
        <f aca="false">D1539-C1539</f>
        <v>1</v>
      </c>
      <c r="G1539" s="16" t="n">
        <v>3853.5</v>
      </c>
      <c r="H1539" s="5" t="n">
        <f aca="false">G1539*F1539</f>
        <v>3853.5</v>
      </c>
      <c r="I1539" s="17" t="s">
        <v>17328</v>
      </c>
      <c r="J1539" s="18" t="n">
        <v>3853.5</v>
      </c>
      <c r="K1539" s="5" t="n">
        <f aca="false">H1539-J1539</f>
        <v>0</v>
      </c>
    </row>
    <row r="1540" customFormat="false" ht="29.85" hidden="false" customHeight="false" outlineLevel="0" collapsed="false">
      <c r="A1540" s="50" t="s">
        <v>6827</v>
      </c>
      <c r="B1540" s="5" t="s">
        <v>5753</v>
      </c>
      <c r="C1540" s="5" t="s">
        <v>1799</v>
      </c>
      <c r="D1540" s="5" t="s">
        <v>4917</v>
      </c>
      <c r="E1540" s="5" t="n">
        <v>41107.5</v>
      </c>
      <c r="F1540" s="5" t="n">
        <f aca="false">D1540-C1540</f>
        <v>3</v>
      </c>
      <c r="G1540" s="16" t="n">
        <f aca="false">3853.5*2</f>
        <v>7707</v>
      </c>
      <c r="H1540" s="5" t="n">
        <f aca="false">G1540*F1540</f>
        <v>23121</v>
      </c>
      <c r="I1540" s="17" t="s">
        <v>17329</v>
      </c>
      <c r="J1540" s="18" t="n">
        <v>11560.5</v>
      </c>
      <c r="K1540" s="5" t="n">
        <f aca="false">H1540-J1540-J1541</f>
        <v>0</v>
      </c>
    </row>
    <row r="1541" customFormat="false" ht="29.85" hidden="false" customHeight="false" outlineLevel="0" collapsed="false">
      <c r="A1541" s="50"/>
      <c r="B1541" s="0"/>
      <c r="C1541" s="0"/>
      <c r="D1541" s="0"/>
      <c r="E1541" s="0"/>
      <c r="F1541" s="0"/>
      <c r="G1541" s="16"/>
      <c r="H1541" s="0"/>
      <c r="I1541" s="17" t="s">
        <v>17330</v>
      </c>
      <c r="J1541" s="18" t="n">
        <v>11560.5</v>
      </c>
      <c r="K1541" s="0"/>
    </row>
    <row r="1542" customFormat="false" ht="29.85" hidden="false" customHeight="false" outlineLevel="0" collapsed="false">
      <c r="A1542" s="5" t="s">
        <v>7296</v>
      </c>
      <c r="B1542" s="5" t="s">
        <v>7297</v>
      </c>
      <c r="C1542" s="5" t="s">
        <v>4398</v>
      </c>
      <c r="D1542" s="5" t="s">
        <v>5386</v>
      </c>
      <c r="E1542" s="5" t="n">
        <v>9865</v>
      </c>
      <c r="F1542" s="5" t="n">
        <f aca="false">D1542-C1542</f>
        <v>2</v>
      </c>
      <c r="G1542" s="16" t="n">
        <v>3853.5</v>
      </c>
      <c r="H1542" s="5" t="n">
        <f aca="false">G1542*F1542</f>
        <v>7707</v>
      </c>
      <c r="I1542" s="17" t="s">
        <v>17331</v>
      </c>
      <c r="J1542" s="18" t="n">
        <v>7707</v>
      </c>
      <c r="K1542" s="5" t="n">
        <f aca="false">H1542-J1542</f>
        <v>0</v>
      </c>
    </row>
    <row r="1543" customFormat="false" ht="15.85" hidden="false" customHeight="false" outlineLevel="0" collapsed="false">
      <c r="A1543" s="16" t="s">
        <v>5634</v>
      </c>
      <c r="B1543" s="16" t="s">
        <v>5635</v>
      </c>
      <c r="C1543" s="16" t="s">
        <v>3741</v>
      </c>
      <c r="D1543" s="16" t="s">
        <v>3750</v>
      </c>
      <c r="E1543" s="16" t="n">
        <v>4932.5</v>
      </c>
      <c r="F1543" s="16" t="n">
        <f aca="false">D1543-C1543</f>
        <v>1</v>
      </c>
      <c r="G1543" s="16" t="n">
        <v>3853.5</v>
      </c>
      <c r="H1543" s="16" t="n">
        <f aca="false">G1543*F1543</f>
        <v>3853.5</v>
      </c>
      <c r="I1543" s="17" t="s">
        <v>17332</v>
      </c>
      <c r="J1543" s="18" t="n">
        <v>3853.5</v>
      </c>
      <c r="K1543" s="5" t="n">
        <f aca="false">H1543-J1543</f>
        <v>0</v>
      </c>
    </row>
    <row r="1544" customFormat="false" ht="29.85" hidden="false" customHeight="false" outlineLevel="0" collapsed="false">
      <c r="A1544" s="5" t="s">
        <v>3012</v>
      </c>
      <c r="B1544" s="5" t="s">
        <v>3013</v>
      </c>
      <c r="C1544" s="5" t="s">
        <v>426</v>
      </c>
      <c r="D1544" s="5" t="s">
        <v>1541</v>
      </c>
      <c r="E1544" s="5" t="n">
        <v>24662.5</v>
      </c>
      <c r="F1544" s="5" t="n">
        <f aca="false">D1544-C1544</f>
        <v>5</v>
      </c>
      <c r="G1544" s="16" t="n">
        <v>3853.5</v>
      </c>
      <c r="H1544" s="5" t="n">
        <f aca="false">G1544*F1544</f>
        <v>19267.5</v>
      </c>
      <c r="I1544" s="17" t="s">
        <v>17333</v>
      </c>
      <c r="J1544" s="18" t="n">
        <v>19267.5</v>
      </c>
      <c r="K1544" s="5" t="n">
        <f aca="false">H1544-J1544</f>
        <v>0</v>
      </c>
    </row>
    <row r="1545" customFormat="false" ht="29.85" hidden="false" customHeight="false" outlineLevel="0" collapsed="false">
      <c r="A1545" s="5" t="s">
        <v>1515</v>
      </c>
      <c r="B1545" s="5" t="s">
        <v>1516</v>
      </c>
      <c r="C1545" s="5" t="s">
        <v>468</v>
      </c>
      <c r="D1545" s="5" t="s">
        <v>426</v>
      </c>
      <c r="E1545" s="5" t="n">
        <v>29595</v>
      </c>
      <c r="F1545" s="5" t="n">
        <f aca="false">D1545-C1545</f>
        <v>6</v>
      </c>
      <c r="G1545" s="16" t="n">
        <v>3853.5</v>
      </c>
      <c r="H1545" s="5" t="n">
        <f aca="false">G1545*F1545</f>
        <v>23121</v>
      </c>
      <c r="I1545" s="17" t="s">
        <v>17334</v>
      </c>
      <c r="J1545" s="18" t="n">
        <v>23121</v>
      </c>
      <c r="K1545" s="5" t="n">
        <f aca="false">H1545-J1545</f>
        <v>0</v>
      </c>
    </row>
    <row r="1546" customFormat="false" ht="29.85" hidden="false" customHeight="false" outlineLevel="0" collapsed="false">
      <c r="A1546" s="5" t="s">
        <v>5004</v>
      </c>
      <c r="B1546" s="5" t="s">
        <v>5005</v>
      </c>
      <c r="C1546" s="5" t="s">
        <v>2866</v>
      </c>
      <c r="D1546" s="5" t="s">
        <v>2022</v>
      </c>
      <c r="E1546" s="5" t="n">
        <v>9865</v>
      </c>
      <c r="F1546" s="5" t="n">
        <f aca="false">D1546-C1546</f>
        <v>2</v>
      </c>
      <c r="G1546" s="16" t="n">
        <v>3853.5</v>
      </c>
      <c r="H1546" s="5" t="n">
        <f aca="false">G1546*F1546</f>
        <v>7707</v>
      </c>
      <c r="I1546" s="17" t="s">
        <v>17335</v>
      </c>
      <c r="J1546" s="18" t="n">
        <v>7707</v>
      </c>
      <c r="K1546" s="5" t="n">
        <f aca="false">H1546-J1546</f>
        <v>0</v>
      </c>
    </row>
    <row r="1547" customFormat="false" ht="29.85" hidden="false" customHeight="false" outlineLevel="0" collapsed="false">
      <c r="A1547" s="16" t="s">
        <v>6851</v>
      </c>
      <c r="B1547" s="16" t="s">
        <v>6852</v>
      </c>
      <c r="C1547" s="16" t="s">
        <v>1799</v>
      </c>
      <c r="D1547" s="16" t="s">
        <v>5386</v>
      </c>
      <c r="E1547" s="16" t="n">
        <v>21270</v>
      </c>
      <c r="F1547" s="16" t="n">
        <f aca="false">D1547-C1547</f>
        <v>4</v>
      </c>
      <c r="G1547" s="16" t="n">
        <v>3853.5</v>
      </c>
      <c r="H1547" s="16" t="n">
        <f aca="false">G1547*F1547</f>
        <v>15414</v>
      </c>
      <c r="I1547" s="17" t="s">
        <v>17336</v>
      </c>
      <c r="J1547" s="18" t="n">
        <v>15414</v>
      </c>
      <c r="K1547" s="5" t="n">
        <f aca="false">H1547-J1547</f>
        <v>0</v>
      </c>
    </row>
    <row r="1548" customFormat="false" ht="15.85" hidden="false" customHeight="false" outlineLevel="0" collapsed="false">
      <c r="A1548" s="5" t="s">
        <v>3437</v>
      </c>
      <c r="B1548" s="5" t="s">
        <v>3438</v>
      </c>
      <c r="C1548" s="5" t="s">
        <v>460</v>
      </c>
      <c r="D1548" s="5" t="s">
        <v>2860</v>
      </c>
      <c r="E1548" s="5" t="n">
        <v>31245</v>
      </c>
      <c r="F1548" s="5" t="n">
        <f aca="false">D1548-C1548</f>
        <v>6</v>
      </c>
      <c r="G1548" s="16" t="n">
        <v>3853.5</v>
      </c>
      <c r="H1548" s="5" t="n">
        <f aca="false">G1548*F1548</f>
        <v>23121</v>
      </c>
      <c r="I1548" s="17" t="s">
        <v>17337</v>
      </c>
      <c r="J1548" s="18" t="n">
        <v>23121</v>
      </c>
      <c r="K1548" s="5" t="n">
        <f aca="false">H1548-J1548</f>
        <v>0</v>
      </c>
    </row>
    <row r="1549" customFormat="false" ht="29.85" hidden="false" customHeight="false" outlineLevel="0" collapsed="false">
      <c r="A1549" s="5" t="s">
        <v>6599</v>
      </c>
      <c r="B1549" s="5" t="s">
        <v>6600</v>
      </c>
      <c r="C1549" s="5" t="s">
        <v>3205</v>
      </c>
      <c r="D1549" s="5" t="s">
        <v>3532</v>
      </c>
      <c r="E1549" s="5" t="n">
        <v>34527.5</v>
      </c>
      <c r="F1549" s="5" t="n">
        <f aca="false">D1549-C1549</f>
        <v>7</v>
      </c>
      <c r="G1549" s="16" t="n">
        <v>3853.5</v>
      </c>
      <c r="H1549" s="5" t="n">
        <f aca="false">G1549*F1549</f>
        <v>26974.5</v>
      </c>
      <c r="I1549" s="17" t="s">
        <v>17338</v>
      </c>
      <c r="J1549" s="18" t="n">
        <v>26974.5</v>
      </c>
      <c r="K1549" s="5" t="n">
        <f aca="false">H1549-J1549</f>
        <v>0</v>
      </c>
    </row>
    <row r="1550" s="37" customFormat="true" ht="15.85" hidden="false" customHeight="false" outlineLevel="0" collapsed="false">
      <c r="A1550" s="34" t="s">
        <v>7556</v>
      </c>
      <c r="B1550" s="34" t="s">
        <v>7557</v>
      </c>
      <c r="C1550" s="34" t="s">
        <v>4917</v>
      </c>
      <c r="D1550" s="34" t="s">
        <v>5386</v>
      </c>
      <c r="E1550" s="34" t="n">
        <v>6822.5</v>
      </c>
      <c r="F1550" s="34" t="n">
        <f aca="false">D1550-C1550</f>
        <v>1</v>
      </c>
      <c r="G1550" s="34" t="n">
        <v>5743.5</v>
      </c>
      <c r="H1550" s="34" t="n">
        <f aca="false">G1550*F1550</f>
        <v>5743.5</v>
      </c>
      <c r="I1550" s="35" t="s">
        <v>17339</v>
      </c>
      <c r="J1550" s="36" t="n">
        <v>5743.4</v>
      </c>
      <c r="K1550" s="34" t="n">
        <f aca="false">H1550-J1550</f>
        <v>0.100000000000364</v>
      </c>
      <c r="L1550" s="37" t="s">
        <v>15790</v>
      </c>
    </row>
    <row r="1551" customFormat="false" ht="29.85" hidden="false" customHeight="false" outlineLevel="0" collapsed="false">
      <c r="A1551" s="5" t="s">
        <v>112</v>
      </c>
      <c r="B1551" s="5" t="s">
        <v>113</v>
      </c>
      <c r="C1551" s="5" t="s">
        <v>7</v>
      </c>
      <c r="D1551" s="5" t="s">
        <v>8</v>
      </c>
      <c r="E1551" s="5" t="n">
        <v>7282.5</v>
      </c>
      <c r="F1551" s="5" t="n">
        <f aca="false">D1551-C1551</f>
        <v>1</v>
      </c>
      <c r="G1551" s="16" t="n">
        <v>3853.5</v>
      </c>
      <c r="H1551" s="5" t="n">
        <f aca="false">G1551*F1551</f>
        <v>3853.5</v>
      </c>
      <c r="I1551" s="17" t="s">
        <v>17340</v>
      </c>
      <c r="J1551" s="18" t="n">
        <v>3853.5</v>
      </c>
      <c r="K1551" s="5" t="n">
        <f aca="false">H1551-J1551</f>
        <v>0</v>
      </c>
    </row>
    <row r="1552" customFormat="false" ht="29.85" hidden="false" customHeight="false" outlineLevel="0" collapsed="false">
      <c r="A1552" s="5" t="s">
        <v>3207</v>
      </c>
      <c r="B1552" s="5" t="s">
        <v>3208</v>
      </c>
      <c r="C1552" s="5" t="s">
        <v>426</v>
      </c>
      <c r="D1552" s="5" t="s">
        <v>929</v>
      </c>
      <c r="E1552" s="5" t="n">
        <v>36645</v>
      </c>
      <c r="F1552" s="5" t="n">
        <f aca="false">D1552-C1552</f>
        <v>6</v>
      </c>
      <c r="G1552" s="16" t="n">
        <v>3853.5</v>
      </c>
      <c r="H1552" s="5" t="n">
        <f aca="false">G1552*F1552</f>
        <v>23121</v>
      </c>
      <c r="I1552" s="17" t="s">
        <v>17341</v>
      </c>
      <c r="J1552" s="18" t="n">
        <v>23121</v>
      </c>
      <c r="K1552" s="5" t="n">
        <f aca="false">H1552-J1552</f>
        <v>0</v>
      </c>
    </row>
    <row r="1553" customFormat="false" ht="29.85" hidden="false" customHeight="false" outlineLevel="0" collapsed="false">
      <c r="A1553" s="16" t="s">
        <v>4183</v>
      </c>
      <c r="B1553" s="16" t="s">
        <v>4184</v>
      </c>
      <c r="C1553" s="16" t="s">
        <v>1541</v>
      </c>
      <c r="D1553" s="16" t="s">
        <v>2860</v>
      </c>
      <c r="E1553" s="16" t="n">
        <v>9865</v>
      </c>
      <c r="F1553" s="16" t="n">
        <f aca="false">D1553-C1553</f>
        <v>2</v>
      </c>
      <c r="G1553" s="16" t="n">
        <v>3853.5</v>
      </c>
      <c r="H1553" s="16" t="n">
        <f aca="false">G1553*F1553</f>
        <v>7707</v>
      </c>
      <c r="I1553" s="17" t="s">
        <v>17342</v>
      </c>
      <c r="J1553" s="18" t="n">
        <v>7707</v>
      </c>
      <c r="K1553" s="5" t="n">
        <f aca="false">H1553-J1553</f>
        <v>0</v>
      </c>
    </row>
    <row r="1554" customFormat="false" ht="29.85" hidden="false" customHeight="false" outlineLevel="0" collapsed="false">
      <c r="A1554" s="5" t="s">
        <v>4975</v>
      </c>
      <c r="B1554" s="5" t="s">
        <v>4184</v>
      </c>
      <c r="C1554" s="5" t="s">
        <v>2866</v>
      </c>
      <c r="D1554" s="5" t="s">
        <v>2022</v>
      </c>
      <c r="E1554" s="5" t="n">
        <v>9865</v>
      </c>
      <c r="F1554" s="5" t="n">
        <f aca="false">D1554-C1554</f>
        <v>2</v>
      </c>
      <c r="G1554" s="16" t="n">
        <v>3853.5</v>
      </c>
      <c r="H1554" s="5" t="n">
        <f aca="false">G1554*F1554</f>
        <v>7707</v>
      </c>
      <c r="I1554" s="17" t="s">
        <v>17343</v>
      </c>
      <c r="J1554" s="18" t="n">
        <v>7707</v>
      </c>
      <c r="K1554" s="5" t="n">
        <f aca="false">H1554-J1554</f>
        <v>0</v>
      </c>
    </row>
    <row r="1555" customFormat="false" ht="29.85" hidden="false" customHeight="false" outlineLevel="0" collapsed="false">
      <c r="A1555" s="5" t="s">
        <v>5560</v>
      </c>
      <c r="B1555" s="5" t="s">
        <v>4184</v>
      </c>
      <c r="C1555" s="5" t="s">
        <v>2022</v>
      </c>
      <c r="D1555" s="5" t="s">
        <v>3750</v>
      </c>
      <c r="E1555" s="5" t="n">
        <v>9865</v>
      </c>
      <c r="F1555" s="5" t="n">
        <f aca="false">D1555-C1555</f>
        <v>2</v>
      </c>
      <c r="G1555" s="16" t="n">
        <v>3853.5</v>
      </c>
      <c r="H1555" s="5" t="n">
        <f aca="false">G1555*F1555</f>
        <v>7707</v>
      </c>
      <c r="I1555" s="17" t="s">
        <v>17344</v>
      </c>
      <c r="J1555" s="18" t="n">
        <v>7707</v>
      </c>
      <c r="K1555" s="5" t="n">
        <f aca="false">H1555-J1555</f>
        <v>0</v>
      </c>
    </row>
    <row r="1556" customFormat="false" ht="29.85" hidden="false" customHeight="false" outlineLevel="0" collapsed="false">
      <c r="A1556" s="5" t="s">
        <v>1048</v>
      </c>
      <c r="B1556" s="5" t="s">
        <v>1049</v>
      </c>
      <c r="C1556" s="5" t="s">
        <v>41</v>
      </c>
      <c r="D1556" s="5" t="s">
        <v>244</v>
      </c>
      <c r="E1556" s="5" t="n">
        <v>14250</v>
      </c>
      <c r="F1556" s="5" t="n">
        <f aca="false">D1556-C1556</f>
        <v>3</v>
      </c>
      <c r="G1556" s="16" t="n">
        <v>3853.5</v>
      </c>
      <c r="H1556" s="5" t="n">
        <f aca="false">G1556*F1556</f>
        <v>11560.5</v>
      </c>
      <c r="I1556" s="17" t="s">
        <v>17345</v>
      </c>
      <c r="J1556" s="18" t="n">
        <v>11560.5</v>
      </c>
      <c r="K1556" s="5" t="n">
        <f aca="false">H1556-J1556</f>
        <v>0</v>
      </c>
    </row>
    <row r="1557" customFormat="false" ht="29.85" hidden="false" customHeight="false" outlineLevel="0" collapsed="false">
      <c r="A1557" s="5" t="s">
        <v>3215</v>
      </c>
      <c r="B1557" s="5" t="s">
        <v>3216</v>
      </c>
      <c r="C1557" s="5" t="s">
        <v>460</v>
      </c>
      <c r="D1557" s="5" t="s">
        <v>1764</v>
      </c>
      <c r="E1557" s="5" t="n">
        <v>4932.5</v>
      </c>
      <c r="F1557" s="5" t="n">
        <f aca="false">D1557-C1557</f>
        <v>1</v>
      </c>
      <c r="G1557" s="16" t="n">
        <v>3853.5</v>
      </c>
      <c r="H1557" s="5" t="n">
        <f aca="false">G1557*F1557</f>
        <v>3853.5</v>
      </c>
      <c r="I1557" s="17" t="s">
        <v>17346</v>
      </c>
      <c r="J1557" s="18" t="n">
        <v>3853.5</v>
      </c>
      <c r="K1557" s="5" t="n">
        <f aca="false">H1557-J1557</f>
        <v>0</v>
      </c>
    </row>
    <row r="1558" customFormat="false" ht="29.85" hidden="false" customHeight="false" outlineLevel="0" collapsed="false">
      <c r="A1558" s="5" t="s">
        <v>5411</v>
      </c>
      <c r="B1558" s="5" t="s">
        <v>5412</v>
      </c>
      <c r="C1558" s="5" t="s">
        <v>2022</v>
      </c>
      <c r="D1558" s="5" t="s">
        <v>3750</v>
      </c>
      <c r="E1558" s="5" t="n">
        <v>9865</v>
      </c>
      <c r="F1558" s="5" t="n">
        <f aca="false">D1558-C1558</f>
        <v>2</v>
      </c>
      <c r="G1558" s="16" t="n">
        <v>3853.5</v>
      </c>
      <c r="H1558" s="5" t="n">
        <f aca="false">G1558*F1558</f>
        <v>7707</v>
      </c>
      <c r="I1558" s="17" t="s">
        <v>17347</v>
      </c>
      <c r="J1558" s="18" t="n">
        <v>7707</v>
      </c>
      <c r="K1558" s="5" t="n">
        <f aca="false">H1558-J1558</f>
        <v>0</v>
      </c>
    </row>
    <row r="1559" customFormat="false" ht="29.85" hidden="false" customHeight="false" outlineLevel="0" collapsed="false">
      <c r="A1559" s="5" t="s">
        <v>8083</v>
      </c>
      <c r="B1559" s="5" t="s">
        <v>8084</v>
      </c>
      <c r="C1559" s="5" t="s">
        <v>5148</v>
      </c>
      <c r="D1559" s="5" t="s">
        <v>3532</v>
      </c>
      <c r="E1559" s="5" t="n">
        <v>6903.75</v>
      </c>
      <c r="F1559" s="5" t="n">
        <f aca="false">D1559-C1559</f>
        <v>1</v>
      </c>
      <c r="G1559" s="16" t="n">
        <v>3853.5</v>
      </c>
      <c r="H1559" s="5" t="n">
        <f aca="false">G1559*F1559</f>
        <v>3853.5</v>
      </c>
      <c r="I1559" s="17" t="s">
        <v>17348</v>
      </c>
      <c r="J1559" s="18" t="n">
        <v>3853.5</v>
      </c>
      <c r="K1559" s="5" t="n">
        <f aca="false">H1559-J1559</f>
        <v>0</v>
      </c>
    </row>
    <row r="1560" s="37" customFormat="true" ht="29.85" hidden="false" customHeight="false" outlineLevel="0" collapsed="false">
      <c r="A1560" s="34" t="s">
        <v>6388</v>
      </c>
      <c r="B1560" s="34" t="s">
        <v>6389</v>
      </c>
      <c r="C1560" s="34" t="s">
        <v>3205</v>
      </c>
      <c r="D1560" s="34" t="s">
        <v>4582</v>
      </c>
      <c r="E1560" s="34" t="n">
        <v>13645</v>
      </c>
      <c r="F1560" s="34" t="n">
        <f aca="false">D1560-C1560</f>
        <v>2</v>
      </c>
      <c r="G1560" s="34" t="n">
        <v>5743.5</v>
      </c>
      <c r="H1560" s="34" t="n">
        <f aca="false">G1560*F1560</f>
        <v>11487</v>
      </c>
      <c r="I1560" s="35" t="s">
        <v>17349</v>
      </c>
      <c r="J1560" s="36" t="n">
        <v>11486.8</v>
      </c>
      <c r="K1560" s="34" t="n">
        <f aca="false">H1560-J1560</f>
        <v>0.200000000000728</v>
      </c>
      <c r="L1560" s="37" t="s">
        <v>15790</v>
      </c>
    </row>
    <row r="1561" s="37" customFormat="true" ht="29.85" hidden="false" customHeight="false" outlineLevel="0" collapsed="false">
      <c r="A1561" s="34" t="s">
        <v>3494</v>
      </c>
      <c r="B1561" s="34" t="s">
        <v>3495</v>
      </c>
      <c r="C1561" s="34" t="s">
        <v>460</v>
      </c>
      <c r="D1561" s="34" t="s">
        <v>2860</v>
      </c>
      <c r="E1561" s="34" t="n">
        <v>42585</v>
      </c>
      <c r="F1561" s="34" t="n">
        <f aca="false">D1561-C1561</f>
        <v>6</v>
      </c>
      <c r="G1561" s="34" t="n">
        <v>5743.5</v>
      </c>
      <c r="H1561" s="34" t="n">
        <f aca="false">G1561*F1561</f>
        <v>34461</v>
      </c>
      <c r="I1561" s="35" t="s">
        <v>17350</v>
      </c>
      <c r="J1561" s="36" t="n">
        <v>34460.4</v>
      </c>
      <c r="K1561" s="34" t="n">
        <f aca="false">H1561-J1561</f>
        <v>0.599999999998545</v>
      </c>
      <c r="L1561" s="37" t="s">
        <v>15790</v>
      </c>
    </row>
    <row r="1562" customFormat="false" ht="29.85" hidden="false" customHeight="false" outlineLevel="0" collapsed="false">
      <c r="A1562" s="16" t="s">
        <v>6735</v>
      </c>
      <c r="B1562" s="16" t="s">
        <v>6736</v>
      </c>
      <c r="C1562" s="16" t="s">
        <v>1799</v>
      </c>
      <c r="D1562" s="16" t="s">
        <v>4582</v>
      </c>
      <c r="E1562" s="16" t="n">
        <v>4932.5</v>
      </c>
      <c r="F1562" s="16" t="n">
        <f aca="false">D1562-C1562</f>
        <v>1</v>
      </c>
      <c r="G1562" s="16" t="n">
        <v>3853.5</v>
      </c>
      <c r="H1562" s="16" t="n">
        <f aca="false">G1562*F1562</f>
        <v>3853.5</v>
      </c>
      <c r="I1562" s="17" t="s">
        <v>17351</v>
      </c>
      <c r="J1562" s="18" t="n">
        <v>3853.5</v>
      </c>
      <c r="K1562" s="5" t="n">
        <f aca="false">H1562-J1562</f>
        <v>0</v>
      </c>
    </row>
    <row r="1563" customFormat="false" ht="29.85" hidden="false" customHeight="false" outlineLevel="0" collapsed="false">
      <c r="A1563" s="5" t="s">
        <v>1203</v>
      </c>
      <c r="B1563" s="5" t="s">
        <v>1204</v>
      </c>
      <c r="C1563" s="5" t="s">
        <v>41</v>
      </c>
      <c r="D1563" s="5" t="s">
        <v>468</v>
      </c>
      <c r="E1563" s="5" t="n">
        <v>5772.5</v>
      </c>
      <c r="F1563" s="5" t="n">
        <f aca="false">D1563-C1563</f>
        <v>1</v>
      </c>
      <c r="G1563" s="16" t="n">
        <v>4693.5</v>
      </c>
      <c r="H1563" s="5" t="n">
        <f aca="false">G1563*F1563</f>
        <v>4693.5</v>
      </c>
      <c r="I1563" s="17" t="s">
        <v>17352</v>
      </c>
      <c r="J1563" s="18" t="n">
        <v>4693.5</v>
      </c>
      <c r="K1563" s="5" t="n">
        <f aca="false">H1563-J1563</f>
        <v>0</v>
      </c>
    </row>
    <row r="1564" s="37" customFormat="true" ht="15.9" hidden="false" customHeight="false" outlineLevel="0" collapsed="false">
      <c r="A1564" s="65" t="s">
        <v>984</v>
      </c>
      <c r="B1564" s="34" t="s">
        <v>985</v>
      </c>
      <c r="C1564" s="34" t="s">
        <v>41</v>
      </c>
      <c r="D1564" s="34" t="s">
        <v>244</v>
      </c>
      <c r="E1564" s="34" t="n">
        <v>15622.5</v>
      </c>
      <c r="F1564" s="34" t="n">
        <f aca="false">D1564-C1564</f>
        <v>3</v>
      </c>
      <c r="G1564" s="34" t="n">
        <v>3853.5</v>
      </c>
      <c r="H1564" s="34" t="n">
        <f aca="false">G1564*F1564</f>
        <v>11560.5</v>
      </c>
      <c r="I1564" s="35" t="s">
        <v>17353</v>
      </c>
      <c r="J1564" s="36" t="n">
        <v>11560.5</v>
      </c>
      <c r="K1564" s="34" t="n">
        <f aca="false">H1564-J1564</f>
        <v>0</v>
      </c>
    </row>
    <row r="1565" s="72" customFormat="true" ht="92.5" hidden="false" customHeight="false" outlineLevel="0" collapsed="false">
      <c r="A1565" s="69" t="n">
        <v>105301722</v>
      </c>
      <c r="B1565" s="69"/>
      <c r="C1565" s="69"/>
      <c r="D1565" s="69"/>
      <c r="E1565" s="69"/>
      <c r="F1565" s="69"/>
      <c r="G1565" s="69"/>
      <c r="H1565" s="69" t="n">
        <v>0</v>
      </c>
      <c r="I1565" s="79" t="s">
        <v>17354</v>
      </c>
      <c r="J1565" s="80" t="n">
        <v>3853.5</v>
      </c>
      <c r="K1565" s="69" t="n">
        <f aca="false">H1565-J1565</f>
        <v>-3853.5</v>
      </c>
      <c r="L1565" s="81" t="s">
        <v>17355</v>
      </c>
    </row>
    <row r="1566" customFormat="false" ht="29.85" hidden="false" customHeight="false" outlineLevel="0" collapsed="false">
      <c r="A1566" s="5" t="s">
        <v>2504</v>
      </c>
      <c r="B1566" s="5" t="s">
        <v>2505</v>
      </c>
      <c r="C1566" s="5" t="s">
        <v>416</v>
      </c>
      <c r="D1566" s="5" t="s">
        <v>460</v>
      </c>
      <c r="E1566" s="5" t="n">
        <v>9865</v>
      </c>
      <c r="F1566" s="5" t="n">
        <f aca="false">D1566-C1566</f>
        <v>2</v>
      </c>
      <c r="G1566" s="16" t="n">
        <v>3853.5</v>
      </c>
      <c r="H1566" s="5" t="n">
        <f aca="false">G1566*F1566</f>
        <v>7707</v>
      </c>
      <c r="I1566" s="17" t="s">
        <v>17356</v>
      </c>
      <c r="J1566" s="18" t="n">
        <v>7707</v>
      </c>
      <c r="K1566" s="5" t="n">
        <f aca="false">H1566-J1566</f>
        <v>0</v>
      </c>
    </row>
    <row r="1567" s="37" customFormat="true" ht="29.85" hidden="false" customHeight="false" outlineLevel="0" collapsed="false">
      <c r="A1567" s="51" t="s">
        <v>492</v>
      </c>
      <c r="B1567" s="34" t="s">
        <v>493</v>
      </c>
      <c r="C1567" s="34" t="s">
        <v>7</v>
      </c>
      <c r="D1567" s="34" t="s">
        <v>468</v>
      </c>
      <c r="E1567" s="34" t="n">
        <v>74055</v>
      </c>
      <c r="F1567" s="34" t="n">
        <f aca="false">D1567-C1567</f>
        <v>3</v>
      </c>
      <c r="G1567" s="34" t="n">
        <f aca="false">4693.5*3</f>
        <v>14080.5</v>
      </c>
      <c r="H1567" s="34" t="n">
        <f aca="false">G1567*F1567</f>
        <v>42241.5</v>
      </c>
      <c r="I1567" s="35" t="s">
        <v>17357</v>
      </c>
      <c r="J1567" s="36" t="n">
        <v>14080.5</v>
      </c>
      <c r="K1567" s="34" t="n">
        <f aca="false">H1567+H1568-J1567-J1568-J1569-J1570</f>
        <v>0.299999999999272</v>
      </c>
      <c r="L1567" s="37" t="s">
        <v>15790</v>
      </c>
    </row>
    <row r="1568" customFormat="false" ht="29.85" hidden="false" customHeight="false" outlineLevel="0" collapsed="false">
      <c r="A1568" s="51"/>
      <c r="B1568" s="34"/>
      <c r="C1568" s="34"/>
      <c r="D1568" s="34"/>
      <c r="E1568" s="34"/>
      <c r="F1568" s="34" t="n">
        <v>3</v>
      </c>
      <c r="G1568" s="34" t="n">
        <v>5743.5</v>
      </c>
      <c r="H1568" s="34" t="n">
        <f aca="false">G1568*F1568</f>
        <v>17230.5</v>
      </c>
      <c r="I1568" s="35" t="s">
        <v>17358</v>
      </c>
      <c r="J1568" s="36" t="n">
        <v>14080.5</v>
      </c>
      <c r="K1568" s="34"/>
    </row>
    <row r="1569" customFormat="false" ht="29.85" hidden="false" customHeight="false" outlineLevel="0" collapsed="false">
      <c r="A1569" s="51"/>
      <c r="B1569" s="34"/>
      <c r="C1569" s="34"/>
      <c r="D1569" s="34"/>
      <c r="E1569" s="34"/>
      <c r="F1569" s="34"/>
      <c r="G1569" s="34"/>
      <c r="H1569" s="34"/>
      <c r="I1569" s="35" t="s">
        <v>17359</v>
      </c>
      <c r="J1569" s="36" t="n">
        <v>14080.5</v>
      </c>
      <c r="K1569" s="34"/>
    </row>
    <row r="1570" customFormat="false" ht="29.85" hidden="false" customHeight="false" outlineLevel="0" collapsed="false">
      <c r="A1570" s="51"/>
      <c r="B1570" s="34"/>
      <c r="C1570" s="34"/>
      <c r="D1570" s="34"/>
      <c r="E1570" s="34"/>
      <c r="F1570" s="34"/>
      <c r="G1570" s="34"/>
      <c r="H1570" s="34"/>
      <c r="I1570" s="35" t="s">
        <v>17360</v>
      </c>
      <c r="J1570" s="36" t="n">
        <v>17230.2</v>
      </c>
      <c r="K1570" s="34"/>
    </row>
    <row r="1571" customFormat="false" ht="29.85" hidden="false" customHeight="false" outlineLevel="0" collapsed="false">
      <c r="A1571" s="5" t="s">
        <v>2769</v>
      </c>
      <c r="B1571" s="5" t="s">
        <v>2770</v>
      </c>
      <c r="C1571" s="5" t="s">
        <v>416</v>
      </c>
      <c r="D1571" s="5" t="s">
        <v>460</v>
      </c>
      <c r="E1571" s="5" t="n">
        <v>9865</v>
      </c>
      <c r="F1571" s="5" t="n">
        <f aca="false">D1571-C1571</f>
        <v>2</v>
      </c>
      <c r="G1571" s="16" t="n">
        <v>3853.5</v>
      </c>
      <c r="H1571" s="5" t="n">
        <f aca="false">G1571*F1571</f>
        <v>7707</v>
      </c>
      <c r="I1571" s="17" t="s">
        <v>17361</v>
      </c>
      <c r="J1571" s="18" t="n">
        <v>7707</v>
      </c>
      <c r="K1571" s="5" t="n">
        <f aca="false">H1571-J1571</f>
        <v>0</v>
      </c>
    </row>
    <row r="1572" s="37" customFormat="true" ht="15.85" hidden="false" customHeight="false" outlineLevel="0" collapsed="false">
      <c r="A1572" s="34" t="s">
        <v>5785</v>
      </c>
      <c r="B1572" s="34" t="s">
        <v>5786</v>
      </c>
      <c r="C1572" s="34" t="s">
        <v>3741</v>
      </c>
      <c r="D1572" s="34" t="s">
        <v>4398</v>
      </c>
      <c r="E1572" s="34" t="n">
        <v>43620</v>
      </c>
      <c r="F1572" s="34" t="n">
        <f aca="false">D1572-C1572</f>
        <v>6</v>
      </c>
      <c r="G1572" s="34" t="n">
        <v>3853.5</v>
      </c>
      <c r="H1572" s="34" t="n">
        <f aca="false">G1572*F1572</f>
        <v>23121</v>
      </c>
      <c r="I1572" s="35" t="s">
        <v>17362</v>
      </c>
      <c r="J1572" s="36" t="n">
        <v>22020</v>
      </c>
      <c r="K1572" s="34" t="n">
        <f aca="false">H1572-J1572</f>
        <v>1101</v>
      </c>
      <c r="L1572" s="37" t="s">
        <v>15790</v>
      </c>
    </row>
    <row r="1573" s="37" customFormat="true" ht="29.85" hidden="false" customHeight="false" outlineLevel="0" collapsed="false">
      <c r="A1573" s="34" t="s">
        <v>205</v>
      </c>
      <c r="B1573" s="34" t="s">
        <v>206</v>
      </c>
      <c r="C1573" s="34" t="s">
        <v>7</v>
      </c>
      <c r="D1573" s="34" t="s">
        <v>82</v>
      </c>
      <c r="E1573" s="34" t="n">
        <v>26805</v>
      </c>
      <c r="F1573" s="34" t="n">
        <f aca="false">D1573-C1573</f>
        <v>4</v>
      </c>
      <c r="G1573" s="34" t="n">
        <v>3853.5</v>
      </c>
      <c r="H1573" s="34" t="n">
        <f aca="false">G1573*F1573</f>
        <v>15414</v>
      </c>
      <c r="I1573" s="35" t="s">
        <v>17363</v>
      </c>
      <c r="J1573" s="36" t="n">
        <v>14680</v>
      </c>
      <c r="K1573" s="34" t="n">
        <f aca="false">H1573-J1573</f>
        <v>734</v>
      </c>
      <c r="L1573" s="37" t="s">
        <v>15790</v>
      </c>
    </row>
    <row r="1574" customFormat="false" ht="29.85" hidden="false" customHeight="false" outlineLevel="0" collapsed="false">
      <c r="A1574" s="5" t="s">
        <v>3484</v>
      </c>
      <c r="B1574" s="5" t="s">
        <v>3485</v>
      </c>
      <c r="C1574" s="5" t="s">
        <v>460</v>
      </c>
      <c r="D1574" s="5" t="s">
        <v>929</v>
      </c>
      <c r="E1574" s="5" t="n">
        <v>24662.5</v>
      </c>
      <c r="F1574" s="5" t="n">
        <f aca="false">D1574-C1574</f>
        <v>5</v>
      </c>
      <c r="G1574" s="16" t="n">
        <v>3853.5</v>
      </c>
      <c r="H1574" s="5" t="n">
        <f aca="false">G1574*F1574</f>
        <v>19267.5</v>
      </c>
      <c r="I1574" s="17" t="s">
        <v>17364</v>
      </c>
      <c r="J1574" s="18" t="n">
        <v>19267.5</v>
      </c>
      <c r="K1574" s="5" t="n">
        <f aca="false">H1574-J1574</f>
        <v>0</v>
      </c>
    </row>
    <row r="1575" customFormat="false" ht="29.85" hidden="false" customHeight="false" outlineLevel="0" collapsed="false">
      <c r="A1575" s="5" t="s">
        <v>6178</v>
      </c>
      <c r="B1575" s="5" t="s">
        <v>6179</v>
      </c>
      <c r="C1575" s="5" t="s">
        <v>3519</v>
      </c>
      <c r="D1575" s="5" t="s">
        <v>1799</v>
      </c>
      <c r="E1575" s="5" t="n">
        <v>16290</v>
      </c>
      <c r="F1575" s="5" t="n">
        <f aca="false">D1575-C1575</f>
        <v>2</v>
      </c>
      <c r="G1575" s="16" t="n">
        <v>3853.5</v>
      </c>
      <c r="H1575" s="5" t="n">
        <f aca="false">G1575*F1575</f>
        <v>7707</v>
      </c>
      <c r="I1575" s="17" t="s">
        <v>17365</v>
      </c>
      <c r="J1575" s="18" t="n">
        <v>7707</v>
      </c>
      <c r="K1575" s="5" t="n">
        <f aca="false">H1575-J1575</f>
        <v>0</v>
      </c>
    </row>
    <row r="1576" customFormat="false" ht="15.85" hidden="false" customHeight="false" outlineLevel="0" collapsed="false">
      <c r="A1576" s="5" t="s">
        <v>7275</v>
      </c>
      <c r="B1576" s="5" t="s">
        <v>7276</v>
      </c>
      <c r="C1576" s="5" t="s">
        <v>4398</v>
      </c>
      <c r="D1576" s="5" t="s">
        <v>5386</v>
      </c>
      <c r="E1576" s="5" t="n">
        <v>9865</v>
      </c>
      <c r="F1576" s="5" t="n">
        <f aca="false">D1576-C1576</f>
        <v>2</v>
      </c>
      <c r="G1576" s="16" t="n">
        <v>3853.5</v>
      </c>
      <c r="H1576" s="5" t="n">
        <f aca="false">G1576*F1576</f>
        <v>7707</v>
      </c>
      <c r="I1576" s="17" t="s">
        <v>17366</v>
      </c>
      <c r="J1576" s="18" t="n">
        <v>7707</v>
      </c>
      <c r="K1576" s="5" t="n">
        <f aca="false">H1576-J1576</f>
        <v>0</v>
      </c>
    </row>
    <row r="1577" customFormat="false" ht="29.85" hidden="false" customHeight="false" outlineLevel="0" collapsed="false">
      <c r="A1577" s="5" t="s">
        <v>6296</v>
      </c>
      <c r="B1577" s="5" t="s">
        <v>6297</v>
      </c>
      <c r="C1577" s="5" t="s">
        <v>3519</v>
      </c>
      <c r="D1577" s="5" t="s">
        <v>5386</v>
      </c>
      <c r="E1577" s="5" t="n">
        <v>36645</v>
      </c>
      <c r="F1577" s="5" t="n">
        <f aca="false">D1577-C1577</f>
        <v>6</v>
      </c>
      <c r="G1577" s="16" t="n">
        <v>3853.5</v>
      </c>
      <c r="H1577" s="5" t="n">
        <f aca="false">G1577*F1577</f>
        <v>23121</v>
      </c>
      <c r="I1577" s="17" t="s">
        <v>17367</v>
      </c>
      <c r="J1577" s="18" t="n">
        <v>23121</v>
      </c>
      <c r="K1577" s="5" t="n">
        <f aca="false">H1577-J1577</f>
        <v>0</v>
      </c>
    </row>
    <row r="1578" customFormat="false" ht="29.85" hidden="false" customHeight="false" outlineLevel="0" collapsed="false">
      <c r="A1578" s="5" t="s">
        <v>3147</v>
      </c>
      <c r="B1578" s="5" t="s">
        <v>3148</v>
      </c>
      <c r="C1578" s="5" t="s">
        <v>426</v>
      </c>
      <c r="D1578" s="5" t="s">
        <v>929</v>
      </c>
      <c r="E1578" s="5" t="n">
        <v>29595</v>
      </c>
      <c r="F1578" s="5" t="n">
        <f aca="false">D1578-C1578</f>
        <v>6</v>
      </c>
      <c r="G1578" s="16" t="n">
        <v>3853.5</v>
      </c>
      <c r="H1578" s="5" t="n">
        <f aca="false">G1578*F1578</f>
        <v>23121</v>
      </c>
      <c r="I1578" s="17" t="s">
        <v>17368</v>
      </c>
      <c r="J1578" s="18" t="n">
        <v>23121</v>
      </c>
      <c r="K1578" s="5" t="n">
        <f aca="false">H1578-J1578</f>
        <v>0</v>
      </c>
    </row>
    <row r="1579" s="37" customFormat="true" ht="29.85" hidden="false" customHeight="false" outlineLevel="0" collapsed="false">
      <c r="A1579" s="34" t="s">
        <v>247</v>
      </c>
      <c r="B1579" s="34" t="s">
        <v>248</v>
      </c>
      <c r="C1579" s="34" t="s">
        <v>7</v>
      </c>
      <c r="D1579" s="34" t="s">
        <v>249</v>
      </c>
      <c r="E1579" s="34" t="n">
        <v>28500</v>
      </c>
      <c r="F1579" s="34" t="n">
        <f aca="false">D1579-C1579</f>
        <v>6</v>
      </c>
      <c r="G1579" s="34" t="n">
        <v>3853.5</v>
      </c>
      <c r="H1579" s="34" t="n">
        <f aca="false">G1579*F1579</f>
        <v>23121</v>
      </c>
      <c r="I1579" s="35" t="s">
        <v>17369</v>
      </c>
      <c r="J1579" s="36" t="n">
        <v>22020</v>
      </c>
      <c r="K1579" s="34" t="n">
        <f aca="false">H1579-J1579</f>
        <v>1101</v>
      </c>
      <c r="L1579" s="37" t="s">
        <v>15790</v>
      </c>
    </row>
    <row r="1580" s="37" customFormat="true" ht="29.85" hidden="false" customHeight="false" outlineLevel="0" collapsed="false">
      <c r="A1580" s="34" t="s">
        <v>7797</v>
      </c>
      <c r="B1580" s="34" t="s">
        <v>7798</v>
      </c>
      <c r="C1580" s="34" t="s">
        <v>5386</v>
      </c>
      <c r="D1580" s="34" t="s">
        <v>3532</v>
      </c>
      <c r="E1580" s="34" t="n">
        <v>13645</v>
      </c>
      <c r="F1580" s="34" t="n">
        <f aca="false">D1580-C1580</f>
        <v>2</v>
      </c>
      <c r="G1580" s="34" t="n">
        <v>5743.5</v>
      </c>
      <c r="H1580" s="34" t="n">
        <f aca="false">G1580*F1580</f>
        <v>11487</v>
      </c>
      <c r="I1580" s="35" t="s">
        <v>17370</v>
      </c>
      <c r="J1580" s="36" t="n">
        <v>11486.8</v>
      </c>
      <c r="K1580" s="34" t="n">
        <f aca="false">H1580-J1580</f>
        <v>0.200000000000728</v>
      </c>
      <c r="L1580" s="37" t="s">
        <v>15790</v>
      </c>
    </row>
    <row r="1581" customFormat="false" ht="29.85" hidden="false" customHeight="false" outlineLevel="0" collapsed="false">
      <c r="A1581" s="50" t="s">
        <v>5532</v>
      </c>
      <c r="B1581" s="5" t="s">
        <v>5533</v>
      </c>
      <c r="C1581" s="5" t="s">
        <v>2022</v>
      </c>
      <c r="D1581" s="5" t="s">
        <v>3750</v>
      </c>
      <c r="E1581" s="5" t="n">
        <v>29595</v>
      </c>
      <c r="F1581" s="5" t="n">
        <f aca="false">D1581-C1581</f>
        <v>2</v>
      </c>
      <c r="G1581" s="16" t="n">
        <f aca="false">3853.5*3</f>
        <v>11560.5</v>
      </c>
      <c r="H1581" s="5" t="n">
        <f aca="false">G1581*F1581</f>
        <v>23121</v>
      </c>
      <c r="I1581" s="17" t="s">
        <v>17371</v>
      </c>
      <c r="J1581" s="18" t="n">
        <v>7707</v>
      </c>
      <c r="K1581" s="5" t="n">
        <f aca="false">H1581-J1581-J1582-J1583</f>
        <v>0</v>
      </c>
    </row>
    <row r="1582" customFormat="false" ht="29.85" hidden="false" customHeight="false" outlineLevel="0" collapsed="false">
      <c r="A1582" s="50"/>
      <c r="B1582" s="0"/>
      <c r="C1582" s="0"/>
      <c r="D1582" s="0"/>
      <c r="E1582" s="0"/>
      <c r="F1582" s="0"/>
      <c r="G1582" s="16"/>
      <c r="H1582" s="0"/>
      <c r="I1582" s="17" t="s">
        <v>17372</v>
      </c>
      <c r="J1582" s="18" t="n">
        <v>7707</v>
      </c>
      <c r="K1582" s="0"/>
    </row>
    <row r="1583" customFormat="false" ht="29.85" hidden="false" customHeight="false" outlineLevel="0" collapsed="false">
      <c r="A1583" s="50"/>
      <c r="B1583" s="0"/>
      <c r="C1583" s="0"/>
      <c r="D1583" s="0"/>
      <c r="E1583" s="0"/>
      <c r="F1583" s="0"/>
      <c r="G1583" s="16"/>
      <c r="H1583" s="0"/>
      <c r="I1583" s="17" t="s">
        <v>17373</v>
      </c>
      <c r="J1583" s="18" t="n">
        <v>7707</v>
      </c>
      <c r="K1583" s="0"/>
    </row>
    <row r="1584" customFormat="false" ht="15.85" hidden="false" customHeight="false" outlineLevel="0" collapsed="false">
      <c r="A1584" s="5" t="s">
        <v>5031</v>
      </c>
      <c r="B1584" s="5" t="s">
        <v>5032</v>
      </c>
      <c r="C1584" s="5" t="s">
        <v>2866</v>
      </c>
      <c r="D1584" s="5" t="s">
        <v>3741</v>
      </c>
      <c r="E1584" s="5" t="n">
        <v>14797.5</v>
      </c>
      <c r="F1584" s="5" t="n">
        <f aca="false">D1584-C1584</f>
        <v>3</v>
      </c>
      <c r="G1584" s="16" t="n">
        <v>3853.5</v>
      </c>
      <c r="H1584" s="5" t="n">
        <f aca="false">G1584*F1584</f>
        <v>11560.5</v>
      </c>
      <c r="I1584" s="17" t="s">
        <v>17374</v>
      </c>
      <c r="J1584" s="18" t="n">
        <v>11560.5</v>
      </c>
      <c r="K1584" s="5" t="n">
        <f aca="false">H1584-J1584</f>
        <v>0</v>
      </c>
    </row>
    <row r="1585" customFormat="false" ht="15.85" hidden="false" customHeight="false" outlineLevel="0" collapsed="false">
      <c r="A1585" s="5" t="s">
        <v>4791</v>
      </c>
      <c r="B1585" s="5" t="s">
        <v>4792</v>
      </c>
      <c r="C1585" s="5" t="s">
        <v>2860</v>
      </c>
      <c r="D1585" s="5" t="s">
        <v>3741</v>
      </c>
      <c r="E1585" s="5" t="n">
        <v>19730</v>
      </c>
      <c r="F1585" s="5" t="n">
        <f aca="false">D1585-C1585</f>
        <v>4</v>
      </c>
      <c r="G1585" s="16" t="n">
        <v>3853.5</v>
      </c>
      <c r="H1585" s="5" t="n">
        <f aca="false">G1585*F1585</f>
        <v>15414</v>
      </c>
      <c r="I1585" s="17" t="s">
        <v>17375</v>
      </c>
      <c r="J1585" s="18" t="n">
        <v>15414</v>
      </c>
      <c r="K1585" s="5" t="n">
        <f aca="false">H1585-J1585</f>
        <v>0</v>
      </c>
    </row>
    <row r="1586" customFormat="false" ht="29.85" hidden="false" customHeight="false" outlineLevel="0" collapsed="false">
      <c r="A1586" s="5" t="s">
        <v>2842</v>
      </c>
      <c r="B1586" s="5" t="s">
        <v>2843</v>
      </c>
      <c r="C1586" s="5" t="s">
        <v>416</v>
      </c>
      <c r="D1586" s="5" t="s">
        <v>1541</v>
      </c>
      <c r="E1586" s="5" t="n">
        <v>29595</v>
      </c>
      <c r="F1586" s="5" t="n">
        <f aca="false">D1586-C1586</f>
        <v>6</v>
      </c>
      <c r="G1586" s="16" t="n">
        <v>3853.5</v>
      </c>
      <c r="H1586" s="5" t="n">
        <f aca="false">G1586*F1586</f>
        <v>23121</v>
      </c>
      <c r="I1586" s="17" t="s">
        <v>17376</v>
      </c>
      <c r="J1586" s="18" t="n">
        <v>23121</v>
      </c>
      <c r="K1586" s="5" t="n">
        <f aca="false">H1586-J1586</f>
        <v>0</v>
      </c>
    </row>
    <row r="1587" customFormat="false" ht="29.85" hidden="false" customHeight="false" outlineLevel="0" collapsed="false">
      <c r="A1587" s="5" t="s">
        <v>740</v>
      </c>
      <c r="B1587" s="5" t="s">
        <v>741</v>
      </c>
      <c r="C1587" s="5" t="s">
        <v>7</v>
      </c>
      <c r="D1587" s="5" t="s">
        <v>41</v>
      </c>
      <c r="E1587" s="5" t="n">
        <v>11735</v>
      </c>
      <c r="F1587" s="5" t="n">
        <f aca="false">D1587-C1587</f>
        <v>2</v>
      </c>
      <c r="G1587" s="16" t="n">
        <v>3853.5</v>
      </c>
      <c r="H1587" s="5" t="n">
        <f aca="false">G1587*F1587</f>
        <v>7707</v>
      </c>
      <c r="I1587" s="17" t="s">
        <v>17377</v>
      </c>
      <c r="J1587" s="18" t="n">
        <v>7707</v>
      </c>
      <c r="K1587" s="5" t="n">
        <f aca="false">H1587-J1587</f>
        <v>0</v>
      </c>
    </row>
    <row r="1588" s="37" customFormat="true" ht="15.85" hidden="false" customHeight="false" outlineLevel="0" collapsed="false">
      <c r="A1588" s="34" t="s">
        <v>1797</v>
      </c>
      <c r="B1588" s="34" t="s">
        <v>1798</v>
      </c>
      <c r="C1588" s="34" t="s">
        <v>82</v>
      </c>
      <c r="D1588" s="34" t="s">
        <v>1799</v>
      </c>
      <c r="E1588" s="34" t="n">
        <v>142000</v>
      </c>
      <c r="F1588" s="34" t="n">
        <f aca="false">D1588-C1588</f>
        <v>20</v>
      </c>
      <c r="G1588" s="34" t="n">
        <v>3853.5</v>
      </c>
      <c r="H1588" s="34" t="n">
        <f aca="false">G1588*F1588</f>
        <v>77070</v>
      </c>
      <c r="I1588" s="35" t="s">
        <v>17378</v>
      </c>
      <c r="J1588" s="36" t="n">
        <v>73400</v>
      </c>
      <c r="K1588" s="34" t="n">
        <f aca="false">H1588-J1588</f>
        <v>3670</v>
      </c>
      <c r="L1588" s="37" t="s">
        <v>15790</v>
      </c>
    </row>
    <row r="1589" customFormat="false" ht="29.85" hidden="false" customHeight="false" outlineLevel="0" collapsed="false">
      <c r="A1589" s="5" t="s">
        <v>3103</v>
      </c>
      <c r="B1589" s="5" t="s">
        <v>3104</v>
      </c>
      <c r="C1589" s="5" t="s">
        <v>426</v>
      </c>
      <c r="D1589" s="5" t="s">
        <v>929</v>
      </c>
      <c r="E1589" s="5" t="n">
        <v>36645</v>
      </c>
      <c r="F1589" s="5" t="n">
        <f aca="false">D1589-C1589</f>
        <v>6</v>
      </c>
      <c r="G1589" s="16" t="n">
        <v>3853.5</v>
      </c>
      <c r="H1589" s="5" t="n">
        <f aca="false">G1589*F1589</f>
        <v>23121</v>
      </c>
      <c r="I1589" s="17" t="s">
        <v>17379</v>
      </c>
      <c r="J1589" s="18" t="n">
        <v>23121</v>
      </c>
      <c r="K1589" s="5" t="n">
        <f aca="false">H1589-J1589</f>
        <v>0</v>
      </c>
    </row>
    <row r="1590" s="37" customFormat="true" ht="29.85" hidden="false" customHeight="false" outlineLevel="0" collapsed="false">
      <c r="A1590" s="34" t="s">
        <v>6449</v>
      </c>
      <c r="B1590" s="34" t="s">
        <v>6450</v>
      </c>
      <c r="C1590" s="34" t="s">
        <v>3205</v>
      </c>
      <c r="D1590" s="34" t="s">
        <v>4582</v>
      </c>
      <c r="E1590" s="34" t="n">
        <v>13645</v>
      </c>
      <c r="F1590" s="34" t="n">
        <f aca="false">D1590-C1590</f>
        <v>2</v>
      </c>
      <c r="G1590" s="34" t="n">
        <v>5743.5</v>
      </c>
      <c r="H1590" s="34" t="n">
        <f aca="false">G1590*F1590</f>
        <v>11487</v>
      </c>
      <c r="I1590" s="35" t="s">
        <v>17380</v>
      </c>
      <c r="J1590" s="36" t="n">
        <v>11486.8</v>
      </c>
      <c r="K1590" s="34" t="n">
        <f aca="false">H1590-J1590</f>
        <v>0.200000000000728</v>
      </c>
      <c r="L1590" s="37" t="s">
        <v>15790</v>
      </c>
    </row>
    <row r="1591" customFormat="false" ht="29.85" hidden="false" customHeight="false" outlineLevel="0" collapsed="false">
      <c r="A1591" s="5" t="s">
        <v>26</v>
      </c>
      <c r="B1591" s="5" t="s">
        <v>27</v>
      </c>
      <c r="C1591" s="5" t="s">
        <v>7</v>
      </c>
      <c r="D1591" s="5" t="s">
        <v>8</v>
      </c>
      <c r="E1591" s="5" t="n">
        <v>5592.5</v>
      </c>
      <c r="F1591" s="5" t="n">
        <f aca="false">D1591-C1591</f>
        <v>1</v>
      </c>
      <c r="G1591" s="16" t="n">
        <v>3853.5</v>
      </c>
      <c r="H1591" s="5" t="n">
        <f aca="false">G1591*F1591</f>
        <v>3853.5</v>
      </c>
      <c r="I1591" s="17" t="s">
        <v>17381</v>
      </c>
      <c r="J1591" s="18" t="n">
        <v>3853.5</v>
      </c>
      <c r="K1591" s="5" t="n">
        <f aca="false">H1591-J1591</f>
        <v>0</v>
      </c>
    </row>
    <row r="1592" customFormat="false" ht="29.85" hidden="false" customHeight="false" outlineLevel="0" collapsed="false">
      <c r="A1592" s="5" t="s">
        <v>2921</v>
      </c>
      <c r="B1592" s="5" t="s">
        <v>2922</v>
      </c>
      <c r="C1592" s="5" t="s">
        <v>426</v>
      </c>
      <c r="D1592" s="5" t="s">
        <v>1764</v>
      </c>
      <c r="E1592" s="5" t="n">
        <v>12215</v>
      </c>
      <c r="F1592" s="5" t="n">
        <f aca="false">D1592-C1592</f>
        <v>2</v>
      </c>
      <c r="G1592" s="16" t="n">
        <v>3853.5</v>
      </c>
      <c r="H1592" s="5" t="n">
        <f aca="false">G1592*F1592</f>
        <v>7707</v>
      </c>
      <c r="I1592" s="17" t="s">
        <v>17382</v>
      </c>
      <c r="J1592" s="18" t="n">
        <v>7707</v>
      </c>
      <c r="K1592" s="5" t="n">
        <f aca="false">H1592-J1592</f>
        <v>0</v>
      </c>
    </row>
    <row r="1593" s="37" customFormat="true" ht="29.85" hidden="false" customHeight="false" outlineLevel="0" collapsed="false">
      <c r="A1593" s="34" t="s">
        <v>474</v>
      </c>
      <c r="B1593" s="34" t="s">
        <v>475</v>
      </c>
      <c r="C1593" s="34" t="s">
        <v>7</v>
      </c>
      <c r="D1593" s="34" t="s">
        <v>468</v>
      </c>
      <c r="E1593" s="34" t="n">
        <v>15405</v>
      </c>
      <c r="F1593" s="34" t="n">
        <f aca="false">D1593-C1593</f>
        <v>3</v>
      </c>
      <c r="G1593" s="34" t="n">
        <v>3853.5</v>
      </c>
      <c r="H1593" s="34" t="n">
        <f aca="false">G1593*F1593</f>
        <v>11560.5</v>
      </c>
      <c r="I1593" s="35" t="s">
        <v>17383</v>
      </c>
      <c r="J1593" s="36" t="n">
        <v>11010</v>
      </c>
      <c r="K1593" s="34" t="n">
        <f aca="false">H1593-J1593</f>
        <v>550.5</v>
      </c>
      <c r="L1593" s="37" t="s">
        <v>15790</v>
      </c>
    </row>
    <row r="1594" customFormat="false" ht="15.85" hidden="false" customHeight="false" outlineLevel="0" collapsed="false">
      <c r="A1594" s="5" t="s">
        <v>1110</v>
      </c>
      <c r="B1594" s="5" t="s">
        <v>1111</v>
      </c>
      <c r="C1594" s="5" t="s">
        <v>41</v>
      </c>
      <c r="D1594" s="5" t="s">
        <v>244</v>
      </c>
      <c r="E1594" s="5" t="n">
        <v>14797.5</v>
      </c>
      <c r="F1594" s="5" t="n">
        <f aca="false">D1594-C1594</f>
        <v>3</v>
      </c>
      <c r="G1594" s="16" t="n">
        <v>3853.5</v>
      </c>
      <c r="H1594" s="5" t="n">
        <f aca="false">G1594*F1594</f>
        <v>11560.5</v>
      </c>
      <c r="I1594" s="17" t="s">
        <v>17384</v>
      </c>
      <c r="J1594" s="18" t="n">
        <v>11560.5</v>
      </c>
      <c r="K1594" s="5" t="n">
        <f aca="false">H1594-J1594</f>
        <v>0</v>
      </c>
    </row>
    <row r="1595" customFormat="false" ht="29.85" hidden="false" customHeight="false" outlineLevel="0" collapsed="false">
      <c r="A1595" s="5" t="s">
        <v>1621</v>
      </c>
      <c r="B1595" s="5" t="s">
        <v>1622</v>
      </c>
      <c r="C1595" s="5" t="s">
        <v>82</v>
      </c>
      <c r="D1595" s="5" t="s">
        <v>416</v>
      </c>
      <c r="E1595" s="5" t="n">
        <v>19730</v>
      </c>
      <c r="F1595" s="5" t="n">
        <f aca="false">D1595-C1595</f>
        <v>4</v>
      </c>
      <c r="G1595" s="16" t="n">
        <v>3853.5</v>
      </c>
      <c r="H1595" s="5" t="n">
        <f aca="false">G1595*F1595</f>
        <v>15414</v>
      </c>
      <c r="I1595" s="17" t="s">
        <v>17385</v>
      </c>
      <c r="J1595" s="18" t="n">
        <v>15414</v>
      </c>
      <c r="K1595" s="5" t="n">
        <f aca="false">H1595-J1595</f>
        <v>0</v>
      </c>
    </row>
    <row r="1596" s="22" customFormat="true" ht="30.8" hidden="false" customHeight="false" outlineLevel="0" collapsed="false">
      <c r="A1596" s="19" t="s">
        <v>3784</v>
      </c>
      <c r="B1596" s="19" t="s">
        <v>3785</v>
      </c>
      <c r="C1596" s="19" t="s">
        <v>1537</v>
      </c>
      <c r="D1596" s="19" t="s">
        <v>1541</v>
      </c>
      <c r="E1596" s="19" t="n">
        <v>9865</v>
      </c>
      <c r="F1596" s="19" t="n">
        <f aca="false">D1596-C1596</f>
        <v>2</v>
      </c>
      <c r="G1596" s="19" t="n">
        <v>3853.5</v>
      </c>
      <c r="H1596" s="19" t="n">
        <f aca="false">G1596*F1596</f>
        <v>7707</v>
      </c>
      <c r="I1596" s="20" t="s">
        <v>17386</v>
      </c>
      <c r="J1596" s="21" t="n">
        <v>7707</v>
      </c>
      <c r="K1596" s="19" t="n">
        <f aca="false">H1596-J1596</f>
        <v>0</v>
      </c>
      <c r="L1596" s="22" t="s">
        <v>15866</v>
      </c>
    </row>
    <row r="1597" customFormat="false" ht="29.85" hidden="false" customHeight="false" outlineLevel="0" collapsed="false">
      <c r="A1597" s="5" t="s">
        <v>4592</v>
      </c>
      <c r="B1597" s="5" t="s">
        <v>4593</v>
      </c>
      <c r="C1597" s="5" t="s">
        <v>2860</v>
      </c>
      <c r="D1597" s="5" t="s">
        <v>2866</v>
      </c>
      <c r="E1597" s="5" t="n">
        <v>4932.5</v>
      </c>
      <c r="F1597" s="5" t="n">
        <f aca="false">D1597-C1597</f>
        <v>1</v>
      </c>
      <c r="G1597" s="16" t="n">
        <v>3853.5</v>
      </c>
      <c r="H1597" s="5" t="n">
        <f aca="false">G1597*F1597</f>
        <v>3853.5</v>
      </c>
      <c r="I1597" s="17" t="s">
        <v>17387</v>
      </c>
      <c r="J1597" s="18" t="n">
        <v>3853.5</v>
      </c>
      <c r="K1597" s="5" t="n">
        <f aca="false">H1597-J1597</f>
        <v>0</v>
      </c>
    </row>
    <row r="1598" s="37" customFormat="true" ht="15.85" hidden="false" customHeight="false" outlineLevel="0" collapsed="false">
      <c r="A1598" s="34" t="s">
        <v>3344</v>
      </c>
      <c r="B1598" s="34" t="s">
        <v>3345</v>
      </c>
      <c r="C1598" s="34" t="s">
        <v>460</v>
      </c>
      <c r="D1598" s="34" t="s">
        <v>1764</v>
      </c>
      <c r="E1598" s="34" t="n">
        <v>6822.5</v>
      </c>
      <c r="F1598" s="34" t="n">
        <f aca="false">D1598-C1598</f>
        <v>1</v>
      </c>
      <c r="G1598" s="34" t="n">
        <v>5743.5</v>
      </c>
      <c r="H1598" s="34" t="n">
        <f aca="false">G1598*F1598</f>
        <v>5743.5</v>
      </c>
      <c r="I1598" s="35" t="s">
        <v>17388</v>
      </c>
      <c r="J1598" s="36" t="n">
        <v>5743.4</v>
      </c>
      <c r="K1598" s="34" t="n">
        <f aca="false">H1598-J1598</f>
        <v>0.100000000000364</v>
      </c>
      <c r="L1598" s="37" t="s">
        <v>15790</v>
      </c>
    </row>
    <row r="1599" customFormat="false" ht="29.85" hidden="false" customHeight="false" outlineLevel="0" collapsed="false">
      <c r="A1599" s="5" t="s">
        <v>2711</v>
      </c>
      <c r="B1599" s="5" t="s">
        <v>2712</v>
      </c>
      <c r="C1599" s="5" t="s">
        <v>416</v>
      </c>
      <c r="D1599" s="5" t="s">
        <v>1537</v>
      </c>
      <c r="E1599" s="5" t="n">
        <v>19880</v>
      </c>
      <c r="F1599" s="5" t="n">
        <f aca="false">D1599-C1599</f>
        <v>4</v>
      </c>
      <c r="G1599" s="16" t="n">
        <v>3853.5</v>
      </c>
      <c r="H1599" s="5" t="n">
        <f aca="false">G1599*F1599</f>
        <v>15414</v>
      </c>
      <c r="I1599" s="17" t="s">
        <v>17389</v>
      </c>
      <c r="J1599" s="18" t="n">
        <v>15414</v>
      </c>
      <c r="K1599" s="5" t="n">
        <f aca="false">H1599-J1599</f>
        <v>0</v>
      </c>
    </row>
    <row r="1600" customFormat="false" ht="29.85" hidden="false" customHeight="false" outlineLevel="0" collapsed="false">
      <c r="A1600" s="5" t="s">
        <v>5210</v>
      </c>
      <c r="B1600" s="5" t="s">
        <v>5211</v>
      </c>
      <c r="C1600" s="5" t="s">
        <v>2018</v>
      </c>
      <c r="D1600" s="5" t="s">
        <v>2022</v>
      </c>
      <c r="E1600" s="5" t="n">
        <v>4932.5</v>
      </c>
      <c r="F1600" s="5" t="n">
        <f aca="false">D1600-C1600</f>
        <v>1</v>
      </c>
      <c r="G1600" s="16" t="n">
        <v>3853.5</v>
      </c>
      <c r="H1600" s="5" t="n">
        <f aca="false">G1600*F1600</f>
        <v>3853.5</v>
      </c>
      <c r="I1600" s="17" t="s">
        <v>17390</v>
      </c>
      <c r="J1600" s="18" t="n">
        <v>3853.5</v>
      </c>
      <c r="K1600" s="5" t="n">
        <f aca="false">H1600-J1600</f>
        <v>0</v>
      </c>
    </row>
    <row r="1601" customFormat="false" ht="29.85" hidden="false" customHeight="false" outlineLevel="0" collapsed="false">
      <c r="A1601" s="5" t="s">
        <v>1470</v>
      </c>
      <c r="B1601" s="5" t="s">
        <v>1471</v>
      </c>
      <c r="C1601" s="5" t="s">
        <v>468</v>
      </c>
      <c r="D1601" s="5" t="s">
        <v>416</v>
      </c>
      <c r="E1601" s="5" t="n">
        <v>24662.5</v>
      </c>
      <c r="F1601" s="5" t="n">
        <f aca="false">D1601-C1601</f>
        <v>5</v>
      </c>
      <c r="G1601" s="16" t="n">
        <v>3853.5</v>
      </c>
      <c r="H1601" s="5" t="n">
        <f aca="false">G1601*F1601</f>
        <v>19267.5</v>
      </c>
      <c r="I1601" s="17" t="s">
        <v>17391</v>
      </c>
      <c r="J1601" s="18" t="n">
        <v>19267.5</v>
      </c>
      <c r="K1601" s="5" t="n">
        <f aca="false">H1601-J1601</f>
        <v>0</v>
      </c>
    </row>
    <row r="1602" customFormat="false" ht="29.85" hidden="false" customHeight="false" outlineLevel="0" collapsed="false">
      <c r="A1602" s="5" t="s">
        <v>7058</v>
      </c>
      <c r="B1602" s="5" t="s">
        <v>7059</v>
      </c>
      <c r="C1602" s="5" t="s">
        <v>4582</v>
      </c>
      <c r="D1602" s="5" t="s">
        <v>5386</v>
      </c>
      <c r="E1602" s="5" t="n">
        <v>17107.5</v>
      </c>
      <c r="F1602" s="5" t="n">
        <f aca="false">D1602-C1602</f>
        <v>3</v>
      </c>
      <c r="G1602" s="16" t="n">
        <v>3853.5</v>
      </c>
      <c r="H1602" s="5" t="n">
        <f aca="false">G1602*F1602</f>
        <v>11560.5</v>
      </c>
      <c r="I1602" s="17" t="s">
        <v>17392</v>
      </c>
      <c r="J1602" s="18" t="n">
        <v>11560.5</v>
      </c>
      <c r="K1602" s="5" t="n">
        <f aca="false">H1602-J1602</f>
        <v>0</v>
      </c>
    </row>
    <row r="1603" customFormat="false" ht="29.85" hidden="false" customHeight="false" outlineLevel="0" collapsed="false">
      <c r="A1603" s="5" t="s">
        <v>4964</v>
      </c>
      <c r="B1603" s="5" t="s">
        <v>4965</v>
      </c>
      <c r="C1603" s="5" t="s">
        <v>2866</v>
      </c>
      <c r="D1603" s="5" t="s">
        <v>2022</v>
      </c>
      <c r="E1603" s="5" t="n">
        <v>9865</v>
      </c>
      <c r="F1603" s="5" t="n">
        <f aca="false">D1603-C1603</f>
        <v>2</v>
      </c>
      <c r="G1603" s="16" t="n">
        <v>3853.5</v>
      </c>
      <c r="H1603" s="5" t="n">
        <f aca="false">G1603*F1603</f>
        <v>7707</v>
      </c>
      <c r="I1603" s="17" t="s">
        <v>17393</v>
      </c>
      <c r="J1603" s="18" t="n">
        <v>7707</v>
      </c>
      <c r="K1603" s="5" t="n">
        <f aca="false">H1603-J1603</f>
        <v>0</v>
      </c>
    </row>
    <row r="1604" s="37" customFormat="true" ht="29.85" hidden="false" customHeight="false" outlineLevel="0" collapsed="false">
      <c r="A1604" s="34" t="s">
        <v>5921</v>
      </c>
      <c r="B1604" s="34" t="s">
        <v>5922</v>
      </c>
      <c r="C1604" s="34" t="s">
        <v>3750</v>
      </c>
      <c r="D1604" s="34" t="s">
        <v>3205</v>
      </c>
      <c r="E1604" s="34" t="n">
        <v>13645</v>
      </c>
      <c r="F1604" s="34" t="n">
        <f aca="false">D1604-C1604</f>
        <v>2</v>
      </c>
      <c r="G1604" s="34" t="n">
        <v>5743.5</v>
      </c>
      <c r="H1604" s="34" t="n">
        <f aca="false">G1604*F1604</f>
        <v>11487</v>
      </c>
      <c r="I1604" s="35" t="s">
        <v>17394</v>
      </c>
      <c r="J1604" s="36" t="n">
        <v>11486.8</v>
      </c>
      <c r="K1604" s="34" t="n">
        <f aca="false">H1604-J1604</f>
        <v>0.200000000000728</v>
      </c>
      <c r="L1604" s="37" t="s">
        <v>15790</v>
      </c>
    </row>
    <row r="1605" s="37" customFormat="true" ht="29.85" hidden="false" customHeight="false" outlineLevel="0" collapsed="false">
      <c r="A1605" s="34" t="s">
        <v>7548</v>
      </c>
      <c r="B1605" s="34" t="s">
        <v>7549</v>
      </c>
      <c r="C1605" s="34" t="s">
        <v>4917</v>
      </c>
      <c r="D1605" s="34" t="s">
        <v>5386</v>
      </c>
      <c r="E1605" s="34" t="n">
        <v>6822.5</v>
      </c>
      <c r="F1605" s="34" t="n">
        <f aca="false">D1605-C1605</f>
        <v>1</v>
      </c>
      <c r="G1605" s="34" t="n">
        <v>5743.5</v>
      </c>
      <c r="H1605" s="34" t="n">
        <f aca="false">G1605*F1605</f>
        <v>5743.5</v>
      </c>
      <c r="I1605" s="35" t="s">
        <v>17395</v>
      </c>
      <c r="J1605" s="36" t="n">
        <v>5743.4</v>
      </c>
      <c r="K1605" s="34" t="n">
        <f aca="false">H1605-J1605</f>
        <v>0.100000000000364</v>
      </c>
      <c r="L1605" s="37" t="s">
        <v>15790</v>
      </c>
    </row>
    <row r="1606" customFormat="false" ht="29.85" hidden="false" customHeight="false" outlineLevel="0" collapsed="false">
      <c r="A1606" s="5" t="s">
        <v>2780</v>
      </c>
      <c r="B1606" s="5" t="s">
        <v>2781</v>
      </c>
      <c r="C1606" s="5" t="s">
        <v>416</v>
      </c>
      <c r="D1606" s="5" t="s">
        <v>460</v>
      </c>
      <c r="E1606" s="5" t="n">
        <v>11545</v>
      </c>
      <c r="F1606" s="5" t="n">
        <f aca="false">D1606-C1606</f>
        <v>2</v>
      </c>
      <c r="G1606" s="16" t="n">
        <v>4693.5</v>
      </c>
      <c r="H1606" s="5" t="n">
        <f aca="false">G1606*F1606</f>
        <v>9387</v>
      </c>
      <c r="I1606" s="17" t="s">
        <v>17396</v>
      </c>
      <c r="J1606" s="18" t="n">
        <v>9387</v>
      </c>
      <c r="K1606" s="5" t="n">
        <f aca="false">H1606-J1606</f>
        <v>0</v>
      </c>
    </row>
    <row r="1607" customFormat="false" ht="29.85" hidden="false" customHeight="false" outlineLevel="0" collapsed="false">
      <c r="A1607" s="5" t="s">
        <v>7822</v>
      </c>
      <c r="B1607" s="5" t="s">
        <v>2781</v>
      </c>
      <c r="C1607" s="5" t="s">
        <v>5386</v>
      </c>
      <c r="D1607" s="5" t="s">
        <v>3532</v>
      </c>
      <c r="E1607" s="5" t="n">
        <v>10415</v>
      </c>
      <c r="F1607" s="5" t="n">
        <f aca="false">D1607-C1607</f>
        <v>2</v>
      </c>
      <c r="G1607" s="16" t="n">
        <v>3853.5</v>
      </c>
      <c r="H1607" s="5" t="n">
        <f aca="false">G1607*F1607</f>
        <v>7707</v>
      </c>
      <c r="I1607" s="17" t="s">
        <v>17397</v>
      </c>
      <c r="J1607" s="18" t="n">
        <v>7707</v>
      </c>
      <c r="K1607" s="5" t="n">
        <f aca="false">H1607-J1607</f>
        <v>0</v>
      </c>
    </row>
    <row r="1608" customFormat="false" ht="29.85" hidden="false" customHeight="false" outlineLevel="0" collapsed="false">
      <c r="A1608" s="5" t="s">
        <v>7859</v>
      </c>
      <c r="B1608" s="5" t="s">
        <v>7860</v>
      </c>
      <c r="C1608" s="5" t="s">
        <v>5386</v>
      </c>
      <c r="D1608" s="5" t="s">
        <v>3532</v>
      </c>
      <c r="E1608" s="5" t="n">
        <v>11185</v>
      </c>
      <c r="F1608" s="5" t="n">
        <f aca="false">D1608-C1608</f>
        <v>2</v>
      </c>
      <c r="G1608" s="16" t="n">
        <v>3853.5</v>
      </c>
      <c r="H1608" s="5" t="n">
        <f aca="false">G1608*F1608</f>
        <v>7707</v>
      </c>
      <c r="I1608" s="17" t="s">
        <v>17398</v>
      </c>
      <c r="J1608" s="18" t="n">
        <v>7707</v>
      </c>
      <c r="K1608" s="5" t="n">
        <f aca="false">H1608-J1608</f>
        <v>0</v>
      </c>
    </row>
    <row r="1609" customFormat="false" ht="29.85" hidden="false" customHeight="false" outlineLevel="0" collapsed="false">
      <c r="A1609" s="5" t="s">
        <v>2026</v>
      </c>
      <c r="B1609" s="5" t="s">
        <v>2027</v>
      </c>
      <c r="C1609" s="5" t="s">
        <v>249</v>
      </c>
      <c r="D1609" s="5" t="s">
        <v>257</v>
      </c>
      <c r="E1609" s="5" t="n">
        <v>5317.5</v>
      </c>
      <c r="F1609" s="5" t="n">
        <f aca="false">D1609-C1609</f>
        <v>1</v>
      </c>
      <c r="G1609" s="16" t="n">
        <v>3853.5</v>
      </c>
      <c r="H1609" s="5" t="n">
        <f aca="false">G1609*F1609</f>
        <v>3853.5</v>
      </c>
      <c r="I1609" s="17" t="s">
        <v>17399</v>
      </c>
      <c r="J1609" s="18" t="n">
        <v>3853.5</v>
      </c>
      <c r="K1609" s="5" t="n">
        <f aca="false">H1609-J1609</f>
        <v>0</v>
      </c>
    </row>
    <row r="1610" customFormat="false" ht="29.85" hidden="false" customHeight="false" outlineLevel="0" collapsed="false">
      <c r="A1610" s="5" t="s">
        <v>5709</v>
      </c>
      <c r="B1610" s="5" t="s">
        <v>5710</v>
      </c>
      <c r="C1610" s="5" t="s">
        <v>3741</v>
      </c>
      <c r="D1610" s="5" t="s">
        <v>3205</v>
      </c>
      <c r="E1610" s="5" t="n">
        <v>15952.5</v>
      </c>
      <c r="F1610" s="5" t="n">
        <f aca="false">D1610-C1610</f>
        <v>3</v>
      </c>
      <c r="G1610" s="16" t="n">
        <v>3853.5</v>
      </c>
      <c r="H1610" s="5" t="n">
        <f aca="false">G1610*F1610</f>
        <v>11560.5</v>
      </c>
      <c r="I1610" s="17" t="s">
        <v>17400</v>
      </c>
      <c r="J1610" s="18" t="n">
        <v>11560.5</v>
      </c>
      <c r="K1610" s="5" t="n">
        <f aca="false">H1610-J1610</f>
        <v>0</v>
      </c>
    </row>
    <row r="1611" customFormat="false" ht="29.85" hidden="false" customHeight="false" outlineLevel="0" collapsed="false">
      <c r="A1611" s="5" t="s">
        <v>7150</v>
      </c>
      <c r="B1611" s="5" t="s">
        <v>7151</v>
      </c>
      <c r="C1611" s="5" t="s">
        <v>4582</v>
      </c>
      <c r="D1611" s="5" t="s">
        <v>4917</v>
      </c>
      <c r="E1611" s="5" t="n">
        <v>11545</v>
      </c>
      <c r="F1611" s="5" t="n">
        <f aca="false">D1611-C1611</f>
        <v>2</v>
      </c>
      <c r="G1611" s="16" t="n">
        <v>4693.5</v>
      </c>
      <c r="H1611" s="5" t="n">
        <f aca="false">G1611*F1611</f>
        <v>9387</v>
      </c>
      <c r="I1611" s="17" t="s">
        <v>17401</v>
      </c>
      <c r="J1611" s="18" t="n">
        <v>9387</v>
      </c>
      <c r="K1611" s="5" t="n">
        <f aca="false">H1611-J1611</f>
        <v>0</v>
      </c>
    </row>
    <row r="1612" s="37" customFormat="true" ht="33.55" hidden="false" customHeight="true" outlineLevel="0" collapsed="false">
      <c r="A1612" s="34" t="s">
        <v>1115</v>
      </c>
      <c r="B1612" s="34" t="s">
        <v>1116</v>
      </c>
      <c r="C1612" s="34" t="s">
        <v>41</v>
      </c>
      <c r="D1612" s="34" t="s">
        <v>249</v>
      </c>
      <c r="E1612" s="34" t="n">
        <v>28390</v>
      </c>
      <c r="F1612" s="34" t="n">
        <f aca="false">D1612-C1612</f>
        <v>4</v>
      </c>
      <c r="G1612" s="34" t="n">
        <v>5743.5</v>
      </c>
      <c r="H1612" s="34" t="n">
        <f aca="false">G1612*F1612</f>
        <v>22974</v>
      </c>
      <c r="I1612" s="35" t="s">
        <v>17402</v>
      </c>
      <c r="J1612" s="36" t="n">
        <v>22973.6</v>
      </c>
      <c r="K1612" s="34" t="n">
        <f aca="false">H1612-J1612</f>
        <v>0.400000000001455</v>
      </c>
      <c r="L1612" s="37" t="s">
        <v>15790</v>
      </c>
    </row>
    <row r="1613" customFormat="false" ht="29.85" hidden="false" customHeight="false" outlineLevel="0" collapsed="false">
      <c r="A1613" s="16" t="s">
        <v>2261</v>
      </c>
      <c r="B1613" s="16" t="s">
        <v>2262</v>
      </c>
      <c r="C1613" s="16" t="s">
        <v>257</v>
      </c>
      <c r="D1613" s="16" t="s">
        <v>416</v>
      </c>
      <c r="E1613" s="16" t="n">
        <v>4932.5</v>
      </c>
      <c r="F1613" s="16" t="n">
        <f aca="false">D1613-C1613</f>
        <v>1</v>
      </c>
      <c r="G1613" s="16" t="n">
        <v>3853.5</v>
      </c>
      <c r="H1613" s="16" t="n">
        <f aca="false">G1613*F1613</f>
        <v>3853.5</v>
      </c>
      <c r="I1613" s="17" t="s">
        <v>17403</v>
      </c>
      <c r="J1613" s="18" t="n">
        <v>3853.5</v>
      </c>
      <c r="K1613" s="5" t="n">
        <f aca="false">H1613-J1613</f>
        <v>0</v>
      </c>
    </row>
    <row r="1614" customFormat="false" ht="29.85" hidden="false" customHeight="false" outlineLevel="0" collapsed="false">
      <c r="A1614" s="16" t="s">
        <v>6929</v>
      </c>
      <c r="B1614" s="16" t="s">
        <v>6930</v>
      </c>
      <c r="C1614" s="16" t="s">
        <v>1799</v>
      </c>
      <c r="D1614" s="16" t="s">
        <v>5386</v>
      </c>
      <c r="E1614" s="16" t="n">
        <v>24430</v>
      </c>
      <c r="F1614" s="16" t="n">
        <f aca="false">D1614-C1614</f>
        <v>4</v>
      </c>
      <c r="G1614" s="16" t="n">
        <v>3853.5</v>
      </c>
      <c r="H1614" s="16" t="n">
        <f aca="false">G1614*F1614</f>
        <v>15414</v>
      </c>
      <c r="I1614" s="17" t="s">
        <v>17404</v>
      </c>
      <c r="J1614" s="18" t="n">
        <v>15414</v>
      </c>
      <c r="K1614" s="5" t="n">
        <f aca="false">H1614-J1614</f>
        <v>0</v>
      </c>
    </row>
    <row r="1615" customFormat="false" ht="15.85" hidden="false" customHeight="false" outlineLevel="0" collapsed="false">
      <c r="A1615" s="16" t="s">
        <v>5469</v>
      </c>
      <c r="B1615" s="16" t="s">
        <v>5470</v>
      </c>
      <c r="C1615" s="16" t="s">
        <v>2022</v>
      </c>
      <c r="D1615" s="16" t="s">
        <v>3519</v>
      </c>
      <c r="E1615" s="16" t="n">
        <v>15622.5</v>
      </c>
      <c r="F1615" s="16" t="n">
        <f aca="false">D1615-C1615</f>
        <v>3</v>
      </c>
      <c r="G1615" s="16" t="n">
        <v>3853.5</v>
      </c>
      <c r="H1615" s="16" t="n">
        <f aca="false">G1615*F1615</f>
        <v>11560.5</v>
      </c>
      <c r="I1615" s="17" t="s">
        <v>17405</v>
      </c>
      <c r="J1615" s="18" t="n">
        <v>11560.5</v>
      </c>
      <c r="K1615" s="5" t="n">
        <f aca="false">H1615-J1615</f>
        <v>0</v>
      </c>
    </row>
    <row r="1616" customFormat="false" ht="29.85" hidden="false" customHeight="false" outlineLevel="0" collapsed="false">
      <c r="A1616" s="5" t="s">
        <v>4851</v>
      </c>
      <c r="B1616" s="5" t="s">
        <v>4852</v>
      </c>
      <c r="C1616" s="5" t="s">
        <v>2860</v>
      </c>
      <c r="D1616" s="5" t="s">
        <v>3205</v>
      </c>
      <c r="E1616" s="5" t="n">
        <v>34527.5</v>
      </c>
      <c r="F1616" s="5" t="n">
        <f aca="false">D1616-C1616</f>
        <v>7</v>
      </c>
      <c r="G1616" s="16" t="n">
        <v>3853.5</v>
      </c>
      <c r="H1616" s="5" t="n">
        <f aca="false">G1616*F1616</f>
        <v>26974.5</v>
      </c>
      <c r="I1616" s="17" t="s">
        <v>17406</v>
      </c>
      <c r="J1616" s="18" t="n">
        <v>26974.5</v>
      </c>
      <c r="K1616" s="5" t="n">
        <f aca="false">H1616-J1616</f>
        <v>0</v>
      </c>
    </row>
    <row r="1617" customFormat="false" ht="29.85" hidden="false" customHeight="false" outlineLevel="0" collapsed="false">
      <c r="A1617" s="5" t="s">
        <v>1818</v>
      </c>
      <c r="B1617" s="5" t="s">
        <v>1819</v>
      </c>
      <c r="C1617" s="5" t="s">
        <v>244</v>
      </c>
      <c r="D1617" s="5" t="s">
        <v>257</v>
      </c>
      <c r="E1617" s="5" t="n">
        <v>9865</v>
      </c>
      <c r="F1617" s="5" t="n">
        <f aca="false">D1617-C1617</f>
        <v>2</v>
      </c>
      <c r="G1617" s="16" t="n">
        <v>3853.5</v>
      </c>
      <c r="H1617" s="5" t="n">
        <f aca="false">G1617*F1617</f>
        <v>7707</v>
      </c>
      <c r="I1617" s="17" t="s">
        <v>17407</v>
      </c>
      <c r="J1617" s="18" t="n">
        <v>7707</v>
      </c>
      <c r="K1617" s="5" t="n">
        <f aca="false">H1617-J1617</f>
        <v>0</v>
      </c>
    </row>
    <row r="1618" customFormat="false" ht="29.85" hidden="false" customHeight="false" outlineLevel="0" collapsed="false">
      <c r="A1618" s="5" t="s">
        <v>3548</v>
      </c>
      <c r="B1618" s="5" t="s">
        <v>3549</v>
      </c>
      <c r="C1618" s="5" t="s">
        <v>1764</v>
      </c>
      <c r="D1618" s="5" t="s">
        <v>1770</v>
      </c>
      <c r="E1618" s="5" t="n">
        <v>9865</v>
      </c>
      <c r="F1618" s="5" t="n">
        <f aca="false">D1618-C1618</f>
        <v>2</v>
      </c>
      <c r="G1618" s="16" t="n">
        <v>3853.5</v>
      </c>
      <c r="H1618" s="5" t="n">
        <f aca="false">G1618*F1618</f>
        <v>7707</v>
      </c>
      <c r="I1618" s="17" t="s">
        <v>17408</v>
      </c>
      <c r="J1618" s="18" t="n">
        <v>7707</v>
      </c>
      <c r="K1618" s="5" t="n">
        <f aca="false">H1618-J1618</f>
        <v>0</v>
      </c>
    </row>
    <row r="1619" customFormat="false" ht="29.85" hidden="false" customHeight="false" outlineLevel="0" collapsed="false">
      <c r="A1619" s="5" t="s">
        <v>1155</v>
      </c>
      <c r="B1619" s="5" t="s">
        <v>1156</v>
      </c>
      <c r="C1619" s="5" t="s">
        <v>41</v>
      </c>
      <c r="D1619" s="5" t="s">
        <v>426</v>
      </c>
      <c r="E1619" s="5" t="n">
        <v>57015</v>
      </c>
      <c r="F1619" s="5" t="n">
        <f aca="false">D1619-C1619</f>
        <v>7</v>
      </c>
      <c r="G1619" s="16" t="n">
        <v>3853.5</v>
      </c>
      <c r="H1619" s="5" t="n">
        <f aca="false">G1619*F1619</f>
        <v>26974.5</v>
      </c>
      <c r="I1619" s="17" t="s">
        <v>17409</v>
      </c>
      <c r="J1619" s="18" t="n">
        <v>26974.5</v>
      </c>
      <c r="K1619" s="5" t="n">
        <f aca="false">H1619-J1619</f>
        <v>0</v>
      </c>
    </row>
    <row r="1620" customFormat="false" ht="29.85" hidden="false" customHeight="false" outlineLevel="0" collapsed="false">
      <c r="A1620" s="5" t="s">
        <v>4896</v>
      </c>
      <c r="B1620" s="5" t="s">
        <v>4897</v>
      </c>
      <c r="C1620" s="5" t="s">
        <v>2860</v>
      </c>
      <c r="D1620" s="5" t="s">
        <v>3741</v>
      </c>
      <c r="E1620" s="5" t="n">
        <v>19730</v>
      </c>
      <c r="F1620" s="5" t="n">
        <f aca="false">D1620-C1620</f>
        <v>4</v>
      </c>
      <c r="G1620" s="16" t="n">
        <v>3853.5</v>
      </c>
      <c r="H1620" s="5" t="n">
        <f aca="false">G1620*F1620</f>
        <v>15414</v>
      </c>
      <c r="I1620" s="17" t="s">
        <v>17410</v>
      </c>
      <c r="J1620" s="18" t="n">
        <v>15414</v>
      </c>
      <c r="K1620" s="5" t="n">
        <f aca="false">H1620-J1620</f>
        <v>0</v>
      </c>
    </row>
    <row r="1621" customFormat="false" ht="29.85" hidden="false" customHeight="false" outlineLevel="0" collapsed="false">
      <c r="A1621" s="5" t="s">
        <v>1164</v>
      </c>
      <c r="B1621" s="5" t="s">
        <v>1165</v>
      </c>
      <c r="C1621" s="5" t="s">
        <v>41</v>
      </c>
      <c r="D1621" s="5" t="s">
        <v>426</v>
      </c>
      <c r="E1621" s="5" t="n">
        <v>36452.5</v>
      </c>
      <c r="F1621" s="5" t="n">
        <f aca="false">D1621-C1621</f>
        <v>7</v>
      </c>
      <c r="G1621" s="16" t="n">
        <v>3853.5</v>
      </c>
      <c r="H1621" s="5" t="n">
        <f aca="false">G1621*F1621</f>
        <v>26974.5</v>
      </c>
      <c r="I1621" s="17" t="s">
        <v>17411</v>
      </c>
      <c r="J1621" s="18" t="n">
        <v>26974.5</v>
      </c>
      <c r="K1621" s="5" t="n">
        <f aca="false">H1621-J1621</f>
        <v>0</v>
      </c>
    </row>
    <row r="1622" s="37" customFormat="true" ht="29.85" hidden="false" customHeight="false" outlineLevel="0" collapsed="false">
      <c r="A1622" s="34" t="s">
        <v>2410</v>
      </c>
      <c r="B1622" s="34" t="s">
        <v>2411</v>
      </c>
      <c r="C1622" s="34" t="s">
        <v>257</v>
      </c>
      <c r="D1622" s="34" t="s">
        <v>1537</v>
      </c>
      <c r="E1622" s="34" t="n">
        <v>23750</v>
      </c>
      <c r="F1622" s="34" t="n">
        <f aca="false">D1622-C1622</f>
        <v>5</v>
      </c>
      <c r="G1622" s="34" t="n">
        <v>3853.5</v>
      </c>
      <c r="H1622" s="34" t="n">
        <f aca="false">G1622*F1622</f>
        <v>19267.5</v>
      </c>
      <c r="I1622" s="35" t="s">
        <v>17412</v>
      </c>
      <c r="J1622" s="36" t="n">
        <v>18350</v>
      </c>
      <c r="K1622" s="34" t="n">
        <f aca="false">H1622-J1622</f>
        <v>917.5</v>
      </c>
      <c r="L1622" s="37" t="s">
        <v>15790</v>
      </c>
    </row>
    <row r="1623" customFormat="false" ht="29.85" hidden="false" customHeight="false" outlineLevel="0" collapsed="false">
      <c r="A1623" s="5" t="s">
        <v>4802</v>
      </c>
      <c r="B1623" s="5" t="s">
        <v>4803</v>
      </c>
      <c r="C1623" s="5" t="s">
        <v>2860</v>
      </c>
      <c r="D1623" s="5" t="s">
        <v>3741</v>
      </c>
      <c r="E1623" s="5" t="n">
        <v>28980</v>
      </c>
      <c r="F1623" s="5" t="n">
        <f aca="false">D1623-C1623</f>
        <v>4</v>
      </c>
      <c r="G1623" s="16" t="n">
        <v>3853.5</v>
      </c>
      <c r="H1623" s="5" t="n">
        <f aca="false">G1623*F1623</f>
        <v>15414</v>
      </c>
      <c r="I1623" s="17" t="s">
        <v>17413</v>
      </c>
      <c r="J1623" s="18" t="n">
        <v>15414</v>
      </c>
      <c r="K1623" s="5" t="n">
        <f aca="false">H1623-J1623</f>
        <v>0</v>
      </c>
    </row>
    <row r="1624" customFormat="false" ht="29.85" hidden="false" customHeight="false" outlineLevel="0" collapsed="false">
      <c r="A1624" s="5" t="s">
        <v>4701</v>
      </c>
      <c r="B1624" s="5" t="s">
        <v>4702</v>
      </c>
      <c r="C1624" s="5" t="s">
        <v>2860</v>
      </c>
      <c r="D1624" s="5" t="s">
        <v>2022</v>
      </c>
      <c r="E1624" s="5" t="n">
        <v>14797.5</v>
      </c>
      <c r="F1624" s="5" t="n">
        <f aca="false">D1624-C1624</f>
        <v>3</v>
      </c>
      <c r="G1624" s="16" t="n">
        <v>3853.5</v>
      </c>
      <c r="H1624" s="5" t="n">
        <f aca="false">G1624*F1624</f>
        <v>11560.5</v>
      </c>
      <c r="I1624" s="17" t="s">
        <v>17414</v>
      </c>
      <c r="J1624" s="18" t="n">
        <v>11560.5</v>
      </c>
      <c r="K1624" s="5" t="n">
        <f aca="false">H1624-J1624</f>
        <v>0</v>
      </c>
    </row>
    <row r="1625" customFormat="false" ht="29.85" hidden="false" customHeight="false" outlineLevel="0" collapsed="false">
      <c r="A1625" s="5" t="s">
        <v>5539</v>
      </c>
      <c r="B1625" s="5" t="s">
        <v>4702</v>
      </c>
      <c r="C1625" s="5" t="s">
        <v>2022</v>
      </c>
      <c r="D1625" s="5" t="s">
        <v>3750</v>
      </c>
      <c r="E1625" s="5" t="n">
        <v>9865</v>
      </c>
      <c r="F1625" s="5" t="n">
        <f aca="false">D1625-C1625</f>
        <v>2</v>
      </c>
      <c r="G1625" s="16" t="n">
        <v>3853.5</v>
      </c>
      <c r="H1625" s="5" t="n">
        <f aca="false">G1625*F1625</f>
        <v>7707</v>
      </c>
      <c r="I1625" s="17" t="s">
        <v>17415</v>
      </c>
      <c r="J1625" s="18" t="n">
        <v>7707</v>
      </c>
      <c r="K1625" s="5" t="n">
        <f aca="false">H1625-J1625</f>
        <v>0</v>
      </c>
    </row>
    <row r="1626" customFormat="false" ht="29.85" hidden="false" customHeight="false" outlineLevel="0" collapsed="false">
      <c r="A1626" s="16" t="s">
        <v>4744</v>
      </c>
      <c r="B1626" s="16" t="s">
        <v>4745</v>
      </c>
      <c r="C1626" s="16" t="s">
        <v>2860</v>
      </c>
      <c r="D1626" s="16" t="s">
        <v>2018</v>
      </c>
      <c r="E1626" s="16" t="n">
        <v>9865</v>
      </c>
      <c r="F1626" s="16" t="n">
        <f aca="false">D1626-C1626</f>
        <v>2</v>
      </c>
      <c r="G1626" s="16" t="n">
        <v>3853.5</v>
      </c>
      <c r="H1626" s="16" t="n">
        <f aca="false">G1626*F1626</f>
        <v>7707</v>
      </c>
      <c r="I1626" s="17" t="s">
        <v>17416</v>
      </c>
      <c r="J1626" s="18" t="n">
        <v>7707</v>
      </c>
      <c r="K1626" s="5" t="n">
        <f aca="false">H1626-J1626</f>
        <v>0</v>
      </c>
    </row>
    <row r="1627" s="37" customFormat="true" ht="29.85" hidden="false" customHeight="false" outlineLevel="0" collapsed="false">
      <c r="A1627" s="34" t="s">
        <v>7005</v>
      </c>
      <c r="B1627" s="34" t="s">
        <v>4745</v>
      </c>
      <c r="C1627" s="34" t="s">
        <v>4582</v>
      </c>
      <c r="D1627" s="34" t="s">
        <v>4917</v>
      </c>
      <c r="E1627" s="34" t="n">
        <v>13645</v>
      </c>
      <c r="F1627" s="34" t="n">
        <f aca="false">D1627-C1627</f>
        <v>2</v>
      </c>
      <c r="G1627" s="34" t="n">
        <v>5743.5</v>
      </c>
      <c r="H1627" s="34" t="n">
        <f aca="false">G1627*F1627</f>
        <v>11487</v>
      </c>
      <c r="I1627" s="35" t="s">
        <v>17417</v>
      </c>
      <c r="J1627" s="36" t="n">
        <v>11486.8</v>
      </c>
      <c r="K1627" s="34" t="n">
        <f aca="false">H1627-J1627</f>
        <v>0.200000000000728</v>
      </c>
      <c r="L1627" s="37" t="s">
        <v>15790</v>
      </c>
    </row>
    <row r="1628" customFormat="false" ht="29.85" hidden="false" customHeight="false" outlineLevel="0" collapsed="false">
      <c r="A1628" s="5" t="s">
        <v>3261</v>
      </c>
      <c r="B1628" s="5" t="s">
        <v>3262</v>
      </c>
      <c r="C1628" s="5" t="s">
        <v>460</v>
      </c>
      <c r="D1628" s="5" t="s">
        <v>1537</v>
      </c>
      <c r="E1628" s="5" t="n">
        <v>12215</v>
      </c>
      <c r="F1628" s="5" t="n">
        <f aca="false">D1628-C1628</f>
        <v>2</v>
      </c>
      <c r="G1628" s="16" t="n">
        <v>3853.5</v>
      </c>
      <c r="H1628" s="5" t="n">
        <f aca="false">G1628*F1628</f>
        <v>7707</v>
      </c>
      <c r="I1628" s="17" t="s">
        <v>17418</v>
      </c>
      <c r="J1628" s="18" t="n">
        <v>7707</v>
      </c>
      <c r="K1628" s="5" t="n">
        <f aca="false">H1628-J1628</f>
        <v>0</v>
      </c>
    </row>
    <row r="1629" customFormat="false" ht="29.85" hidden="false" customHeight="false" outlineLevel="0" collapsed="false">
      <c r="A1629" s="5" t="s">
        <v>3461</v>
      </c>
      <c r="B1629" s="5" t="s">
        <v>3462</v>
      </c>
      <c r="C1629" s="5" t="s">
        <v>460</v>
      </c>
      <c r="D1629" s="5" t="s">
        <v>2866</v>
      </c>
      <c r="E1629" s="5" t="n">
        <v>37222.5</v>
      </c>
      <c r="F1629" s="5" t="n">
        <f aca="false">D1629-C1629</f>
        <v>7</v>
      </c>
      <c r="G1629" s="16" t="n">
        <v>3853.5</v>
      </c>
      <c r="H1629" s="5" t="n">
        <f aca="false">G1629*F1629</f>
        <v>26974.5</v>
      </c>
      <c r="I1629" s="17" t="s">
        <v>17419</v>
      </c>
      <c r="J1629" s="18" t="n">
        <v>26974.5</v>
      </c>
      <c r="K1629" s="5" t="n">
        <f aca="false">H1629-J1629</f>
        <v>0</v>
      </c>
    </row>
    <row r="1630" customFormat="false" ht="29.85" hidden="false" customHeight="false" outlineLevel="0" collapsed="false">
      <c r="A1630" s="16" t="s">
        <v>7775</v>
      </c>
      <c r="B1630" s="16" t="s">
        <v>7776</v>
      </c>
      <c r="C1630" s="16" t="s">
        <v>5386</v>
      </c>
      <c r="D1630" s="16" t="s">
        <v>3532</v>
      </c>
      <c r="E1630" s="16" t="n">
        <v>9865</v>
      </c>
      <c r="F1630" s="16" t="n">
        <f aca="false">D1630-C1630</f>
        <v>2</v>
      </c>
      <c r="G1630" s="16" t="n">
        <v>3853.5</v>
      </c>
      <c r="H1630" s="16" t="n">
        <f aca="false">G1630*F1630</f>
        <v>7707</v>
      </c>
      <c r="I1630" s="17" t="s">
        <v>17420</v>
      </c>
      <c r="J1630" s="18" t="n">
        <v>7707</v>
      </c>
      <c r="K1630" s="5" t="n">
        <f aca="false">H1630-J1630</f>
        <v>0</v>
      </c>
    </row>
    <row r="1631" customFormat="false" ht="29.85" hidden="false" customHeight="false" outlineLevel="0" collapsed="false">
      <c r="A1631" s="5" t="s">
        <v>2897</v>
      </c>
      <c r="B1631" s="5" t="s">
        <v>2898</v>
      </c>
      <c r="C1631" s="5" t="s">
        <v>426</v>
      </c>
      <c r="D1631" s="5" t="s">
        <v>460</v>
      </c>
      <c r="E1631" s="5" t="n">
        <v>4932.5</v>
      </c>
      <c r="F1631" s="5" t="n">
        <f aca="false">D1631-C1631</f>
        <v>1</v>
      </c>
      <c r="G1631" s="16" t="n">
        <v>3853.5</v>
      </c>
      <c r="H1631" s="5" t="n">
        <f aca="false">G1631*F1631</f>
        <v>3853.5</v>
      </c>
      <c r="I1631" s="17" t="s">
        <v>17421</v>
      </c>
      <c r="J1631" s="18" t="n">
        <v>3853.5</v>
      </c>
      <c r="K1631" s="5" t="n">
        <f aca="false">H1631-J1631</f>
        <v>0</v>
      </c>
    </row>
    <row r="1632" customFormat="false" ht="29.85" hidden="false" customHeight="false" outlineLevel="0" collapsed="false">
      <c r="A1632" s="16" t="s">
        <v>2595</v>
      </c>
      <c r="B1632" s="16" t="s">
        <v>2596</v>
      </c>
      <c r="C1632" s="16" t="s">
        <v>416</v>
      </c>
      <c r="D1632" s="16" t="s">
        <v>460</v>
      </c>
      <c r="E1632" s="16" t="n">
        <v>9865</v>
      </c>
      <c r="F1632" s="16" t="n">
        <f aca="false">D1632-C1632</f>
        <v>2</v>
      </c>
      <c r="G1632" s="16" t="n">
        <v>3853.5</v>
      </c>
      <c r="H1632" s="16" t="n">
        <f aca="false">G1632*F1632</f>
        <v>7707</v>
      </c>
      <c r="I1632" s="17" t="s">
        <v>17422</v>
      </c>
      <c r="J1632" s="18" t="n">
        <v>7707</v>
      </c>
      <c r="K1632" s="5" t="n">
        <f aca="false">H1632-J1632</f>
        <v>0</v>
      </c>
    </row>
    <row r="1633" customFormat="false" ht="15.85" hidden="false" customHeight="false" outlineLevel="0" collapsed="false">
      <c r="A1633" s="5" t="s">
        <v>7248</v>
      </c>
      <c r="B1633" s="5" t="s">
        <v>7249</v>
      </c>
      <c r="C1633" s="5" t="s">
        <v>4398</v>
      </c>
      <c r="D1633" s="5" t="s">
        <v>4917</v>
      </c>
      <c r="E1633" s="5" t="n">
        <v>5317.5</v>
      </c>
      <c r="F1633" s="5" t="n">
        <f aca="false">D1633-C1633</f>
        <v>1</v>
      </c>
      <c r="G1633" s="16" t="n">
        <v>3853.5</v>
      </c>
      <c r="H1633" s="5" t="n">
        <f aca="false">G1633*F1633</f>
        <v>3853.5</v>
      </c>
      <c r="I1633" s="17" t="s">
        <v>17423</v>
      </c>
      <c r="J1633" s="18" t="n">
        <v>3853.5</v>
      </c>
      <c r="K1633" s="5" t="n">
        <f aca="false">H1633-J1633</f>
        <v>0</v>
      </c>
    </row>
    <row r="1634" customFormat="false" ht="29.85" hidden="false" customHeight="false" outlineLevel="0" collapsed="false">
      <c r="A1634" s="50" t="s">
        <v>2342</v>
      </c>
      <c r="B1634" s="5" t="s">
        <v>2343</v>
      </c>
      <c r="C1634" s="5" t="s">
        <v>257</v>
      </c>
      <c r="D1634" s="5" t="s">
        <v>460</v>
      </c>
      <c r="E1634" s="5" t="n">
        <v>30420</v>
      </c>
      <c r="F1634" s="5" t="n">
        <f aca="false">D1634-C1634</f>
        <v>3</v>
      </c>
      <c r="G1634" s="16" t="n">
        <f aca="false">3853.5*2</f>
        <v>7707</v>
      </c>
      <c r="H1634" s="5" t="n">
        <f aca="false">G1634*F1634</f>
        <v>23121</v>
      </c>
      <c r="I1634" s="17" t="s">
        <v>17424</v>
      </c>
      <c r="J1634" s="18" t="n">
        <v>11560.5</v>
      </c>
      <c r="K1634" s="5" t="n">
        <f aca="false">H1634-J1634-J1635</f>
        <v>0</v>
      </c>
    </row>
    <row r="1635" customFormat="false" ht="29.85" hidden="false" customHeight="false" outlineLevel="0" collapsed="false">
      <c r="A1635" s="50"/>
      <c r="B1635" s="0"/>
      <c r="C1635" s="0"/>
      <c r="D1635" s="0"/>
      <c r="E1635" s="0"/>
      <c r="F1635" s="0"/>
      <c r="G1635" s="16"/>
      <c r="H1635" s="0"/>
      <c r="I1635" s="17" t="s">
        <v>17425</v>
      </c>
      <c r="J1635" s="18" t="n">
        <v>11560.5</v>
      </c>
      <c r="K1635" s="0"/>
    </row>
    <row r="1636" customFormat="false" ht="29.85" hidden="false" customHeight="false" outlineLevel="0" collapsed="false">
      <c r="A1636" s="16" t="s">
        <v>2339</v>
      </c>
      <c r="B1636" s="16" t="s">
        <v>2340</v>
      </c>
      <c r="C1636" s="16" t="s">
        <v>257</v>
      </c>
      <c r="D1636" s="16" t="s">
        <v>460</v>
      </c>
      <c r="E1636" s="16" t="n">
        <v>14797.5</v>
      </c>
      <c r="F1636" s="16" t="n">
        <f aca="false">D1636-C1636</f>
        <v>3</v>
      </c>
      <c r="G1636" s="16" t="n">
        <v>3853.5</v>
      </c>
      <c r="H1636" s="16" t="n">
        <f aca="false">G1636*F1636</f>
        <v>11560.5</v>
      </c>
      <c r="I1636" s="17" t="s">
        <v>17426</v>
      </c>
      <c r="J1636" s="18" t="n">
        <v>11560.5</v>
      </c>
      <c r="K1636" s="5" t="n">
        <f aca="false">H1636-J1636</f>
        <v>0</v>
      </c>
    </row>
    <row r="1637" customFormat="false" ht="29.85" hidden="false" customHeight="false" outlineLevel="0" collapsed="false">
      <c r="A1637" s="5" t="s">
        <v>5950</v>
      </c>
      <c r="B1637" s="5" t="s">
        <v>5951</v>
      </c>
      <c r="C1637" s="5" t="s">
        <v>3750</v>
      </c>
      <c r="D1637" s="5" t="s">
        <v>3205</v>
      </c>
      <c r="E1637" s="5" t="n">
        <v>11405</v>
      </c>
      <c r="F1637" s="5" t="n">
        <f aca="false">D1637-C1637</f>
        <v>2</v>
      </c>
      <c r="G1637" s="16" t="n">
        <v>3853.5</v>
      </c>
      <c r="H1637" s="5" t="n">
        <f aca="false">G1637*F1637</f>
        <v>7707</v>
      </c>
      <c r="I1637" s="17" t="s">
        <v>17427</v>
      </c>
      <c r="J1637" s="18" t="n">
        <v>7707</v>
      </c>
      <c r="K1637" s="5" t="n">
        <f aca="false">H1637-J1637</f>
        <v>0</v>
      </c>
    </row>
    <row r="1638" customFormat="false" ht="29.85" hidden="false" customHeight="false" outlineLevel="0" collapsed="false">
      <c r="A1638" s="16" t="s">
        <v>4453</v>
      </c>
      <c r="B1638" s="16" t="s">
        <v>4454</v>
      </c>
      <c r="C1638" s="16" t="s">
        <v>929</v>
      </c>
      <c r="D1638" s="16" t="s">
        <v>2866</v>
      </c>
      <c r="E1638" s="16" t="n">
        <v>12215</v>
      </c>
      <c r="F1638" s="16" t="n">
        <f aca="false">D1638-C1638</f>
        <v>2</v>
      </c>
      <c r="G1638" s="16" t="n">
        <v>3853.5</v>
      </c>
      <c r="H1638" s="16" t="n">
        <f aca="false">G1638*F1638</f>
        <v>7707</v>
      </c>
      <c r="I1638" s="17" t="s">
        <v>17428</v>
      </c>
      <c r="J1638" s="18" t="n">
        <v>7707</v>
      </c>
      <c r="K1638" s="5" t="n">
        <f aca="false">H1638-J1638</f>
        <v>0</v>
      </c>
    </row>
    <row r="1639" customFormat="false" ht="29.85" hidden="false" customHeight="false" outlineLevel="0" collapsed="false">
      <c r="A1639" s="5" t="s">
        <v>2927</v>
      </c>
      <c r="B1639" s="5" t="s">
        <v>2928</v>
      </c>
      <c r="C1639" s="5" t="s">
        <v>426</v>
      </c>
      <c r="D1639" s="5" t="s">
        <v>1764</v>
      </c>
      <c r="E1639" s="5" t="n">
        <v>9865</v>
      </c>
      <c r="F1639" s="5" t="n">
        <f aca="false">D1639-C1639</f>
        <v>2</v>
      </c>
      <c r="G1639" s="16" t="n">
        <v>3853.5</v>
      </c>
      <c r="H1639" s="5" t="n">
        <f aca="false">G1639*F1639</f>
        <v>7707</v>
      </c>
      <c r="I1639" s="17" t="s">
        <v>17429</v>
      </c>
      <c r="J1639" s="18" t="n">
        <v>7707</v>
      </c>
      <c r="K1639" s="5" t="n">
        <f aca="false">H1639-J1639</f>
        <v>0</v>
      </c>
    </row>
    <row r="1640" customFormat="false" ht="29.85" hidden="false" customHeight="false" outlineLevel="0" collapsed="false">
      <c r="A1640" s="16" t="s">
        <v>3925</v>
      </c>
      <c r="B1640" s="16" t="s">
        <v>3926</v>
      </c>
      <c r="C1640" s="16" t="s">
        <v>1770</v>
      </c>
      <c r="D1640" s="16" t="s">
        <v>1541</v>
      </c>
      <c r="E1640" s="16" t="n">
        <v>5772.5</v>
      </c>
      <c r="F1640" s="16" t="n">
        <f aca="false">D1640-C1640</f>
        <v>1</v>
      </c>
      <c r="G1640" s="16" t="n">
        <v>4693.5</v>
      </c>
      <c r="H1640" s="16" t="n">
        <f aca="false">G1640*F1640</f>
        <v>4693.5</v>
      </c>
      <c r="I1640" s="17" t="s">
        <v>17430</v>
      </c>
      <c r="J1640" s="18" t="n">
        <v>4693.5</v>
      </c>
      <c r="K1640" s="5" t="n">
        <f aca="false">H1640-J1640</f>
        <v>0</v>
      </c>
    </row>
    <row r="1641" customFormat="false" ht="29.85" hidden="false" customHeight="false" outlineLevel="0" collapsed="false">
      <c r="A1641" s="5" t="s">
        <v>6313</v>
      </c>
      <c r="B1641" s="5" t="s">
        <v>6314</v>
      </c>
      <c r="C1641" s="5" t="s">
        <v>3519</v>
      </c>
      <c r="D1641" s="5" t="s">
        <v>4582</v>
      </c>
      <c r="E1641" s="5" t="n">
        <v>18322.5</v>
      </c>
      <c r="F1641" s="5" t="n">
        <f aca="false">D1641-C1641</f>
        <v>3</v>
      </c>
      <c r="G1641" s="16" t="n">
        <v>3853.5</v>
      </c>
      <c r="H1641" s="5" t="n">
        <f aca="false">G1641*F1641</f>
        <v>11560.5</v>
      </c>
      <c r="I1641" s="17" t="s">
        <v>17431</v>
      </c>
      <c r="J1641" s="18" t="n">
        <v>11560.5</v>
      </c>
      <c r="K1641" s="5" t="n">
        <f aca="false">H1641-J1641</f>
        <v>0</v>
      </c>
    </row>
    <row r="1642" customFormat="false" ht="29.85" hidden="false" customHeight="false" outlineLevel="0" collapsed="false">
      <c r="A1642" s="5" t="s">
        <v>6875</v>
      </c>
      <c r="B1642" s="5" t="s">
        <v>6876</v>
      </c>
      <c r="C1642" s="5" t="s">
        <v>1799</v>
      </c>
      <c r="D1642" s="5" t="s">
        <v>5386</v>
      </c>
      <c r="E1642" s="5" t="n">
        <v>32580</v>
      </c>
      <c r="F1642" s="5" t="n">
        <f aca="false">D1642-C1642</f>
        <v>4</v>
      </c>
      <c r="G1642" s="16" t="n">
        <v>3853.5</v>
      </c>
      <c r="H1642" s="5" t="n">
        <f aca="false">G1642*F1642</f>
        <v>15414</v>
      </c>
      <c r="I1642" s="17" t="s">
        <v>17432</v>
      </c>
      <c r="J1642" s="18" t="n">
        <v>15414</v>
      </c>
      <c r="K1642" s="5" t="n">
        <f aca="false">H1642-J1642</f>
        <v>0</v>
      </c>
    </row>
    <row r="1643" customFormat="false" ht="29.85" hidden="false" customHeight="false" outlineLevel="0" collapsed="false">
      <c r="A1643" s="5" t="s">
        <v>2016</v>
      </c>
      <c r="B1643" s="5" t="s">
        <v>2017</v>
      </c>
      <c r="C1643" s="5" t="s">
        <v>244</v>
      </c>
      <c r="D1643" s="5" t="s">
        <v>2018</v>
      </c>
      <c r="E1643" s="5" t="n">
        <v>64122.5</v>
      </c>
      <c r="F1643" s="5" t="n">
        <f aca="false">D1643-C1643</f>
        <v>13</v>
      </c>
      <c r="G1643" s="16" t="n">
        <v>3853.5</v>
      </c>
      <c r="H1643" s="5" t="n">
        <f aca="false">G1643*F1643</f>
        <v>50095.5</v>
      </c>
      <c r="I1643" s="17" t="s">
        <v>17433</v>
      </c>
      <c r="J1643" s="18" t="n">
        <v>50095.5</v>
      </c>
      <c r="K1643" s="5" t="n">
        <f aca="false">H1643-J1643</f>
        <v>0</v>
      </c>
    </row>
    <row r="1644" customFormat="false" ht="29.85" hidden="false" customHeight="false" outlineLevel="0" collapsed="false">
      <c r="A1644" s="5" t="s">
        <v>2139</v>
      </c>
      <c r="B1644" s="5" t="s">
        <v>2140</v>
      </c>
      <c r="C1644" s="5" t="s">
        <v>249</v>
      </c>
      <c r="D1644" s="5" t="s">
        <v>426</v>
      </c>
      <c r="E1644" s="5" t="n">
        <v>15622.5</v>
      </c>
      <c r="F1644" s="5" t="n">
        <f aca="false">D1644-C1644</f>
        <v>3</v>
      </c>
      <c r="G1644" s="16" t="n">
        <v>3853.5</v>
      </c>
      <c r="H1644" s="5" t="n">
        <f aca="false">G1644*F1644</f>
        <v>11560.5</v>
      </c>
      <c r="I1644" s="17" t="s">
        <v>17434</v>
      </c>
      <c r="J1644" s="18" t="n">
        <v>11560.5</v>
      </c>
      <c r="K1644" s="5" t="n">
        <f aca="false">H1644-J1644</f>
        <v>0</v>
      </c>
    </row>
    <row r="1645" customFormat="false" ht="29.85" hidden="false" customHeight="false" outlineLevel="0" collapsed="false">
      <c r="A1645" s="5" t="s">
        <v>1671</v>
      </c>
      <c r="B1645" s="5" t="s">
        <v>1672</v>
      </c>
      <c r="C1645" s="5" t="s">
        <v>82</v>
      </c>
      <c r="D1645" s="5" t="s">
        <v>249</v>
      </c>
      <c r="E1645" s="5" t="n">
        <v>15400</v>
      </c>
      <c r="F1645" s="5" t="n">
        <f aca="false">D1645-C1645</f>
        <v>2</v>
      </c>
      <c r="G1645" s="16" t="n">
        <v>3853.5</v>
      </c>
      <c r="H1645" s="5" t="n">
        <f aca="false">G1645*F1645</f>
        <v>7707</v>
      </c>
      <c r="I1645" s="17" t="s">
        <v>17435</v>
      </c>
      <c r="J1645" s="18" t="n">
        <v>7707</v>
      </c>
      <c r="K1645" s="5" t="n">
        <f aca="false">H1645-J1645</f>
        <v>0</v>
      </c>
    </row>
    <row r="1646" customFormat="false" ht="29.85" hidden="false" customHeight="false" outlineLevel="0" collapsed="false">
      <c r="A1646" s="5" t="s">
        <v>6766</v>
      </c>
      <c r="B1646" s="5" t="s">
        <v>6767</v>
      </c>
      <c r="C1646" s="5" t="s">
        <v>1799</v>
      </c>
      <c r="D1646" s="5" t="s">
        <v>4398</v>
      </c>
      <c r="E1646" s="5" t="n">
        <v>12215</v>
      </c>
      <c r="F1646" s="5" t="n">
        <f aca="false">D1646-C1646</f>
        <v>2</v>
      </c>
      <c r="G1646" s="16" t="n">
        <v>3853.5</v>
      </c>
      <c r="H1646" s="5" t="n">
        <f aca="false">G1646*F1646</f>
        <v>7707</v>
      </c>
      <c r="I1646" s="17" t="s">
        <v>17436</v>
      </c>
      <c r="J1646" s="18" t="n">
        <v>7707</v>
      </c>
      <c r="K1646" s="5" t="n">
        <f aca="false">H1646-J1646</f>
        <v>0</v>
      </c>
    </row>
    <row r="1647" customFormat="false" ht="29.85" hidden="false" customHeight="false" outlineLevel="0" collapsed="false">
      <c r="A1647" s="5" t="s">
        <v>1857</v>
      </c>
      <c r="B1647" s="5" t="s">
        <v>1858</v>
      </c>
      <c r="C1647" s="5" t="s">
        <v>244</v>
      </c>
      <c r="D1647" s="5" t="s">
        <v>249</v>
      </c>
      <c r="E1647" s="5" t="n">
        <v>4932.5</v>
      </c>
      <c r="F1647" s="5" t="n">
        <f aca="false">D1647-C1647</f>
        <v>1</v>
      </c>
      <c r="G1647" s="16" t="n">
        <v>3853.5</v>
      </c>
      <c r="H1647" s="5" t="n">
        <f aca="false">G1647*F1647</f>
        <v>3853.5</v>
      </c>
      <c r="I1647" s="17" t="s">
        <v>17437</v>
      </c>
      <c r="J1647" s="18" t="n">
        <v>3853.5</v>
      </c>
      <c r="K1647" s="5" t="n">
        <f aca="false">H1647-J1647</f>
        <v>0</v>
      </c>
    </row>
    <row r="1648" customFormat="false" ht="15.85" hidden="false" customHeight="false" outlineLevel="0" collapsed="false">
      <c r="A1648" s="5" t="s">
        <v>1850</v>
      </c>
      <c r="B1648" s="5" t="s">
        <v>1851</v>
      </c>
      <c r="C1648" s="5" t="s">
        <v>244</v>
      </c>
      <c r="D1648" s="5" t="s">
        <v>249</v>
      </c>
      <c r="E1648" s="5" t="n">
        <v>5317.5</v>
      </c>
      <c r="F1648" s="5" t="n">
        <f aca="false">D1648-C1648</f>
        <v>1</v>
      </c>
      <c r="G1648" s="16" t="n">
        <v>3853.5</v>
      </c>
      <c r="H1648" s="5" t="n">
        <f aca="false">G1648*F1648</f>
        <v>3853.5</v>
      </c>
      <c r="I1648" s="17" t="s">
        <v>17438</v>
      </c>
      <c r="J1648" s="18" t="n">
        <v>3853.5</v>
      </c>
      <c r="K1648" s="5" t="n">
        <f aca="false">H1648-J1648</f>
        <v>0</v>
      </c>
    </row>
    <row r="1649" customFormat="false" ht="29.85" hidden="false" customHeight="false" outlineLevel="0" collapsed="false">
      <c r="A1649" s="16" t="s">
        <v>4952</v>
      </c>
      <c r="B1649" s="16" t="s">
        <v>4953</v>
      </c>
      <c r="C1649" s="16" t="s">
        <v>2866</v>
      </c>
      <c r="D1649" s="16" t="s">
        <v>2022</v>
      </c>
      <c r="E1649" s="16" t="n">
        <v>15032.5</v>
      </c>
      <c r="F1649" s="16" t="n">
        <f aca="false">D1649-C1649</f>
        <v>2</v>
      </c>
      <c r="G1649" s="16" t="n">
        <v>4693.5</v>
      </c>
      <c r="H1649" s="16" t="n">
        <f aca="false">G1649*F1649</f>
        <v>9387</v>
      </c>
      <c r="I1649" s="17" t="s">
        <v>17439</v>
      </c>
      <c r="J1649" s="18" t="n">
        <v>9387</v>
      </c>
      <c r="K1649" s="5" t="n">
        <f aca="false">H1649-J1649</f>
        <v>0</v>
      </c>
    </row>
    <row r="1650" customFormat="false" ht="29.85" hidden="false" customHeight="false" outlineLevel="0" collapsed="false">
      <c r="A1650" s="5" t="s">
        <v>5531</v>
      </c>
      <c r="B1650" s="5" t="s">
        <v>4953</v>
      </c>
      <c r="C1650" s="5" t="s">
        <v>2022</v>
      </c>
      <c r="D1650" s="5" t="s">
        <v>3750</v>
      </c>
      <c r="E1650" s="5" t="n">
        <v>12095</v>
      </c>
      <c r="F1650" s="5" t="n">
        <f aca="false">D1650-C1650</f>
        <v>2</v>
      </c>
      <c r="G1650" s="16" t="n">
        <v>4693.5</v>
      </c>
      <c r="H1650" s="5" t="n">
        <f aca="false">G1650*F1650</f>
        <v>9387</v>
      </c>
      <c r="I1650" s="17" t="s">
        <v>17440</v>
      </c>
      <c r="J1650" s="18" t="n">
        <v>9387</v>
      </c>
      <c r="K1650" s="5" t="n">
        <f aca="false">H1650-J1650</f>
        <v>0</v>
      </c>
    </row>
    <row r="1651" customFormat="false" ht="29.85" hidden="false" customHeight="false" outlineLevel="0" collapsed="false">
      <c r="A1651" s="5" t="s">
        <v>4774</v>
      </c>
      <c r="B1651" s="5" t="s">
        <v>4775</v>
      </c>
      <c r="C1651" s="5" t="s">
        <v>2860</v>
      </c>
      <c r="D1651" s="5" t="s">
        <v>2018</v>
      </c>
      <c r="E1651" s="5" t="n">
        <v>10635</v>
      </c>
      <c r="F1651" s="5" t="n">
        <f aca="false">D1651-C1651</f>
        <v>2</v>
      </c>
      <c r="G1651" s="16" t="n">
        <v>3853.5</v>
      </c>
      <c r="H1651" s="5" t="n">
        <f aca="false">G1651*F1651</f>
        <v>7707</v>
      </c>
      <c r="I1651" s="17" t="s">
        <v>17441</v>
      </c>
      <c r="J1651" s="18" t="n">
        <v>7707</v>
      </c>
      <c r="K1651" s="5" t="n">
        <f aca="false">H1651-J1651</f>
        <v>0</v>
      </c>
    </row>
    <row r="1652" customFormat="false" ht="29.85" hidden="false" customHeight="false" outlineLevel="0" collapsed="false">
      <c r="A1652" s="50" t="s">
        <v>3596</v>
      </c>
      <c r="B1652" s="5" t="s">
        <v>3597</v>
      </c>
      <c r="C1652" s="5" t="s">
        <v>1764</v>
      </c>
      <c r="D1652" s="5" t="s">
        <v>1541</v>
      </c>
      <c r="E1652" s="5" t="n">
        <v>40740</v>
      </c>
      <c r="F1652" s="5" t="n">
        <f aca="false">D1652-C1652</f>
        <v>3</v>
      </c>
      <c r="G1652" s="16" t="n">
        <f aca="false">3853.5*2</f>
        <v>7707</v>
      </c>
      <c r="H1652" s="5" t="n">
        <f aca="false">G1652*F1652</f>
        <v>23121</v>
      </c>
      <c r="I1652" s="17" t="s">
        <v>17442</v>
      </c>
      <c r="J1652" s="18" t="n">
        <v>11560.5</v>
      </c>
      <c r="K1652" s="5" t="n">
        <f aca="false">H1652-J1652-J1653</f>
        <v>0</v>
      </c>
    </row>
    <row r="1653" customFormat="false" ht="29.85" hidden="false" customHeight="false" outlineLevel="0" collapsed="false">
      <c r="A1653" s="50"/>
      <c r="B1653" s="0"/>
      <c r="C1653" s="0"/>
      <c r="D1653" s="0"/>
      <c r="E1653" s="0"/>
      <c r="F1653" s="0"/>
      <c r="G1653" s="16"/>
      <c r="H1653" s="0"/>
      <c r="I1653" s="45" t="s">
        <v>17443</v>
      </c>
      <c r="J1653" s="46" t="n">
        <v>11560.5</v>
      </c>
      <c r="K1653" s="0"/>
    </row>
    <row r="1654" customFormat="false" ht="29.85" hidden="false" customHeight="false" outlineLevel="0" collapsed="false">
      <c r="A1654" s="16" t="s">
        <v>4274</v>
      </c>
      <c r="B1654" s="16" t="s">
        <v>4275</v>
      </c>
      <c r="C1654" s="16" t="s">
        <v>1541</v>
      </c>
      <c r="D1654" s="16" t="s">
        <v>2860</v>
      </c>
      <c r="E1654" s="16" t="n">
        <v>9865</v>
      </c>
      <c r="F1654" s="16" t="n">
        <f aca="false">D1654-C1654</f>
        <v>2</v>
      </c>
      <c r="G1654" s="16" t="n">
        <v>3853.5</v>
      </c>
      <c r="H1654" s="16" t="n">
        <f aca="false">G1654*F1654</f>
        <v>7707</v>
      </c>
      <c r="I1654" s="17" t="s">
        <v>17444</v>
      </c>
      <c r="J1654" s="18" t="n">
        <v>7707</v>
      </c>
      <c r="K1654" s="16" t="n">
        <f aca="false">H1654-J1654</f>
        <v>0</v>
      </c>
    </row>
    <row r="1655" s="37" customFormat="true" ht="29.85" hidden="false" customHeight="false" outlineLevel="0" collapsed="false">
      <c r="A1655" s="34" t="s">
        <v>7484</v>
      </c>
      <c r="B1655" s="34" t="s">
        <v>7485</v>
      </c>
      <c r="C1655" s="34" t="s">
        <v>4917</v>
      </c>
      <c r="D1655" s="34" t="s">
        <v>5148</v>
      </c>
      <c r="E1655" s="34" t="n">
        <v>14195</v>
      </c>
      <c r="F1655" s="34" t="n">
        <f aca="false">D1655-C1655</f>
        <v>2</v>
      </c>
      <c r="G1655" s="34" t="n">
        <v>5743.5</v>
      </c>
      <c r="H1655" s="34" t="n">
        <f aca="false">G1655*F1655</f>
        <v>11487</v>
      </c>
      <c r="I1655" s="35" t="s">
        <v>17445</v>
      </c>
      <c r="J1655" s="36" t="n">
        <v>11486.8</v>
      </c>
      <c r="K1655" s="34" t="n">
        <f aca="false">H1655-J1655</f>
        <v>0.200000000000728</v>
      </c>
      <c r="L1655" s="37" t="s">
        <v>15790</v>
      </c>
    </row>
    <row r="1656" customFormat="false" ht="29.85" hidden="false" customHeight="false" outlineLevel="0" collapsed="false">
      <c r="A1656" s="5" t="s">
        <v>2240</v>
      </c>
      <c r="B1656" s="5" t="s">
        <v>2241</v>
      </c>
      <c r="C1656" s="5" t="s">
        <v>249</v>
      </c>
      <c r="D1656" s="5" t="s">
        <v>1764</v>
      </c>
      <c r="E1656" s="5" t="n">
        <v>28787.5</v>
      </c>
      <c r="F1656" s="5" t="n">
        <f aca="false">D1656-C1656</f>
        <v>5</v>
      </c>
      <c r="G1656" s="16" t="n">
        <v>3853.5</v>
      </c>
      <c r="H1656" s="5" t="n">
        <f aca="false">G1656*F1656</f>
        <v>19267.5</v>
      </c>
      <c r="I1656" s="17" t="s">
        <v>17446</v>
      </c>
      <c r="J1656" s="18" t="n">
        <v>19267.5</v>
      </c>
      <c r="K1656" s="16" t="n">
        <f aca="false">H1656-J1656</f>
        <v>0</v>
      </c>
    </row>
    <row r="1657" customFormat="false" ht="29.85" hidden="false" customHeight="false" outlineLevel="0" collapsed="false">
      <c r="A1657" s="5" t="s">
        <v>5317</v>
      </c>
      <c r="B1657" s="5" t="s">
        <v>5318</v>
      </c>
      <c r="C1657" s="5" t="s">
        <v>2018</v>
      </c>
      <c r="D1657" s="5" t="s">
        <v>3205</v>
      </c>
      <c r="E1657" s="5" t="n">
        <v>37581.25</v>
      </c>
      <c r="F1657" s="5" t="n">
        <f aca="false">D1657-C1657</f>
        <v>5</v>
      </c>
      <c r="G1657" s="16" t="n">
        <v>4693.5</v>
      </c>
      <c r="H1657" s="5" t="n">
        <f aca="false">G1657*F1657</f>
        <v>23467.5</v>
      </c>
      <c r="I1657" s="17" t="s">
        <v>17447</v>
      </c>
      <c r="J1657" s="18" t="n">
        <v>23467.5</v>
      </c>
      <c r="K1657" s="16" t="n">
        <f aca="false">H1657-J1657</f>
        <v>0</v>
      </c>
    </row>
    <row r="1658" customFormat="false" ht="29.85" hidden="false" customHeight="false" outlineLevel="0" collapsed="false">
      <c r="A1658" s="5" t="s">
        <v>1695</v>
      </c>
      <c r="B1658" s="5" t="s">
        <v>1696</v>
      </c>
      <c r="C1658" s="5" t="s">
        <v>82</v>
      </c>
      <c r="D1658" s="5" t="s">
        <v>416</v>
      </c>
      <c r="E1658" s="5" t="n">
        <v>24430</v>
      </c>
      <c r="F1658" s="5" t="n">
        <f aca="false">D1658-C1658</f>
        <v>4</v>
      </c>
      <c r="G1658" s="16" t="n">
        <v>3853.5</v>
      </c>
      <c r="H1658" s="5" t="n">
        <f aca="false">G1658*F1658</f>
        <v>15414</v>
      </c>
      <c r="I1658" s="17" t="s">
        <v>17448</v>
      </c>
      <c r="J1658" s="18" t="n">
        <v>15414</v>
      </c>
      <c r="K1658" s="16" t="n">
        <f aca="false">H1658-J1658</f>
        <v>0</v>
      </c>
    </row>
    <row r="1659" customFormat="false" ht="29.85" hidden="false" customHeight="false" outlineLevel="0" collapsed="false">
      <c r="A1659" s="16" t="s">
        <v>5940</v>
      </c>
      <c r="B1659" s="16" t="s">
        <v>5941</v>
      </c>
      <c r="C1659" s="16" t="s">
        <v>3750</v>
      </c>
      <c r="D1659" s="16" t="s">
        <v>3205</v>
      </c>
      <c r="E1659" s="16" t="n">
        <v>9865</v>
      </c>
      <c r="F1659" s="16" t="n">
        <f aca="false">D1659-C1659</f>
        <v>2</v>
      </c>
      <c r="G1659" s="16" t="n">
        <v>3853.5</v>
      </c>
      <c r="H1659" s="16" t="n">
        <f aca="false">G1659*F1659</f>
        <v>7707</v>
      </c>
      <c r="I1659" s="17" t="s">
        <v>17449</v>
      </c>
      <c r="J1659" s="18" t="n">
        <v>7707</v>
      </c>
      <c r="K1659" s="16" t="n">
        <f aca="false">H1659-J1659</f>
        <v>0</v>
      </c>
    </row>
    <row r="1660" customFormat="false" ht="29.85" hidden="false" customHeight="false" outlineLevel="0" collapsed="false">
      <c r="A1660" s="5" t="s">
        <v>6648</v>
      </c>
      <c r="B1660" s="5" t="s">
        <v>6649</v>
      </c>
      <c r="C1660" s="5" t="s">
        <v>3205</v>
      </c>
      <c r="D1660" s="5" t="s">
        <v>5148</v>
      </c>
      <c r="E1660" s="5" t="n">
        <v>39255</v>
      </c>
      <c r="F1660" s="5" t="n">
        <f aca="false">D1660-C1660</f>
        <v>6</v>
      </c>
      <c r="G1660" s="16" t="n">
        <v>4693.5</v>
      </c>
      <c r="H1660" s="5" t="n">
        <f aca="false">G1660*F1660</f>
        <v>28161</v>
      </c>
      <c r="I1660" s="17" t="s">
        <v>17450</v>
      </c>
      <c r="J1660" s="18" t="n">
        <v>28161</v>
      </c>
      <c r="K1660" s="16" t="n">
        <f aca="false">H1660-J1660</f>
        <v>0</v>
      </c>
    </row>
    <row r="1661" customFormat="false" ht="29.85" hidden="false" customHeight="false" outlineLevel="0" collapsed="false">
      <c r="A1661" s="16" t="s">
        <v>975</v>
      </c>
      <c r="B1661" s="16" t="s">
        <v>976</v>
      </c>
      <c r="C1661" s="16" t="s">
        <v>41</v>
      </c>
      <c r="D1661" s="16" t="s">
        <v>468</v>
      </c>
      <c r="E1661" s="16" t="n">
        <v>5702.5</v>
      </c>
      <c r="F1661" s="16" t="n">
        <f aca="false">D1661-C1661</f>
        <v>1</v>
      </c>
      <c r="G1661" s="16" t="n">
        <v>3853.5</v>
      </c>
      <c r="H1661" s="16" t="n">
        <f aca="false">G1661*F1661</f>
        <v>3853.5</v>
      </c>
      <c r="I1661" s="17" t="s">
        <v>17451</v>
      </c>
      <c r="J1661" s="18" t="n">
        <v>3853.5</v>
      </c>
      <c r="K1661" s="16" t="n">
        <f aca="false">H1661-J1661</f>
        <v>0</v>
      </c>
    </row>
    <row r="1662" customFormat="false" ht="29.85" hidden="false" customHeight="false" outlineLevel="0" collapsed="false">
      <c r="A1662" s="50" t="s">
        <v>5081</v>
      </c>
      <c r="B1662" s="5" t="s">
        <v>5082</v>
      </c>
      <c r="C1662" s="5" t="s">
        <v>2866</v>
      </c>
      <c r="D1662" s="5" t="s">
        <v>1799</v>
      </c>
      <c r="E1662" s="5" t="n">
        <v>59190</v>
      </c>
      <c r="F1662" s="5" t="n">
        <f aca="false">D1662-C1662</f>
        <v>7</v>
      </c>
      <c r="G1662" s="16" t="n">
        <f aca="false">3853.5</f>
        <v>3853.5</v>
      </c>
      <c r="H1662" s="5" t="n">
        <f aca="false">G1662*F1662</f>
        <v>26974.5</v>
      </c>
      <c r="I1662" s="17" t="s">
        <v>17452</v>
      </c>
      <c r="J1662" s="18" t="n">
        <v>26974.5</v>
      </c>
      <c r="K1662" s="5" t="n">
        <f aca="false">H1662+H1663-J1662-J1663</f>
        <v>0</v>
      </c>
    </row>
    <row r="1663" customFormat="false" ht="29.85" hidden="false" customHeight="false" outlineLevel="0" collapsed="false">
      <c r="A1663" s="50"/>
      <c r="B1663" s="0"/>
      <c r="C1663" s="0"/>
      <c r="D1663" s="0"/>
      <c r="E1663" s="0"/>
      <c r="F1663" s="5" t="n">
        <v>5</v>
      </c>
      <c r="G1663" s="16" t="n">
        <v>3853.5</v>
      </c>
      <c r="H1663" s="5" t="n">
        <f aca="false">G1663*F1663</f>
        <v>19267.5</v>
      </c>
      <c r="I1663" s="17" t="s">
        <v>17453</v>
      </c>
      <c r="J1663" s="18" t="n">
        <v>19267.5</v>
      </c>
      <c r="K1663" s="0"/>
    </row>
    <row r="1664" customFormat="false" ht="29.85" hidden="false" customHeight="false" outlineLevel="0" collapsed="false">
      <c r="A1664" s="5" t="s">
        <v>5696</v>
      </c>
      <c r="B1664" s="5" t="s">
        <v>5697</v>
      </c>
      <c r="C1664" s="5" t="s">
        <v>3741</v>
      </c>
      <c r="D1664" s="5" t="s">
        <v>3205</v>
      </c>
      <c r="E1664" s="5" t="n">
        <v>14797.5</v>
      </c>
      <c r="F1664" s="5" t="n">
        <f aca="false">D1664-C1664</f>
        <v>3</v>
      </c>
      <c r="G1664" s="16" t="n">
        <v>3853.5</v>
      </c>
      <c r="H1664" s="5" t="n">
        <f aca="false">G1664*F1664</f>
        <v>11560.5</v>
      </c>
      <c r="I1664" s="17" t="s">
        <v>17454</v>
      </c>
      <c r="J1664" s="18" t="n">
        <v>11560.5</v>
      </c>
      <c r="K1664" s="5" t="n">
        <f aca="false">H1664-J1664</f>
        <v>0</v>
      </c>
    </row>
    <row r="1665" customFormat="false" ht="29.85" hidden="false" customHeight="false" outlineLevel="0" collapsed="false">
      <c r="A1665" s="5" t="s">
        <v>3708</v>
      </c>
      <c r="B1665" s="5" t="s">
        <v>3709</v>
      </c>
      <c r="C1665" s="5" t="s">
        <v>1764</v>
      </c>
      <c r="D1665" s="5" t="s">
        <v>2018</v>
      </c>
      <c r="E1665" s="5" t="n">
        <v>48326.25</v>
      </c>
      <c r="F1665" s="5" t="n">
        <f aca="false">D1665-C1665</f>
        <v>7</v>
      </c>
      <c r="G1665" s="16" t="n">
        <v>3853.5</v>
      </c>
      <c r="H1665" s="5" t="n">
        <f aca="false">G1665*F1665</f>
        <v>26974.5</v>
      </c>
      <c r="I1665" s="17" t="s">
        <v>17455</v>
      </c>
      <c r="J1665" s="18" t="n">
        <v>26974.5</v>
      </c>
      <c r="K1665" s="5" t="n">
        <f aca="false">H1665-J1665</f>
        <v>0</v>
      </c>
    </row>
    <row r="1666" customFormat="false" ht="29.85" hidden="false" customHeight="false" outlineLevel="0" collapsed="false">
      <c r="A1666" s="16" t="s">
        <v>6778</v>
      </c>
      <c r="B1666" s="16" t="s">
        <v>6779</v>
      </c>
      <c r="C1666" s="16" t="s">
        <v>1799</v>
      </c>
      <c r="D1666" s="16" t="s">
        <v>4398</v>
      </c>
      <c r="E1666" s="16" t="n">
        <v>9865</v>
      </c>
      <c r="F1666" s="16" t="n">
        <f aca="false">D1666-C1666</f>
        <v>2</v>
      </c>
      <c r="G1666" s="16" t="n">
        <v>3853.5</v>
      </c>
      <c r="H1666" s="16" t="n">
        <f aca="false">G1666*F1666</f>
        <v>7707</v>
      </c>
      <c r="I1666" s="17" t="s">
        <v>17456</v>
      </c>
      <c r="J1666" s="18" t="n">
        <v>7707</v>
      </c>
      <c r="K1666" s="5" t="n">
        <f aca="false">H1666-J1666</f>
        <v>0</v>
      </c>
    </row>
    <row r="1667" s="37" customFormat="true" ht="29.85" hidden="false" customHeight="false" outlineLevel="0" collapsed="false">
      <c r="A1667" s="34" t="s">
        <v>179</v>
      </c>
      <c r="B1667" s="34" t="s">
        <v>180</v>
      </c>
      <c r="C1667" s="34" t="s">
        <v>7</v>
      </c>
      <c r="D1667" s="34" t="s">
        <v>82</v>
      </c>
      <c r="E1667" s="34" t="n">
        <v>30445</v>
      </c>
      <c r="F1667" s="34" t="n">
        <f aca="false">D1667-C1667</f>
        <v>4</v>
      </c>
      <c r="G1667" s="34" t="n">
        <v>3853.5</v>
      </c>
      <c r="H1667" s="34" t="n">
        <f aca="false">G1667*F1667</f>
        <v>15414</v>
      </c>
      <c r="I1667" s="35" t="s">
        <v>17457</v>
      </c>
      <c r="J1667" s="36" t="n">
        <v>14680</v>
      </c>
      <c r="K1667" s="34" t="n">
        <f aca="false">H1667-J1667</f>
        <v>734</v>
      </c>
      <c r="L1667" s="37" t="s">
        <v>15790</v>
      </c>
    </row>
    <row r="1668" s="37" customFormat="true" ht="29.85" hidden="false" customHeight="false" outlineLevel="0" collapsed="false">
      <c r="A1668" s="34" t="s">
        <v>2164</v>
      </c>
      <c r="B1668" s="34" t="s">
        <v>2165</v>
      </c>
      <c r="C1668" s="34" t="s">
        <v>249</v>
      </c>
      <c r="D1668" s="34" t="s">
        <v>426</v>
      </c>
      <c r="E1668" s="34" t="n">
        <v>21735</v>
      </c>
      <c r="F1668" s="34" t="n">
        <f aca="false">D1668-C1668</f>
        <v>3</v>
      </c>
      <c r="G1668" s="34" t="n">
        <v>3853.5</v>
      </c>
      <c r="H1668" s="34" t="n">
        <f aca="false">G1668*F1668</f>
        <v>11560.5</v>
      </c>
      <c r="I1668" s="35" t="s">
        <v>17458</v>
      </c>
      <c r="J1668" s="36" t="n">
        <v>11010</v>
      </c>
      <c r="K1668" s="34" t="n">
        <f aca="false">H1668-J1668</f>
        <v>550.5</v>
      </c>
      <c r="L1668" s="37" t="s">
        <v>15790</v>
      </c>
    </row>
    <row r="1669" customFormat="false" ht="29.85" hidden="false" customHeight="false" outlineLevel="0" collapsed="false">
      <c r="A1669" s="5" t="s">
        <v>923</v>
      </c>
      <c r="B1669" s="5" t="s">
        <v>924</v>
      </c>
      <c r="C1669" s="5" t="s">
        <v>8</v>
      </c>
      <c r="D1669" s="5" t="s">
        <v>426</v>
      </c>
      <c r="E1669" s="5" t="n">
        <v>39460</v>
      </c>
      <c r="F1669" s="5" t="n">
        <f aca="false">D1669-C1669</f>
        <v>8</v>
      </c>
      <c r="G1669" s="16" t="n">
        <v>3853.5</v>
      </c>
      <c r="H1669" s="5" t="n">
        <f aca="false">G1669*F1669</f>
        <v>30828</v>
      </c>
      <c r="I1669" s="17" t="s">
        <v>17459</v>
      </c>
      <c r="J1669" s="18" t="n">
        <v>30828</v>
      </c>
      <c r="K1669" s="5" t="n">
        <f aca="false">H1669-J1669</f>
        <v>0</v>
      </c>
    </row>
    <row r="1670" customFormat="false" ht="29.85" hidden="false" customHeight="false" outlineLevel="0" collapsed="false">
      <c r="A1670" s="5" t="s">
        <v>812</v>
      </c>
      <c r="B1670" s="5" t="s">
        <v>813</v>
      </c>
      <c r="C1670" s="5" t="s">
        <v>7</v>
      </c>
      <c r="D1670" s="5" t="s">
        <v>468</v>
      </c>
      <c r="E1670" s="5" t="n">
        <v>18322.5</v>
      </c>
      <c r="F1670" s="5" t="n">
        <f aca="false">D1670-C1670</f>
        <v>3</v>
      </c>
      <c r="G1670" s="16" t="n">
        <v>3853.5</v>
      </c>
      <c r="H1670" s="5" t="n">
        <f aca="false">G1670*F1670</f>
        <v>11560.5</v>
      </c>
      <c r="I1670" s="17" t="s">
        <v>17460</v>
      </c>
      <c r="J1670" s="18" t="n">
        <v>11560.5</v>
      </c>
      <c r="K1670" s="5" t="n">
        <f aca="false">H1670-J1670</f>
        <v>0</v>
      </c>
    </row>
    <row r="1671" customFormat="false" ht="29.85" hidden="false" customHeight="false" outlineLevel="0" collapsed="false">
      <c r="A1671" s="16" t="s">
        <v>6445</v>
      </c>
      <c r="B1671" s="16" t="s">
        <v>6446</v>
      </c>
      <c r="C1671" s="16" t="s">
        <v>3205</v>
      </c>
      <c r="D1671" s="16" t="s">
        <v>4582</v>
      </c>
      <c r="E1671" s="16" t="n">
        <v>10415</v>
      </c>
      <c r="F1671" s="16" t="n">
        <f aca="false">D1671-C1671</f>
        <v>2</v>
      </c>
      <c r="G1671" s="16" t="n">
        <v>3853.5</v>
      </c>
      <c r="H1671" s="16" t="n">
        <f aca="false">G1671*F1671</f>
        <v>7707</v>
      </c>
      <c r="I1671" s="17" t="s">
        <v>17461</v>
      </c>
      <c r="J1671" s="18" t="n">
        <v>7707</v>
      </c>
      <c r="K1671" s="5" t="n">
        <f aca="false">H1671-J1671</f>
        <v>0</v>
      </c>
    </row>
    <row r="1672" s="37" customFormat="true" ht="29.85" hidden="false" customHeight="false" outlineLevel="0" collapsed="false">
      <c r="A1672" s="34" t="s">
        <v>5015</v>
      </c>
      <c r="B1672" s="34" t="s">
        <v>5016</v>
      </c>
      <c r="C1672" s="34" t="s">
        <v>2866</v>
      </c>
      <c r="D1672" s="34" t="s">
        <v>2022</v>
      </c>
      <c r="E1672" s="34" t="n">
        <v>13645</v>
      </c>
      <c r="F1672" s="34" t="n">
        <f aca="false">D1672-C1672</f>
        <v>2</v>
      </c>
      <c r="G1672" s="34" t="n">
        <v>5743.5</v>
      </c>
      <c r="H1672" s="34" t="n">
        <f aca="false">G1672*F1672</f>
        <v>11487</v>
      </c>
      <c r="I1672" s="35" t="s">
        <v>17462</v>
      </c>
      <c r="J1672" s="36" t="n">
        <v>11486.8</v>
      </c>
      <c r="K1672" s="34" t="n">
        <f aca="false">H1672-J1672</f>
        <v>0.200000000000728</v>
      </c>
      <c r="L1672" s="37" t="s">
        <v>15790</v>
      </c>
    </row>
    <row r="1673" customFormat="false" ht="29.85" hidden="false" customHeight="false" outlineLevel="0" collapsed="false">
      <c r="A1673" s="5" t="s">
        <v>1348</v>
      </c>
      <c r="B1673" s="5" t="s">
        <v>1349</v>
      </c>
      <c r="C1673" s="5" t="s">
        <v>468</v>
      </c>
      <c r="D1673" s="5" t="s">
        <v>257</v>
      </c>
      <c r="E1673" s="5" t="n">
        <v>27615</v>
      </c>
      <c r="F1673" s="5" t="n">
        <f aca="false">D1673-C1673</f>
        <v>4</v>
      </c>
      <c r="G1673" s="16" t="n">
        <v>3853.5</v>
      </c>
      <c r="H1673" s="5" t="n">
        <f aca="false">G1673*F1673</f>
        <v>15414</v>
      </c>
      <c r="I1673" s="17" t="s">
        <v>17463</v>
      </c>
      <c r="J1673" s="18" t="n">
        <v>15414</v>
      </c>
      <c r="K1673" s="5" t="n">
        <f aca="false">H1673-J1673</f>
        <v>0</v>
      </c>
    </row>
    <row r="1674" customFormat="false" ht="29.85" hidden="false" customHeight="false" outlineLevel="0" collapsed="false">
      <c r="A1674" s="5" t="s">
        <v>2117</v>
      </c>
      <c r="B1674" s="5" t="s">
        <v>2118</v>
      </c>
      <c r="C1674" s="5" t="s">
        <v>249</v>
      </c>
      <c r="D1674" s="5" t="s">
        <v>416</v>
      </c>
      <c r="E1674" s="5" t="n">
        <v>10635</v>
      </c>
      <c r="F1674" s="5" t="n">
        <f aca="false">D1674-C1674</f>
        <v>2</v>
      </c>
      <c r="G1674" s="16" t="n">
        <v>3853.5</v>
      </c>
      <c r="H1674" s="5" t="n">
        <f aca="false">G1674*F1674</f>
        <v>7707</v>
      </c>
      <c r="I1674" s="17" t="s">
        <v>17464</v>
      </c>
      <c r="J1674" s="18" t="n">
        <v>7707</v>
      </c>
      <c r="K1674" s="5" t="n">
        <f aca="false">H1674-J1674</f>
        <v>0</v>
      </c>
    </row>
    <row r="1675" customFormat="false" ht="29.85" hidden="false" customHeight="false" outlineLevel="0" collapsed="false">
      <c r="A1675" s="5" t="s">
        <v>4074</v>
      </c>
      <c r="B1675" s="5" t="s">
        <v>4075</v>
      </c>
      <c r="C1675" s="5" t="s">
        <v>1541</v>
      </c>
      <c r="D1675" s="5" t="s">
        <v>2860</v>
      </c>
      <c r="E1675" s="5" t="n">
        <v>9865</v>
      </c>
      <c r="F1675" s="5" t="n">
        <f aca="false">D1675-C1675</f>
        <v>2</v>
      </c>
      <c r="G1675" s="16" t="n">
        <v>3853.5</v>
      </c>
      <c r="H1675" s="5" t="n">
        <f aca="false">G1675*F1675</f>
        <v>7707</v>
      </c>
      <c r="I1675" s="17" t="s">
        <v>17465</v>
      </c>
      <c r="J1675" s="18" t="n">
        <v>7707</v>
      </c>
      <c r="K1675" s="5" t="n">
        <f aca="false">H1675-J1675</f>
        <v>0</v>
      </c>
    </row>
    <row r="1676" customFormat="false" ht="29.85" hidden="false" customHeight="false" outlineLevel="0" collapsed="false">
      <c r="A1676" s="5" t="s">
        <v>5266</v>
      </c>
      <c r="B1676" s="5" t="s">
        <v>5267</v>
      </c>
      <c r="C1676" s="5" t="s">
        <v>2018</v>
      </c>
      <c r="D1676" s="5" t="s">
        <v>3750</v>
      </c>
      <c r="E1676" s="5" t="n">
        <v>14797.5</v>
      </c>
      <c r="F1676" s="5" t="n">
        <f aca="false">D1676-C1676</f>
        <v>3</v>
      </c>
      <c r="G1676" s="16" t="n">
        <v>3853.5</v>
      </c>
      <c r="H1676" s="5" t="n">
        <f aca="false">G1676*F1676</f>
        <v>11560.5</v>
      </c>
      <c r="I1676" s="17" t="s">
        <v>17466</v>
      </c>
      <c r="J1676" s="18" t="n">
        <v>11560.5</v>
      </c>
      <c r="K1676" s="5" t="n">
        <f aca="false">H1676-J1676</f>
        <v>0</v>
      </c>
    </row>
    <row r="1677" customFormat="false" ht="29.85" hidden="false" customHeight="false" outlineLevel="0" collapsed="false">
      <c r="A1677" s="50" t="s">
        <v>750</v>
      </c>
      <c r="B1677" s="5" t="s">
        <v>751</v>
      </c>
      <c r="C1677" s="5" t="s">
        <v>7</v>
      </c>
      <c r="D1677" s="5" t="s">
        <v>41</v>
      </c>
      <c r="E1677" s="5" t="n">
        <v>27790</v>
      </c>
      <c r="F1677" s="5" t="n">
        <f aca="false">D1677-C1677</f>
        <v>2</v>
      </c>
      <c r="G1677" s="16" t="n">
        <f aca="false">4693.5*2</f>
        <v>9387</v>
      </c>
      <c r="H1677" s="5" t="n">
        <f aca="false">G1677*F1677</f>
        <v>18774</v>
      </c>
      <c r="I1677" s="17" t="s">
        <v>17467</v>
      </c>
      <c r="J1677" s="18" t="n">
        <v>9387</v>
      </c>
      <c r="K1677" s="5" t="n">
        <f aca="false">H1677-J1677-J1678</f>
        <v>0</v>
      </c>
    </row>
    <row r="1678" customFormat="false" ht="29.85" hidden="false" customHeight="false" outlineLevel="0" collapsed="false">
      <c r="A1678" s="50"/>
      <c r="B1678" s="0"/>
      <c r="C1678" s="0"/>
      <c r="D1678" s="0"/>
      <c r="E1678" s="0"/>
      <c r="F1678" s="0"/>
      <c r="G1678" s="16"/>
      <c r="H1678" s="0"/>
      <c r="I1678" s="45" t="s">
        <v>17468</v>
      </c>
      <c r="J1678" s="46" t="n">
        <v>9387</v>
      </c>
      <c r="K1678" s="0"/>
    </row>
    <row r="1679" customFormat="false" ht="29.85" hidden="false" customHeight="false" outlineLevel="0" collapsed="false">
      <c r="A1679" s="5" t="s">
        <v>1437</v>
      </c>
      <c r="B1679" s="5" t="s">
        <v>1438</v>
      </c>
      <c r="C1679" s="5" t="s">
        <v>468</v>
      </c>
      <c r="D1679" s="5" t="s">
        <v>249</v>
      </c>
      <c r="E1679" s="5" t="n">
        <v>15622.5</v>
      </c>
      <c r="F1679" s="5" t="n">
        <f aca="false">D1679-C1679</f>
        <v>3</v>
      </c>
      <c r="G1679" s="16" t="n">
        <v>3853.5</v>
      </c>
      <c r="H1679" s="5" t="n">
        <f aca="false">G1679*F1679</f>
        <v>11560.5</v>
      </c>
      <c r="I1679" s="17" t="s">
        <v>17469</v>
      </c>
      <c r="J1679" s="18" t="n">
        <v>11560.5</v>
      </c>
      <c r="K1679" s="5" t="n">
        <f aca="false">H1679-J1679</f>
        <v>0</v>
      </c>
    </row>
    <row r="1680" customFormat="false" ht="29.85" hidden="false" customHeight="false" outlineLevel="0" collapsed="false">
      <c r="A1680" s="16" t="s">
        <v>7040</v>
      </c>
      <c r="B1680" s="16" t="s">
        <v>1439</v>
      </c>
      <c r="C1680" s="16" t="s">
        <v>4582</v>
      </c>
      <c r="D1680" s="16" t="s">
        <v>5386</v>
      </c>
      <c r="E1680" s="16" t="n">
        <v>15952.5</v>
      </c>
      <c r="F1680" s="16" t="n">
        <f aca="false">D1680-C1680</f>
        <v>3</v>
      </c>
      <c r="G1680" s="16" t="n">
        <v>3853.5</v>
      </c>
      <c r="H1680" s="16" t="n">
        <f aca="false">G1680*F1680</f>
        <v>11560.5</v>
      </c>
      <c r="I1680" s="17" t="s">
        <v>17470</v>
      </c>
      <c r="J1680" s="18" t="n">
        <v>11560.5</v>
      </c>
      <c r="K1680" s="5" t="n">
        <f aca="false">H1680-J1680</f>
        <v>0</v>
      </c>
    </row>
    <row r="1681" customFormat="false" ht="29.85" hidden="false" customHeight="false" outlineLevel="0" collapsed="false">
      <c r="A1681" s="5" t="s">
        <v>7315</v>
      </c>
      <c r="B1681" s="5" t="s">
        <v>7316</v>
      </c>
      <c r="C1681" s="5" t="s">
        <v>4398</v>
      </c>
      <c r="D1681" s="5" t="s">
        <v>5386</v>
      </c>
      <c r="E1681" s="5" t="n">
        <v>10415</v>
      </c>
      <c r="F1681" s="5" t="n">
        <f aca="false">D1681-C1681</f>
        <v>2</v>
      </c>
      <c r="G1681" s="16" t="n">
        <v>3853.5</v>
      </c>
      <c r="H1681" s="5" t="n">
        <f aca="false">G1681*F1681</f>
        <v>7707</v>
      </c>
      <c r="I1681" s="17" t="s">
        <v>17471</v>
      </c>
      <c r="J1681" s="18" t="n">
        <v>7707</v>
      </c>
      <c r="K1681" s="5" t="n">
        <f aca="false">H1681-J1681</f>
        <v>0</v>
      </c>
    </row>
    <row r="1682" s="37" customFormat="true" ht="29.85" hidden="false" customHeight="false" outlineLevel="0" collapsed="false">
      <c r="A1682" s="51" t="s">
        <v>649</v>
      </c>
      <c r="B1682" s="34" t="s">
        <v>650</v>
      </c>
      <c r="C1682" s="34" t="s">
        <v>7</v>
      </c>
      <c r="D1682" s="34" t="s">
        <v>468</v>
      </c>
      <c r="E1682" s="34" t="n">
        <v>35550</v>
      </c>
      <c r="F1682" s="34" t="n">
        <f aca="false">D1682-C1682</f>
        <v>3</v>
      </c>
      <c r="G1682" s="34" t="n">
        <f aca="false">3853.5*2</f>
        <v>7707</v>
      </c>
      <c r="H1682" s="34" t="n">
        <f aca="false">G1682*F1682</f>
        <v>23121</v>
      </c>
      <c r="I1682" s="35" t="s">
        <v>17472</v>
      </c>
      <c r="J1682" s="36" t="n">
        <v>11010</v>
      </c>
      <c r="K1682" s="34" t="n">
        <f aca="false">H1682-J1682-J1683</f>
        <v>1101</v>
      </c>
      <c r="L1682" s="37" t="s">
        <v>15790</v>
      </c>
    </row>
    <row r="1683" customFormat="false" ht="29.85" hidden="false" customHeight="false" outlineLevel="0" collapsed="false">
      <c r="A1683" s="51"/>
      <c r="B1683" s="34"/>
      <c r="C1683" s="34"/>
      <c r="D1683" s="34"/>
      <c r="E1683" s="34"/>
      <c r="F1683" s="34"/>
      <c r="G1683" s="34"/>
      <c r="H1683" s="34"/>
      <c r="I1683" s="35" t="s">
        <v>17473</v>
      </c>
      <c r="J1683" s="36" t="n">
        <v>11010</v>
      </c>
      <c r="K1683" s="34"/>
    </row>
    <row r="1684" customFormat="false" ht="29.85" hidden="false" customHeight="false" outlineLevel="0" collapsed="false">
      <c r="A1684" s="34" t="s">
        <v>4208</v>
      </c>
      <c r="B1684" s="34" t="s">
        <v>650</v>
      </c>
      <c r="C1684" s="34" t="s">
        <v>1541</v>
      </c>
      <c r="D1684" s="34" t="s">
        <v>2860</v>
      </c>
      <c r="E1684" s="34" t="n">
        <v>14195</v>
      </c>
      <c r="F1684" s="34" t="n">
        <f aca="false">D1684-C1684</f>
        <v>2</v>
      </c>
      <c r="G1684" s="34" t="n">
        <v>5743.5</v>
      </c>
      <c r="H1684" s="34" t="n">
        <f aca="false">G1684*F1684</f>
        <v>11487</v>
      </c>
      <c r="I1684" s="35" t="s">
        <v>17474</v>
      </c>
      <c r="J1684" s="36" t="n">
        <v>11486.8</v>
      </c>
      <c r="K1684" s="34" t="n">
        <f aca="false">H1684-J1684</f>
        <v>0.200000000000728</v>
      </c>
      <c r="L1684" s="37" t="s">
        <v>15790</v>
      </c>
    </row>
    <row r="1685" customFormat="false" ht="29.85" hidden="false" customHeight="false" outlineLevel="0" collapsed="false">
      <c r="A1685" s="16" t="s">
        <v>4372</v>
      </c>
      <c r="B1685" s="16" t="s">
        <v>4373</v>
      </c>
      <c r="C1685" s="16" t="s">
        <v>1541</v>
      </c>
      <c r="D1685" s="16" t="s">
        <v>3750</v>
      </c>
      <c r="E1685" s="16" t="n">
        <v>34527.5</v>
      </c>
      <c r="F1685" s="16" t="n">
        <f aca="false">D1685-C1685</f>
        <v>7</v>
      </c>
      <c r="G1685" s="16" t="n">
        <v>3853.5</v>
      </c>
      <c r="H1685" s="16" t="n">
        <f aca="false">G1685*F1685</f>
        <v>26974.5</v>
      </c>
      <c r="I1685" s="17" t="s">
        <v>17475</v>
      </c>
      <c r="J1685" s="18" t="n">
        <v>26974.5</v>
      </c>
      <c r="K1685" s="5" t="n">
        <f aca="false">H1685-J1685</f>
        <v>0</v>
      </c>
    </row>
    <row r="1686" customFormat="false" ht="29.85" hidden="false" customHeight="false" outlineLevel="0" collapsed="false">
      <c r="A1686" s="5" t="s">
        <v>7794</v>
      </c>
      <c r="B1686" s="5" t="s">
        <v>7795</v>
      </c>
      <c r="C1686" s="5" t="s">
        <v>5386</v>
      </c>
      <c r="D1686" s="5" t="s">
        <v>3532</v>
      </c>
      <c r="E1686" s="5" t="n">
        <v>9865</v>
      </c>
      <c r="F1686" s="5" t="n">
        <f aca="false">D1686-C1686</f>
        <v>2</v>
      </c>
      <c r="G1686" s="16" t="n">
        <v>3853.5</v>
      </c>
      <c r="H1686" s="5" t="n">
        <f aca="false">G1686*F1686</f>
        <v>7707</v>
      </c>
      <c r="I1686" s="17" t="s">
        <v>17476</v>
      </c>
      <c r="J1686" s="18" t="n">
        <v>7707</v>
      </c>
      <c r="K1686" s="5" t="n">
        <f aca="false">H1686-J1686</f>
        <v>0</v>
      </c>
    </row>
    <row r="1687" customFormat="false" ht="29.85" hidden="false" customHeight="false" outlineLevel="0" collapsed="false">
      <c r="A1687" s="5" t="s">
        <v>800</v>
      </c>
      <c r="B1687" s="5" t="s">
        <v>801</v>
      </c>
      <c r="C1687" s="5" t="s">
        <v>7</v>
      </c>
      <c r="D1687" s="5" t="s">
        <v>468</v>
      </c>
      <c r="E1687" s="5" t="n">
        <v>19005</v>
      </c>
      <c r="F1687" s="5" t="n">
        <f aca="false">D1687-C1687</f>
        <v>3</v>
      </c>
      <c r="G1687" s="16" t="n">
        <v>3853.5</v>
      </c>
      <c r="H1687" s="5" t="n">
        <f aca="false">G1687*F1687</f>
        <v>11560.5</v>
      </c>
      <c r="I1687" s="17" t="s">
        <v>17477</v>
      </c>
      <c r="J1687" s="18" t="n">
        <v>11560.5</v>
      </c>
      <c r="K1687" s="5" t="n">
        <f aca="false">H1687-J1687</f>
        <v>0</v>
      </c>
    </row>
    <row r="1688" customFormat="false" ht="29.85" hidden="false" customHeight="false" outlineLevel="0" collapsed="false">
      <c r="A1688" s="5" t="s">
        <v>2806</v>
      </c>
      <c r="B1688" s="5" t="s">
        <v>2807</v>
      </c>
      <c r="C1688" s="5" t="s">
        <v>416</v>
      </c>
      <c r="D1688" s="5" t="s">
        <v>460</v>
      </c>
      <c r="E1688" s="5" t="n">
        <v>9535</v>
      </c>
      <c r="F1688" s="5" t="n">
        <f aca="false">D1688-C1688</f>
        <v>2</v>
      </c>
      <c r="G1688" s="16" t="n">
        <v>3853.5</v>
      </c>
      <c r="H1688" s="5" t="n">
        <f aca="false">G1688*F1688</f>
        <v>7707</v>
      </c>
      <c r="I1688" s="17" t="s">
        <v>17478</v>
      </c>
      <c r="J1688" s="18" t="n">
        <v>7707</v>
      </c>
      <c r="K1688" s="5" t="n">
        <f aca="false">H1688-J1688</f>
        <v>0</v>
      </c>
    </row>
    <row r="1689" s="37" customFormat="true" ht="29.85" hidden="false" customHeight="false" outlineLevel="0" collapsed="false">
      <c r="A1689" s="34" t="s">
        <v>2635</v>
      </c>
      <c r="B1689" s="34" t="s">
        <v>2636</v>
      </c>
      <c r="C1689" s="34" t="s">
        <v>416</v>
      </c>
      <c r="D1689" s="34" t="s">
        <v>460</v>
      </c>
      <c r="E1689" s="34" t="n">
        <v>14415</v>
      </c>
      <c r="F1689" s="34" t="n">
        <f aca="false">D1689-C1689</f>
        <v>2</v>
      </c>
      <c r="G1689" s="34" t="n">
        <v>5743.5</v>
      </c>
      <c r="H1689" s="34" t="n">
        <f aca="false">G1689*F1689</f>
        <v>11487</v>
      </c>
      <c r="I1689" s="35" t="s">
        <v>17479</v>
      </c>
      <c r="J1689" s="36" t="n">
        <v>11486.8</v>
      </c>
      <c r="K1689" s="34" t="n">
        <f aca="false">H1689-J1689</f>
        <v>0.200000000000728</v>
      </c>
      <c r="L1689" s="37" t="s">
        <v>15790</v>
      </c>
    </row>
    <row r="1690" customFormat="false" ht="29.85" hidden="false" customHeight="false" outlineLevel="0" collapsed="false">
      <c r="A1690" s="5" t="s">
        <v>2487</v>
      </c>
      <c r="B1690" s="5" t="s">
        <v>2488</v>
      </c>
      <c r="C1690" s="5" t="s">
        <v>416</v>
      </c>
      <c r="D1690" s="5" t="s">
        <v>460</v>
      </c>
      <c r="E1690" s="5" t="n">
        <v>9865</v>
      </c>
      <c r="F1690" s="5" t="n">
        <f aca="false">D1690-C1690</f>
        <v>2</v>
      </c>
      <c r="G1690" s="16" t="n">
        <v>3853.5</v>
      </c>
      <c r="H1690" s="5" t="n">
        <f aca="false">G1690*F1690</f>
        <v>7707</v>
      </c>
      <c r="I1690" s="17" t="s">
        <v>17480</v>
      </c>
      <c r="J1690" s="18" t="n">
        <v>7707</v>
      </c>
      <c r="K1690" s="5" t="n">
        <f aca="false">H1690-J1690</f>
        <v>0</v>
      </c>
    </row>
    <row r="1691" customFormat="false" ht="29.85" hidden="false" customHeight="false" outlineLevel="0" collapsed="false">
      <c r="A1691" s="5" t="s">
        <v>2380</v>
      </c>
      <c r="B1691" s="5" t="s">
        <v>2381</v>
      </c>
      <c r="C1691" s="5" t="s">
        <v>257</v>
      </c>
      <c r="D1691" s="5" t="s">
        <v>460</v>
      </c>
      <c r="E1691" s="5" t="n">
        <v>18322.5</v>
      </c>
      <c r="F1691" s="5" t="n">
        <f aca="false">D1691-C1691</f>
        <v>3</v>
      </c>
      <c r="G1691" s="16" t="n">
        <v>3853.5</v>
      </c>
      <c r="H1691" s="5" t="n">
        <f aca="false">G1691*F1691</f>
        <v>11560.5</v>
      </c>
      <c r="I1691" s="17" t="s">
        <v>17481</v>
      </c>
      <c r="J1691" s="18" t="n">
        <v>11560.5</v>
      </c>
      <c r="K1691" s="5" t="n">
        <f aca="false">H1691-J1691</f>
        <v>0</v>
      </c>
    </row>
    <row r="1692" customFormat="false" ht="29.85" hidden="false" customHeight="false" outlineLevel="0" collapsed="false">
      <c r="A1692" s="5" t="s">
        <v>4820</v>
      </c>
      <c r="B1692" s="5" t="s">
        <v>4821</v>
      </c>
      <c r="C1692" s="5" t="s">
        <v>2860</v>
      </c>
      <c r="D1692" s="5" t="s">
        <v>3741</v>
      </c>
      <c r="E1692" s="5" t="n">
        <v>26705</v>
      </c>
      <c r="F1692" s="5" t="n">
        <f aca="false">D1692-C1692</f>
        <v>4</v>
      </c>
      <c r="G1692" s="16" t="n">
        <v>3853.5</v>
      </c>
      <c r="H1692" s="5" t="n">
        <f aca="false">G1692*F1692</f>
        <v>15414</v>
      </c>
      <c r="I1692" s="17" t="s">
        <v>17482</v>
      </c>
      <c r="J1692" s="18" t="n">
        <v>15414</v>
      </c>
      <c r="K1692" s="5" t="n">
        <f aca="false">H1692-J1692</f>
        <v>0</v>
      </c>
    </row>
    <row r="1693" customFormat="false" ht="29.85" hidden="false" customHeight="false" outlineLevel="0" collapsed="false">
      <c r="A1693" s="5" t="s">
        <v>6152</v>
      </c>
      <c r="B1693" s="5" t="s">
        <v>6153</v>
      </c>
      <c r="C1693" s="5" t="s">
        <v>3519</v>
      </c>
      <c r="D1693" s="5" t="s">
        <v>3205</v>
      </c>
      <c r="E1693" s="5" t="n">
        <v>5592.5</v>
      </c>
      <c r="F1693" s="5" t="n">
        <f aca="false">D1693-C1693</f>
        <v>1</v>
      </c>
      <c r="G1693" s="16" t="n">
        <v>3853.5</v>
      </c>
      <c r="H1693" s="5" t="n">
        <f aca="false">G1693*F1693</f>
        <v>3853.5</v>
      </c>
      <c r="I1693" s="17" t="s">
        <v>17483</v>
      </c>
      <c r="J1693" s="18" t="n">
        <v>3853.5</v>
      </c>
      <c r="K1693" s="5" t="n">
        <f aca="false">H1693-J1693</f>
        <v>0</v>
      </c>
    </row>
    <row r="1694" customFormat="false" ht="29.85" hidden="false" customHeight="false" outlineLevel="0" collapsed="false">
      <c r="A1694" s="5" t="s">
        <v>4771</v>
      </c>
      <c r="B1694" s="5" t="s">
        <v>4772</v>
      </c>
      <c r="C1694" s="5" t="s">
        <v>2860</v>
      </c>
      <c r="D1694" s="5" t="s">
        <v>2018</v>
      </c>
      <c r="E1694" s="5" t="n">
        <v>12215</v>
      </c>
      <c r="F1694" s="5" t="n">
        <f aca="false">D1694-C1694</f>
        <v>2</v>
      </c>
      <c r="G1694" s="16" t="n">
        <v>3853.5</v>
      </c>
      <c r="H1694" s="5" t="n">
        <f aca="false">G1694*F1694</f>
        <v>7707</v>
      </c>
      <c r="I1694" s="17" t="s">
        <v>17484</v>
      </c>
      <c r="J1694" s="18" t="n">
        <v>7707</v>
      </c>
      <c r="K1694" s="5" t="n">
        <f aca="false">H1694-J1694</f>
        <v>0</v>
      </c>
    </row>
    <row r="1695" customFormat="false" ht="29.85" hidden="false" customHeight="false" outlineLevel="0" collapsed="false">
      <c r="A1695" s="5" t="s">
        <v>2052</v>
      </c>
      <c r="B1695" s="5" t="s">
        <v>2053</v>
      </c>
      <c r="C1695" s="5" t="s">
        <v>249</v>
      </c>
      <c r="D1695" s="5" t="s">
        <v>416</v>
      </c>
      <c r="E1695" s="5" t="n">
        <v>12215</v>
      </c>
      <c r="F1695" s="5" t="n">
        <f aca="false">D1695-C1695</f>
        <v>2</v>
      </c>
      <c r="G1695" s="16" t="n">
        <v>3853.5</v>
      </c>
      <c r="H1695" s="5" t="n">
        <f aca="false">G1695*F1695</f>
        <v>7707</v>
      </c>
      <c r="I1695" s="17" t="s">
        <v>17485</v>
      </c>
      <c r="J1695" s="18" t="n">
        <v>7707</v>
      </c>
      <c r="K1695" s="5" t="n">
        <f aca="false">H1695-J1695</f>
        <v>0</v>
      </c>
    </row>
    <row r="1696" customFormat="false" ht="29.85" hidden="false" customHeight="false" outlineLevel="0" collapsed="false">
      <c r="A1696" s="16" t="s">
        <v>2211</v>
      </c>
      <c r="B1696" s="16" t="s">
        <v>2212</v>
      </c>
      <c r="C1696" s="16" t="s">
        <v>249</v>
      </c>
      <c r="D1696" s="16" t="s">
        <v>426</v>
      </c>
      <c r="E1696" s="16" t="n">
        <v>20711.25</v>
      </c>
      <c r="F1696" s="16" t="n">
        <f aca="false">D1696-C1696</f>
        <v>3</v>
      </c>
      <c r="G1696" s="16" t="n">
        <v>3853.5</v>
      </c>
      <c r="H1696" s="16" t="n">
        <f aca="false">G1696*F1696</f>
        <v>11560.5</v>
      </c>
      <c r="I1696" s="17" t="s">
        <v>17486</v>
      </c>
      <c r="J1696" s="18" t="n">
        <v>11560.5</v>
      </c>
      <c r="K1696" s="5" t="n">
        <f aca="false">H1696-J1696</f>
        <v>0</v>
      </c>
    </row>
    <row r="1697" customFormat="false" ht="29.85" hidden="false" customHeight="false" outlineLevel="0" collapsed="false">
      <c r="A1697" s="5" t="s">
        <v>3577</v>
      </c>
      <c r="B1697" s="5" t="s">
        <v>3578</v>
      </c>
      <c r="C1697" s="5" t="s">
        <v>1764</v>
      </c>
      <c r="D1697" s="5" t="s">
        <v>1541</v>
      </c>
      <c r="E1697" s="5" t="n">
        <v>15622.5</v>
      </c>
      <c r="F1697" s="5" t="n">
        <f aca="false">D1697-C1697</f>
        <v>3</v>
      </c>
      <c r="G1697" s="16" t="n">
        <v>3853.5</v>
      </c>
      <c r="H1697" s="5" t="n">
        <f aca="false">G1697*F1697</f>
        <v>11560.5</v>
      </c>
      <c r="I1697" s="17" t="s">
        <v>17487</v>
      </c>
      <c r="J1697" s="18" t="n">
        <v>11560.5</v>
      </c>
      <c r="K1697" s="5" t="n">
        <f aca="false">H1697-J1697</f>
        <v>0</v>
      </c>
    </row>
    <row r="1698" customFormat="false" ht="29.85" hidden="false" customHeight="false" outlineLevel="0" collapsed="false">
      <c r="A1698" s="5" t="s">
        <v>5600</v>
      </c>
      <c r="B1698" s="5" t="s">
        <v>5601</v>
      </c>
      <c r="C1698" s="5" t="s">
        <v>2022</v>
      </c>
      <c r="D1698" s="5" t="s">
        <v>4398</v>
      </c>
      <c r="E1698" s="5" t="n">
        <v>42752.5</v>
      </c>
      <c r="F1698" s="5" t="n">
        <f aca="false">D1698-C1698</f>
        <v>7</v>
      </c>
      <c r="G1698" s="16" t="n">
        <v>3853.5</v>
      </c>
      <c r="H1698" s="5" t="n">
        <f aca="false">G1698*F1698</f>
        <v>26974.5</v>
      </c>
      <c r="I1698" s="17" t="s">
        <v>17488</v>
      </c>
      <c r="J1698" s="18" t="n">
        <v>26974.5</v>
      </c>
      <c r="K1698" s="5" t="n">
        <f aca="false">H1698-J1698</f>
        <v>0</v>
      </c>
    </row>
    <row r="1699" s="47" customFormat="true" ht="29.85" hidden="false" customHeight="false" outlineLevel="0" collapsed="false">
      <c r="A1699" s="44" t="s">
        <v>5604</v>
      </c>
      <c r="B1699" s="44" t="s">
        <v>5605</v>
      </c>
      <c r="C1699" s="44" t="s">
        <v>2022</v>
      </c>
      <c r="D1699" s="44" t="s">
        <v>5148</v>
      </c>
      <c r="E1699" s="44" t="n">
        <v>54825</v>
      </c>
      <c r="F1699" s="44" t="n">
        <f aca="false">D1699-C1699</f>
        <v>10</v>
      </c>
      <c r="G1699" s="44" t="n">
        <v>3853.5</v>
      </c>
      <c r="H1699" s="44" t="n">
        <f aca="false">G1699*F1699</f>
        <v>38535</v>
      </c>
      <c r="I1699" s="45" t="s">
        <v>17489</v>
      </c>
      <c r="J1699" s="46" t="n">
        <v>38535</v>
      </c>
      <c r="K1699" s="5" t="n">
        <f aca="false">H1699-J1699</f>
        <v>0</v>
      </c>
      <c r="AMI1699" s="0"/>
      <c r="AMJ1699" s="0"/>
    </row>
    <row r="1700" customFormat="false" ht="29.85" hidden="false" customHeight="false" outlineLevel="0" collapsed="false">
      <c r="A1700" s="50" t="s">
        <v>1476</v>
      </c>
      <c r="B1700" s="5" t="s">
        <v>1477</v>
      </c>
      <c r="C1700" s="5" t="s">
        <v>468</v>
      </c>
      <c r="D1700" s="5" t="s">
        <v>416</v>
      </c>
      <c r="E1700" s="5" t="n">
        <v>63350</v>
      </c>
      <c r="F1700" s="5" t="n">
        <f aca="false">D1700-C1700</f>
        <v>5</v>
      </c>
      <c r="G1700" s="16" t="n">
        <f aca="false">3853.5*2</f>
        <v>7707</v>
      </c>
      <c r="H1700" s="5" t="n">
        <f aca="false">G1700*F1700</f>
        <v>38535</v>
      </c>
      <c r="I1700" s="17" t="s">
        <v>17490</v>
      </c>
      <c r="J1700" s="18" t="n">
        <v>19267.5</v>
      </c>
      <c r="K1700" s="5" t="n">
        <f aca="false">H1700-J1700-J1701</f>
        <v>0</v>
      </c>
    </row>
    <row r="1701" customFormat="false" ht="29.85" hidden="false" customHeight="false" outlineLevel="0" collapsed="false">
      <c r="A1701" s="50"/>
      <c r="B1701" s="0"/>
      <c r="C1701" s="0"/>
      <c r="D1701" s="0"/>
      <c r="E1701" s="0"/>
      <c r="F1701" s="0"/>
      <c r="G1701" s="16"/>
      <c r="H1701" s="0"/>
      <c r="I1701" s="17" t="s">
        <v>17491</v>
      </c>
      <c r="J1701" s="18" t="n">
        <v>19267.5</v>
      </c>
      <c r="K1701" s="0"/>
    </row>
    <row r="1702" customFormat="false" ht="29.85" hidden="false" customHeight="false" outlineLevel="0" collapsed="false">
      <c r="A1702" s="5" t="s">
        <v>6642</v>
      </c>
      <c r="B1702" s="5" t="s">
        <v>6643</v>
      </c>
      <c r="C1702" s="5" t="s">
        <v>3205</v>
      </c>
      <c r="D1702" s="5" t="s">
        <v>4917</v>
      </c>
      <c r="E1702" s="5" t="n">
        <v>24430</v>
      </c>
      <c r="F1702" s="5" t="n">
        <f aca="false">D1702-C1702</f>
        <v>4</v>
      </c>
      <c r="G1702" s="16" t="n">
        <v>3853.5</v>
      </c>
      <c r="H1702" s="5" t="n">
        <f aca="false">G1702*F1702</f>
        <v>15414</v>
      </c>
      <c r="I1702" s="17" t="s">
        <v>17492</v>
      </c>
      <c r="J1702" s="18" t="n">
        <v>15414</v>
      </c>
      <c r="K1702" s="5" t="n">
        <f aca="false">H1702-J1702</f>
        <v>0</v>
      </c>
    </row>
    <row r="1703" customFormat="false" ht="29.85" hidden="false" customHeight="false" outlineLevel="0" collapsed="false">
      <c r="A1703" s="5" t="s">
        <v>3153</v>
      </c>
      <c r="B1703" s="5" t="s">
        <v>3154</v>
      </c>
      <c r="C1703" s="5" t="s">
        <v>426</v>
      </c>
      <c r="D1703" s="5" t="s">
        <v>2860</v>
      </c>
      <c r="E1703" s="5" t="n">
        <v>34527.5</v>
      </c>
      <c r="F1703" s="5" t="n">
        <f aca="false">D1703-C1703</f>
        <v>7</v>
      </c>
      <c r="G1703" s="16" t="n">
        <v>3853.5</v>
      </c>
      <c r="H1703" s="5" t="n">
        <f aca="false">G1703*F1703</f>
        <v>26974.5</v>
      </c>
      <c r="I1703" s="17" t="s">
        <v>17493</v>
      </c>
      <c r="J1703" s="18" t="n">
        <v>26974.5</v>
      </c>
      <c r="K1703" s="5" t="n">
        <f aca="false">H1703-J1703</f>
        <v>0</v>
      </c>
    </row>
    <row r="1704" customFormat="false" ht="29.85" hidden="false" customHeight="false" outlineLevel="0" collapsed="false">
      <c r="A1704" s="5" t="s">
        <v>267</v>
      </c>
      <c r="B1704" s="5" t="s">
        <v>268</v>
      </c>
      <c r="C1704" s="5" t="s">
        <v>7</v>
      </c>
      <c r="D1704" s="5" t="s">
        <v>257</v>
      </c>
      <c r="E1704" s="5" t="n">
        <v>34527.5</v>
      </c>
      <c r="F1704" s="5" t="n">
        <f aca="false">D1704-C1704</f>
        <v>7</v>
      </c>
      <c r="G1704" s="16" t="n">
        <v>3853.5</v>
      </c>
      <c r="H1704" s="5" t="n">
        <f aca="false">G1704*F1704</f>
        <v>26974.5</v>
      </c>
      <c r="I1704" s="17" t="s">
        <v>17494</v>
      </c>
      <c r="J1704" s="18" t="n">
        <v>26974.5</v>
      </c>
      <c r="K1704" s="5" t="n">
        <f aca="false">H1704-J1704</f>
        <v>0</v>
      </c>
    </row>
    <row r="1705" s="37" customFormat="true" ht="98.85" hidden="false" customHeight="false" outlineLevel="0" collapsed="false">
      <c r="A1705" s="65" t="s">
        <v>184</v>
      </c>
      <c r="B1705" s="34" t="s">
        <v>185</v>
      </c>
      <c r="C1705" s="34" t="s">
        <v>7</v>
      </c>
      <c r="D1705" s="34" t="s">
        <v>82</v>
      </c>
      <c r="E1705" s="34" t="n">
        <v>32580</v>
      </c>
      <c r="F1705" s="34" t="n">
        <f aca="false">D1705-C1705</f>
        <v>4</v>
      </c>
      <c r="G1705" s="34" t="n">
        <v>3853.5</v>
      </c>
      <c r="H1705" s="34" t="n">
        <f aca="false">G1705*F1705</f>
        <v>15414</v>
      </c>
      <c r="I1705" s="35" t="s">
        <v>17495</v>
      </c>
      <c r="J1705" s="36" t="n">
        <v>15414</v>
      </c>
      <c r="K1705" s="34" t="n">
        <f aca="false">H1705-J1705</f>
        <v>0</v>
      </c>
      <c r="L1705" s="37" t="s">
        <v>15866</v>
      </c>
      <c r="M1705" s="61" t="s">
        <v>17496</v>
      </c>
    </row>
    <row r="1706" customFormat="false" ht="29.85" hidden="false" customHeight="false" outlineLevel="0" collapsed="false">
      <c r="A1706" s="5" t="s">
        <v>7494</v>
      </c>
      <c r="B1706" s="5" t="s">
        <v>7495</v>
      </c>
      <c r="C1706" s="5" t="s">
        <v>4917</v>
      </c>
      <c r="D1706" s="5" t="s">
        <v>5148</v>
      </c>
      <c r="E1706" s="5" t="n">
        <v>14565</v>
      </c>
      <c r="F1706" s="5" t="n">
        <f aca="false">D1706-C1706</f>
        <v>2</v>
      </c>
      <c r="G1706" s="16" t="n">
        <v>3853.5</v>
      </c>
      <c r="H1706" s="5" t="n">
        <f aca="false">G1706*F1706</f>
        <v>7707</v>
      </c>
      <c r="I1706" s="17" t="s">
        <v>17497</v>
      </c>
      <c r="J1706" s="18" t="n">
        <v>7707</v>
      </c>
      <c r="K1706" s="5" t="n">
        <f aca="false">H1706-J1706</f>
        <v>0</v>
      </c>
    </row>
    <row r="1707" customFormat="false" ht="29.85" hidden="false" customHeight="false" outlineLevel="0" collapsed="false">
      <c r="A1707" s="5" t="s">
        <v>2846</v>
      </c>
      <c r="B1707" s="5" t="s">
        <v>2847</v>
      </c>
      <c r="C1707" s="5" t="s">
        <v>416</v>
      </c>
      <c r="D1707" s="5" t="s">
        <v>929</v>
      </c>
      <c r="E1707" s="5" t="n">
        <v>42752.5</v>
      </c>
      <c r="F1707" s="5" t="n">
        <f aca="false">D1707-C1707</f>
        <v>7</v>
      </c>
      <c r="G1707" s="16" t="n">
        <v>3853.5</v>
      </c>
      <c r="H1707" s="5" t="n">
        <f aca="false">G1707*F1707</f>
        <v>26974.5</v>
      </c>
      <c r="I1707" s="17" t="s">
        <v>17498</v>
      </c>
      <c r="J1707" s="18" t="n">
        <v>26974.5</v>
      </c>
      <c r="K1707" s="5" t="n">
        <f aca="false">H1707-J1707</f>
        <v>0</v>
      </c>
    </row>
    <row r="1708" customFormat="false" ht="29.85" hidden="false" customHeight="false" outlineLevel="0" collapsed="false">
      <c r="A1708" s="5" t="s">
        <v>6595</v>
      </c>
      <c r="B1708" s="5" t="s">
        <v>6596</v>
      </c>
      <c r="C1708" s="5" t="s">
        <v>3205</v>
      </c>
      <c r="D1708" s="5" t="s">
        <v>5148</v>
      </c>
      <c r="E1708" s="5" t="n">
        <v>40057.5</v>
      </c>
      <c r="F1708" s="5" t="n">
        <f aca="false">D1708-C1708</f>
        <v>6</v>
      </c>
      <c r="G1708" s="16" t="n">
        <v>3853.5</v>
      </c>
      <c r="H1708" s="5" t="n">
        <f aca="false">G1708*F1708</f>
        <v>23121</v>
      </c>
      <c r="I1708" s="17" t="s">
        <v>17499</v>
      </c>
      <c r="J1708" s="18" t="n">
        <v>23121</v>
      </c>
      <c r="K1708" s="5" t="n">
        <f aca="false">H1708-J1708</f>
        <v>0</v>
      </c>
    </row>
    <row r="1709" s="15" customFormat="true" ht="29.85" hidden="false" customHeight="false" outlineLevel="0" collapsed="false">
      <c r="A1709" s="5" t="s">
        <v>5639</v>
      </c>
      <c r="B1709" s="5" t="s">
        <v>5640</v>
      </c>
      <c r="C1709" s="5" t="s">
        <v>3741</v>
      </c>
      <c r="D1709" s="5" t="s">
        <v>3750</v>
      </c>
      <c r="E1709" s="5" t="n">
        <v>4382.5</v>
      </c>
      <c r="F1709" s="5" t="n">
        <f aca="false">D1709-C1709</f>
        <v>1</v>
      </c>
      <c r="G1709" s="16" t="n">
        <v>3853.5</v>
      </c>
      <c r="H1709" s="5" t="n">
        <f aca="false">G1709*F1709</f>
        <v>3853.5</v>
      </c>
      <c r="I1709" s="17" t="s">
        <v>17500</v>
      </c>
      <c r="J1709" s="18" t="n">
        <v>3853.5</v>
      </c>
      <c r="K1709" s="5" t="n">
        <f aca="false">H1709-J1709</f>
        <v>0</v>
      </c>
      <c r="L1709" s="0"/>
      <c r="M1709" s="0"/>
      <c r="N1709" s="0"/>
      <c r="O1709" s="0"/>
      <c r="P1709" s="0"/>
      <c r="Q1709" s="0"/>
      <c r="R1709" s="0"/>
      <c r="S1709" s="0"/>
      <c r="T1709" s="0"/>
      <c r="U1709" s="0"/>
      <c r="V1709" s="0"/>
      <c r="AMI1709" s="0"/>
      <c r="AMJ1709" s="0"/>
    </row>
    <row r="1710" customFormat="false" ht="29.85" hidden="false" customHeight="false" outlineLevel="0" collapsed="false">
      <c r="A1710" s="50" t="s">
        <v>875</v>
      </c>
      <c r="B1710" s="5" t="s">
        <v>876</v>
      </c>
      <c r="C1710" s="5" t="s">
        <v>8</v>
      </c>
      <c r="D1710" s="5" t="s">
        <v>257</v>
      </c>
      <c r="E1710" s="5" t="n">
        <v>35507.5</v>
      </c>
      <c r="F1710" s="5" t="n">
        <v>5</v>
      </c>
      <c r="G1710" s="16" t="n">
        <f aca="false">3853.5</f>
        <v>3853.5</v>
      </c>
      <c r="H1710" s="5" t="n">
        <f aca="false">G1710*F1710</f>
        <v>19267.5</v>
      </c>
      <c r="I1710" s="17" t="s">
        <v>17501</v>
      </c>
      <c r="J1710" s="18" t="n">
        <v>19267.5</v>
      </c>
      <c r="K1710" s="5" t="n">
        <f aca="false">H1710+H1711-J1710-J1711</f>
        <v>0</v>
      </c>
    </row>
    <row r="1711" customFormat="false" ht="29.85" hidden="false" customHeight="false" outlineLevel="0" collapsed="false">
      <c r="A1711" s="50"/>
      <c r="B1711" s="0"/>
      <c r="C1711" s="0"/>
      <c r="D1711" s="0"/>
      <c r="E1711" s="0"/>
      <c r="F1711" s="5" t="n">
        <v>1</v>
      </c>
      <c r="G1711" s="16" t="n">
        <v>3853.5</v>
      </c>
      <c r="H1711" s="5" t="n">
        <f aca="false">G1711*F1711</f>
        <v>3853.5</v>
      </c>
      <c r="I1711" s="17" t="s">
        <v>17502</v>
      </c>
      <c r="J1711" s="18" t="n">
        <v>3853.5</v>
      </c>
      <c r="K1711" s="0"/>
    </row>
    <row r="1712" customFormat="false" ht="29.85" hidden="false" customHeight="false" outlineLevel="0" collapsed="false">
      <c r="A1712" s="5" t="s">
        <v>1497</v>
      </c>
      <c r="B1712" s="5" t="s">
        <v>1498</v>
      </c>
      <c r="C1712" s="5" t="s">
        <v>468</v>
      </c>
      <c r="D1712" s="5" t="s">
        <v>426</v>
      </c>
      <c r="E1712" s="5" t="n">
        <v>36645</v>
      </c>
      <c r="F1712" s="5" t="n">
        <f aca="false">D1712-C1712</f>
        <v>6</v>
      </c>
      <c r="G1712" s="16" t="n">
        <v>3853.5</v>
      </c>
      <c r="H1712" s="5" t="n">
        <f aca="false">G1712*F1712</f>
        <v>23121</v>
      </c>
      <c r="I1712" s="17" t="s">
        <v>17503</v>
      </c>
      <c r="J1712" s="18" t="n">
        <v>23121</v>
      </c>
      <c r="K1712" s="5" t="n">
        <f aca="false">H1712-J1712</f>
        <v>0</v>
      </c>
    </row>
    <row r="1713" customFormat="false" ht="29.85" hidden="false" customHeight="false" outlineLevel="0" collapsed="false">
      <c r="A1713" s="5" t="s">
        <v>1258</v>
      </c>
      <c r="B1713" s="5" t="s">
        <v>1259</v>
      </c>
      <c r="C1713" s="5" t="s">
        <v>468</v>
      </c>
      <c r="D1713" s="5" t="s">
        <v>244</v>
      </c>
      <c r="E1713" s="5" t="n">
        <v>12215</v>
      </c>
      <c r="F1713" s="5" t="n">
        <f aca="false">D1713-C1713</f>
        <v>2</v>
      </c>
      <c r="G1713" s="16" t="n">
        <v>3853.5</v>
      </c>
      <c r="H1713" s="5" t="n">
        <f aca="false">G1713*F1713</f>
        <v>7707</v>
      </c>
      <c r="I1713" s="17" t="s">
        <v>17504</v>
      </c>
      <c r="J1713" s="18" t="n">
        <v>7707</v>
      </c>
      <c r="K1713" s="5" t="n">
        <f aca="false">H1713-J1713</f>
        <v>0</v>
      </c>
    </row>
    <row r="1714" customFormat="false" ht="29.85" hidden="false" customHeight="false" outlineLevel="0" collapsed="false">
      <c r="A1714" s="5" t="s">
        <v>31</v>
      </c>
      <c r="B1714" s="5" t="s">
        <v>32</v>
      </c>
      <c r="C1714" s="5" t="s">
        <v>7</v>
      </c>
      <c r="D1714" s="5" t="s">
        <v>8</v>
      </c>
      <c r="E1714" s="5" t="n">
        <v>4932.5</v>
      </c>
      <c r="F1714" s="5" t="n">
        <f aca="false">D1714-C1714</f>
        <v>1</v>
      </c>
      <c r="G1714" s="16" t="n">
        <v>3853.5</v>
      </c>
      <c r="H1714" s="5" t="n">
        <f aca="false">G1714*F1714</f>
        <v>3853.5</v>
      </c>
      <c r="I1714" s="17" t="s">
        <v>17505</v>
      </c>
      <c r="J1714" s="18" t="n">
        <v>3853.5</v>
      </c>
      <c r="K1714" s="5" t="n">
        <f aca="false">H1714-J1714</f>
        <v>0</v>
      </c>
    </row>
    <row r="1715" customFormat="false" ht="29.85" hidden="false" customHeight="false" outlineLevel="0" collapsed="false">
      <c r="A1715" s="5" t="s">
        <v>15</v>
      </c>
      <c r="B1715" s="5" t="s">
        <v>16</v>
      </c>
      <c r="C1715" s="5" t="s">
        <v>7</v>
      </c>
      <c r="D1715" s="5" t="s">
        <v>8</v>
      </c>
      <c r="E1715" s="5" t="n">
        <v>4932.5</v>
      </c>
      <c r="F1715" s="5" t="n">
        <f aca="false">D1715-C1715</f>
        <v>1</v>
      </c>
      <c r="G1715" s="16" t="n">
        <v>3853.5</v>
      </c>
      <c r="H1715" s="5" t="n">
        <f aca="false">G1715*F1715</f>
        <v>3853.5</v>
      </c>
      <c r="I1715" s="17" t="s">
        <v>17506</v>
      </c>
      <c r="J1715" s="18" t="n">
        <v>3853.5</v>
      </c>
      <c r="K1715" s="5" t="n">
        <f aca="false">H1715-J1715</f>
        <v>0</v>
      </c>
    </row>
    <row r="1716" customFormat="false" ht="29.85" hidden="false" customHeight="false" outlineLevel="0" collapsed="false">
      <c r="A1716" s="5" t="s">
        <v>7818</v>
      </c>
      <c r="B1716" s="5" t="s">
        <v>7819</v>
      </c>
      <c r="C1716" s="5" t="s">
        <v>5386</v>
      </c>
      <c r="D1716" s="5" t="s">
        <v>3532</v>
      </c>
      <c r="E1716" s="5" t="n">
        <v>10635</v>
      </c>
      <c r="F1716" s="5" t="n">
        <f aca="false">D1716-C1716</f>
        <v>2</v>
      </c>
      <c r="G1716" s="16" t="n">
        <v>3853.5</v>
      </c>
      <c r="H1716" s="5" t="n">
        <f aca="false">G1716*F1716</f>
        <v>7707</v>
      </c>
      <c r="I1716" s="17" t="s">
        <v>17507</v>
      </c>
      <c r="J1716" s="18" t="n">
        <v>7707</v>
      </c>
      <c r="K1716" s="5" t="n">
        <f aca="false">H1716-J1716</f>
        <v>0</v>
      </c>
    </row>
    <row r="1717" customFormat="false" ht="29.85" hidden="false" customHeight="false" outlineLevel="0" collapsed="false">
      <c r="A1717" s="5" t="s">
        <v>2996</v>
      </c>
      <c r="B1717" s="5" t="s">
        <v>2997</v>
      </c>
      <c r="C1717" s="5" t="s">
        <v>426</v>
      </c>
      <c r="D1717" s="5" t="s">
        <v>1770</v>
      </c>
      <c r="E1717" s="5" t="n">
        <v>19730</v>
      </c>
      <c r="F1717" s="5" t="n">
        <f aca="false">D1717-C1717</f>
        <v>4</v>
      </c>
      <c r="G1717" s="16" t="n">
        <v>3853.5</v>
      </c>
      <c r="H1717" s="5" t="n">
        <f aca="false">G1717*F1717</f>
        <v>15414</v>
      </c>
      <c r="I1717" s="17" t="s">
        <v>17508</v>
      </c>
      <c r="J1717" s="18" t="n">
        <v>15414</v>
      </c>
      <c r="K1717" s="5" t="n">
        <f aca="false">H1717-J1717</f>
        <v>0</v>
      </c>
    </row>
    <row r="1718" customFormat="false" ht="15.85" hidden="false" customHeight="false" outlineLevel="0" collapsed="false">
      <c r="A1718" s="5" t="s">
        <v>7880</v>
      </c>
      <c r="B1718" s="5" t="s">
        <v>7881</v>
      </c>
      <c r="C1718" s="5" t="s">
        <v>5386</v>
      </c>
      <c r="D1718" s="5" t="s">
        <v>3532</v>
      </c>
      <c r="E1718" s="5" t="n">
        <v>12215</v>
      </c>
      <c r="F1718" s="5" t="n">
        <f aca="false">D1718-C1718</f>
        <v>2</v>
      </c>
      <c r="G1718" s="16" t="n">
        <v>3853.5</v>
      </c>
      <c r="H1718" s="5" t="n">
        <f aca="false">G1718*F1718</f>
        <v>7707</v>
      </c>
      <c r="I1718" s="17" t="s">
        <v>17509</v>
      </c>
      <c r="J1718" s="18" t="n">
        <v>7707</v>
      </c>
      <c r="K1718" s="5" t="n">
        <f aca="false">H1718-J1718</f>
        <v>0</v>
      </c>
    </row>
    <row r="1719" customFormat="false" ht="29.85" hidden="false" customHeight="false" outlineLevel="0" collapsed="false">
      <c r="A1719" s="5" t="s">
        <v>4243</v>
      </c>
      <c r="B1719" s="5" t="s">
        <v>4244</v>
      </c>
      <c r="C1719" s="5" t="s">
        <v>1541</v>
      </c>
      <c r="D1719" s="5" t="s">
        <v>2018</v>
      </c>
      <c r="E1719" s="5" t="n">
        <v>27790</v>
      </c>
      <c r="F1719" s="5" t="n">
        <f aca="false">D1719-C1719</f>
        <v>4</v>
      </c>
      <c r="G1719" s="16" t="n">
        <v>4693.5</v>
      </c>
      <c r="H1719" s="5" t="n">
        <f aca="false">G1719*F1719</f>
        <v>18774</v>
      </c>
      <c r="I1719" s="17" t="s">
        <v>17510</v>
      </c>
      <c r="J1719" s="18" t="n">
        <v>18774</v>
      </c>
      <c r="K1719" s="5" t="n">
        <f aca="false">H1719-J1719</f>
        <v>0</v>
      </c>
    </row>
    <row r="1720" customFormat="false" ht="29.85" hidden="false" customHeight="false" outlineLevel="0" collapsed="false">
      <c r="A1720" s="5" t="s">
        <v>7451</v>
      </c>
      <c r="B1720" s="5" t="s">
        <v>7452</v>
      </c>
      <c r="C1720" s="5" t="s">
        <v>4917</v>
      </c>
      <c r="D1720" s="5" t="s">
        <v>5386</v>
      </c>
      <c r="E1720" s="5" t="n">
        <v>4932.5</v>
      </c>
      <c r="F1720" s="5" t="n">
        <f aca="false">D1720-C1720</f>
        <v>1</v>
      </c>
      <c r="G1720" s="16" t="n">
        <v>3853.5</v>
      </c>
      <c r="H1720" s="5" t="n">
        <f aca="false">G1720*F1720</f>
        <v>3853.5</v>
      </c>
      <c r="I1720" s="17" t="s">
        <v>17511</v>
      </c>
      <c r="J1720" s="18" t="n">
        <v>3853.5</v>
      </c>
      <c r="K1720" s="5" t="n">
        <f aca="false">H1720-J1720</f>
        <v>0</v>
      </c>
    </row>
    <row r="1721" s="37" customFormat="true" ht="29.85" hidden="false" customHeight="false" outlineLevel="0" collapsed="false">
      <c r="A1721" s="34" t="s">
        <v>3695</v>
      </c>
      <c r="B1721" s="34" t="s">
        <v>3696</v>
      </c>
      <c r="C1721" s="34" t="s">
        <v>1764</v>
      </c>
      <c r="D1721" s="34" t="s">
        <v>2866</v>
      </c>
      <c r="E1721" s="34" t="n">
        <v>40935</v>
      </c>
      <c r="F1721" s="34" t="n">
        <f aca="false">D1721-C1721</f>
        <v>6</v>
      </c>
      <c r="G1721" s="34" t="n">
        <v>5743.5</v>
      </c>
      <c r="H1721" s="34" t="n">
        <f aca="false">G1721*F1721</f>
        <v>34461</v>
      </c>
      <c r="I1721" s="35" t="s">
        <v>17512</v>
      </c>
      <c r="J1721" s="36" t="n">
        <v>34460.4</v>
      </c>
      <c r="K1721" s="34" t="n">
        <f aca="false">H1721-J1721</f>
        <v>0.599999999998545</v>
      </c>
      <c r="L1721" s="37" t="s">
        <v>15790</v>
      </c>
    </row>
    <row r="1722" customFormat="false" ht="29.85" hidden="false" customHeight="false" outlineLevel="0" collapsed="false">
      <c r="A1722" s="5" t="s">
        <v>2586</v>
      </c>
      <c r="B1722" s="5" t="s">
        <v>2587</v>
      </c>
      <c r="C1722" s="5" t="s">
        <v>416</v>
      </c>
      <c r="D1722" s="5" t="s">
        <v>460</v>
      </c>
      <c r="E1722" s="5" t="n">
        <v>9865</v>
      </c>
      <c r="F1722" s="5" t="n">
        <f aca="false">D1722-C1722</f>
        <v>2</v>
      </c>
      <c r="G1722" s="16" t="n">
        <v>3853.5</v>
      </c>
      <c r="H1722" s="5" t="n">
        <f aca="false">G1722*F1722</f>
        <v>7707</v>
      </c>
      <c r="I1722" s="17" t="s">
        <v>17513</v>
      </c>
      <c r="J1722" s="18" t="n">
        <v>7707</v>
      </c>
      <c r="K1722" s="5" t="n">
        <f aca="false">H1722-J1722</f>
        <v>0</v>
      </c>
    </row>
    <row r="1723" s="37" customFormat="true" ht="15.85" hidden="false" customHeight="false" outlineLevel="0" collapsed="false">
      <c r="A1723" s="34" t="s">
        <v>386</v>
      </c>
      <c r="B1723" s="34" t="s">
        <v>387</v>
      </c>
      <c r="C1723" s="34" t="s">
        <v>7</v>
      </c>
      <c r="D1723" s="34" t="s">
        <v>82</v>
      </c>
      <c r="E1723" s="34" t="n">
        <v>29990</v>
      </c>
      <c r="F1723" s="34" t="n">
        <f aca="false">D1723-C1723</f>
        <v>4</v>
      </c>
      <c r="G1723" s="34" t="n">
        <v>3853.5</v>
      </c>
      <c r="H1723" s="34" t="n">
        <f aca="false">G1723*F1723</f>
        <v>15414</v>
      </c>
      <c r="I1723" s="35" t="s">
        <v>17514</v>
      </c>
      <c r="J1723" s="36" t="n">
        <v>14680</v>
      </c>
      <c r="K1723" s="34" t="n">
        <f aca="false">H1723-J1723</f>
        <v>734</v>
      </c>
      <c r="L1723" s="37" t="s">
        <v>15790</v>
      </c>
    </row>
    <row r="1724" customFormat="false" ht="29.85" hidden="false" customHeight="false" outlineLevel="0" collapsed="false">
      <c r="A1724" s="5" t="s">
        <v>918</v>
      </c>
      <c r="B1724" s="5" t="s">
        <v>919</v>
      </c>
      <c r="C1724" s="5" t="s">
        <v>8</v>
      </c>
      <c r="D1724" s="5" t="s">
        <v>416</v>
      </c>
      <c r="E1724" s="5" t="n">
        <v>57015</v>
      </c>
      <c r="F1724" s="5" t="n">
        <f aca="false">D1724-C1724</f>
        <v>7</v>
      </c>
      <c r="G1724" s="16" t="n">
        <v>3853.5</v>
      </c>
      <c r="H1724" s="5" t="n">
        <f aca="false">G1724*F1724</f>
        <v>26974.5</v>
      </c>
      <c r="I1724" s="17" t="s">
        <v>17515</v>
      </c>
      <c r="J1724" s="18" t="n">
        <v>26974.5</v>
      </c>
      <c r="K1724" s="5" t="n">
        <f aca="false">H1724-J1724</f>
        <v>0</v>
      </c>
    </row>
    <row r="1725" customFormat="false" ht="29.85" hidden="false" customHeight="false" outlineLevel="0" collapsed="false">
      <c r="A1725" s="5" t="s">
        <v>2455</v>
      </c>
      <c r="B1725" s="5" t="s">
        <v>919</v>
      </c>
      <c r="C1725" s="5" t="s">
        <v>416</v>
      </c>
      <c r="D1725" s="5" t="s">
        <v>426</v>
      </c>
      <c r="E1725" s="5" t="n">
        <v>8145</v>
      </c>
      <c r="F1725" s="5" t="n">
        <f aca="false">D1725-C1725</f>
        <v>1</v>
      </c>
      <c r="G1725" s="16" t="n">
        <v>3853.5</v>
      </c>
      <c r="H1725" s="5" t="n">
        <f aca="false">G1725*F1725</f>
        <v>3853.5</v>
      </c>
      <c r="I1725" s="17" t="s">
        <v>17516</v>
      </c>
      <c r="J1725" s="18" t="n">
        <v>3853.5</v>
      </c>
      <c r="K1725" s="5" t="n">
        <f aca="false">H1725-J1725</f>
        <v>0</v>
      </c>
    </row>
    <row r="1726" customFormat="false" ht="29.85" hidden="false" customHeight="false" outlineLevel="0" collapsed="false">
      <c r="A1726" s="5" t="s">
        <v>3086</v>
      </c>
      <c r="B1726" s="5" t="s">
        <v>3087</v>
      </c>
      <c r="C1726" s="5" t="s">
        <v>426</v>
      </c>
      <c r="D1726" s="5" t="s">
        <v>929</v>
      </c>
      <c r="E1726" s="5" t="n">
        <v>32895</v>
      </c>
      <c r="F1726" s="5" t="n">
        <f aca="false">D1726-C1726</f>
        <v>6</v>
      </c>
      <c r="G1726" s="16" t="n">
        <v>3853.5</v>
      </c>
      <c r="H1726" s="5" t="n">
        <f aca="false">G1726*F1726</f>
        <v>23121</v>
      </c>
      <c r="I1726" s="17" t="s">
        <v>17517</v>
      </c>
      <c r="J1726" s="18" t="n">
        <v>23121</v>
      </c>
      <c r="K1726" s="5" t="n">
        <f aca="false">H1726-J1726</f>
        <v>0</v>
      </c>
    </row>
    <row r="1727" customFormat="false" ht="29.85" hidden="false" customHeight="false" outlineLevel="0" collapsed="false">
      <c r="A1727" s="5" t="s">
        <v>1068</v>
      </c>
      <c r="B1727" s="5" t="s">
        <v>1069</v>
      </c>
      <c r="C1727" s="5" t="s">
        <v>41</v>
      </c>
      <c r="D1727" s="5" t="s">
        <v>257</v>
      </c>
      <c r="E1727" s="5" t="n">
        <v>43268.75</v>
      </c>
      <c r="F1727" s="5" t="n">
        <f aca="false">D1727-C1727</f>
        <v>5</v>
      </c>
      <c r="G1727" s="16" t="n">
        <v>4693.5</v>
      </c>
      <c r="H1727" s="5" t="n">
        <f aca="false">G1727*F1727</f>
        <v>23467.5</v>
      </c>
      <c r="I1727" s="17" t="s">
        <v>17518</v>
      </c>
      <c r="J1727" s="18" t="n">
        <v>23467.5</v>
      </c>
      <c r="K1727" s="5" t="n">
        <f aca="false">H1727-J1727</f>
        <v>0</v>
      </c>
    </row>
    <row r="1728" customFormat="false" ht="29.85" hidden="false" customHeight="false" outlineLevel="0" collapsed="false">
      <c r="A1728" s="5" t="s">
        <v>6157</v>
      </c>
      <c r="B1728" s="5" t="s">
        <v>6158</v>
      </c>
      <c r="C1728" s="5" t="s">
        <v>3519</v>
      </c>
      <c r="D1728" s="5" t="s">
        <v>1799</v>
      </c>
      <c r="E1728" s="5" t="n">
        <v>12315</v>
      </c>
      <c r="F1728" s="5" t="n">
        <f aca="false">D1728-C1728</f>
        <v>2</v>
      </c>
      <c r="G1728" s="16" t="n">
        <v>4693.5</v>
      </c>
      <c r="H1728" s="5" t="n">
        <f aca="false">G1728*F1728</f>
        <v>9387</v>
      </c>
      <c r="I1728" s="17" t="s">
        <v>17519</v>
      </c>
      <c r="J1728" s="18" t="n">
        <v>9387</v>
      </c>
      <c r="K1728" s="5" t="n">
        <f aca="false">H1728-J1728</f>
        <v>0</v>
      </c>
    </row>
    <row r="1729" customFormat="false" ht="29.85" hidden="false" customHeight="false" outlineLevel="0" collapsed="false">
      <c r="A1729" s="5" t="s">
        <v>6732</v>
      </c>
      <c r="B1729" s="5" t="s">
        <v>6158</v>
      </c>
      <c r="C1729" s="5" t="s">
        <v>1799</v>
      </c>
      <c r="D1729" s="5" t="s">
        <v>4582</v>
      </c>
      <c r="E1729" s="5" t="n">
        <v>6157.5</v>
      </c>
      <c r="F1729" s="5" t="n">
        <f aca="false">D1729-C1729</f>
        <v>1</v>
      </c>
      <c r="G1729" s="16" t="n">
        <v>4693.5</v>
      </c>
      <c r="H1729" s="5" t="n">
        <f aca="false">G1729*F1729</f>
        <v>4693.5</v>
      </c>
      <c r="I1729" s="17" t="s">
        <v>17520</v>
      </c>
      <c r="J1729" s="18" t="n">
        <v>4693.5</v>
      </c>
      <c r="K1729" s="5" t="n">
        <f aca="false">H1729-J1729</f>
        <v>0</v>
      </c>
    </row>
    <row r="1730" s="37" customFormat="true" ht="29.85" hidden="false" customHeight="false" outlineLevel="0" collapsed="false">
      <c r="A1730" s="51" t="s">
        <v>4572</v>
      </c>
      <c r="B1730" s="34" t="s">
        <v>4573</v>
      </c>
      <c r="C1730" s="34" t="s">
        <v>929</v>
      </c>
      <c r="D1730" s="34" t="s">
        <v>3519</v>
      </c>
      <c r="E1730" s="34" t="n">
        <v>83116.25</v>
      </c>
      <c r="F1730" s="34" t="n">
        <f aca="false">D1730-C1730</f>
        <v>7</v>
      </c>
      <c r="G1730" s="34" t="n">
        <f aca="false">3853.5*2</f>
        <v>7707</v>
      </c>
      <c r="H1730" s="34" t="n">
        <f aca="false">G1730*F1730</f>
        <v>53949</v>
      </c>
      <c r="I1730" s="35" t="s">
        <v>17521</v>
      </c>
      <c r="J1730" s="36" t="n">
        <v>25690</v>
      </c>
      <c r="K1730" s="34" t="n">
        <f aca="false">H1730-J1730-J1731</f>
        <v>2569</v>
      </c>
      <c r="L1730" s="37" t="s">
        <v>15790</v>
      </c>
    </row>
    <row r="1731" customFormat="false" ht="29.85" hidden="false" customHeight="false" outlineLevel="0" collapsed="false">
      <c r="A1731" s="51"/>
      <c r="B1731" s="34"/>
      <c r="C1731" s="34"/>
      <c r="D1731" s="34"/>
      <c r="E1731" s="34"/>
      <c r="F1731" s="34"/>
      <c r="G1731" s="34"/>
      <c r="H1731" s="34"/>
      <c r="I1731" s="35" t="s">
        <v>17522</v>
      </c>
      <c r="J1731" s="36" t="n">
        <v>25690</v>
      </c>
      <c r="K1731" s="34"/>
    </row>
    <row r="1732" customFormat="false" ht="29.85" hidden="false" customHeight="false" outlineLevel="0" collapsed="false">
      <c r="A1732" s="34" t="s">
        <v>1313</v>
      </c>
      <c r="B1732" s="34" t="s">
        <v>1314</v>
      </c>
      <c r="C1732" s="34" t="s">
        <v>468</v>
      </c>
      <c r="D1732" s="34" t="s">
        <v>249</v>
      </c>
      <c r="E1732" s="34" t="n">
        <v>21292.5</v>
      </c>
      <c r="F1732" s="34" t="n">
        <f aca="false">D1732-C1732</f>
        <v>3</v>
      </c>
      <c r="G1732" s="34" t="n">
        <v>5743.5</v>
      </c>
      <c r="H1732" s="34" t="n">
        <f aca="false">G1732*F1732</f>
        <v>17230.5</v>
      </c>
      <c r="I1732" s="35" t="s">
        <v>17523</v>
      </c>
      <c r="J1732" s="36" t="n">
        <v>17230.2</v>
      </c>
      <c r="K1732" s="34" t="n">
        <f aca="false">H1732-J1732</f>
        <v>0.299999999999272</v>
      </c>
      <c r="L1732" s="37" t="s">
        <v>15790</v>
      </c>
    </row>
    <row r="1733" customFormat="false" ht="29.85" hidden="false" customHeight="false" outlineLevel="0" collapsed="false">
      <c r="A1733" s="5" t="s">
        <v>1962</v>
      </c>
      <c r="B1733" s="5" t="s">
        <v>1963</v>
      </c>
      <c r="C1733" s="5" t="s">
        <v>244</v>
      </c>
      <c r="D1733" s="5" t="s">
        <v>257</v>
      </c>
      <c r="E1733" s="5" t="n">
        <v>10635</v>
      </c>
      <c r="F1733" s="5" t="n">
        <f aca="false">D1733-C1733</f>
        <v>2</v>
      </c>
      <c r="G1733" s="16" t="n">
        <v>3853.5</v>
      </c>
      <c r="H1733" s="5" t="n">
        <f aca="false">G1733*F1733</f>
        <v>7707</v>
      </c>
      <c r="I1733" s="17" t="s">
        <v>17524</v>
      </c>
      <c r="J1733" s="18" t="n">
        <v>7707</v>
      </c>
      <c r="K1733" s="5" t="n">
        <f aca="false">H1733-J1733</f>
        <v>0</v>
      </c>
    </row>
    <row r="1734" customFormat="false" ht="29.85" hidden="false" customHeight="false" outlineLevel="0" collapsed="false">
      <c r="A1734" s="5" t="s">
        <v>7893</v>
      </c>
      <c r="B1734" s="5" t="s">
        <v>7894</v>
      </c>
      <c r="C1734" s="5" t="s">
        <v>5386</v>
      </c>
      <c r="D1734" s="5" t="s">
        <v>3532</v>
      </c>
      <c r="E1734" s="5" t="n">
        <v>9865</v>
      </c>
      <c r="F1734" s="5" t="n">
        <f aca="false">D1734-C1734</f>
        <v>2</v>
      </c>
      <c r="G1734" s="16" t="n">
        <v>3853.5</v>
      </c>
      <c r="H1734" s="5" t="n">
        <f aca="false">G1734*F1734</f>
        <v>7707</v>
      </c>
      <c r="I1734" s="17" t="s">
        <v>17525</v>
      </c>
      <c r="J1734" s="18" t="n">
        <v>7707</v>
      </c>
      <c r="K1734" s="5" t="n">
        <f aca="false">H1734-J1734</f>
        <v>0</v>
      </c>
    </row>
    <row r="1735" customFormat="false" ht="29.85" hidden="false" customHeight="false" outlineLevel="0" collapsed="false">
      <c r="A1735" s="5" t="s">
        <v>5</v>
      </c>
      <c r="B1735" s="5" t="s">
        <v>6</v>
      </c>
      <c r="C1735" s="5" t="s">
        <v>7</v>
      </c>
      <c r="D1735" s="5" t="s">
        <v>8</v>
      </c>
      <c r="E1735" s="5" t="n">
        <v>5317.5</v>
      </c>
      <c r="F1735" s="5" t="n">
        <f aca="false">D1735-C1735</f>
        <v>1</v>
      </c>
      <c r="G1735" s="16" t="n">
        <v>3853.5</v>
      </c>
      <c r="H1735" s="5" t="n">
        <f aca="false">G1735*F1735</f>
        <v>3853.5</v>
      </c>
      <c r="I1735" s="17" t="s">
        <v>17526</v>
      </c>
      <c r="J1735" s="18" t="n">
        <v>3853.5</v>
      </c>
      <c r="K1735" s="5" t="n">
        <f aca="false">H1735-J1735</f>
        <v>0</v>
      </c>
    </row>
    <row r="1736" customFormat="false" ht="29.85" hidden="false" customHeight="false" outlineLevel="0" collapsed="false">
      <c r="A1736" s="5" t="s">
        <v>2235</v>
      </c>
      <c r="B1736" s="5" t="s">
        <v>2236</v>
      </c>
      <c r="C1736" s="5" t="s">
        <v>249</v>
      </c>
      <c r="D1736" s="5" t="s">
        <v>460</v>
      </c>
      <c r="E1736" s="5" t="n">
        <v>40770</v>
      </c>
      <c r="F1736" s="5" t="n">
        <f aca="false">D1736-C1736</f>
        <v>4</v>
      </c>
      <c r="G1736" s="16" t="n">
        <v>4693.5</v>
      </c>
      <c r="H1736" s="5" t="n">
        <f aca="false">G1736*F1736</f>
        <v>18774</v>
      </c>
      <c r="I1736" s="17" t="s">
        <v>17527</v>
      </c>
      <c r="J1736" s="18" t="n">
        <v>18774</v>
      </c>
      <c r="K1736" s="5" t="n">
        <f aca="false">H1736-J1736</f>
        <v>0</v>
      </c>
    </row>
    <row r="1737" customFormat="false" ht="29.85" hidden="false" customHeight="false" outlineLevel="0" collapsed="false">
      <c r="A1737" s="5" t="s">
        <v>7498</v>
      </c>
      <c r="B1737" s="5" t="s">
        <v>7499</v>
      </c>
      <c r="C1737" s="5" t="s">
        <v>4917</v>
      </c>
      <c r="D1737" s="5" t="s">
        <v>5148</v>
      </c>
      <c r="E1737" s="5" t="n">
        <v>13085</v>
      </c>
      <c r="F1737" s="5" t="n">
        <f aca="false">D1737-C1737</f>
        <v>2</v>
      </c>
      <c r="G1737" s="16" t="n">
        <v>4693.5</v>
      </c>
      <c r="H1737" s="5" t="n">
        <f aca="false">G1737*F1737</f>
        <v>9387</v>
      </c>
      <c r="I1737" s="17" t="s">
        <v>17528</v>
      </c>
      <c r="J1737" s="18" t="n">
        <v>9387</v>
      </c>
      <c r="K1737" s="5" t="n">
        <f aca="false">H1737-J1737</f>
        <v>0</v>
      </c>
    </row>
    <row r="1738" customFormat="false" ht="29.85" hidden="false" customHeight="false" outlineLevel="0" collapsed="false">
      <c r="A1738" s="5" t="s">
        <v>613</v>
      </c>
      <c r="B1738" s="5" t="s">
        <v>614</v>
      </c>
      <c r="C1738" s="5" t="s">
        <v>7</v>
      </c>
      <c r="D1738" s="5" t="s">
        <v>468</v>
      </c>
      <c r="E1738" s="5" t="n">
        <v>16777.5</v>
      </c>
      <c r="F1738" s="5" t="n">
        <f aca="false">D1738-C1738</f>
        <v>3</v>
      </c>
      <c r="G1738" s="16" t="n">
        <v>3853.5</v>
      </c>
      <c r="H1738" s="5" t="n">
        <f aca="false">G1738*F1738</f>
        <v>11560.5</v>
      </c>
      <c r="I1738" s="17" t="s">
        <v>17529</v>
      </c>
      <c r="J1738" s="18" t="n">
        <v>11560.5</v>
      </c>
      <c r="K1738" s="5" t="n">
        <f aca="false">H1738-J1738</f>
        <v>0</v>
      </c>
    </row>
    <row r="1739" s="37" customFormat="true" ht="29.85" hidden="false" customHeight="false" outlineLevel="0" collapsed="false">
      <c r="A1739" s="34" t="s">
        <v>4794</v>
      </c>
      <c r="B1739" s="34" t="s">
        <v>4795</v>
      </c>
      <c r="C1739" s="34" t="s">
        <v>2860</v>
      </c>
      <c r="D1739" s="34" t="s">
        <v>2022</v>
      </c>
      <c r="E1739" s="34" t="n">
        <v>21300</v>
      </c>
      <c r="F1739" s="34" t="n">
        <f aca="false">D1739-C1739</f>
        <v>3</v>
      </c>
      <c r="G1739" s="34" t="n">
        <v>3853.5</v>
      </c>
      <c r="H1739" s="34" t="n">
        <f aca="false">G1739*F1739</f>
        <v>11560.5</v>
      </c>
      <c r="I1739" s="35" t="s">
        <v>17530</v>
      </c>
      <c r="J1739" s="36" t="n">
        <v>11010</v>
      </c>
      <c r="K1739" s="34" t="n">
        <f aca="false">H1739-J1739</f>
        <v>550.5</v>
      </c>
      <c r="L1739" s="37" t="s">
        <v>15790</v>
      </c>
    </row>
    <row r="1740" customFormat="false" ht="30.8" hidden="false" customHeight="false" outlineLevel="0" collapsed="false">
      <c r="A1740" s="65" t="s">
        <v>5988</v>
      </c>
      <c r="B1740" s="34" t="s">
        <v>5989</v>
      </c>
      <c r="C1740" s="34" t="s">
        <v>3750</v>
      </c>
      <c r="D1740" s="34" t="s">
        <v>3519</v>
      </c>
      <c r="E1740" s="34" t="n">
        <v>4932.5</v>
      </c>
      <c r="F1740" s="34" t="n">
        <f aca="false">D1740-C1740</f>
        <v>1</v>
      </c>
      <c r="G1740" s="34" t="n">
        <v>3853.5</v>
      </c>
      <c r="H1740" s="34" t="n">
        <f aca="false">G1740*F1740</f>
        <v>3853.5</v>
      </c>
      <c r="I1740" s="35" t="s">
        <v>17531</v>
      </c>
      <c r="J1740" s="36" t="n">
        <v>3853.5</v>
      </c>
      <c r="K1740" s="34" t="n">
        <f aca="false">H1740-J1740</f>
        <v>0</v>
      </c>
      <c r="L1740" s="37" t="s">
        <v>15866</v>
      </c>
    </row>
    <row r="1741" customFormat="false" ht="30.8" hidden="false" customHeight="false" outlineLevel="0" collapsed="false">
      <c r="A1741" s="82" t="n">
        <v>205307562</v>
      </c>
      <c r="B1741" s="34" t="s">
        <v>17532</v>
      </c>
      <c r="C1741" s="62" t="n">
        <v>42142</v>
      </c>
      <c r="D1741" s="62" t="n">
        <v>42146</v>
      </c>
      <c r="E1741" s="34" t="n">
        <v>24430</v>
      </c>
      <c r="F1741" s="34" t="n">
        <v>4</v>
      </c>
      <c r="G1741" s="34" t="n">
        <v>3853.5</v>
      </c>
      <c r="H1741" s="34" t="n">
        <f aca="false">G1741*F1741</f>
        <v>15414</v>
      </c>
      <c r="I1741" s="35" t="s">
        <v>17533</v>
      </c>
      <c r="J1741" s="36" t="n">
        <v>15414</v>
      </c>
      <c r="K1741" s="34" t="n">
        <f aca="false">H1741-J1741</f>
        <v>0</v>
      </c>
      <c r="L1741" s="37" t="s">
        <v>15866</v>
      </c>
    </row>
    <row r="1742" customFormat="false" ht="29.85" hidden="false" customHeight="false" outlineLevel="0" collapsed="false">
      <c r="A1742" s="5" t="s">
        <v>1616</v>
      </c>
      <c r="B1742" s="5" t="s">
        <v>1617</v>
      </c>
      <c r="C1742" s="5" t="s">
        <v>82</v>
      </c>
      <c r="D1742" s="5" t="s">
        <v>416</v>
      </c>
      <c r="E1742" s="5" t="n">
        <v>22370</v>
      </c>
      <c r="F1742" s="5" t="n">
        <f aca="false">D1742-C1742</f>
        <v>4</v>
      </c>
      <c r="G1742" s="16" t="n">
        <v>3853.5</v>
      </c>
      <c r="H1742" s="5" t="n">
        <f aca="false">G1742*F1742</f>
        <v>15414</v>
      </c>
      <c r="I1742" s="17" t="s">
        <v>17534</v>
      </c>
      <c r="J1742" s="18" t="n">
        <v>15414</v>
      </c>
      <c r="K1742" s="5" t="n">
        <f aca="false">H1742-J1742</f>
        <v>0</v>
      </c>
    </row>
    <row r="1743" customFormat="false" ht="29.85" hidden="false" customHeight="false" outlineLevel="0" collapsed="false">
      <c r="A1743" s="50" t="s">
        <v>5477</v>
      </c>
      <c r="B1743" s="5" t="s">
        <v>5478</v>
      </c>
      <c r="C1743" s="5" t="s">
        <v>2022</v>
      </c>
      <c r="D1743" s="5" t="s">
        <v>3519</v>
      </c>
      <c r="E1743" s="5" t="n">
        <v>38351.25</v>
      </c>
      <c r="F1743" s="5" t="n">
        <f aca="false">D1743-C1743</f>
        <v>3</v>
      </c>
      <c r="G1743" s="16" t="n">
        <f aca="false">3853.5*2</f>
        <v>7707</v>
      </c>
      <c r="H1743" s="5" t="n">
        <f aca="false">G1743*F1743</f>
        <v>23121</v>
      </c>
      <c r="I1743" s="17" t="s">
        <v>17535</v>
      </c>
      <c r="J1743" s="18" t="n">
        <v>11560.5</v>
      </c>
      <c r="K1743" s="5" t="n">
        <f aca="false">H1743-J1743-J1744</f>
        <v>0</v>
      </c>
    </row>
    <row r="1744" customFormat="false" ht="29.85" hidden="false" customHeight="false" outlineLevel="0" collapsed="false">
      <c r="A1744" s="50"/>
      <c r="B1744" s="0"/>
      <c r="C1744" s="0"/>
      <c r="D1744" s="0"/>
      <c r="E1744" s="0"/>
      <c r="F1744" s="0"/>
      <c r="G1744" s="16"/>
      <c r="H1744" s="0"/>
      <c r="I1744" s="17" t="s">
        <v>17536</v>
      </c>
      <c r="J1744" s="18" t="n">
        <v>11560.5</v>
      </c>
      <c r="K1744" s="0"/>
    </row>
    <row r="1745" customFormat="false" ht="29.85" hidden="false" customHeight="false" outlineLevel="0" collapsed="false">
      <c r="A1745" s="5" t="s">
        <v>5865</v>
      </c>
      <c r="B1745" s="5" t="s">
        <v>5866</v>
      </c>
      <c r="C1745" s="5" t="s">
        <v>3750</v>
      </c>
      <c r="D1745" s="5" t="s">
        <v>3205</v>
      </c>
      <c r="E1745" s="5" t="n">
        <v>9865</v>
      </c>
      <c r="F1745" s="5" t="n">
        <f aca="false">D1745-C1745</f>
        <v>2</v>
      </c>
      <c r="G1745" s="16" t="n">
        <v>3853.5</v>
      </c>
      <c r="H1745" s="5" t="n">
        <f aca="false">G1745*F1745</f>
        <v>7707</v>
      </c>
      <c r="I1745" s="17" t="s">
        <v>17537</v>
      </c>
      <c r="J1745" s="18" t="n">
        <v>7707</v>
      </c>
      <c r="K1745" s="5" t="n">
        <f aca="false">H1745-J1745</f>
        <v>0</v>
      </c>
    </row>
    <row r="1746" customFormat="false" ht="29.85" hidden="false" customHeight="false" outlineLevel="0" collapsed="false">
      <c r="A1746" s="5" t="s">
        <v>5355</v>
      </c>
      <c r="B1746" s="5" t="s">
        <v>5356</v>
      </c>
      <c r="C1746" s="5" t="s">
        <v>2018</v>
      </c>
      <c r="D1746" s="5" t="s">
        <v>3750</v>
      </c>
      <c r="E1746" s="5" t="n">
        <v>18322.5</v>
      </c>
      <c r="F1746" s="5" t="n">
        <f aca="false">D1746-C1746</f>
        <v>3</v>
      </c>
      <c r="G1746" s="16" t="n">
        <v>3853.5</v>
      </c>
      <c r="H1746" s="5" t="n">
        <f aca="false">G1746*F1746</f>
        <v>11560.5</v>
      </c>
      <c r="I1746" s="17" t="s">
        <v>17538</v>
      </c>
      <c r="J1746" s="18" t="n">
        <v>11560.5</v>
      </c>
      <c r="K1746" s="5" t="n">
        <f aca="false">H1746-J1746</f>
        <v>0</v>
      </c>
    </row>
    <row r="1747" customFormat="false" ht="29.85" hidden="false" customHeight="false" outlineLevel="0" collapsed="false">
      <c r="A1747" s="5" t="s">
        <v>2604</v>
      </c>
      <c r="B1747" s="5" t="s">
        <v>2605</v>
      </c>
      <c r="C1747" s="5" t="s">
        <v>416</v>
      </c>
      <c r="D1747" s="5" t="s">
        <v>460</v>
      </c>
      <c r="E1747" s="5" t="n">
        <v>10415</v>
      </c>
      <c r="F1747" s="5" t="n">
        <f aca="false">D1747-C1747</f>
        <v>2</v>
      </c>
      <c r="G1747" s="16" t="n">
        <v>3853.5</v>
      </c>
      <c r="H1747" s="5" t="n">
        <f aca="false">G1747*F1747</f>
        <v>7707</v>
      </c>
      <c r="I1747" s="17" t="s">
        <v>17539</v>
      </c>
      <c r="J1747" s="18" t="n">
        <v>7707</v>
      </c>
      <c r="K1747" s="5" t="n">
        <f aca="false">H1747-J1747</f>
        <v>0</v>
      </c>
    </row>
    <row r="1748" customFormat="false" ht="29.85" hidden="false" customHeight="false" outlineLevel="0" collapsed="false">
      <c r="A1748" s="5" t="s">
        <v>7529</v>
      </c>
      <c r="B1748" s="5" t="s">
        <v>7530</v>
      </c>
      <c r="C1748" s="5" t="s">
        <v>4917</v>
      </c>
      <c r="D1748" s="5" t="s">
        <v>3532</v>
      </c>
      <c r="E1748" s="5" t="n">
        <v>18322.5</v>
      </c>
      <c r="F1748" s="5" t="n">
        <f aca="false">D1748-C1748</f>
        <v>3</v>
      </c>
      <c r="G1748" s="16" t="n">
        <v>3853.5</v>
      </c>
      <c r="H1748" s="5" t="n">
        <f aca="false">G1748*F1748</f>
        <v>11560.5</v>
      </c>
      <c r="I1748" s="17" t="s">
        <v>17540</v>
      </c>
      <c r="J1748" s="18" t="n">
        <v>11560.5</v>
      </c>
      <c r="K1748" s="5" t="n">
        <f aca="false">H1748-J1748</f>
        <v>0</v>
      </c>
    </row>
    <row r="1749" s="37" customFormat="true" ht="29.85" hidden="false" customHeight="false" outlineLevel="0" collapsed="false">
      <c r="A1749" s="34" t="s">
        <v>7848</v>
      </c>
      <c r="B1749" s="34" t="s">
        <v>7849</v>
      </c>
      <c r="C1749" s="34" t="s">
        <v>5386</v>
      </c>
      <c r="D1749" s="34" t="s">
        <v>3532</v>
      </c>
      <c r="E1749" s="34" t="n">
        <v>12545</v>
      </c>
      <c r="F1749" s="34" t="n">
        <f aca="false">D1749-C1749</f>
        <v>2</v>
      </c>
      <c r="G1749" s="34" t="n">
        <v>5743.5</v>
      </c>
      <c r="H1749" s="34" t="n">
        <f aca="false">G1749*F1749</f>
        <v>11487</v>
      </c>
      <c r="I1749" s="35" t="s">
        <v>17541</v>
      </c>
      <c r="J1749" s="36" t="n">
        <v>11486.8</v>
      </c>
      <c r="K1749" s="34" t="n">
        <f aca="false">H1749-J1749</f>
        <v>0.200000000000728</v>
      </c>
      <c r="L1749" s="37" t="s">
        <v>15790</v>
      </c>
    </row>
    <row r="1750" customFormat="false" ht="29.85" hidden="false" customHeight="false" outlineLevel="0" collapsed="false">
      <c r="A1750" s="5" t="s">
        <v>4267</v>
      </c>
      <c r="B1750" s="5" t="s">
        <v>4268</v>
      </c>
      <c r="C1750" s="5" t="s">
        <v>1541</v>
      </c>
      <c r="D1750" s="5" t="s">
        <v>2022</v>
      </c>
      <c r="E1750" s="5" t="n">
        <v>24662.5</v>
      </c>
      <c r="F1750" s="5" t="n">
        <f aca="false">D1750-C1750</f>
        <v>5</v>
      </c>
      <c r="G1750" s="16" t="n">
        <v>3853.5</v>
      </c>
      <c r="H1750" s="5" t="n">
        <f aca="false">G1750*F1750</f>
        <v>19267.5</v>
      </c>
      <c r="I1750" s="17" t="s">
        <v>17542</v>
      </c>
      <c r="J1750" s="18" t="n">
        <v>19267.5</v>
      </c>
      <c r="K1750" s="5" t="n">
        <f aca="false">H1750-J1750</f>
        <v>0</v>
      </c>
    </row>
    <row r="1751" customFormat="false" ht="29.85" hidden="false" customHeight="false" outlineLevel="0" collapsed="false">
      <c r="A1751" s="5" t="s">
        <v>4664</v>
      </c>
      <c r="B1751" s="5" t="s">
        <v>4665</v>
      </c>
      <c r="C1751" s="5" t="s">
        <v>2860</v>
      </c>
      <c r="D1751" s="5" t="s">
        <v>2018</v>
      </c>
      <c r="E1751" s="5" t="n">
        <v>13352.5</v>
      </c>
      <c r="F1751" s="5" t="n">
        <f aca="false">D1751-C1751</f>
        <v>2</v>
      </c>
      <c r="G1751" s="16" t="n">
        <v>3853.5</v>
      </c>
      <c r="H1751" s="5" t="n">
        <f aca="false">G1751*F1751</f>
        <v>7707</v>
      </c>
      <c r="I1751" s="17" t="s">
        <v>17543</v>
      </c>
      <c r="J1751" s="18" t="n">
        <v>7707</v>
      </c>
      <c r="K1751" s="5" t="n">
        <f aca="false">H1751-J1751</f>
        <v>0</v>
      </c>
    </row>
    <row r="1752" customFormat="false" ht="29.85" hidden="false" customHeight="false" outlineLevel="0" collapsed="false">
      <c r="A1752" s="5" t="s">
        <v>1826</v>
      </c>
      <c r="B1752" s="5" t="s">
        <v>1827</v>
      </c>
      <c r="C1752" s="5" t="s">
        <v>244</v>
      </c>
      <c r="D1752" s="5" t="s">
        <v>257</v>
      </c>
      <c r="E1752" s="5" t="n">
        <v>9865</v>
      </c>
      <c r="F1752" s="5" t="n">
        <f aca="false">D1752-C1752</f>
        <v>2</v>
      </c>
      <c r="G1752" s="16" t="n">
        <v>3853.5</v>
      </c>
      <c r="H1752" s="5" t="n">
        <f aca="false">G1752*F1752</f>
        <v>7707</v>
      </c>
      <c r="I1752" s="17" t="s">
        <v>17544</v>
      </c>
      <c r="J1752" s="18" t="n">
        <v>7707</v>
      </c>
      <c r="K1752" s="5" t="n">
        <f aca="false">H1752-J1752</f>
        <v>0</v>
      </c>
    </row>
    <row r="1753" customFormat="false" ht="29.85" hidden="false" customHeight="false" outlineLevel="0" collapsed="false">
      <c r="A1753" s="5" t="s">
        <v>7352</v>
      </c>
      <c r="B1753" s="5" t="s">
        <v>7353</v>
      </c>
      <c r="C1753" s="5" t="s">
        <v>4398</v>
      </c>
      <c r="D1753" s="5" t="s">
        <v>3532</v>
      </c>
      <c r="E1753" s="5" t="n">
        <v>29130</v>
      </c>
      <c r="F1753" s="5" t="n">
        <f aca="false">D1753-C1753</f>
        <v>4</v>
      </c>
      <c r="G1753" s="16" t="n">
        <v>3853.5</v>
      </c>
      <c r="H1753" s="5" t="n">
        <f aca="false">G1753*F1753</f>
        <v>15414</v>
      </c>
      <c r="I1753" s="17" t="s">
        <v>17545</v>
      </c>
      <c r="J1753" s="18" t="n">
        <v>15414</v>
      </c>
      <c r="K1753" s="5" t="n">
        <f aca="false">H1753-J1753</f>
        <v>0</v>
      </c>
    </row>
    <row r="1754" customFormat="false" ht="29.85" hidden="false" customHeight="false" outlineLevel="0" collapsed="false">
      <c r="A1754" s="5" t="s">
        <v>1482</v>
      </c>
      <c r="B1754" s="5" t="s">
        <v>1483</v>
      </c>
      <c r="C1754" s="5" t="s">
        <v>468</v>
      </c>
      <c r="D1754" s="5" t="s">
        <v>416</v>
      </c>
      <c r="E1754" s="5" t="n">
        <v>24662.5</v>
      </c>
      <c r="F1754" s="5" t="n">
        <f aca="false">D1754-C1754</f>
        <v>5</v>
      </c>
      <c r="G1754" s="16" t="n">
        <v>3853.5</v>
      </c>
      <c r="H1754" s="5" t="n">
        <f aca="false">G1754*F1754</f>
        <v>19267.5</v>
      </c>
      <c r="I1754" s="17" t="s">
        <v>17546</v>
      </c>
      <c r="J1754" s="18" t="n">
        <v>19267.5</v>
      </c>
      <c r="K1754" s="5" t="n">
        <f aca="false">H1754-J1754</f>
        <v>0</v>
      </c>
    </row>
    <row r="1755" s="37" customFormat="true" ht="15.85" hidden="false" customHeight="false" outlineLevel="0" collapsed="false">
      <c r="A1755" s="34" t="s">
        <v>7883</v>
      </c>
      <c r="B1755" s="34" t="s">
        <v>7884</v>
      </c>
      <c r="C1755" s="34" t="s">
        <v>5386</v>
      </c>
      <c r="D1755" s="34" t="s">
        <v>3532</v>
      </c>
      <c r="E1755" s="34" t="n">
        <v>14415</v>
      </c>
      <c r="F1755" s="34" t="n">
        <f aca="false">D1755-C1755</f>
        <v>2</v>
      </c>
      <c r="G1755" s="34" t="n">
        <v>5743.5</v>
      </c>
      <c r="H1755" s="34" t="n">
        <f aca="false">G1755*F1755</f>
        <v>11487</v>
      </c>
      <c r="I1755" s="35" t="s">
        <v>17547</v>
      </c>
      <c r="J1755" s="36" t="n">
        <v>11486.8</v>
      </c>
      <c r="K1755" s="34" t="n">
        <f aca="false">H1755-J1755</f>
        <v>0.200000000000728</v>
      </c>
      <c r="L1755" s="37" t="s">
        <v>15790</v>
      </c>
    </row>
    <row r="1756" s="37" customFormat="true" ht="29.85" hidden="false" customHeight="false" outlineLevel="0" collapsed="false">
      <c r="A1756" s="34" t="s">
        <v>4485</v>
      </c>
      <c r="B1756" s="34" t="s">
        <v>4486</v>
      </c>
      <c r="C1756" s="34" t="s">
        <v>929</v>
      </c>
      <c r="D1756" s="34" t="s">
        <v>2018</v>
      </c>
      <c r="E1756" s="34" t="n">
        <v>21622.5</v>
      </c>
      <c r="F1756" s="34" t="n">
        <f aca="false">D1756-C1756</f>
        <v>3</v>
      </c>
      <c r="G1756" s="34" t="n">
        <v>5743.5</v>
      </c>
      <c r="H1756" s="34" t="n">
        <f aca="false">G1756*F1756</f>
        <v>17230.5</v>
      </c>
      <c r="I1756" s="35" t="s">
        <v>17548</v>
      </c>
      <c r="J1756" s="36" t="n">
        <v>17230.2</v>
      </c>
      <c r="K1756" s="34" t="n">
        <f aca="false">H1756-J1756</f>
        <v>0.299999999999272</v>
      </c>
      <c r="L1756" s="37" t="s">
        <v>15790</v>
      </c>
    </row>
    <row r="1757" customFormat="false" ht="29.85" hidden="false" customHeight="false" outlineLevel="0" collapsed="false">
      <c r="A1757" s="5" t="s">
        <v>1553</v>
      </c>
      <c r="B1757" s="5" t="s">
        <v>1554</v>
      </c>
      <c r="C1757" s="5" t="s">
        <v>82</v>
      </c>
      <c r="D1757" s="5" t="s">
        <v>249</v>
      </c>
      <c r="E1757" s="5" t="n">
        <v>9865</v>
      </c>
      <c r="F1757" s="5" t="n">
        <f aca="false">D1757-C1757</f>
        <v>2</v>
      </c>
      <c r="G1757" s="16" t="n">
        <v>3853.5</v>
      </c>
      <c r="H1757" s="5" t="n">
        <f aca="false">G1757*F1757</f>
        <v>7707</v>
      </c>
      <c r="I1757" s="17" t="s">
        <v>17549</v>
      </c>
      <c r="J1757" s="18" t="n">
        <v>7707</v>
      </c>
      <c r="K1757" s="5" t="n">
        <f aca="false">H1757-J1757</f>
        <v>0</v>
      </c>
    </row>
    <row r="1758" s="37" customFormat="true" ht="15.85" hidden="false" customHeight="false" outlineLevel="0" collapsed="false">
      <c r="A1758" s="34" t="s">
        <v>3525</v>
      </c>
      <c r="B1758" s="34" t="s">
        <v>3526</v>
      </c>
      <c r="C1758" s="34" t="s">
        <v>460</v>
      </c>
      <c r="D1758" s="34" t="s">
        <v>3205</v>
      </c>
      <c r="E1758" s="34" t="n">
        <v>79300</v>
      </c>
      <c r="F1758" s="34" t="n">
        <f aca="false">D1758-C1758</f>
        <v>13</v>
      </c>
      <c r="G1758" s="34" t="n">
        <v>4693.5</v>
      </c>
      <c r="H1758" s="34" t="n">
        <f aca="false">G1758*F1758</f>
        <v>61015.5</v>
      </c>
      <c r="I1758" s="35" t="s">
        <v>17550</v>
      </c>
      <c r="J1758" s="36" t="n">
        <v>58110</v>
      </c>
      <c r="K1758" s="34" t="n">
        <f aca="false">H1758-J1758</f>
        <v>2905.5</v>
      </c>
      <c r="L1758" s="37" t="s">
        <v>15790</v>
      </c>
    </row>
    <row r="1759" customFormat="false" ht="29.85" hidden="false" customHeight="false" outlineLevel="0" collapsed="false">
      <c r="A1759" s="5" t="s">
        <v>6220</v>
      </c>
      <c r="B1759" s="5" t="s">
        <v>6221</v>
      </c>
      <c r="C1759" s="5" t="s">
        <v>3519</v>
      </c>
      <c r="D1759" s="5" t="s">
        <v>1799</v>
      </c>
      <c r="E1759" s="5" t="n">
        <v>9865</v>
      </c>
      <c r="F1759" s="5" t="n">
        <f aca="false">D1759-C1759</f>
        <v>2</v>
      </c>
      <c r="G1759" s="16" t="n">
        <v>3853.5</v>
      </c>
      <c r="H1759" s="5" t="n">
        <f aca="false">G1759*F1759</f>
        <v>7707</v>
      </c>
      <c r="I1759" s="17" t="s">
        <v>17551</v>
      </c>
      <c r="J1759" s="18" t="n">
        <v>7707</v>
      </c>
      <c r="K1759" s="5" t="n">
        <f aca="false">H1759-J1759</f>
        <v>0</v>
      </c>
    </row>
    <row r="1760" customFormat="false" ht="29.85" hidden="false" customHeight="false" outlineLevel="0" collapsed="false">
      <c r="A1760" s="5" t="s">
        <v>5771</v>
      </c>
      <c r="B1760" s="5" t="s">
        <v>5772</v>
      </c>
      <c r="C1760" s="5" t="s">
        <v>3741</v>
      </c>
      <c r="D1760" s="5" t="s">
        <v>4398</v>
      </c>
      <c r="E1760" s="5" t="n">
        <v>29595</v>
      </c>
      <c r="F1760" s="5" t="n">
        <f aca="false">D1760-C1760</f>
        <v>6</v>
      </c>
      <c r="G1760" s="16" t="n">
        <v>3853.5</v>
      </c>
      <c r="H1760" s="5" t="n">
        <f aca="false">G1760*F1760</f>
        <v>23121</v>
      </c>
      <c r="I1760" s="17" t="s">
        <v>17552</v>
      </c>
      <c r="J1760" s="18" t="n">
        <v>23121</v>
      </c>
      <c r="K1760" s="5" t="n">
        <f aca="false">H1760-J1760</f>
        <v>0</v>
      </c>
    </row>
    <row r="1761" customFormat="false" ht="29.85" hidden="false" customHeight="false" outlineLevel="0" collapsed="false">
      <c r="A1761" s="5" t="s">
        <v>3382</v>
      </c>
      <c r="B1761" s="5" t="s">
        <v>3383</v>
      </c>
      <c r="C1761" s="5" t="s">
        <v>460</v>
      </c>
      <c r="D1761" s="5" t="s">
        <v>1770</v>
      </c>
      <c r="E1761" s="5" t="n">
        <v>16777.5</v>
      </c>
      <c r="F1761" s="5" t="n">
        <f aca="false">D1761-C1761</f>
        <v>3</v>
      </c>
      <c r="G1761" s="16" t="n">
        <v>3853.5</v>
      </c>
      <c r="H1761" s="5" t="n">
        <f aca="false">G1761*F1761</f>
        <v>11560.5</v>
      </c>
      <c r="I1761" s="17" t="s">
        <v>17553</v>
      </c>
      <c r="J1761" s="18" t="n">
        <v>11560.5</v>
      </c>
      <c r="K1761" s="5" t="n">
        <f aca="false">H1761-J1761</f>
        <v>0</v>
      </c>
    </row>
    <row r="1762" customFormat="false" ht="29.85" hidden="false" customHeight="false" outlineLevel="0" collapsed="false">
      <c r="A1762" s="16" t="s">
        <v>7663</v>
      </c>
      <c r="B1762" s="16" t="s">
        <v>7664</v>
      </c>
      <c r="C1762" s="16" t="s">
        <v>4917</v>
      </c>
      <c r="D1762" s="16" t="s">
        <v>3532</v>
      </c>
      <c r="E1762" s="16" t="n">
        <v>23100</v>
      </c>
      <c r="F1762" s="16" t="n">
        <f aca="false">D1762-C1762</f>
        <v>3</v>
      </c>
      <c r="G1762" s="16" t="n">
        <v>3853.5</v>
      </c>
      <c r="H1762" s="16" t="n">
        <f aca="false">G1762*F1762</f>
        <v>11560.5</v>
      </c>
      <c r="I1762" s="17" t="s">
        <v>17554</v>
      </c>
      <c r="J1762" s="18" t="n">
        <v>11560.5</v>
      </c>
      <c r="K1762" s="5" t="n">
        <f aca="false">H1762-J1762</f>
        <v>0</v>
      </c>
    </row>
    <row r="1763" customFormat="false" ht="29.85" hidden="false" customHeight="false" outlineLevel="0" collapsed="false">
      <c r="A1763" s="50" t="s">
        <v>5513</v>
      </c>
      <c r="B1763" s="5" t="s">
        <v>5514</v>
      </c>
      <c r="C1763" s="5" t="s">
        <v>2022</v>
      </c>
      <c r="D1763" s="5" t="s">
        <v>1799</v>
      </c>
      <c r="E1763" s="5" t="n">
        <v>73455</v>
      </c>
      <c r="F1763" s="5" t="n">
        <v>4</v>
      </c>
      <c r="G1763" s="16" t="n">
        <v>3853.5</v>
      </c>
      <c r="H1763" s="5" t="n">
        <f aca="false">G1763*F1763</f>
        <v>15414</v>
      </c>
      <c r="I1763" s="17" t="s">
        <v>17555</v>
      </c>
      <c r="J1763" s="18" t="n">
        <v>19267.5</v>
      </c>
      <c r="K1763" s="5" t="n">
        <f aca="false">H1763+H1764-J1763-J1764-J1765</f>
        <v>0</v>
      </c>
    </row>
    <row r="1764" customFormat="false" ht="29.85" hidden="false" customHeight="false" outlineLevel="0" collapsed="false">
      <c r="A1764" s="50"/>
      <c r="B1764" s="0"/>
      <c r="C1764" s="0"/>
      <c r="D1764" s="0"/>
      <c r="E1764" s="0"/>
      <c r="F1764" s="5" t="n">
        <v>5</v>
      </c>
      <c r="G1764" s="16" t="n">
        <f aca="false">3853.5*2</f>
        <v>7707</v>
      </c>
      <c r="H1764" s="5" t="n">
        <f aca="false">G1764*F1764</f>
        <v>38535</v>
      </c>
      <c r="I1764" s="45" t="s">
        <v>17556</v>
      </c>
      <c r="J1764" s="46" t="n">
        <v>15414</v>
      </c>
      <c r="K1764" s="0"/>
    </row>
    <row r="1765" customFormat="false" ht="29.85" hidden="false" customHeight="false" outlineLevel="0" collapsed="false">
      <c r="A1765" s="50"/>
      <c r="B1765" s="0"/>
      <c r="C1765" s="0"/>
      <c r="D1765" s="0"/>
      <c r="E1765" s="0"/>
      <c r="F1765" s="0"/>
      <c r="G1765" s="16"/>
      <c r="H1765" s="0"/>
      <c r="I1765" s="45" t="s">
        <v>17557</v>
      </c>
      <c r="J1765" s="46" t="n">
        <v>19267.5</v>
      </c>
      <c r="K1765" s="0"/>
    </row>
    <row r="1766" customFormat="false" ht="15.85" hidden="false" customHeight="false" outlineLevel="0" collapsed="false">
      <c r="A1766" s="5" t="s">
        <v>6056</v>
      </c>
      <c r="B1766" s="5" t="s">
        <v>6057</v>
      </c>
      <c r="C1766" s="5" t="s">
        <v>3750</v>
      </c>
      <c r="D1766" s="5" t="s">
        <v>4582</v>
      </c>
      <c r="E1766" s="5" t="n">
        <v>26705</v>
      </c>
      <c r="F1766" s="5" t="n">
        <f aca="false">D1766-C1766</f>
        <v>4</v>
      </c>
      <c r="G1766" s="16" t="n">
        <v>3853.5</v>
      </c>
      <c r="H1766" s="5" t="n">
        <f aca="false">G1766*F1766</f>
        <v>15414</v>
      </c>
      <c r="I1766" s="17" t="s">
        <v>17558</v>
      </c>
      <c r="J1766" s="18" t="n">
        <v>15414</v>
      </c>
      <c r="K1766" s="5" t="n">
        <f aca="false">H1766-J1766</f>
        <v>0</v>
      </c>
    </row>
    <row r="1767" customFormat="false" ht="29.85" hidden="false" customHeight="false" outlineLevel="0" collapsed="false">
      <c r="A1767" s="5" t="s">
        <v>7183</v>
      </c>
      <c r="B1767" s="5" t="s">
        <v>7184</v>
      </c>
      <c r="C1767" s="5" t="s">
        <v>4582</v>
      </c>
      <c r="D1767" s="5" t="s">
        <v>5386</v>
      </c>
      <c r="E1767" s="5" t="n">
        <v>16447.5</v>
      </c>
      <c r="F1767" s="5" t="n">
        <f aca="false">D1767-C1767</f>
        <v>3</v>
      </c>
      <c r="G1767" s="16" t="n">
        <v>3853.5</v>
      </c>
      <c r="H1767" s="5" t="n">
        <f aca="false">G1767*F1767</f>
        <v>11560.5</v>
      </c>
      <c r="I1767" s="17" t="s">
        <v>17559</v>
      </c>
      <c r="J1767" s="18" t="n">
        <v>11560.5</v>
      </c>
      <c r="K1767" s="5" t="n">
        <f aca="false">H1767-J1767</f>
        <v>0</v>
      </c>
    </row>
    <row r="1768" s="37" customFormat="true" ht="29.85" hidden="false" customHeight="false" outlineLevel="0" collapsed="false">
      <c r="A1768" s="51" t="s">
        <v>3682</v>
      </c>
      <c r="B1768" s="34" t="s">
        <v>3683</v>
      </c>
      <c r="C1768" s="34" t="s">
        <v>1764</v>
      </c>
      <c r="D1768" s="34" t="s">
        <v>2860</v>
      </c>
      <c r="E1768" s="34" t="n">
        <v>103906.25</v>
      </c>
      <c r="F1768" s="34" t="n">
        <f aca="false">D1768-C1768</f>
        <v>5</v>
      </c>
      <c r="G1768" s="34" t="n">
        <f aca="false">3853.5*2</f>
        <v>7707</v>
      </c>
      <c r="H1768" s="34" t="n">
        <f aca="false">G1768*F1768</f>
        <v>38535</v>
      </c>
      <c r="I1768" s="35" t="s">
        <v>17560</v>
      </c>
      <c r="J1768" s="36" t="n">
        <v>28717</v>
      </c>
      <c r="K1768" s="34" t="n">
        <f aca="false">H1768+H1769-J1768-J1769-J1770</f>
        <v>0.5</v>
      </c>
      <c r="L1768" s="37" t="s">
        <v>15790</v>
      </c>
    </row>
    <row r="1769" customFormat="false" ht="29.85" hidden="false" customHeight="false" outlineLevel="0" collapsed="false">
      <c r="A1769" s="51"/>
      <c r="B1769" s="34"/>
      <c r="C1769" s="34"/>
      <c r="D1769" s="34"/>
      <c r="E1769" s="34"/>
      <c r="F1769" s="34" t="n">
        <v>5</v>
      </c>
      <c r="G1769" s="34" t="n">
        <v>5743.5</v>
      </c>
      <c r="H1769" s="34" t="n">
        <f aca="false">G1769*F1769</f>
        <v>28717.5</v>
      </c>
      <c r="I1769" s="35" t="s">
        <v>17561</v>
      </c>
      <c r="J1769" s="36" t="n">
        <v>19267.5</v>
      </c>
      <c r="K1769" s="34"/>
    </row>
    <row r="1770" customFormat="false" ht="29.85" hidden="false" customHeight="false" outlineLevel="0" collapsed="false">
      <c r="A1770" s="51"/>
      <c r="B1770" s="34"/>
      <c r="C1770" s="34"/>
      <c r="D1770" s="34"/>
      <c r="E1770" s="34"/>
      <c r="F1770" s="34"/>
      <c r="G1770" s="34"/>
      <c r="H1770" s="34"/>
      <c r="I1770" s="35" t="s">
        <v>17562</v>
      </c>
      <c r="J1770" s="36" t="n">
        <v>19267.5</v>
      </c>
      <c r="K1770" s="34"/>
    </row>
    <row r="1771" customFormat="false" ht="29.85" hidden="false" customHeight="false" outlineLevel="0" collapsed="false">
      <c r="A1771" s="5" t="s">
        <v>5509</v>
      </c>
      <c r="B1771" s="5" t="s">
        <v>5510</v>
      </c>
      <c r="C1771" s="5" t="s">
        <v>2022</v>
      </c>
      <c r="D1771" s="5" t="s">
        <v>1799</v>
      </c>
      <c r="E1771" s="5" t="n">
        <v>30537.5</v>
      </c>
      <c r="F1771" s="5" t="n">
        <f aca="false">D1771-C1771</f>
        <v>5</v>
      </c>
      <c r="G1771" s="16" t="n">
        <v>3853.5</v>
      </c>
      <c r="H1771" s="5" t="n">
        <f aca="false">G1771*F1771</f>
        <v>19267.5</v>
      </c>
      <c r="I1771" s="17" t="s">
        <v>17563</v>
      </c>
      <c r="J1771" s="18" t="n">
        <v>19267.5</v>
      </c>
      <c r="K1771" s="5" t="n">
        <f aca="false">H1771-J1771</f>
        <v>0</v>
      </c>
    </row>
    <row r="1772" customFormat="false" ht="29.85" hidden="false" customHeight="false" outlineLevel="0" collapsed="false">
      <c r="A1772" s="5" t="s">
        <v>2999</v>
      </c>
      <c r="B1772" s="5" t="s">
        <v>3000</v>
      </c>
      <c r="C1772" s="5" t="s">
        <v>426</v>
      </c>
      <c r="D1772" s="5" t="s">
        <v>1541</v>
      </c>
      <c r="E1772" s="5" t="n">
        <v>24662.5</v>
      </c>
      <c r="F1772" s="5" t="n">
        <f aca="false">D1772-C1772</f>
        <v>5</v>
      </c>
      <c r="G1772" s="16" t="n">
        <v>3853.5</v>
      </c>
      <c r="H1772" s="5" t="n">
        <f aca="false">G1772*F1772</f>
        <v>19267.5</v>
      </c>
      <c r="I1772" s="17" t="s">
        <v>17564</v>
      </c>
      <c r="J1772" s="18" t="n">
        <v>19267.5</v>
      </c>
      <c r="K1772" s="5" t="n">
        <f aca="false">H1772-J1772</f>
        <v>0</v>
      </c>
    </row>
    <row r="1773" s="37" customFormat="true" ht="29.85" hidden="false" customHeight="false" outlineLevel="0" collapsed="false">
      <c r="A1773" s="34" t="s">
        <v>2035</v>
      </c>
      <c r="B1773" s="34" t="s">
        <v>2036</v>
      </c>
      <c r="C1773" s="34" t="s">
        <v>249</v>
      </c>
      <c r="D1773" s="34" t="s">
        <v>416</v>
      </c>
      <c r="E1773" s="34" t="n">
        <v>13645</v>
      </c>
      <c r="F1773" s="34" t="n">
        <f aca="false">D1773-C1773</f>
        <v>2</v>
      </c>
      <c r="G1773" s="34" t="n">
        <v>5743.5</v>
      </c>
      <c r="H1773" s="34" t="n">
        <f aca="false">G1773*F1773</f>
        <v>11487</v>
      </c>
      <c r="I1773" s="35" t="s">
        <v>17565</v>
      </c>
      <c r="J1773" s="36" t="n">
        <v>11486.8</v>
      </c>
      <c r="K1773" s="34" t="n">
        <f aca="false">H1773-J1773</f>
        <v>0.200000000000728</v>
      </c>
      <c r="L1773" s="37" t="s">
        <v>15790</v>
      </c>
    </row>
    <row r="1774" customFormat="false" ht="15.85" hidden="false" customHeight="false" outlineLevel="0" collapsed="false">
      <c r="A1774" s="5" t="s">
        <v>5417</v>
      </c>
      <c r="B1774" s="5" t="s">
        <v>5011</v>
      </c>
      <c r="C1774" s="5" t="s">
        <v>2022</v>
      </c>
      <c r="D1774" s="5" t="s">
        <v>3750</v>
      </c>
      <c r="E1774" s="5" t="n">
        <v>9865</v>
      </c>
      <c r="F1774" s="5" t="n">
        <f aca="false">D1774-C1774</f>
        <v>2</v>
      </c>
      <c r="G1774" s="16" t="n">
        <v>3853.5</v>
      </c>
      <c r="H1774" s="5" t="n">
        <f aca="false">G1774*F1774</f>
        <v>7707</v>
      </c>
      <c r="I1774" s="17" t="s">
        <v>17566</v>
      </c>
      <c r="J1774" s="18" t="n">
        <v>7707</v>
      </c>
      <c r="K1774" s="5" t="n">
        <f aca="false">H1774-J1774</f>
        <v>0</v>
      </c>
    </row>
    <row r="1775" customFormat="false" ht="29.85" hidden="false" customHeight="false" outlineLevel="0" collapsed="false">
      <c r="A1775" s="16" t="s">
        <v>7721</v>
      </c>
      <c r="B1775" s="16" t="s">
        <v>7722</v>
      </c>
      <c r="C1775" s="16" t="s">
        <v>5386</v>
      </c>
      <c r="D1775" s="16" t="s">
        <v>3532</v>
      </c>
      <c r="E1775" s="16" t="n">
        <v>9865</v>
      </c>
      <c r="F1775" s="16" t="n">
        <f aca="false">D1775-C1775</f>
        <v>2</v>
      </c>
      <c r="G1775" s="16" t="n">
        <v>3853.5</v>
      </c>
      <c r="H1775" s="16" t="n">
        <f aca="false">G1775*F1775</f>
        <v>7707</v>
      </c>
      <c r="I1775" s="17" t="s">
        <v>17567</v>
      </c>
      <c r="J1775" s="18" t="n">
        <v>7707</v>
      </c>
      <c r="K1775" s="5" t="n">
        <f aca="false">H1775-J1775</f>
        <v>0</v>
      </c>
    </row>
    <row r="1776" customFormat="false" ht="29.85" hidden="false" customHeight="false" outlineLevel="0" collapsed="false">
      <c r="A1776" s="16" t="s">
        <v>5733</v>
      </c>
      <c r="B1776" s="16" t="s">
        <v>5734</v>
      </c>
      <c r="C1776" s="16" t="s">
        <v>3741</v>
      </c>
      <c r="D1776" s="16" t="s">
        <v>3750</v>
      </c>
      <c r="E1776" s="16" t="n">
        <v>5772.5</v>
      </c>
      <c r="F1776" s="16" t="n">
        <f aca="false">D1776-C1776</f>
        <v>1</v>
      </c>
      <c r="G1776" s="16" t="n">
        <v>4693.5</v>
      </c>
      <c r="H1776" s="16" t="n">
        <f aca="false">G1776*F1776</f>
        <v>4693.5</v>
      </c>
      <c r="I1776" s="17" t="s">
        <v>17568</v>
      </c>
      <c r="J1776" s="18" t="n">
        <v>4693.5</v>
      </c>
      <c r="K1776" s="5" t="n">
        <f aca="false">H1776-J1776</f>
        <v>0</v>
      </c>
    </row>
    <row r="1777" customFormat="false" ht="29.85" hidden="false" customHeight="false" outlineLevel="0" collapsed="false">
      <c r="A1777" s="5" t="s">
        <v>4854</v>
      </c>
      <c r="B1777" s="5" t="s">
        <v>4855</v>
      </c>
      <c r="C1777" s="5" t="s">
        <v>2860</v>
      </c>
      <c r="D1777" s="5" t="s">
        <v>3205</v>
      </c>
      <c r="E1777" s="5" t="n">
        <v>42752.5</v>
      </c>
      <c r="F1777" s="5" t="n">
        <f aca="false">D1777-C1777</f>
        <v>7</v>
      </c>
      <c r="G1777" s="16" t="n">
        <v>3853.5</v>
      </c>
      <c r="H1777" s="5" t="n">
        <f aca="false">G1777*F1777</f>
        <v>26974.5</v>
      </c>
      <c r="I1777" s="17" t="s">
        <v>17569</v>
      </c>
      <c r="J1777" s="18" t="n">
        <v>26974.5</v>
      </c>
      <c r="K1777" s="5" t="n">
        <f aca="false">H1777-J1777</f>
        <v>0</v>
      </c>
    </row>
    <row r="1778" s="37" customFormat="true" ht="29.85" hidden="false" customHeight="false" outlineLevel="0" collapsed="false">
      <c r="A1778" s="34" t="s">
        <v>313</v>
      </c>
      <c r="B1778" s="34" t="s">
        <v>314</v>
      </c>
      <c r="C1778" s="34" t="s">
        <v>7</v>
      </c>
      <c r="D1778" s="34" t="s">
        <v>41</v>
      </c>
      <c r="E1778" s="34" t="n">
        <v>13645</v>
      </c>
      <c r="F1778" s="34" t="n">
        <f aca="false">D1778-C1778</f>
        <v>2</v>
      </c>
      <c r="G1778" s="34" t="n">
        <v>5743.5</v>
      </c>
      <c r="H1778" s="34" t="n">
        <f aca="false">G1778*F1778</f>
        <v>11487</v>
      </c>
      <c r="I1778" s="35" t="s">
        <v>17570</v>
      </c>
      <c r="J1778" s="36" t="n">
        <v>11486.8</v>
      </c>
      <c r="K1778" s="34" t="n">
        <f aca="false">H1778-J1778</f>
        <v>0.200000000000728</v>
      </c>
      <c r="L1778" s="37" t="s">
        <v>15790</v>
      </c>
    </row>
    <row r="1779" s="37" customFormat="true" ht="15.85" hidden="false" customHeight="false" outlineLevel="0" collapsed="false">
      <c r="A1779" s="34" t="s">
        <v>2075</v>
      </c>
      <c r="B1779" s="34" t="s">
        <v>2076</v>
      </c>
      <c r="C1779" s="34" t="s">
        <v>249</v>
      </c>
      <c r="D1779" s="34" t="s">
        <v>416</v>
      </c>
      <c r="E1779" s="34" t="n">
        <v>13645</v>
      </c>
      <c r="F1779" s="34" t="n">
        <f aca="false">D1779-C1779</f>
        <v>2</v>
      </c>
      <c r="G1779" s="34" t="n">
        <v>5743.5</v>
      </c>
      <c r="H1779" s="34" t="n">
        <f aca="false">G1779*F1779</f>
        <v>11487</v>
      </c>
      <c r="I1779" s="35" t="s">
        <v>17571</v>
      </c>
      <c r="J1779" s="36" t="n">
        <v>11486.8</v>
      </c>
      <c r="K1779" s="34" t="n">
        <f aca="false">H1779-J1779</f>
        <v>0.200000000000728</v>
      </c>
      <c r="L1779" s="37" t="s">
        <v>15790</v>
      </c>
    </row>
    <row r="1780" customFormat="false" ht="29.85" hidden="false" customHeight="false" outlineLevel="0" collapsed="false">
      <c r="A1780" s="5" t="s">
        <v>6804</v>
      </c>
      <c r="B1780" s="5" t="s">
        <v>6805</v>
      </c>
      <c r="C1780" s="5" t="s">
        <v>1799</v>
      </c>
      <c r="D1780" s="5" t="s">
        <v>4917</v>
      </c>
      <c r="E1780" s="5" t="n">
        <v>18322.5</v>
      </c>
      <c r="F1780" s="5" t="n">
        <f aca="false">D1780-C1780</f>
        <v>3</v>
      </c>
      <c r="G1780" s="16" t="n">
        <v>3853.5</v>
      </c>
      <c r="H1780" s="5" t="n">
        <f aca="false">G1780*F1780</f>
        <v>11560.5</v>
      </c>
      <c r="I1780" s="17" t="s">
        <v>17572</v>
      </c>
      <c r="J1780" s="18" t="n">
        <v>11560.5</v>
      </c>
      <c r="K1780" s="5" t="n">
        <f aca="false">H1780-J1780</f>
        <v>0</v>
      </c>
    </row>
    <row r="1781" customFormat="false" ht="15.85" hidden="false" customHeight="false" outlineLevel="0" collapsed="false">
      <c r="A1781" s="5" t="s">
        <v>1994</v>
      </c>
      <c r="B1781" s="5" t="s">
        <v>1995</v>
      </c>
      <c r="C1781" s="5" t="s">
        <v>244</v>
      </c>
      <c r="D1781" s="5" t="s">
        <v>460</v>
      </c>
      <c r="E1781" s="5" t="n">
        <v>27962.5</v>
      </c>
      <c r="F1781" s="5" t="n">
        <f aca="false">D1781-C1781</f>
        <v>5</v>
      </c>
      <c r="G1781" s="16" t="n">
        <v>3853.5</v>
      </c>
      <c r="H1781" s="5" t="n">
        <f aca="false">G1781*F1781</f>
        <v>19267.5</v>
      </c>
      <c r="I1781" s="17" t="s">
        <v>17573</v>
      </c>
      <c r="J1781" s="18" t="n">
        <v>19267.5</v>
      </c>
      <c r="K1781" s="5" t="n">
        <f aca="false">H1781-J1781</f>
        <v>0</v>
      </c>
    </row>
    <row r="1782" customFormat="false" ht="29.85" hidden="false" customHeight="false" outlineLevel="0" collapsed="false">
      <c r="A1782" s="5" t="s">
        <v>5153</v>
      </c>
      <c r="B1782" s="5" t="s">
        <v>5154</v>
      </c>
      <c r="C1782" s="5" t="s">
        <v>2866</v>
      </c>
      <c r="D1782" s="5" t="s">
        <v>4398</v>
      </c>
      <c r="E1782" s="5" t="n">
        <v>44392.5</v>
      </c>
      <c r="F1782" s="5" t="n">
        <f aca="false">D1782-C1782</f>
        <v>9</v>
      </c>
      <c r="G1782" s="16" t="n">
        <v>3853.5</v>
      </c>
      <c r="H1782" s="5" t="n">
        <f aca="false">G1782*F1782</f>
        <v>34681.5</v>
      </c>
      <c r="I1782" s="17" t="s">
        <v>17574</v>
      </c>
      <c r="J1782" s="18" t="n">
        <v>34681.5</v>
      </c>
      <c r="K1782" s="5" t="n">
        <f aca="false">H1782-J1782</f>
        <v>0</v>
      </c>
    </row>
    <row r="1783" customFormat="false" ht="15.85" hidden="false" customHeight="false" outlineLevel="0" collapsed="false">
      <c r="A1783" s="5" t="s">
        <v>5428</v>
      </c>
      <c r="B1783" s="5" t="s">
        <v>4948</v>
      </c>
      <c r="C1783" s="5" t="s">
        <v>2022</v>
      </c>
      <c r="D1783" s="5" t="s">
        <v>3750</v>
      </c>
      <c r="E1783" s="5" t="n">
        <v>9865</v>
      </c>
      <c r="F1783" s="5" t="n">
        <f aca="false">D1783-C1783</f>
        <v>2</v>
      </c>
      <c r="G1783" s="16" t="n">
        <v>3853.5</v>
      </c>
      <c r="H1783" s="5" t="n">
        <f aca="false">G1783*F1783</f>
        <v>7707</v>
      </c>
      <c r="I1783" s="17" t="s">
        <v>17575</v>
      </c>
      <c r="J1783" s="18" t="n">
        <v>7707</v>
      </c>
      <c r="K1783" s="5" t="n">
        <f aca="false">H1783-J1783</f>
        <v>0</v>
      </c>
    </row>
    <row r="1784" customFormat="false" ht="29.85" hidden="false" customHeight="false" outlineLevel="0" collapsed="false">
      <c r="A1784" s="5" t="s">
        <v>3058</v>
      </c>
      <c r="B1784" s="5" t="s">
        <v>3059</v>
      </c>
      <c r="C1784" s="5" t="s">
        <v>426</v>
      </c>
      <c r="D1784" s="5" t="s">
        <v>1541</v>
      </c>
      <c r="E1784" s="5" t="n">
        <v>30537.5</v>
      </c>
      <c r="F1784" s="5" t="n">
        <f aca="false">D1784-C1784</f>
        <v>5</v>
      </c>
      <c r="G1784" s="16" t="n">
        <v>3853.5</v>
      </c>
      <c r="H1784" s="5" t="n">
        <f aca="false">G1784*F1784</f>
        <v>19267.5</v>
      </c>
      <c r="I1784" s="17" t="s">
        <v>17576</v>
      </c>
      <c r="J1784" s="18" t="n">
        <v>19267.5</v>
      </c>
      <c r="K1784" s="5" t="n">
        <f aca="false">H1784-J1784</f>
        <v>0</v>
      </c>
    </row>
    <row r="1785" s="37" customFormat="true" ht="29.85" hidden="false" customHeight="false" outlineLevel="0" collapsed="false">
      <c r="A1785" s="34" t="s">
        <v>4259</v>
      </c>
      <c r="B1785" s="34" t="s">
        <v>4260</v>
      </c>
      <c r="C1785" s="34" t="s">
        <v>1541</v>
      </c>
      <c r="D1785" s="34" t="s">
        <v>2866</v>
      </c>
      <c r="E1785" s="34" t="n">
        <v>14250</v>
      </c>
      <c r="F1785" s="34" t="n">
        <f aca="false">D1785-C1785</f>
        <v>3</v>
      </c>
      <c r="G1785" s="34" t="n">
        <v>3853.5</v>
      </c>
      <c r="H1785" s="34" t="n">
        <f aca="false">G1785*F1785</f>
        <v>11560.5</v>
      </c>
      <c r="I1785" s="35" t="s">
        <v>17577</v>
      </c>
      <c r="J1785" s="36" t="n">
        <v>11010</v>
      </c>
      <c r="K1785" s="34" t="n">
        <f aca="false">H1785-J1785</f>
        <v>550.5</v>
      </c>
      <c r="L1785" s="37" t="s">
        <v>15790</v>
      </c>
    </row>
    <row r="1786" customFormat="false" ht="15.85" hidden="false" customHeight="false" outlineLevel="0" collapsed="false">
      <c r="A1786" s="5" t="s">
        <v>5679</v>
      </c>
      <c r="B1786" s="5" t="s">
        <v>5680</v>
      </c>
      <c r="C1786" s="5" t="s">
        <v>3741</v>
      </c>
      <c r="D1786" s="5" t="s">
        <v>3519</v>
      </c>
      <c r="E1786" s="5" t="n">
        <v>8765</v>
      </c>
      <c r="F1786" s="5" t="n">
        <f aca="false">D1786-C1786</f>
        <v>2</v>
      </c>
      <c r="G1786" s="16" t="n">
        <v>3853.5</v>
      </c>
      <c r="H1786" s="5" t="n">
        <f aca="false">G1786*F1786</f>
        <v>7707</v>
      </c>
      <c r="I1786" s="17" t="s">
        <v>17578</v>
      </c>
      <c r="J1786" s="18" t="n">
        <v>7707</v>
      </c>
      <c r="K1786" s="5" t="n">
        <f aca="false">H1786-J1786</f>
        <v>0</v>
      </c>
    </row>
    <row r="1787" customFormat="false" ht="29.85" hidden="false" customHeight="false" outlineLevel="0" collapsed="false">
      <c r="A1787" s="5" t="s">
        <v>5276</v>
      </c>
      <c r="B1787" s="5" t="s">
        <v>4765</v>
      </c>
      <c r="C1787" s="5" t="s">
        <v>2018</v>
      </c>
      <c r="D1787" s="5" t="s">
        <v>3750</v>
      </c>
      <c r="E1787" s="5" t="n">
        <v>14797.5</v>
      </c>
      <c r="F1787" s="5" t="n">
        <f aca="false">D1787-C1787</f>
        <v>3</v>
      </c>
      <c r="G1787" s="16" t="n">
        <v>3853.5</v>
      </c>
      <c r="H1787" s="5" t="n">
        <f aca="false">G1787*F1787</f>
        <v>11560.5</v>
      </c>
      <c r="I1787" s="17" t="s">
        <v>17579</v>
      </c>
      <c r="J1787" s="18" t="n">
        <v>11560.5</v>
      </c>
      <c r="K1787" s="5" t="n">
        <f aca="false">H1787-J1787</f>
        <v>0</v>
      </c>
    </row>
    <row r="1788" s="37" customFormat="true" ht="29.85" hidden="false" customHeight="false" outlineLevel="0" collapsed="false">
      <c r="A1788" s="34" t="s">
        <v>7299</v>
      </c>
      <c r="B1788" s="34" t="s">
        <v>7300</v>
      </c>
      <c r="C1788" s="34" t="s">
        <v>4398</v>
      </c>
      <c r="D1788" s="34" t="s">
        <v>5386</v>
      </c>
      <c r="E1788" s="34" t="n">
        <v>13645</v>
      </c>
      <c r="F1788" s="34" t="n">
        <f aca="false">D1788-C1788</f>
        <v>2</v>
      </c>
      <c r="G1788" s="34" t="n">
        <v>5743.5</v>
      </c>
      <c r="H1788" s="34" t="n">
        <f aca="false">G1788*F1788</f>
        <v>11487</v>
      </c>
      <c r="I1788" s="35" t="s">
        <v>17580</v>
      </c>
      <c r="J1788" s="36" t="n">
        <v>11486.8</v>
      </c>
      <c r="K1788" s="34" t="n">
        <f aca="false">H1788-J1788</f>
        <v>0.200000000000728</v>
      </c>
      <c r="L1788" s="37" t="s">
        <v>15790</v>
      </c>
    </row>
    <row r="1789" customFormat="false" ht="29.85" hidden="false" customHeight="false" outlineLevel="0" collapsed="false">
      <c r="A1789" s="5" t="s">
        <v>1206</v>
      </c>
      <c r="B1789" s="5" t="s">
        <v>1207</v>
      </c>
      <c r="C1789" s="5" t="s">
        <v>41</v>
      </c>
      <c r="D1789" s="5" t="s">
        <v>468</v>
      </c>
      <c r="E1789" s="5" t="n">
        <v>4932.5</v>
      </c>
      <c r="F1789" s="5" t="n">
        <f aca="false">D1789-C1789</f>
        <v>1</v>
      </c>
      <c r="G1789" s="16" t="n">
        <v>3853.5</v>
      </c>
      <c r="H1789" s="5" t="n">
        <f aca="false">G1789*F1789</f>
        <v>3853.5</v>
      </c>
      <c r="I1789" s="17" t="s">
        <v>17581</v>
      </c>
      <c r="J1789" s="18" t="n">
        <v>3853.5</v>
      </c>
      <c r="K1789" s="5" t="n">
        <f aca="false">H1789-J1789</f>
        <v>0</v>
      </c>
    </row>
    <row r="1790" customFormat="false" ht="29.85" hidden="false" customHeight="false" outlineLevel="0" collapsed="false">
      <c r="A1790" s="16" t="s">
        <v>994</v>
      </c>
      <c r="B1790" s="16" t="s">
        <v>995</v>
      </c>
      <c r="C1790" s="16" t="s">
        <v>41</v>
      </c>
      <c r="D1790" s="16" t="s">
        <v>244</v>
      </c>
      <c r="E1790" s="16" t="n">
        <v>20711.25</v>
      </c>
      <c r="F1790" s="16" t="n">
        <f aca="false">D1790-C1790</f>
        <v>3</v>
      </c>
      <c r="G1790" s="16" t="n">
        <v>3853.5</v>
      </c>
      <c r="H1790" s="16" t="n">
        <f aca="false">G1790*F1790</f>
        <v>11560.5</v>
      </c>
      <c r="I1790" s="17" t="s">
        <v>17582</v>
      </c>
      <c r="J1790" s="18" t="n">
        <v>11560.5</v>
      </c>
      <c r="K1790" s="5" t="n">
        <f aca="false">H1790-J1790</f>
        <v>0</v>
      </c>
    </row>
    <row r="1791" customFormat="false" ht="29.85" hidden="false" customHeight="false" outlineLevel="0" collapsed="false">
      <c r="A1791" s="16" t="s">
        <v>6786</v>
      </c>
      <c r="B1791" s="16" t="s">
        <v>6787</v>
      </c>
      <c r="C1791" s="16" t="s">
        <v>1799</v>
      </c>
      <c r="D1791" s="16" t="s">
        <v>4398</v>
      </c>
      <c r="E1791" s="16" t="n">
        <v>12215</v>
      </c>
      <c r="F1791" s="16" t="n">
        <f aca="false">D1791-C1791</f>
        <v>2</v>
      </c>
      <c r="G1791" s="16" t="n">
        <v>3853.5</v>
      </c>
      <c r="H1791" s="16" t="n">
        <f aca="false">G1791*F1791</f>
        <v>7707</v>
      </c>
      <c r="I1791" s="17" t="s">
        <v>17583</v>
      </c>
      <c r="J1791" s="18" t="n">
        <v>7707</v>
      </c>
      <c r="K1791" s="5" t="n">
        <f aca="false">H1791-J1791</f>
        <v>0</v>
      </c>
    </row>
    <row r="1792" customFormat="false" ht="29.85" hidden="false" customHeight="false" outlineLevel="0" collapsed="false">
      <c r="A1792" s="5" t="s">
        <v>5021</v>
      </c>
      <c r="B1792" s="5" t="s">
        <v>5022</v>
      </c>
      <c r="C1792" s="5" t="s">
        <v>2866</v>
      </c>
      <c r="D1792" s="5" t="s">
        <v>2022</v>
      </c>
      <c r="E1792" s="5" t="n">
        <v>14565</v>
      </c>
      <c r="F1792" s="5" t="n">
        <f aca="false">D1792-C1792</f>
        <v>2</v>
      </c>
      <c r="G1792" s="16" t="n">
        <v>3853.5</v>
      </c>
      <c r="H1792" s="5" t="n">
        <f aca="false">G1792*F1792</f>
        <v>7707</v>
      </c>
      <c r="I1792" s="17" t="s">
        <v>17584</v>
      </c>
      <c r="J1792" s="18" t="n">
        <v>7707</v>
      </c>
      <c r="K1792" s="5" t="n">
        <f aca="false">H1792-J1792</f>
        <v>0</v>
      </c>
    </row>
    <row r="1793" customFormat="false" ht="29.85" hidden="false" customHeight="false" outlineLevel="0" collapsed="false">
      <c r="A1793" s="5" t="s">
        <v>3032</v>
      </c>
      <c r="B1793" s="5" t="s">
        <v>3033</v>
      </c>
      <c r="C1793" s="5" t="s">
        <v>426</v>
      </c>
      <c r="D1793" s="5" t="s">
        <v>1764</v>
      </c>
      <c r="E1793" s="5" t="n">
        <v>12215</v>
      </c>
      <c r="F1793" s="5" t="n">
        <f aca="false">D1793-C1793</f>
        <v>2</v>
      </c>
      <c r="G1793" s="16" t="n">
        <v>3853.5</v>
      </c>
      <c r="H1793" s="5" t="n">
        <f aca="false">G1793*F1793</f>
        <v>7707</v>
      </c>
      <c r="I1793" s="17" t="s">
        <v>17585</v>
      </c>
      <c r="J1793" s="18" t="n">
        <v>7707</v>
      </c>
      <c r="K1793" s="5" t="n">
        <f aca="false">H1793-J1793</f>
        <v>0</v>
      </c>
    </row>
    <row r="1794" customFormat="false" ht="29.85" hidden="false" customHeight="false" outlineLevel="0" collapsed="false">
      <c r="A1794" s="16" t="s">
        <v>6385</v>
      </c>
      <c r="B1794" s="16" t="s">
        <v>6386</v>
      </c>
      <c r="C1794" s="16" t="s">
        <v>3205</v>
      </c>
      <c r="D1794" s="16" t="s">
        <v>4582</v>
      </c>
      <c r="E1794" s="16" t="n">
        <v>12215</v>
      </c>
      <c r="F1794" s="16" t="n">
        <f aca="false">D1794-C1794</f>
        <v>2</v>
      </c>
      <c r="G1794" s="16" t="n">
        <v>3853.5</v>
      </c>
      <c r="H1794" s="16" t="n">
        <f aca="false">G1794*F1794</f>
        <v>7707</v>
      </c>
      <c r="I1794" s="17" t="s">
        <v>17586</v>
      </c>
      <c r="J1794" s="18" t="n">
        <v>7707</v>
      </c>
      <c r="K1794" s="5" t="n">
        <f aca="false">H1794-J1794</f>
        <v>0</v>
      </c>
    </row>
    <row r="1795" s="37" customFormat="true" ht="29.85" hidden="false" customHeight="false" outlineLevel="0" collapsed="false">
      <c r="A1795" s="34" t="s">
        <v>7873</v>
      </c>
      <c r="B1795" s="34" t="s">
        <v>7874</v>
      </c>
      <c r="C1795" s="34" t="s">
        <v>5386</v>
      </c>
      <c r="D1795" s="34" t="s">
        <v>3532</v>
      </c>
      <c r="E1795" s="34" t="n">
        <v>13645</v>
      </c>
      <c r="F1795" s="34" t="n">
        <f aca="false">D1795-C1795</f>
        <v>2</v>
      </c>
      <c r="G1795" s="34" t="n">
        <v>5743.5</v>
      </c>
      <c r="H1795" s="34" t="n">
        <f aca="false">G1795*F1795</f>
        <v>11487</v>
      </c>
      <c r="I1795" s="35" t="s">
        <v>17587</v>
      </c>
      <c r="J1795" s="36" t="n">
        <v>11486.8</v>
      </c>
      <c r="K1795" s="34" t="n">
        <f aca="false">H1795-J1795</f>
        <v>0.200000000000728</v>
      </c>
      <c r="L1795" s="37" t="s">
        <v>15790</v>
      </c>
    </row>
    <row r="1796" customFormat="false" ht="15.85" hidden="false" customHeight="false" outlineLevel="0" collapsed="false">
      <c r="A1796" s="5" t="s">
        <v>1243</v>
      </c>
      <c r="B1796" s="5" t="s">
        <v>1244</v>
      </c>
      <c r="C1796" s="5" t="s">
        <v>468</v>
      </c>
      <c r="D1796" s="5" t="s">
        <v>244</v>
      </c>
      <c r="E1796" s="5" t="n">
        <v>9865</v>
      </c>
      <c r="F1796" s="5" t="n">
        <f aca="false">D1796-C1796</f>
        <v>2</v>
      </c>
      <c r="G1796" s="16" t="n">
        <v>3853.5</v>
      </c>
      <c r="H1796" s="5" t="n">
        <f aca="false">G1796*F1796</f>
        <v>7707</v>
      </c>
      <c r="I1796" s="17" t="s">
        <v>17588</v>
      </c>
      <c r="J1796" s="18" t="n">
        <v>7707</v>
      </c>
      <c r="K1796" s="5" t="n">
        <f aca="false">H1796-J1796</f>
        <v>0</v>
      </c>
    </row>
    <row r="1797" customFormat="false" ht="29.85" hidden="false" customHeight="false" outlineLevel="0" collapsed="false">
      <c r="A1797" s="5" t="s">
        <v>6980</v>
      </c>
      <c r="B1797" s="5" t="s">
        <v>6981</v>
      </c>
      <c r="C1797" s="5" t="s">
        <v>4582</v>
      </c>
      <c r="D1797" s="5" t="s">
        <v>4917</v>
      </c>
      <c r="E1797" s="5" t="n">
        <v>11545</v>
      </c>
      <c r="F1797" s="5" t="n">
        <f aca="false">D1797-C1797</f>
        <v>2</v>
      </c>
      <c r="G1797" s="16" t="n">
        <v>4693.5</v>
      </c>
      <c r="H1797" s="5" t="n">
        <f aca="false">G1797*F1797</f>
        <v>9387</v>
      </c>
      <c r="I1797" s="17" t="s">
        <v>17589</v>
      </c>
      <c r="J1797" s="18" t="n">
        <v>9387</v>
      </c>
      <c r="K1797" s="5" t="n">
        <f aca="false">H1797-J1797</f>
        <v>0</v>
      </c>
    </row>
    <row r="1798" s="47" customFormat="true" ht="15.85" hidden="false" customHeight="false" outlineLevel="0" collapsed="false">
      <c r="A1798" s="44" t="s">
        <v>4481</v>
      </c>
      <c r="B1798" s="44" t="s">
        <v>4482</v>
      </c>
      <c r="C1798" s="44" t="s">
        <v>929</v>
      </c>
      <c r="D1798" s="44" t="s">
        <v>2866</v>
      </c>
      <c r="E1798" s="44" t="n">
        <v>13352.5</v>
      </c>
      <c r="F1798" s="44" t="n">
        <f aca="false">D1798-C1798</f>
        <v>2</v>
      </c>
      <c r="G1798" s="44" t="n">
        <v>3853.5</v>
      </c>
      <c r="H1798" s="44" t="n">
        <f aca="false">G1798*F1798</f>
        <v>7707</v>
      </c>
      <c r="I1798" s="45" t="s">
        <v>17590</v>
      </c>
      <c r="J1798" s="46" t="n">
        <v>7707</v>
      </c>
      <c r="K1798" s="5" t="n">
        <f aca="false">H1798-J1798</f>
        <v>0</v>
      </c>
      <c r="AMI1798" s="0"/>
      <c r="AMJ1798" s="0"/>
    </row>
    <row r="1799" customFormat="false" ht="15.85" hidden="false" customHeight="false" outlineLevel="0" collapsed="false">
      <c r="A1799" s="16" t="s">
        <v>4996</v>
      </c>
      <c r="B1799" s="16" t="s">
        <v>4482</v>
      </c>
      <c r="C1799" s="16" t="s">
        <v>2866</v>
      </c>
      <c r="D1799" s="16" t="s">
        <v>2018</v>
      </c>
      <c r="E1799" s="16" t="n">
        <v>4932.5</v>
      </c>
      <c r="F1799" s="16" t="n">
        <f aca="false">D1799-C1799</f>
        <v>1</v>
      </c>
      <c r="G1799" s="16" t="n">
        <v>3853.5</v>
      </c>
      <c r="H1799" s="16" t="n">
        <f aca="false">G1799*F1799</f>
        <v>3853.5</v>
      </c>
      <c r="I1799" s="17" t="s">
        <v>17591</v>
      </c>
      <c r="J1799" s="18" t="n">
        <v>3853.5</v>
      </c>
      <c r="K1799" s="5" t="n">
        <f aca="false">H1799-J1799</f>
        <v>0</v>
      </c>
    </row>
    <row r="1800" customFormat="false" ht="29.85" hidden="false" customHeight="false" outlineLevel="0" collapsed="false">
      <c r="A1800" s="5" t="s">
        <v>3200</v>
      </c>
      <c r="B1800" s="5" t="s">
        <v>3201</v>
      </c>
      <c r="C1800" s="5" t="s">
        <v>426</v>
      </c>
      <c r="D1800" s="5" t="s">
        <v>2022</v>
      </c>
      <c r="E1800" s="5" t="n">
        <v>72825</v>
      </c>
      <c r="F1800" s="5" t="n">
        <f aca="false">D1800-C1800</f>
        <v>10</v>
      </c>
      <c r="G1800" s="16" t="n">
        <v>3853.5</v>
      </c>
      <c r="H1800" s="5" t="n">
        <f aca="false">G1800*F1800</f>
        <v>38535</v>
      </c>
      <c r="I1800" s="17" t="s">
        <v>17592</v>
      </c>
      <c r="J1800" s="18" t="n">
        <v>38535</v>
      </c>
      <c r="K1800" s="5" t="n">
        <f aca="false">H1800-J1800</f>
        <v>0</v>
      </c>
    </row>
    <row r="1801" customFormat="false" ht="29.85" hidden="false" customHeight="false" outlineLevel="0" collapsed="false">
      <c r="A1801" s="5" t="s">
        <v>1262</v>
      </c>
      <c r="B1801" s="5" t="s">
        <v>1263</v>
      </c>
      <c r="C1801" s="5" t="s">
        <v>468</v>
      </c>
      <c r="D1801" s="5" t="s">
        <v>244</v>
      </c>
      <c r="E1801" s="5" t="n">
        <v>12865</v>
      </c>
      <c r="F1801" s="5" t="n">
        <f aca="false">D1801-C1801</f>
        <v>2</v>
      </c>
      <c r="G1801" s="16" t="n">
        <v>4693.5</v>
      </c>
      <c r="H1801" s="5" t="n">
        <f aca="false">G1801*F1801</f>
        <v>9387</v>
      </c>
      <c r="I1801" s="17" t="s">
        <v>17593</v>
      </c>
      <c r="J1801" s="18" t="n">
        <v>9387</v>
      </c>
      <c r="K1801" s="5" t="n">
        <f aca="false">H1801-J1801</f>
        <v>0</v>
      </c>
    </row>
    <row r="1802" s="37" customFormat="true" ht="29.85" hidden="false" customHeight="false" outlineLevel="0" collapsed="false">
      <c r="A1802" s="34" t="s">
        <v>668</v>
      </c>
      <c r="B1802" s="34" t="s">
        <v>669</v>
      </c>
      <c r="C1802" s="34" t="s">
        <v>7</v>
      </c>
      <c r="D1802" s="34" t="s">
        <v>468</v>
      </c>
      <c r="E1802" s="34" t="n">
        <v>20175</v>
      </c>
      <c r="F1802" s="34" t="n">
        <f aca="false">D1802-C1802</f>
        <v>3</v>
      </c>
      <c r="G1802" s="34" t="n">
        <v>4693.5</v>
      </c>
      <c r="H1802" s="34" t="n">
        <f aca="false">G1802*F1802</f>
        <v>14080.5</v>
      </c>
      <c r="I1802" s="35" t="s">
        <v>17594</v>
      </c>
      <c r="J1802" s="36" t="n">
        <v>13410</v>
      </c>
      <c r="K1802" s="34" t="n">
        <f aca="false">H1802-J1802</f>
        <v>670.5</v>
      </c>
      <c r="L1802" s="37" t="s">
        <v>15790</v>
      </c>
    </row>
    <row r="1803" customFormat="false" ht="29.85" hidden="false" customHeight="false" outlineLevel="0" collapsed="false">
      <c r="A1803" s="5" t="s">
        <v>1152</v>
      </c>
      <c r="B1803" s="5" t="s">
        <v>1153</v>
      </c>
      <c r="C1803" s="5" t="s">
        <v>41</v>
      </c>
      <c r="D1803" s="5" t="s">
        <v>416</v>
      </c>
      <c r="E1803" s="5" t="n">
        <v>29595</v>
      </c>
      <c r="F1803" s="5" t="n">
        <f aca="false">D1803-C1803</f>
        <v>6</v>
      </c>
      <c r="G1803" s="16" t="n">
        <v>3853.5</v>
      </c>
      <c r="H1803" s="5" t="n">
        <f aca="false">G1803*F1803</f>
        <v>23121</v>
      </c>
      <c r="I1803" s="17" t="s">
        <v>17595</v>
      </c>
      <c r="J1803" s="18" t="n">
        <v>23121</v>
      </c>
      <c r="K1803" s="5" t="n">
        <f aca="false">H1803-J1803</f>
        <v>0</v>
      </c>
    </row>
    <row r="1804" s="37" customFormat="true" ht="29.85" hidden="false" customHeight="false" outlineLevel="0" collapsed="false">
      <c r="A1804" s="34" t="s">
        <v>2817</v>
      </c>
      <c r="B1804" s="34" t="s">
        <v>2818</v>
      </c>
      <c r="C1804" s="34" t="s">
        <v>416</v>
      </c>
      <c r="D1804" s="34" t="s">
        <v>460</v>
      </c>
      <c r="E1804" s="34" t="n">
        <v>13645</v>
      </c>
      <c r="F1804" s="34" t="n">
        <f aca="false">D1804-C1804</f>
        <v>2</v>
      </c>
      <c r="G1804" s="34" t="n">
        <v>5743.5</v>
      </c>
      <c r="H1804" s="34" t="n">
        <f aca="false">G1804*F1804</f>
        <v>11487</v>
      </c>
      <c r="I1804" s="35" t="s">
        <v>17596</v>
      </c>
      <c r="J1804" s="36" t="n">
        <v>11486.8</v>
      </c>
      <c r="K1804" s="34" t="n">
        <f aca="false">H1804-J1804</f>
        <v>0.200000000000728</v>
      </c>
      <c r="L1804" s="37" t="s">
        <v>15790</v>
      </c>
    </row>
    <row r="1805" customFormat="false" ht="29.85" hidden="false" customHeight="false" outlineLevel="0" collapsed="false">
      <c r="A1805" s="5" t="s">
        <v>6161</v>
      </c>
      <c r="B1805" s="5" t="s">
        <v>6162</v>
      </c>
      <c r="C1805" s="5" t="s">
        <v>3519</v>
      </c>
      <c r="D1805" s="5" t="s">
        <v>1799</v>
      </c>
      <c r="E1805" s="5" t="n">
        <v>10415</v>
      </c>
      <c r="F1805" s="5" t="n">
        <f aca="false">D1805-C1805</f>
        <v>2</v>
      </c>
      <c r="G1805" s="16" t="n">
        <v>3853.5</v>
      </c>
      <c r="H1805" s="5" t="n">
        <f aca="false">G1805*F1805</f>
        <v>7707</v>
      </c>
      <c r="I1805" s="17" t="s">
        <v>17597</v>
      </c>
      <c r="J1805" s="18" t="n">
        <v>7707</v>
      </c>
      <c r="K1805" s="5" t="n">
        <f aca="false">H1805-J1805</f>
        <v>0</v>
      </c>
    </row>
    <row r="1806" s="15" customFormat="true" ht="29.85" hidden="false" customHeight="false" outlineLevel="0" collapsed="false">
      <c r="A1806" s="5" t="s">
        <v>3642</v>
      </c>
      <c r="B1806" s="5" t="s">
        <v>3643</v>
      </c>
      <c r="C1806" s="5" t="s">
        <v>1764</v>
      </c>
      <c r="D1806" s="5" t="s">
        <v>1541</v>
      </c>
      <c r="E1806" s="5" t="n">
        <v>20711.25</v>
      </c>
      <c r="F1806" s="5" t="n">
        <f aca="false">D1806-C1806</f>
        <v>3</v>
      </c>
      <c r="G1806" s="16" t="n">
        <v>3853.5</v>
      </c>
      <c r="H1806" s="5" t="n">
        <f aca="false">G1806*F1806</f>
        <v>11560.5</v>
      </c>
      <c r="I1806" s="17" t="s">
        <v>17598</v>
      </c>
      <c r="J1806" s="18" t="n">
        <v>11560.5</v>
      </c>
      <c r="K1806" s="5" t="n">
        <f aca="false">H1806-J1806</f>
        <v>0</v>
      </c>
      <c r="L1806" s="0"/>
      <c r="M1806" s="0"/>
      <c r="N1806" s="0"/>
      <c r="O1806" s="0"/>
      <c r="P1806" s="0"/>
      <c r="Q1806" s="0"/>
      <c r="R1806" s="0"/>
      <c r="S1806" s="0"/>
      <c r="T1806" s="0"/>
      <c r="U1806" s="0"/>
      <c r="V1806" s="0"/>
      <c r="AMI1806" s="0"/>
      <c r="AMJ1806" s="0"/>
    </row>
    <row r="1807" s="37" customFormat="true" ht="29.85" hidden="false" customHeight="false" outlineLevel="0" collapsed="false">
      <c r="A1807" s="51" t="s">
        <v>8789</v>
      </c>
      <c r="B1807" s="34" t="s">
        <v>8790</v>
      </c>
      <c r="C1807" s="34" t="s">
        <v>8713</v>
      </c>
      <c r="D1807" s="34" t="s">
        <v>468</v>
      </c>
      <c r="E1807" s="34" t="n">
        <v>18310</v>
      </c>
      <c r="F1807" s="34" t="n">
        <v>3</v>
      </c>
      <c r="G1807" s="34" t="n">
        <v>3853.5</v>
      </c>
      <c r="H1807" s="34" t="n">
        <f aca="false">G1807*F1807</f>
        <v>11560.5</v>
      </c>
      <c r="I1807" s="35" t="s">
        <v>17599</v>
      </c>
      <c r="J1807" s="36" t="n">
        <v>11010</v>
      </c>
      <c r="K1807" s="34" t="n">
        <f aca="false">H1807+H1808-J1807-J1808</f>
        <v>550.5</v>
      </c>
      <c r="L1807" s="37" t="s">
        <v>15790</v>
      </c>
    </row>
    <row r="1808" customFormat="false" ht="29.85" hidden="false" customHeight="false" outlineLevel="0" collapsed="false">
      <c r="A1808" s="51"/>
      <c r="B1808" s="34"/>
      <c r="C1808" s="34"/>
      <c r="D1808" s="34"/>
      <c r="E1808" s="34"/>
      <c r="F1808" s="34" t="n">
        <v>1</v>
      </c>
      <c r="G1808" s="34" t="n">
        <v>5000</v>
      </c>
      <c r="H1808" s="34" t="n">
        <f aca="false">G1808*F1808</f>
        <v>5000</v>
      </c>
      <c r="I1808" s="35" t="s">
        <v>17600</v>
      </c>
      <c r="J1808" s="36" t="n">
        <v>5000</v>
      </c>
      <c r="K1808" s="34"/>
    </row>
    <row r="1809" customFormat="false" ht="29.85" hidden="false" customHeight="false" outlineLevel="0" collapsed="false">
      <c r="A1809" s="5" t="s">
        <v>6834</v>
      </c>
      <c r="B1809" s="5" t="s">
        <v>6835</v>
      </c>
      <c r="C1809" s="5" t="s">
        <v>1799</v>
      </c>
      <c r="D1809" s="5" t="s">
        <v>4917</v>
      </c>
      <c r="E1809" s="5" t="n">
        <v>20711.25</v>
      </c>
      <c r="F1809" s="5" t="n">
        <f aca="false">D1809-C1809</f>
        <v>3</v>
      </c>
      <c r="G1809" s="16" t="n">
        <v>3853.5</v>
      </c>
      <c r="H1809" s="5" t="n">
        <f aca="false">G1809*F1809</f>
        <v>11560.5</v>
      </c>
      <c r="I1809" s="17" t="s">
        <v>17601</v>
      </c>
      <c r="J1809" s="18" t="n">
        <v>11560.5</v>
      </c>
      <c r="K1809" s="5" t="n">
        <f aca="false">H1809-J1809</f>
        <v>0</v>
      </c>
    </row>
    <row r="1810" customFormat="false" ht="29.85" hidden="false" customHeight="false" outlineLevel="0" collapsed="false">
      <c r="A1810" s="5" t="s">
        <v>1690</v>
      </c>
      <c r="B1810" s="5" t="s">
        <v>1691</v>
      </c>
      <c r="C1810" s="5" t="s">
        <v>82</v>
      </c>
      <c r="D1810" s="5" t="s">
        <v>416</v>
      </c>
      <c r="E1810" s="5" t="n">
        <v>29890</v>
      </c>
      <c r="F1810" s="5" t="n">
        <f aca="false">D1810-C1810</f>
        <v>4</v>
      </c>
      <c r="G1810" s="16" t="n">
        <v>3853.5</v>
      </c>
      <c r="H1810" s="5" t="n">
        <f aca="false">G1810*F1810</f>
        <v>15414</v>
      </c>
      <c r="I1810" s="17" t="s">
        <v>17602</v>
      </c>
      <c r="J1810" s="18" t="n">
        <v>15414</v>
      </c>
      <c r="K1810" s="5" t="n">
        <f aca="false">H1810-J1810</f>
        <v>0</v>
      </c>
    </row>
    <row r="1811" customFormat="false" ht="29.85" hidden="false" customHeight="false" outlineLevel="0" collapsed="false">
      <c r="A1811" s="5" t="s">
        <v>2657</v>
      </c>
      <c r="B1811" s="5" t="s">
        <v>2658</v>
      </c>
      <c r="C1811" s="5" t="s">
        <v>416</v>
      </c>
      <c r="D1811" s="5" t="s">
        <v>460</v>
      </c>
      <c r="E1811" s="5" t="n">
        <v>11545</v>
      </c>
      <c r="F1811" s="5" t="n">
        <f aca="false">D1811-C1811</f>
        <v>2</v>
      </c>
      <c r="G1811" s="16" t="n">
        <v>4693.5</v>
      </c>
      <c r="H1811" s="5" t="n">
        <f aca="false">G1811*F1811</f>
        <v>9387</v>
      </c>
      <c r="I1811" s="17" t="s">
        <v>17603</v>
      </c>
      <c r="J1811" s="18" t="n">
        <v>9387</v>
      </c>
      <c r="K1811" s="5" t="n">
        <f aca="false">H1811-J1811</f>
        <v>0</v>
      </c>
    </row>
    <row r="1812" customFormat="false" ht="29.85" hidden="false" customHeight="false" outlineLevel="0" collapsed="false">
      <c r="A1812" s="5" t="s">
        <v>3862</v>
      </c>
      <c r="B1812" s="5" t="s">
        <v>3863</v>
      </c>
      <c r="C1812" s="5" t="s">
        <v>1537</v>
      </c>
      <c r="D1812" s="5" t="s">
        <v>2018</v>
      </c>
      <c r="E1812" s="5" t="n">
        <v>29595</v>
      </c>
      <c r="F1812" s="5" t="n">
        <f aca="false">D1812-C1812</f>
        <v>6</v>
      </c>
      <c r="G1812" s="16" t="n">
        <v>3853.5</v>
      </c>
      <c r="H1812" s="5" t="n">
        <f aca="false">G1812*F1812</f>
        <v>23121</v>
      </c>
      <c r="I1812" s="17" t="s">
        <v>17604</v>
      </c>
      <c r="J1812" s="18" t="n">
        <v>23121</v>
      </c>
      <c r="K1812" s="5" t="n">
        <f aca="false">H1812-J1812</f>
        <v>0</v>
      </c>
    </row>
    <row r="1813" s="37" customFormat="true" ht="29.85" hidden="false" customHeight="false" outlineLevel="0" collapsed="false">
      <c r="A1813" s="34" t="s">
        <v>631</v>
      </c>
      <c r="B1813" s="34" t="s">
        <v>632</v>
      </c>
      <c r="C1813" s="34" t="s">
        <v>7</v>
      </c>
      <c r="D1813" s="34" t="s">
        <v>468</v>
      </c>
      <c r="E1813" s="34" t="n">
        <v>14362.5</v>
      </c>
      <c r="F1813" s="34" t="n">
        <f aca="false">D1813-C1813</f>
        <v>3</v>
      </c>
      <c r="G1813" s="34" t="n">
        <v>3853.5</v>
      </c>
      <c r="H1813" s="34" t="n">
        <f aca="false">G1813*F1813</f>
        <v>11560.5</v>
      </c>
      <c r="I1813" s="35" t="s">
        <v>17605</v>
      </c>
      <c r="J1813" s="36" t="n">
        <v>11010</v>
      </c>
      <c r="K1813" s="34" t="n">
        <f aca="false">H1813-J1813</f>
        <v>550.5</v>
      </c>
      <c r="L1813" s="37" t="s">
        <v>15790</v>
      </c>
    </row>
    <row r="1814" customFormat="false" ht="29.85" hidden="false" customHeight="false" outlineLevel="0" collapsed="false">
      <c r="A1814" s="5" t="s">
        <v>6224</v>
      </c>
      <c r="B1814" s="5" t="s">
        <v>6225</v>
      </c>
      <c r="C1814" s="5" t="s">
        <v>3519</v>
      </c>
      <c r="D1814" s="5" t="s">
        <v>4582</v>
      </c>
      <c r="E1814" s="5" t="n">
        <v>20711.25</v>
      </c>
      <c r="F1814" s="5" t="n">
        <f aca="false">D1814-C1814</f>
        <v>3</v>
      </c>
      <c r="G1814" s="16" t="n">
        <v>3853.5</v>
      </c>
      <c r="H1814" s="5" t="n">
        <f aca="false">G1814*F1814</f>
        <v>11560.5</v>
      </c>
      <c r="I1814" s="17" t="s">
        <v>17606</v>
      </c>
      <c r="J1814" s="18" t="n">
        <v>11560.5</v>
      </c>
      <c r="K1814" s="5" t="n">
        <f aca="false">H1814-J1814</f>
        <v>0</v>
      </c>
    </row>
    <row r="1815" customFormat="false" ht="29.85" hidden="false" customHeight="false" outlineLevel="0" collapsed="false">
      <c r="A1815" s="5" t="s">
        <v>7876</v>
      </c>
      <c r="B1815" s="5" t="s">
        <v>7877</v>
      </c>
      <c r="C1815" s="5" t="s">
        <v>5386</v>
      </c>
      <c r="D1815" s="5" t="s">
        <v>3532</v>
      </c>
      <c r="E1815" s="5" t="n">
        <v>13807.5</v>
      </c>
      <c r="F1815" s="5" t="n">
        <f aca="false">D1815-C1815</f>
        <v>2</v>
      </c>
      <c r="G1815" s="16" t="n">
        <v>3853.5</v>
      </c>
      <c r="H1815" s="5" t="n">
        <f aca="false">G1815*F1815</f>
        <v>7707</v>
      </c>
      <c r="I1815" s="17" t="s">
        <v>17607</v>
      </c>
      <c r="J1815" s="18" t="n">
        <v>7707</v>
      </c>
      <c r="K1815" s="5" t="n">
        <f aca="false">H1815-J1815</f>
        <v>0</v>
      </c>
    </row>
    <row r="1816" customFormat="false" ht="29.85" hidden="false" customHeight="false" outlineLevel="0" collapsed="false">
      <c r="A1816" s="16" t="s">
        <v>7089</v>
      </c>
      <c r="B1816" s="16" t="s">
        <v>7090</v>
      </c>
      <c r="C1816" s="16" t="s">
        <v>4582</v>
      </c>
      <c r="D1816" s="16" t="s">
        <v>5386</v>
      </c>
      <c r="E1816" s="16" t="n">
        <v>15622.5</v>
      </c>
      <c r="F1816" s="16" t="n">
        <f aca="false">D1816-C1816</f>
        <v>3</v>
      </c>
      <c r="G1816" s="16" t="n">
        <v>3853.5</v>
      </c>
      <c r="H1816" s="16" t="n">
        <f aca="false">G1816*F1816</f>
        <v>11560.5</v>
      </c>
      <c r="I1816" s="17" t="s">
        <v>17608</v>
      </c>
      <c r="J1816" s="18" t="n">
        <v>11560.5</v>
      </c>
      <c r="K1816" s="5" t="n">
        <f aca="false">H1816-J1816</f>
        <v>0</v>
      </c>
    </row>
    <row r="1817" customFormat="false" ht="29.85" hidden="false" customHeight="false" outlineLevel="0" collapsed="false">
      <c r="A1817" s="5" t="s">
        <v>6293</v>
      </c>
      <c r="B1817" s="5" t="s">
        <v>6294</v>
      </c>
      <c r="C1817" s="5" t="s">
        <v>3519</v>
      </c>
      <c r="D1817" s="5" t="s">
        <v>5386</v>
      </c>
      <c r="E1817" s="5" t="n">
        <v>29595</v>
      </c>
      <c r="F1817" s="5" t="n">
        <f aca="false">D1817-C1817</f>
        <v>6</v>
      </c>
      <c r="G1817" s="16" t="n">
        <v>3853.5</v>
      </c>
      <c r="H1817" s="5" t="n">
        <f aca="false">G1817*F1817</f>
        <v>23121</v>
      </c>
      <c r="I1817" s="17" t="s">
        <v>17609</v>
      </c>
      <c r="J1817" s="18" t="n">
        <v>23121</v>
      </c>
      <c r="K1817" s="5" t="n">
        <f aca="false">H1817-J1817</f>
        <v>0</v>
      </c>
    </row>
    <row r="1818" customFormat="false" ht="29.85" hidden="false" customHeight="false" outlineLevel="0" collapsed="false">
      <c r="A1818" s="5" t="s">
        <v>5946</v>
      </c>
      <c r="B1818" s="5" t="s">
        <v>5947</v>
      </c>
      <c r="C1818" s="5" t="s">
        <v>3750</v>
      </c>
      <c r="D1818" s="5" t="s">
        <v>3205</v>
      </c>
      <c r="E1818" s="5" t="n">
        <v>10635</v>
      </c>
      <c r="F1818" s="5" t="n">
        <f aca="false">D1818-C1818</f>
        <v>2</v>
      </c>
      <c r="G1818" s="16" t="n">
        <v>3853.5</v>
      </c>
      <c r="H1818" s="5" t="n">
        <f aca="false">G1818*F1818</f>
        <v>7707</v>
      </c>
      <c r="I1818" s="17" t="s">
        <v>17610</v>
      </c>
      <c r="J1818" s="18" t="n">
        <v>7707</v>
      </c>
      <c r="K1818" s="5" t="n">
        <f aca="false">H1818-J1818</f>
        <v>0</v>
      </c>
    </row>
    <row r="1819" customFormat="false" ht="29.85" hidden="false" customHeight="false" outlineLevel="0" collapsed="false">
      <c r="A1819" s="16" t="s">
        <v>7036</v>
      </c>
      <c r="B1819" s="16" t="s">
        <v>7037</v>
      </c>
      <c r="C1819" s="16" t="s">
        <v>4582</v>
      </c>
      <c r="D1819" s="16" t="s">
        <v>5386</v>
      </c>
      <c r="E1819" s="16" t="n">
        <v>15952.5</v>
      </c>
      <c r="F1819" s="16" t="n">
        <f aca="false">D1819-C1819</f>
        <v>3</v>
      </c>
      <c r="G1819" s="16" t="n">
        <v>3853.5</v>
      </c>
      <c r="H1819" s="16" t="n">
        <f aca="false">G1819*F1819</f>
        <v>11560.5</v>
      </c>
      <c r="I1819" s="17" t="s">
        <v>17611</v>
      </c>
      <c r="J1819" s="18" t="n">
        <v>11560.5</v>
      </c>
      <c r="K1819" s="5" t="n">
        <f aca="false">H1819-J1819</f>
        <v>0</v>
      </c>
    </row>
    <row r="1820" customFormat="false" ht="29.85" hidden="false" customHeight="false" outlineLevel="0" collapsed="false">
      <c r="A1820" s="5" t="s">
        <v>5199</v>
      </c>
      <c r="B1820" s="5" t="s">
        <v>5200</v>
      </c>
      <c r="C1820" s="5" t="s">
        <v>2018</v>
      </c>
      <c r="D1820" s="5" t="s">
        <v>2022</v>
      </c>
      <c r="E1820" s="5" t="n">
        <v>4932.5</v>
      </c>
      <c r="F1820" s="5" t="n">
        <f aca="false">D1820-C1820</f>
        <v>1</v>
      </c>
      <c r="G1820" s="16" t="n">
        <v>3853.5</v>
      </c>
      <c r="H1820" s="5" t="n">
        <f aca="false">G1820*F1820</f>
        <v>3853.5</v>
      </c>
      <c r="I1820" s="17" t="s">
        <v>17612</v>
      </c>
      <c r="J1820" s="18" t="n">
        <v>3853.5</v>
      </c>
      <c r="K1820" s="5" t="n">
        <f aca="false">H1820-J1820</f>
        <v>0</v>
      </c>
    </row>
    <row r="1821" customFormat="false" ht="29.85" hidden="false" customHeight="false" outlineLevel="0" collapsed="false">
      <c r="A1821" s="5" t="s">
        <v>4754</v>
      </c>
      <c r="B1821" s="5" t="s">
        <v>4755</v>
      </c>
      <c r="C1821" s="5" t="s">
        <v>2860</v>
      </c>
      <c r="D1821" s="5" t="s">
        <v>2018</v>
      </c>
      <c r="E1821" s="5" t="n">
        <v>9865</v>
      </c>
      <c r="F1821" s="5" t="n">
        <f aca="false">D1821-C1821</f>
        <v>2</v>
      </c>
      <c r="G1821" s="16" t="n">
        <v>3853.5</v>
      </c>
      <c r="H1821" s="5" t="n">
        <f aca="false">G1821*F1821</f>
        <v>7707</v>
      </c>
      <c r="I1821" s="17" t="s">
        <v>17613</v>
      </c>
      <c r="J1821" s="18" t="n">
        <v>7707</v>
      </c>
      <c r="K1821" s="5" t="n">
        <f aca="false">H1821-J1821</f>
        <v>0</v>
      </c>
    </row>
    <row r="1822" customFormat="false" ht="29.85" hidden="false" customHeight="false" outlineLevel="0" collapsed="false">
      <c r="A1822" s="5" t="s">
        <v>4066</v>
      </c>
      <c r="B1822" s="5" t="s">
        <v>4067</v>
      </c>
      <c r="C1822" s="5" t="s">
        <v>1541</v>
      </c>
      <c r="D1822" s="5" t="s">
        <v>2860</v>
      </c>
      <c r="E1822" s="5" t="n">
        <v>9865</v>
      </c>
      <c r="F1822" s="5" t="n">
        <f aca="false">D1822-C1822</f>
        <v>2</v>
      </c>
      <c r="G1822" s="16" t="n">
        <v>3853.5</v>
      </c>
      <c r="H1822" s="5" t="n">
        <f aca="false">G1822*F1822</f>
        <v>7707</v>
      </c>
      <c r="I1822" s="17" t="s">
        <v>17614</v>
      </c>
      <c r="J1822" s="18" t="n">
        <v>7707</v>
      </c>
      <c r="K1822" s="5" t="n">
        <f aca="false">H1822-J1822</f>
        <v>0</v>
      </c>
    </row>
    <row r="1823" customFormat="false" ht="29.85" hidden="false" customHeight="false" outlineLevel="0" collapsed="false">
      <c r="A1823" s="5" t="s">
        <v>3613</v>
      </c>
      <c r="B1823" s="5" t="s">
        <v>3614</v>
      </c>
      <c r="C1823" s="5" t="s">
        <v>1764</v>
      </c>
      <c r="D1823" s="5" t="s">
        <v>1541</v>
      </c>
      <c r="E1823" s="5" t="n">
        <v>18322.5</v>
      </c>
      <c r="F1823" s="5" t="n">
        <f aca="false">D1823-C1823</f>
        <v>3</v>
      </c>
      <c r="G1823" s="16" t="n">
        <v>3853.5</v>
      </c>
      <c r="H1823" s="5" t="n">
        <f aca="false">G1823*F1823</f>
        <v>11560.5</v>
      </c>
      <c r="I1823" s="17" t="s">
        <v>17615</v>
      </c>
      <c r="J1823" s="18" t="n">
        <v>11560.5</v>
      </c>
      <c r="K1823" s="5" t="n">
        <f aca="false">H1823-J1823</f>
        <v>0</v>
      </c>
    </row>
    <row r="1824" customFormat="false" ht="29.85" hidden="false" customHeight="false" outlineLevel="0" collapsed="false">
      <c r="A1824" s="5" t="s">
        <v>4336</v>
      </c>
      <c r="B1824" s="5" t="s">
        <v>4337</v>
      </c>
      <c r="C1824" s="5" t="s">
        <v>1541</v>
      </c>
      <c r="D1824" s="5" t="s">
        <v>2860</v>
      </c>
      <c r="E1824" s="5" t="n">
        <v>9865</v>
      </c>
      <c r="F1824" s="5" t="n">
        <f aca="false">D1824-C1824</f>
        <v>2</v>
      </c>
      <c r="G1824" s="16" t="n">
        <v>3853.5</v>
      </c>
      <c r="H1824" s="5" t="n">
        <f aca="false">G1824*F1824</f>
        <v>7707</v>
      </c>
      <c r="I1824" s="17" t="s">
        <v>17616</v>
      </c>
      <c r="J1824" s="18" t="n">
        <v>7707</v>
      </c>
      <c r="K1824" s="5" t="n">
        <f aca="false">H1824-J1824</f>
        <v>0</v>
      </c>
    </row>
    <row r="1825" customFormat="false" ht="29.85" hidden="false" customHeight="false" outlineLevel="0" collapsed="false">
      <c r="A1825" s="5" t="s">
        <v>2668</v>
      </c>
      <c r="B1825" s="5" t="s">
        <v>2669</v>
      </c>
      <c r="C1825" s="5" t="s">
        <v>416</v>
      </c>
      <c r="D1825" s="5" t="s">
        <v>460</v>
      </c>
      <c r="E1825" s="5" t="n">
        <v>10635</v>
      </c>
      <c r="F1825" s="5" t="n">
        <f aca="false">D1825-C1825</f>
        <v>2</v>
      </c>
      <c r="G1825" s="16" t="n">
        <v>3853.5</v>
      </c>
      <c r="H1825" s="5" t="n">
        <f aca="false">G1825*F1825</f>
        <v>7707</v>
      </c>
      <c r="I1825" s="17" t="s">
        <v>17617</v>
      </c>
      <c r="J1825" s="18" t="n">
        <v>7707</v>
      </c>
      <c r="K1825" s="5" t="n">
        <f aca="false">H1825-J1825</f>
        <v>0</v>
      </c>
    </row>
    <row r="1826" customFormat="false" ht="29.85" hidden="false" customHeight="false" outlineLevel="0" collapsed="false">
      <c r="A1826" s="5" t="s">
        <v>5918</v>
      </c>
      <c r="B1826" s="5" t="s">
        <v>5919</v>
      </c>
      <c r="C1826" s="5" t="s">
        <v>3750</v>
      </c>
      <c r="D1826" s="5" t="s">
        <v>3205</v>
      </c>
      <c r="E1826" s="5" t="n">
        <v>9865</v>
      </c>
      <c r="F1826" s="5" t="n">
        <f aca="false">D1826-C1826</f>
        <v>2</v>
      </c>
      <c r="G1826" s="16" t="n">
        <v>3853.5</v>
      </c>
      <c r="H1826" s="5" t="n">
        <f aca="false">G1826*F1826</f>
        <v>7707</v>
      </c>
      <c r="I1826" s="17" t="s">
        <v>17618</v>
      </c>
      <c r="J1826" s="18" t="n">
        <v>7707</v>
      </c>
      <c r="K1826" s="5" t="n">
        <f aca="false">H1826-J1826</f>
        <v>0</v>
      </c>
    </row>
    <row r="1827" customFormat="false" ht="29.85" hidden="false" customHeight="false" outlineLevel="0" collapsed="false">
      <c r="A1827" s="16" t="s">
        <v>3273</v>
      </c>
      <c r="B1827" s="16" t="s">
        <v>3274</v>
      </c>
      <c r="C1827" s="16" t="s">
        <v>460</v>
      </c>
      <c r="D1827" s="16" t="s">
        <v>1770</v>
      </c>
      <c r="E1827" s="16" t="n">
        <v>15622.5</v>
      </c>
      <c r="F1827" s="16" t="n">
        <f aca="false">D1827-C1827</f>
        <v>3</v>
      </c>
      <c r="G1827" s="16" t="n">
        <v>3853.5</v>
      </c>
      <c r="H1827" s="16" t="n">
        <f aca="false">G1827*F1827</f>
        <v>11560.5</v>
      </c>
      <c r="I1827" s="17" t="s">
        <v>17619</v>
      </c>
      <c r="J1827" s="18" t="n">
        <v>11560.5</v>
      </c>
      <c r="K1827" s="5" t="n">
        <f aca="false">H1827-J1827</f>
        <v>0</v>
      </c>
    </row>
    <row r="1828" customFormat="false" ht="29.85" hidden="false" customHeight="false" outlineLevel="0" collapsed="false">
      <c r="A1828" s="5" t="s">
        <v>6581</v>
      </c>
      <c r="B1828" s="5" t="s">
        <v>6582</v>
      </c>
      <c r="C1828" s="5" t="s">
        <v>3205</v>
      </c>
      <c r="D1828" s="5" t="s">
        <v>5386</v>
      </c>
      <c r="E1828" s="5" t="n">
        <v>36225</v>
      </c>
      <c r="F1828" s="5" t="n">
        <f aca="false">D1828-C1828</f>
        <v>5</v>
      </c>
      <c r="G1828" s="16" t="n">
        <v>3853.5</v>
      </c>
      <c r="H1828" s="5" t="n">
        <f aca="false">G1828*F1828</f>
        <v>19267.5</v>
      </c>
      <c r="I1828" s="17" t="s">
        <v>17620</v>
      </c>
      <c r="J1828" s="18" t="n">
        <v>19267.5</v>
      </c>
      <c r="K1828" s="5" t="n">
        <f aca="false">H1828-J1828</f>
        <v>0</v>
      </c>
    </row>
    <row r="1829" customFormat="false" ht="21.45" hidden="false" customHeight="true" outlineLevel="0" collapsed="false">
      <c r="A1829" s="16" t="s">
        <v>7082</v>
      </c>
      <c r="B1829" s="16" t="s">
        <v>7083</v>
      </c>
      <c r="C1829" s="16" t="s">
        <v>4582</v>
      </c>
      <c r="D1829" s="16" t="s">
        <v>5386</v>
      </c>
      <c r="E1829" s="16" t="n">
        <v>21847.5</v>
      </c>
      <c r="F1829" s="16" t="n">
        <f aca="false">D1829-C1829</f>
        <v>3</v>
      </c>
      <c r="G1829" s="16" t="n">
        <v>3853.5</v>
      </c>
      <c r="H1829" s="16" t="n">
        <f aca="false">G1829*F1829</f>
        <v>11560.5</v>
      </c>
      <c r="I1829" s="17" t="s">
        <v>17621</v>
      </c>
      <c r="J1829" s="18" t="n">
        <v>11560.5</v>
      </c>
      <c r="K1829" s="5" t="n">
        <f aca="false">H1829-J1829</f>
        <v>0</v>
      </c>
    </row>
    <row r="1830" customFormat="false" ht="29.85" hidden="false" customHeight="false" outlineLevel="0" collapsed="false">
      <c r="A1830" s="16" t="s">
        <v>7838</v>
      </c>
      <c r="B1830" s="16" t="s">
        <v>7839</v>
      </c>
      <c r="C1830" s="16" t="s">
        <v>5386</v>
      </c>
      <c r="D1830" s="16" t="s">
        <v>3532</v>
      </c>
      <c r="E1830" s="16" t="n">
        <v>11405</v>
      </c>
      <c r="F1830" s="16" t="n">
        <f aca="false">D1830-C1830</f>
        <v>2</v>
      </c>
      <c r="G1830" s="16" t="n">
        <v>3853.5</v>
      </c>
      <c r="H1830" s="16" t="n">
        <f aca="false">G1830*F1830</f>
        <v>7707</v>
      </c>
      <c r="I1830" s="17" t="s">
        <v>17622</v>
      </c>
      <c r="J1830" s="18" t="n">
        <v>7707</v>
      </c>
      <c r="K1830" s="5" t="n">
        <f aca="false">H1830-J1830</f>
        <v>0</v>
      </c>
    </row>
    <row r="1831" customFormat="false" ht="29.85" hidden="false" customHeight="false" outlineLevel="0" collapsed="false">
      <c r="A1831" s="5" t="s">
        <v>3626</v>
      </c>
      <c r="B1831" s="5" t="s">
        <v>3627</v>
      </c>
      <c r="C1831" s="5" t="s">
        <v>1764</v>
      </c>
      <c r="D1831" s="5" t="s">
        <v>1537</v>
      </c>
      <c r="E1831" s="5" t="n">
        <v>7282.5</v>
      </c>
      <c r="F1831" s="5" t="n">
        <f aca="false">D1831-C1831</f>
        <v>1</v>
      </c>
      <c r="G1831" s="16" t="n">
        <v>3853.5</v>
      </c>
      <c r="H1831" s="5" t="n">
        <f aca="false">G1831*F1831</f>
        <v>3853.5</v>
      </c>
      <c r="I1831" s="17" t="s">
        <v>17623</v>
      </c>
      <c r="J1831" s="18" t="n">
        <v>3853.5</v>
      </c>
      <c r="K1831" s="5" t="n">
        <f aca="false">H1831-J1831</f>
        <v>0</v>
      </c>
    </row>
    <row r="1832" customFormat="false" ht="29.85" hidden="false" customHeight="false" outlineLevel="0" collapsed="false">
      <c r="A1832" s="5" t="s">
        <v>5646</v>
      </c>
      <c r="B1832" s="5" t="s">
        <v>5647</v>
      </c>
      <c r="C1832" s="5" t="s">
        <v>3741</v>
      </c>
      <c r="D1832" s="5" t="s">
        <v>3750</v>
      </c>
      <c r="E1832" s="5" t="n">
        <v>4932.5</v>
      </c>
      <c r="F1832" s="5" t="n">
        <f aca="false">D1832-C1832</f>
        <v>1</v>
      </c>
      <c r="G1832" s="16" t="n">
        <v>3853.5</v>
      </c>
      <c r="H1832" s="5" t="n">
        <f aca="false">G1832*F1832</f>
        <v>3853.5</v>
      </c>
      <c r="I1832" s="17" t="s">
        <v>17624</v>
      </c>
      <c r="J1832" s="18" t="n">
        <v>3853.5</v>
      </c>
      <c r="K1832" s="5" t="n">
        <f aca="false">H1832-J1832</f>
        <v>0</v>
      </c>
    </row>
    <row r="1833" s="37" customFormat="true" ht="29.85" hidden="false" customHeight="false" outlineLevel="0" collapsed="false">
      <c r="A1833" s="34" t="s">
        <v>646</v>
      </c>
      <c r="B1833" s="34" t="s">
        <v>647</v>
      </c>
      <c r="C1833" s="34" t="s">
        <v>7</v>
      </c>
      <c r="D1833" s="34" t="s">
        <v>468</v>
      </c>
      <c r="E1833" s="34" t="n">
        <v>17775</v>
      </c>
      <c r="F1833" s="34" t="n">
        <f aca="false">D1833-C1833</f>
        <v>3</v>
      </c>
      <c r="G1833" s="34" t="n">
        <v>3853.5</v>
      </c>
      <c r="H1833" s="34" t="n">
        <f aca="false">G1833*F1833</f>
        <v>11560.5</v>
      </c>
      <c r="I1833" s="35" t="s">
        <v>17625</v>
      </c>
      <c r="J1833" s="36" t="n">
        <v>11010</v>
      </c>
      <c r="K1833" s="34" t="n">
        <f aca="false">H1833-J1833</f>
        <v>550.5</v>
      </c>
      <c r="L1833" s="37" t="s">
        <v>15790</v>
      </c>
    </row>
    <row r="1834" s="37" customFormat="true" ht="29.85" hidden="false" customHeight="false" outlineLevel="0" collapsed="false">
      <c r="A1834" s="34" t="s">
        <v>618</v>
      </c>
      <c r="B1834" s="34" t="s">
        <v>619</v>
      </c>
      <c r="C1834" s="34" t="s">
        <v>7</v>
      </c>
      <c r="D1834" s="34" t="s">
        <v>468</v>
      </c>
      <c r="E1834" s="34" t="n">
        <v>23175</v>
      </c>
      <c r="F1834" s="34" t="n">
        <f aca="false">D1834-C1834</f>
        <v>3</v>
      </c>
      <c r="G1834" s="34" t="n">
        <v>5743.5</v>
      </c>
      <c r="H1834" s="34" t="n">
        <f aca="false">G1834*F1834</f>
        <v>17230.5</v>
      </c>
      <c r="I1834" s="35" t="s">
        <v>17626</v>
      </c>
      <c r="J1834" s="36" t="n">
        <v>16410</v>
      </c>
      <c r="K1834" s="34" t="n">
        <f aca="false">H1834-J1834</f>
        <v>820.5</v>
      </c>
      <c r="L1834" s="37" t="s">
        <v>15790</v>
      </c>
    </row>
    <row r="1835" customFormat="false" ht="29.85" hidden="false" customHeight="false" outlineLevel="0" collapsed="false">
      <c r="A1835" s="5" t="s">
        <v>1545</v>
      </c>
      <c r="B1835" s="5" t="s">
        <v>1546</v>
      </c>
      <c r="C1835" s="5" t="s">
        <v>82</v>
      </c>
      <c r="D1835" s="5" t="s">
        <v>244</v>
      </c>
      <c r="E1835" s="5" t="n">
        <v>5317.5</v>
      </c>
      <c r="F1835" s="5" t="n">
        <f aca="false">D1835-C1835</f>
        <v>1</v>
      </c>
      <c r="G1835" s="16" t="n">
        <v>3853.5</v>
      </c>
      <c r="H1835" s="5" t="n">
        <f aca="false">G1835*F1835</f>
        <v>3853.5</v>
      </c>
      <c r="I1835" s="17" t="s">
        <v>17627</v>
      </c>
      <c r="J1835" s="18" t="n">
        <v>3853.5</v>
      </c>
      <c r="K1835" s="5" t="n">
        <f aca="false">H1835-J1835</f>
        <v>0</v>
      </c>
    </row>
    <row r="1836" s="37" customFormat="true" ht="29.85" hidden="false" customHeight="false" outlineLevel="0" collapsed="false">
      <c r="A1836" s="34" t="s">
        <v>1821</v>
      </c>
      <c r="B1836" s="34" t="s">
        <v>1546</v>
      </c>
      <c r="C1836" s="34" t="s">
        <v>244</v>
      </c>
      <c r="D1836" s="34" t="s">
        <v>257</v>
      </c>
      <c r="E1836" s="34" t="n">
        <v>14415</v>
      </c>
      <c r="F1836" s="34" t="n">
        <f aca="false">D1836-C1836</f>
        <v>2</v>
      </c>
      <c r="G1836" s="34" t="n">
        <v>5743.5</v>
      </c>
      <c r="H1836" s="34" t="n">
        <f aca="false">G1836*F1836</f>
        <v>11487</v>
      </c>
      <c r="I1836" s="35" t="s">
        <v>17628</v>
      </c>
      <c r="J1836" s="36" t="n">
        <v>11486.8</v>
      </c>
      <c r="K1836" s="34" t="n">
        <f aca="false">H1836-J1836</f>
        <v>0.200000000000728</v>
      </c>
      <c r="L1836" s="37" t="s">
        <v>15790</v>
      </c>
    </row>
    <row r="1837" s="42" customFormat="true" ht="29.85" hidden="false" customHeight="false" outlineLevel="0" collapsed="false">
      <c r="A1837" s="34" t="s">
        <v>695</v>
      </c>
      <c r="B1837" s="34" t="s">
        <v>696</v>
      </c>
      <c r="C1837" s="34" t="s">
        <v>7</v>
      </c>
      <c r="D1837" s="34" t="s">
        <v>468</v>
      </c>
      <c r="E1837" s="34" t="n">
        <v>16500</v>
      </c>
      <c r="F1837" s="34" t="n">
        <f aca="false">D1837-C1837</f>
        <v>3</v>
      </c>
      <c r="G1837" s="34" t="n">
        <v>3853.5</v>
      </c>
      <c r="H1837" s="34" t="n">
        <f aca="false">G1837*F1837</f>
        <v>11560.5</v>
      </c>
      <c r="I1837" s="35" t="s">
        <v>17629</v>
      </c>
      <c r="J1837" s="36" t="n">
        <v>11010</v>
      </c>
      <c r="K1837" s="34" t="n">
        <f aca="false">H1837-J1837</f>
        <v>550.5</v>
      </c>
      <c r="L1837" s="37" t="s">
        <v>15790</v>
      </c>
      <c r="M1837" s="37"/>
      <c r="N1837" s="37"/>
      <c r="O1837" s="37"/>
      <c r="P1837" s="37"/>
      <c r="Q1837" s="37"/>
      <c r="R1837" s="37"/>
      <c r="S1837" s="37"/>
      <c r="T1837" s="37"/>
      <c r="U1837" s="37"/>
      <c r="V1837" s="37"/>
      <c r="AMI1837" s="37"/>
      <c r="AMJ1837" s="37"/>
    </row>
    <row r="1838" s="37" customFormat="true" ht="29.85" hidden="false" customHeight="false" outlineLevel="0" collapsed="false">
      <c r="A1838" s="51" t="s">
        <v>8791</v>
      </c>
      <c r="B1838" s="34" t="s">
        <v>8792</v>
      </c>
      <c r="C1838" s="34" t="s">
        <v>8713</v>
      </c>
      <c r="D1838" s="34" t="s">
        <v>41</v>
      </c>
      <c r="E1838" s="34" t="n">
        <v>17280</v>
      </c>
      <c r="F1838" s="34" t="n">
        <v>2</v>
      </c>
      <c r="G1838" s="34" t="n">
        <v>3853.5</v>
      </c>
      <c r="H1838" s="34" t="n">
        <f aca="false">G1838*F1838</f>
        <v>7707</v>
      </c>
      <c r="I1838" s="35" t="s">
        <v>17630</v>
      </c>
      <c r="J1838" s="36" t="n">
        <v>7340</v>
      </c>
      <c r="K1838" s="34" t="n">
        <f aca="false">H1838+H1839-J1838-J1839</f>
        <v>367</v>
      </c>
      <c r="L1838" s="37" t="s">
        <v>15790</v>
      </c>
    </row>
    <row r="1839" customFormat="false" ht="29.85" hidden="false" customHeight="false" outlineLevel="0" collapsed="false">
      <c r="A1839" s="51"/>
      <c r="B1839" s="34"/>
      <c r="C1839" s="34"/>
      <c r="D1839" s="34"/>
      <c r="E1839" s="34"/>
      <c r="F1839" s="34" t="n">
        <v>1</v>
      </c>
      <c r="G1839" s="34" t="n">
        <v>5000</v>
      </c>
      <c r="H1839" s="34" t="n">
        <f aca="false">(G1839*F1839)+1100*2</f>
        <v>7200</v>
      </c>
      <c r="I1839" s="35" t="s">
        <v>17631</v>
      </c>
      <c r="J1839" s="36" t="n">
        <v>7200</v>
      </c>
      <c r="K1839" s="34"/>
    </row>
    <row r="1840" customFormat="false" ht="29.85" hidden="false" customHeight="false" outlineLevel="0" collapsed="false">
      <c r="A1840" s="5" t="s">
        <v>4760</v>
      </c>
      <c r="B1840" s="5" t="s">
        <v>4761</v>
      </c>
      <c r="C1840" s="5" t="s">
        <v>2860</v>
      </c>
      <c r="D1840" s="5" t="s">
        <v>2018</v>
      </c>
      <c r="E1840" s="5" t="n">
        <v>9865</v>
      </c>
      <c r="F1840" s="5" t="n">
        <f aca="false">D1840-C1840</f>
        <v>2</v>
      </c>
      <c r="G1840" s="16" t="n">
        <v>3853.5</v>
      </c>
      <c r="H1840" s="5" t="n">
        <f aca="false">G1840*F1840</f>
        <v>7707</v>
      </c>
      <c r="I1840" s="17" t="s">
        <v>17632</v>
      </c>
      <c r="J1840" s="18" t="n">
        <v>7707</v>
      </c>
      <c r="K1840" s="5" t="n">
        <f aca="false">H1840-J1840</f>
        <v>0</v>
      </c>
    </row>
    <row r="1841" customFormat="false" ht="29.85" hidden="false" customHeight="false" outlineLevel="0" collapsed="false">
      <c r="A1841" s="5" t="s">
        <v>6123</v>
      </c>
      <c r="B1841" s="5" t="s">
        <v>6124</v>
      </c>
      <c r="C1841" s="5" t="s">
        <v>3519</v>
      </c>
      <c r="D1841" s="5" t="s">
        <v>3205</v>
      </c>
      <c r="E1841" s="5" t="n">
        <v>4932.5</v>
      </c>
      <c r="F1841" s="5" t="n">
        <f aca="false">D1841-C1841</f>
        <v>1</v>
      </c>
      <c r="G1841" s="16" t="n">
        <v>3853.5</v>
      </c>
      <c r="H1841" s="5" t="n">
        <f aca="false">G1841*F1841</f>
        <v>3853.5</v>
      </c>
      <c r="I1841" s="17" t="s">
        <v>17633</v>
      </c>
      <c r="J1841" s="18" t="n">
        <v>3853.5</v>
      </c>
      <c r="K1841" s="5" t="n">
        <f aca="false">H1841-J1841</f>
        <v>0</v>
      </c>
    </row>
    <row r="1842" customFormat="false" ht="29.85" hidden="false" customHeight="false" outlineLevel="0" collapsed="false">
      <c r="A1842" s="5" t="s">
        <v>5429</v>
      </c>
      <c r="B1842" s="5" t="s">
        <v>5430</v>
      </c>
      <c r="C1842" s="5" t="s">
        <v>2022</v>
      </c>
      <c r="D1842" s="5" t="s">
        <v>3750</v>
      </c>
      <c r="E1842" s="5" t="n">
        <v>9865</v>
      </c>
      <c r="F1842" s="5" t="n">
        <f aca="false">D1842-C1842</f>
        <v>2</v>
      </c>
      <c r="G1842" s="16" t="n">
        <v>3853.5</v>
      </c>
      <c r="H1842" s="5" t="n">
        <f aca="false">G1842*F1842</f>
        <v>7707</v>
      </c>
      <c r="I1842" s="17" t="s">
        <v>17634</v>
      </c>
      <c r="J1842" s="18" t="n">
        <v>7707</v>
      </c>
      <c r="K1842" s="5" t="n">
        <f aca="false">H1842-J1842</f>
        <v>0</v>
      </c>
    </row>
    <row r="1843" customFormat="false" ht="29.85" hidden="false" customHeight="false" outlineLevel="0" collapsed="false">
      <c r="A1843" s="5" t="s">
        <v>5361</v>
      </c>
      <c r="B1843" s="5" t="s">
        <v>5362</v>
      </c>
      <c r="C1843" s="5" t="s">
        <v>2018</v>
      </c>
      <c r="D1843" s="5" t="s">
        <v>1799</v>
      </c>
      <c r="E1843" s="5" t="n">
        <v>29595</v>
      </c>
      <c r="F1843" s="5" t="n">
        <f aca="false">D1843-C1843</f>
        <v>6</v>
      </c>
      <c r="G1843" s="16" t="n">
        <v>3853.5</v>
      </c>
      <c r="H1843" s="5" t="n">
        <f aca="false">G1843*F1843</f>
        <v>23121</v>
      </c>
      <c r="I1843" s="17" t="s">
        <v>17635</v>
      </c>
      <c r="J1843" s="18" t="n">
        <v>23121</v>
      </c>
      <c r="K1843" s="5" t="n">
        <f aca="false">H1843-J1843</f>
        <v>0</v>
      </c>
    </row>
    <row r="1844" customFormat="false" ht="29.85" hidden="false" customHeight="false" outlineLevel="0" collapsed="false">
      <c r="A1844" s="5" t="s">
        <v>7768</v>
      </c>
      <c r="B1844" s="5" t="s">
        <v>7769</v>
      </c>
      <c r="C1844" s="5" t="s">
        <v>5386</v>
      </c>
      <c r="D1844" s="5" t="s">
        <v>3532</v>
      </c>
      <c r="E1844" s="5" t="n">
        <v>13352.5</v>
      </c>
      <c r="F1844" s="5" t="n">
        <f aca="false">D1844-C1844</f>
        <v>2</v>
      </c>
      <c r="G1844" s="16" t="n">
        <v>3853.5</v>
      </c>
      <c r="H1844" s="5" t="n">
        <f aca="false">G1844*F1844</f>
        <v>7707</v>
      </c>
      <c r="I1844" s="17" t="s">
        <v>17636</v>
      </c>
      <c r="J1844" s="18" t="n">
        <v>7707</v>
      </c>
      <c r="K1844" s="5" t="n">
        <f aca="false">H1844-J1844</f>
        <v>0</v>
      </c>
    </row>
    <row r="1845" customFormat="false" ht="29.85" hidden="false" customHeight="false" outlineLevel="0" collapsed="false">
      <c r="A1845" s="5" t="s">
        <v>3511</v>
      </c>
      <c r="B1845" s="5" t="s">
        <v>3512</v>
      </c>
      <c r="C1845" s="5" t="s">
        <v>460</v>
      </c>
      <c r="D1845" s="5" t="s">
        <v>2022</v>
      </c>
      <c r="E1845" s="5" t="n">
        <v>44392.5</v>
      </c>
      <c r="F1845" s="5" t="n">
        <f aca="false">D1845-C1845</f>
        <v>9</v>
      </c>
      <c r="G1845" s="16" t="n">
        <v>3853.5</v>
      </c>
      <c r="H1845" s="5" t="n">
        <f aca="false">G1845*F1845</f>
        <v>34681.5</v>
      </c>
      <c r="I1845" s="17" t="s">
        <v>17637</v>
      </c>
      <c r="J1845" s="18" t="n">
        <v>34681.5</v>
      </c>
      <c r="K1845" s="5" t="n">
        <f aca="false">H1845-J1845</f>
        <v>0</v>
      </c>
    </row>
    <row r="1846" customFormat="false" ht="29.85" hidden="false" customHeight="false" outlineLevel="0" collapsed="false">
      <c r="A1846" s="5" t="s">
        <v>2088</v>
      </c>
      <c r="B1846" s="5" t="s">
        <v>2089</v>
      </c>
      <c r="C1846" s="5" t="s">
        <v>249</v>
      </c>
      <c r="D1846" s="5" t="s">
        <v>416</v>
      </c>
      <c r="E1846" s="5" t="n">
        <v>9865</v>
      </c>
      <c r="F1846" s="5" t="n">
        <f aca="false">D1846-C1846</f>
        <v>2</v>
      </c>
      <c r="G1846" s="16" t="n">
        <v>3853.5</v>
      </c>
      <c r="H1846" s="5" t="n">
        <f aca="false">G1846*F1846</f>
        <v>7707</v>
      </c>
      <c r="I1846" s="17" t="s">
        <v>17638</v>
      </c>
      <c r="J1846" s="18" t="n">
        <v>7707</v>
      </c>
      <c r="K1846" s="5" t="n">
        <f aca="false">H1846-J1846</f>
        <v>0</v>
      </c>
    </row>
    <row r="1847" customFormat="false" ht="29.85" hidden="false" customHeight="false" outlineLevel="0" collapsed="false">
      <c r="A1847" s="5" t="s">
        <v>2979</v>
      </c>
      <c r="B1847" s="5" t="s">
        <v>2980</v>
      </c>
      <c r="C1847" s="5" t="s">
        <v>426</v>
      </c>
      <c r="D1847" s="5" t="s">
        <v>1541</v>
      </c>
      <c r="E1847" s="5" t="n">
        <v>30537.5</v>
      </c>
      <c r="F1847" s="5" t="n">
        <f aca="false">D1847-C1847</f>
        <v>5</v>
      </c>
      <c r="G1847" s="16" t="n">
        <v>3853.5</v>
      </c>
      <c r="H1847" s="5" t="n">
        <f aca="false">G1847*F1847</f>
        <v>19267.5</v>
      </c>
      <c r="I1847" s="17" t="s">
        <v>17639</v>
      </c>
      <c r="J1847" s="18" t="n">
        <v>19267.5</v>
      </c>
      <c r="K1847" s="5" t="n">
        <f aca="false">H1847-J1847</f>
        <v>0</v>
      </c>
    </row>
    <row r="1848" customFormat="false" ht="15.85" hidden="false" customHeight="false" outlineLevel="0" collapsed="false">
      <c r="A1848" s="5" t="s">
        <v>4614</v>
      </c>
      <c r="B1848" s="5" t="s">
        <v>4615</v>
      </c>
      <c r="C1848" s="5" t="s">
        <v>2860</v>
      </c>
      <c r="D1848" s="5" t="s">
        <v>2866</v>
      </c>
      <c r="E1848" s="5" t="n">
        <v>6432.5</v>
      </c>
      <c r="F1848" s="5" t="n">
        <f aca="false">D1848-C1848</f>
        <v>1</v>
      </c>
      <c r="G1848" s="16" t="n">
        <v>4693.5</v>
      </c>
      <c r="H1848" s="5" t="n">
        <f aca="false">G1848*F1848</f>
        <v>4693.5</v>
      </c>
      <c r="I1848" s="17" t="s">
        <v>17640</v>
      </c>
      <c r="J1848" s="18" t="n">
        <v>4693.5</v>
      </c>
      <c r="K1848" s="5" t="n">
        <f aca="false">H1848-J1848</f>
        <v>0</v>
      </c>
    </row>
    <row r="1849" customFormat="false" ht="29.85" hidden="false" customHeight="false" outlineLevel="0" collapsed="false">
      <c r="A1849" s="5" t="s">
        <v>5793</v>
      </c>
      <c r="B1849" s="5" t="s">
        <v>5794</v>
      </c>
      <c r="C1849" s="5" t="s">
        <v>3741</v>
      </c>
      <c r="D1849" s="5" t="s">
        <v>4917</v>
      </c>
      <c r="E1849" s="5" t="n">
        <v>34527.5</v>
      </c>
      <c r="F1849" s="5" t="n">
        <f aca="false">D1849-C1849</f>
        <v>7</v>
      </c>
      <c r="G1849" s="16" t="n">
        <v>3853.5</v>
      </c>
      <c r="H1849" s="5" t="n">
        <f aca="false">G1849*F1849</f>
        <v>26974.5</v>
      </c>
      <c r="I1849" s="17" t="s">
        <v>17641</v>
      </c>
      <c r="J1849" s="18" t="n">
        <v>26974.5</v>
      </c>
      <c r="K1849" s="5" t="n">
        <f aca="false">H1849-J1849</f>
        <v>0</v>
      </c>
    </row>
    <row r="1850" s="37" customFormat="true" ht="29.85" hidden="false" customHeight="false" outlineLevel="0" collapsed="false">
      <c r="A1850" s="51" t="s">
        <v>6680</v>
      </c>
      <c r="B1850" s="34" t="s">
        <v>6681</v>
      </c>
      <c r="C1850" s="34" t="s">
        <v>3205</v>
      </c>
      <c r="D1850" s="34" t="s">
        <v>3532</v>
      </c>
      <c r="E1850" s="34" t="n">
        <v>66500</v>
      </c>
      <c r="F1850" s="34" t="n">
        <f aca="false">D1850-C1850</f>
        <v>7</v>
      </c>
      <c r="G1850" s="34" t="n">
        <f aca="false">3853.5*2</f>
        <v>7707</v>
      </c>
      <c r="H1850" s="34" t="n">
        <f aca="false">G1850*F1850</f>
        <v>53949</v>
      </c>
      <c r="I1850" s="35" t="s">
        <v>17642</v>
      </c>
      <c r="J1850" s="36" t="n">
        <v>25690</v>
      </c>
      <c r="K1850" s="34" t="n">
        <f aca="false">H1850-J1850-J1851</f>
        <v>2569</v>
      </c>
      <c r="L1850" s="37" t="s">
        <v>15790</v>
      </c>
    </row>
    <row r="1851" customFormat="false" ht="29.85" hidden="false" customHeight="false" outlineLevel="0" collapsed="false">
      <c r="A1851" s="51"/>
      <c r="B1851" s="34"/>
      <c r="C1851" s="34"/>
      <c r="D1851" s="34"/>
      <c r="E1851" s="34"/>
      <c r="F1851" s="34"/>
      <c r="G1851" s="34"/>
      <c r="H1851" s="34"/>
      <c r="I1851" s="35" t="s">
        <v>17643</v>
      </c>
      <c r="J1851" s="36" t="n">
        <v>25690</v>
      </c>
      <c r="K1851" s="34"/>
    </row>
    <row r="1852" customFormat="false" ht="29.85" hidden="false" customHeight="false" outlineLevel="0" collapsed="false">
      <c r="A1852" s="5" t="s">
        <v>3873</v>
      </c>
      <c r="B1852" s="5" t="s">
        <v>3874</v>
      </c>
      <c r="C1852" s="5" t="s">
        <v>1537</v>
      </c>
      <c r="D1852" s="5" t="s">
        <v>2022</v>
      </c>
      <c r="E1852" s="5" t="n">
        <v>50715</v>
      </c>
      <c r="F1852" s="5" t="n">
        <f aca="false">D1852-C1852</f>
        <v>7</v>
      </c>
      <c r="G1852" s="16" t="n">
        <v>3853.5</v>
      </c>
      <c r="H1852" s="5" t="n">
        <f aca="false">G1852*F1852</f>
        <v>26974.5</v>
      </c>
      <c r="I1852" s="17" t="s">
        <v>17644</v>
      </c>
      <c r="J1852" s="18" t="n">
        <v>26974.5</v>
      </c>
      <c r="K1852" s="5" t="n">
        <f aca="false">H1852-J1852</f>
        <v>0</v>
      </c>
    </row>
    <row r="1853" s="37" customFormat="true" ht="29.85" hidden="false" customHeight="false" outlineLevel="0" collapsed="false">
      <c r="A1853" s="34" t="s">
        <v>6079</v>
      </c>
      <c r="B1853" s="34" t="s">
        <v>6080</v>
      </c>
      <c r="C1853" s="34" t="s">
        <v>3750</v>
      </c>
      <c r="D1853" s="34" t="s">
        <v>5386</v>
      </c>
      <c r="E1853" s="34" t="n">
        <v>33250</v>
      </c>
      <c r="F1853" s="34" t="n">
        <f aca="false">D1853-C1853</f>
        <v>7</v>
      </c>
      <c r="G1853" s="34" t="n">
        <v>3853.5</v>
      </c>
      <c r="H1853" s="34" t="n">
        <f aca="false">G1853*F1853</f>
        <v>26974.5</v>
      </c>
      <c r="I1853" s="35" t="s">
        <v>17645</v>
      </c>
      <c r="J1853" s="36" t="n">
        <v>25690</v>
      </c>
      <c r="K1853" s="34" t="n">
        <f aca="false">H1853-J1853</f>
        <v>1284.5</v>
      </c>
      <c r="L1853" s="37" t="s">
        <v>15790</v>
      </c>
    </row>
    <row r="1854" customFormat="false" ht="29.85" hidden="false" customHeight="false" outlineLevel="0" collapsed="false">
      <c r="A1854" s="50" t="s">
        <v>4310</v>
      </c>
      <c r="B1854" s="5" t="s">
        <v>4311</v>
      </c>
      <c r="C1854" s="5" t="s">
        <v>1541</v>
      </c>
      <c r="D1854" s="5" t="s">
        <v>2860</v>
      </c>
      <c r="E1854" s="5" t="n">
        <v>19730</v>
      </c>
      <c r="F1854" s="5" t="n">
        <f aca="false">D1854-C1854</f>
        <v>2</v>
      </c>
      <c r="G1854" s="16" t="n">
        <f aca="false">3853.5*2</f>
        <v>7707</v>
      </c>
      <c r="H1854" s="5" t="n">
        <f aca="false">G1854*F1854</f>
        <v>15414</v>
      </c>
      <c r="I1854" s="17" t="s">
        <v>17646</v>
      </c>
      <c r="J1854" s="18" t="n">
        <v>7707</v>
      </c>
      <c r="K1854" s="5" t="n">
        <f aca="false">H1854-J1854-J1855</f>
        <v>0</v>
      </c>
    </row>
    <row r="1855" customFormat="false" ht="29.85" hidden="false" customHeight="false" outlineLevel="0" collapsed="false">
      <c r="A1855" s="50"/>
      <c r="B1855" s="0"/>
      <c r="C1855" s="0"/>
      <c r="D1855" s="0"/>
      <c r="E1855" s="0"/>
      <c r="F1855" s="0"/>
      <c r="G1855" s="16"/>
      <c r="H1855" s="0"/>
      <c r="I1855" s="17" t="s">
        <v>17647</v>
      </c>
      <c r="J1855" s="18" t="n">
        <v>7707</v>
      </c>
      <c r="K1855" s="0"/>
    </row>
    <row r="1856" customFormat="false" ht="29.85" hidden="false" customHeight="false" outlineLevel="0" collapsed="false">
      <c r="A1856" s="5" t="s">
        <v>6362</v>
      </c>
      <c r="B1856" s="5" t="s">
        <v>6363</v>
      </c>
      <c r="C1856" s="5" t="s">
        <v>3205</v>
      </c>
      <c r="D1856" s="5" t="s">
        <v>1799</v>
      </c>
      <c r="E1856" s="5" t="n">
        <v>4932.5</v>
      </c>
      <c r="F1856" s="5" t="n">
        <f aca="false">D1856-C1856</f>
        <v>1</v>
      </c>
      <c r="G1856" s="16" t="n">
        <v>3853.5</v>
      </c>
      <c r="H1856" s="5" t="n">
        <f aca="false">G1856*F1856</f>
        <v>3853.5</v>
      </c>
      <c r="I1856" s="17" t="s">
        <v>17648</v>
      </c>
      <c r="J1856" s="18" t="n">
        <v>3853.5</v>
      </c>
      <c r="K1856" s="5" t="n">
        <f aca="false">H1856-J1856</f>
        <v>0</v>
      </c>
    </row>
    <row r="1857" customFormat="false" ht="29.85" hidden="false" customHeight="false" outlineLevel="0" collapsed="false">
      <c r="A1857" s="5" t="s">
        <v>4560</v>
      </c>
      <c r="B1857" s="5" t="s">
        <v>4561</v>
      </c>
      <c r="C1857" s="5" t="s">
        <v>929</v>
      </c>
      <c r="D1857" s="5" t="s">
        <v>3741</v>
      </c>
      <c r="E1857" s="5" t="n">
        <v>24662.5</v>
      </c>
      <c r="F1857" s="5" t="n">
        <f aca="false">D1857-C1857</f>
        <v>5</v>
      </c>
      <c r="G1857" s="16" t="n">
        <v>3853.5</v>
      </c>
      <c r="H1857" s="5" t="n">
        <f aca="false">G1857*F1857</f>
        <v>19267.5</v>
      </c>
      <c r="I1857" s="17" t="s">
        <v>17649</v>
      </c>
      <c r="J1857" s="18" t="n">
        <v>19267.5</v>
      </c>
      <c r="K1857" s="5" t="n">
        <f aca="false">H1857-J1857</f>
        <v>0</v>
      </c>
    </row>
    <row r="1858" customFormat="false" ht="29.85" hidden="false" customHeight="false" outlineLevel="0" collapsed="false">
      <c r="A1858" s="5" t="s">
        <v>5339</v>
      </c>
      <c r="B1858" s="5" t="s">
        <v>5340</v>
      </c>
      <c r="C1858" s="5" t="s">
        <v>2018</v>
      </c>
      <c r="D1858" s="5" t="s">
        <v>3741</v>
      </c>
      <c r="E1858" s="5" t="n">
        <v>12315</v>
      </c>
      <c r="F1858" s="5" t="n">
        <f aca="false">D1858-C1858</f>
        <v>2</v>
      </c>
      <c r="G1858" s="16" t="n">
        <v>4693.5</v>
      </c>
      <c r="H1858" s="5" t="n">
        <f aca="false">G1858*F1858</f>
        <v>9387</v>
      </c>
      <c r="I1858" s="17" t="s">
        <v>17650</v>
      </c>
      <c r="J1858" s="18" t="n">
        <v>9387</v>
      </c>
      <c r="K1858" s="5" t="n">
        <f aca="false">H1858-J1858</f>
        <v>0</v>
      </c>
    </row>
    <row r="1859" s="37" customFormat="true" ht="29.85" hidden="false" customHeight="false" outlineLevel="0" collapsed="false">
      <c r="A1859" s="34" t="s">
        <v>5705</v>
      </c>
      <c r="B1859" s="34" t="s">
        <v>5340</v>
      </c>
      <c r="C1859" s="34" t="s">
        <v>3741</v>
      </c>
      <c r="D1859" s="34" t="s">
        <v>3205</v>
      </c>
      <c r="E1859" s="34" t="n">
        <v>20467.5</v>
      </c>
      <c r="F1859" s="34" t="n">
        <f aca="false">D1859-C1859</f>
        <v>3</v>
      </c>
      <c r="G1859" s="34" t="n">
        <v>5743.5</v>
      </c>
      <c r="H1859" s="34" t="n">
        <f aca="false">G1859*F1859</f>
        <v>17230.5</v>
      </c>
      <c r="I1859" s="35" t="s">
        <v>17651</v>
      </c>
      <c r="J1859" s="36" t="n">
        <v>17230.2</v>
      </c>
      <c r="K1859" s="34" t="n">
        <f aca="false">H1859-J1859</f>
        <v>0.299999999999272</v>
      </c>
      <c r="L1859" s="37" t="s">
        <v>15790</v>
      </c>
    </row>
    <row r="1860" customFormat="false" ht="29.85" hidden="false" customHeight="false" outlineLevel="0" collapsed="false">
      <c r="A1860" s="5" t="s">
        <v>1505</v>
      </c>
      <c r="B1860" s="5" t="s">
        <v>1506</v>
      </c>
      <c r="C1860" s="5" t="s">
        <v>468</v>
      </c>
      <c r="D1860" s="5" t="s">
        <v>460</v>
      </c>
      <c r="E1860" s="5" t="n">
        <v>40302.5</v>
      </c>
      <c r="F1860" s="5" t="n">
        <f aca="false">D1860-C1860</f>
        <v>7</v>
      </c>
      <c r="G1860" s="16" t="n">
        <v>3853.5</v>
      </c>
      <c r="H1860" s="5" t="n">
        <f aca="false">G1860*F1860</f>
        <v>26974.5</v>
      </c>
      <c r="I1860" s="17" t="s">
        <v>17652</v>
      </c>
      <c r="J1860" s="18" t="n">
        <v>26974.5</v>
      </c>
      <c r="K1860" s="5" t="n">
        <f aca="false">H1860-J1860</f>
        <v>0</v>
      </c>
    </row>
    <row r="1861" s="1" customFormat="true" ht="29.85" hidden="false" customHeight="false" outlineLevel="0" collapsed="false">
      <c r="A1861" s="16" t="s">
        <v>5157</v>
      </c>
      <c r="B1861" s="16" t="s">
        <v>5158</v>
      </c>
      <c r="C1861" s="16" t="s">
        <v>2018</v>
      </c>
      <c r="D1861" s="16" t="s">
        <v>2022</v>
      </c>
      <c r="E1861" s="16" t="n">
        <v>4932.5</v>
      </c>
      <c r="F1861" s="16" t="n">
        <f aca="false">D1861-C1861</f>
        <v>1</v>
      </c>
      <c r="G1861" s="16" t="n">
        <v>3853.5</v>
      </c>
      <c r="H1861" s="16" t="n">
        <f aca="false">G1861*F1861</f>
        <v>3853.5</v>
      </c>
      <c r="I1861" s="17" t="s">
        <v>17653</v>
      </c>
      <c r="J1861" s="18" t="n">
        <v>3853.5</v>
      </c>
      <c r="K1861" s="5" t="n">
        <f aca="false">H1861-J1861</f>
        <v>0</v>
      </c>
      <c r="AMI1861" s="0"/>
      <c r="AMJ1861" s="0"/>
    </row>
    <row r="1862" s="37" customFormat="true" ht="29.85" hidden="false" customHeight="false" outlineLevel="0" collapsed="false">
      <c r="A1862" s="51" t="s">
        <v>8793</v>
      </c>
      <c r="B1862" s="34" t="s">
        <v>8794</v>
      </c>
      <c r="C1862" s="34" t="s">
        <v>8713</v>
      </c>
      <c r="D1862" s="34" t="s">
        <v>41</v>
      </c>
      <c r="E1862" s="34" t="n">
        <v>13540</v>
      </c>
      <c r="F1862" s="34" t="n">
        <v>2</v>
      </c>
      <c r="G1862" s="34" t="n">
        <v>3853.5</v>
      </c>
      <c r="H1862" s="34" t="n">
        <f aca="false">G1862*F1862</f>
        <v>7707</v>
      </c>
      <c r="I1862" s="35" t="s">
        <v>17654</v>
      </c>
      <c r="J1862" s="36" t="n">
        <v>7707</v>
      </c>
      <c r="K1862" s="34" t="n">
        <f aca="false">H1862+H1863-J1862-J1863</f>
        <v>1000</v>
      </c>
      <c r="L1862" s="37" t="s">
        <v>15790</v>
      </c>
    </row>
    <row r="1863" customFormat="false" ht="29.85" hidden="false" customHeight="false" outlineLevel="0" collapsed="false">
      <c r="A1863" s="51"/>
      <c r="B1863" s="34"/>
      <c r="C1863" s="34"/>
      <c r="D1863" s="34"/>
      <c r="E1863" s="34"/>
      <c r="F1863" s="34" t="n">
        <v>1</v>
      </c>
      <c r="G1863" s="34" t="n">
        <v>5000</v>
      </c>
      <c r="H1863" s="34" t="n">
        <f aca="false">G1863*F1863</f>
        <v>5000</v>
      </c>
      <c r="I1863" s="35" t="s">
        <v>17655</v>
      </c>
      <c r="J1863" s="36" t="n">
        <v>4000</v>
      </c>
      <c r="K1863" s="34"/>
    </row>
    <row r="1864" customFormat="false" ht="29.85" hidden="false" customHeight="false" outlineLevel="0" collapsed="false">
      <c r="A1864" s="5" t="s">
        <v>5161</v>
      </c>
      <c r="B1864" s="5" t="s">
        <v>5162</v>
      </c>
      <c r="C1864" s="5" t="s">
        <v>2018</v>
      </c>
      <c r="D1864" s="5" t="s">
        <v>2022</v>
      </c>
      <c r="E1864" s="5" t="n">
        <v>4382.5</v>
      </c>
      <c r="F1864" s="5" t="n">
        <f aca="false">D1864-C1864</f>
        <v>1</v>
      </c>
      <c r="G1864" s="16" t="n">
        <v>3853.5</v>
      </c>
      <c r="H1864" s="5" t="n">
        <f aca="false">G1864*F1864</f>
        <v>3853.5</v>
      </c>
      <c r="I1864" s="17" t="s">
        <v>17656</v>
      </c>
      <c r="J1864" s="18" t="n">
        <v>3853.5</v>
      </c>
      <c r="K1864" s="5" t="n">
        <f aca="false">H1864-J1864</f>
        <v>0</v>
      </c>
    </row>
    <row r="1865" customFormat="false" ht="29.85" hidden="false" customHeight="false" outlineLevel="0" collapsed="false">
      <c r="A1865" s="5" t="s">
        <v>7384</v>
      </c>
      <c r="B1865" s="5" t="s">
        <v>5162</v>
      </c>
      <c r="C1865" s="5" t="s">
        <v>4398</v>
      </c>
      <c r="D1865" s="5" t="s">
        <v>4917</v>
      </c>
      <c r="E1865" s="5" t="n">
        <v>4932.5</v>
      </c>
      <c r="F1865" s="5" t="n">
        <f aca="false">D1865-C1865</f>
        <v>1</v>
      </c>
      <c r="G1865" s="16" t="n">
        <v>3853.5</v>
      </c>
      <c r="H1865" s="5" t="n">
        <f aca="false">G1865*F1865</f>
        <v>3853.5</v>
      </c>
      <c r="I1865" s="17" t="s">
        <v>17657</v>
      </c>
      <c r="J1865" s="18" t="n">
        <v>3853.5</v>
      </c>
      <c r="K1865" s="5" t="n">
        <f aca="false">H1865-J1865</f>
        <v>0</v>
      </c>
    </row>
    <row r="1866" customFormat="false" ht="29.85" hidden="false" customHeight="false" outlineLevel="0" collapsed="false">
      <c r="A1866" s="5" t="s">
        <v>3044</v>
      </c>
      <c r="B1866" s="5" t="s">
        <v>3045</v>
      </c>
      <c r="C1866" s="5" t="s">
        <v>426</v>
      </c>
      <c r="D1866" s="5" t="s">
        <v>1537</v>
      </c>
      <c r="E1866" s="5" t="n">
        <v>20711.25</v>
      </c>
      <c r="F1866" s="5" t="n">
        <f aca="false">D1866-C1866</f>
        <v>3</v>
      </c>
      <c r="G1866" s="16" t="n">
        <v>3853.5</v>
      </c>
      <c r="H1866" s="5" t="n">
        <f aca="false">G1866*F1866</f>
        <v>11560.5</v>
      </c>
      <c r="I1866" s="17" t="s">
        <v>17658</v>
      </c>
      <c r="J1866" s="18" t="n">
        <v>11560.5</v>
      </c>
      <c r="K1866" s="5" t="n">
        <f aca="false">H1866-J1866</f>
        <v>0</v>
      </c>
    </row>
    <row r="1867" customFormat="false" ht="15.85" hidden="false" customHeight="false" outlineLevel="0" collapsed="false">
      <c r="A1867" s="5" t="s">
        <v>6264</v>
      </c>
      <c r="B1867" s="5" t="s">
        <v>6265</v>
      </c>
      <c r="C1867" s="5" t="s">
        <v>3519</v>
      </c>
      <c r="D1867" s="5" t="s">
        <v>4398</v>
      </c>
      <c r="E1867" s="5" t="n">
        <v>19730</v>
      </c>
      <c r="F1867" s="5" t="n">
        <f aca="false">D1867-C1867</f>
        <v>4</v>
      </c>
      <c r="G1867" s="16" t="n">
        <v>3853.5</v>
      </c>
      <c r="H1867" s="5" t="n">
        <f aca="false">G1867*F1867</f>
        <v>15414</v>
      </c>
      <c r="I1867" s="17" t="s">
        <v>17659</v>
      </c>
      <c r="J1867" s="18" t="n">
        <v>15414</v>
      </c>
      <c r="K1867" s="5" t="n">
        <f aca="false">H1867-J1867</f>
        <v>0</v>
      </c>
    </row>
    <row r="1868" s="37" customFormat="true" ht="29.85" hidden="false" customHeight="false" outlineLevel="0" collapsed="false">
      <c r="A1868" s="34" t="s">
        <v>213</v>
      </c>
      <c r="B1868" s="34" t="s">
        <v>214</v>
      </c>
      <c r="C1868" s="34" t="s">
        <v>7</v>
      </c>
      <c r="D1868" s="34" t="s">
        <v>82</v>
      </c>
      <c r="E1868" s="34" t="n">
        <v>26805</v>
      </c>
      <c r="F1868" s="34" t="n">
        <f aca="false">D1868-C1868</f>
        <v>4</v>
      </c>
      <c r="G1868" s="34" t="n">
        <v>3853.5</v>
      </c>
      <c r="H1868" s="34" t="n">
        <f aca="false">G1868*F1868</f>
        <v>15414</v>
      </c>
      <c r="I1868" s="35" t="s">
        <v>17660</v>
      </c>
      <c r="J1868" s="36" t="n">
        <v>14680</v>
      </c>
      <c r="K1868" s="34" t="n">
        <f aca="false">H1868-J1868</f>
        <v>734</v>
      </c>
      <c r="L1868" s="37" t="s">
        <v>15790</v>
      </c>
    </row>
    <row r="1869" customFormat="false" ht="29.85" hidden="false" customHeight="false" outlineLevel="0" collapsed="false">
      <c r="A1869" s="5" t="s">
        <v>3308</v>
      </c>
      <c r="B1869" s="5" t="s">
        <v>3309</v>
      </c>
      <c r="C1869" s="5" t="s">
        <v>460</v>
      </c>
      <c r="D1869" s="5" t="s">
        <v>1770</v>
      </c>
      <c r="E1869" s="5" t="n">
        <v>14797.5</v>
      </c>
      <c r="F1869" s="5" t="n">
        <f aca="false">D1869-C1869</f>
        <v>3</v>
      </c>
      <c r="G1869" s="16" t="n">
        <v>3853.5</v>
      </c>
      <c r="H1869" s="5" t="n">
        <f aca="false">G1869*F1869</f>
        <v>11560.5</v>
      </c>
      <c r="I1869" s="17" t="s">
        <v>17661</v>
      </c>
      <c r="J1869" s="18" t="n">
        <v>11560.5</v>
      </c>
      <c r="K1869" s="5" t="n">
        <f aca="false">H1869-J1869</f>
        <v>0</v>
      </c>
    </row>
    <row r="1870" customFormat="false" ht="29.85" hidden="false" customHeight="false" outlineLevel="0" collapsed="false">
      <c r="A1870" s="5" t="s">
        <v>5987</v>
      </c>
      <c r="B1870" s="5" t="s">
        <v>4951</v>
      </c>
      <c r="C1870" s="5" t="s">
        <v>3750</v>
      </c>
      <c r="D1870" s="5" t="s">
        <v>3519</v>
      </c>
      <c r="E1870" s="5" t="n">
        <v>4932.5</v>
      </c>
      <c r="F1870" s="5" t="n">
        <f aca="false">D1870-C1870</f>
        <v>1</v>
      </c>
      <c r="G1870" s="16" t="n">
        <v>3853.5</v>
      </c>
      <c r="H1870" s="5" t="n">
        <f aca="false">G1870*F1870</f>
        <v>3853.5</v>
      </c>
      <c r="I1870" s="17" t="s">
        <v>17662</v>
      </c>
      <c r="J1870" s="18" t="n">
        <v>3853.5</v>
      </c>
      <c r="K1870" s="5" t="n">
        <f aca="false">H1870-J1870</f>
        <v>0</v>
      </c>
    </row>
    <row r="1871" customFormat="false" ht="29.85" hidden="false" customHeight="false" outlineLevel="0" collapsed="false">
      <c r="A1871" s="5" t="s">
        <v>5164</v>
      </c>
      <c r="B1871" s="5" t="s">
        <v>5165</v>
      </c>
      <c r="C1871" s="5" t="s">
        <v>2018</v>
      </c>
      <c r="D1871" s="5" t="s">
        <v>2022</v>
      </c>
      <c r="E1871" s="5" t="n">
        <v>4932.5</v>
      </c>
      <c r="F1871" s="5" t="n">
        <f aca="false">D1871-C1871</f>
        <v>1</v>
      </c>
      <c r="G1871" s="16" t="n">
        <v>3853.5</v>
      </c>
      <c r="H1871" s="5" t="n">
        <f aca="false">G1871*F1871</f>
        <v>3853.5</v>
      </c>
      <c r="I1871" s="17" t="s">
        <v>17663</v>
      </c>
      <c r="J1871" s="18" t="n">
        <v>3853.5</v>
      </c>
      <c r="K1871" s="5" t="n">
        <f aca="false">H1871-J1871</f>
        <v>0</v>
      </c>
    </row>
    <row r="1872" customFormat="false" ht="29.85" hidden="false" customHeight="false" outlineLevel="0" collapsed="false">
      <c r="A1872" s="5" t="s">
        <v>5421</v>
      </c>
      <c r="B1872" s="5" t="s">
        <v>5165</v>
      </c>
      <c r="C1872" s="5" t="s">
        <v>2022</v>
      </c>
      <c r="D1872" s="5" t="s">
        <v>3750</v>
      </c>
      <c r="E1872" s="5" t="n">
        <v>9865</v>
      </c>
      <c r="F1872" s="5" t="n">
        <f aca="false">D1872-C1872</f>
        <v>2</v>
      </c>
      <c r="G1872" s="16" t="n">
        <v>3853.5</v>
      </c>
      <c r="H1872" s="5" t="n">
        <f aca="false">G1872*F1872</f>
        <v>7707</v>
      </c>
      <c r="I1872" s="17" t="s">
        <v>17664</v>
      </c>
      <c r="J1872" s="18" t="n">
        <v>7707</v>
      </c>
      <c r="K1872" s="5" t="n">
        <f aca="false">H1872-J1872</f>
        <v>0</v>
      </c>
    </row>
    <row r="1873" customFormat="false" ht="29.85" hidden="false" customHeight="false" outlineLevel="0" collapsed="false">
      <c r="A1873" s="5" t="s">
        <v>3914</v>
      </c>
      <c r="B1873" s="5" t="s">
        <v>3915</v>
      </c>
      <c r="C1873" s="5" t="s">
        <v>1537</v>
      </c>
      <c r="D1873" s="5" t="s">
        <v>3750</v>
      </c>
      <c r="E1873" s="5" t="n">
        <v>44392.5</v>
      </c>
      <c r="F1873" s="5" t="n">
        <f aca="false">D1873-C1873</f>
        <v>9</v>
      </c>
      <c r="G1873" s="16" t="n">
        <v>3853.5</v>
      </c>
      <c r="H1873" s="5" t="n">
        <f aca="false">G1873*F1873</f>
        <v>34681.5</v>
      </c>
      <c r="I1873" s="17" t="s">
        <v>17665</v>
      </c>
      <c r="J1873" s="18" t="n">
        <v>34681.5</v>
      </c>
      <c r="K1873" s="5" t="n">
        <f aca="false">H1873-J1873</f>
        <v>0</v>
      </c>
    </row>
    <row r="1874" s="37" customFormat="true" ht="27.05" hidden="false" customHeight="true" outlineLevel="0" collapsed="false">
      <c r="A1874" s="51" t="s">
        <v>1441</v>
      </c>
      <c r="B1874" s="34" t="s">
        <v>1442</v>
      </c>
      <c r="C1874" s="34" t="s">
        <v>468</v>
      </c>
      <c r="D1874" s="34" t="s">
        <v>249</v>
      </c>
      <c r="E1874" s="34" t="n">
        <v>40935</v>
      </c>
      <c r="F1874" s="34" t="n">
        <f aca="false">D1874-C1874</f>
        <v>3</v>
      </c>
      <c r="G1874" s="34" t="n">
        <f aca="false">5743.5*2</f>
        <v>11487</v>
      </c>
      <c r="H1874" s="34" t="n">
        <f aca="false">G1874*F1874</f>
        <v>34461</v>
      </c>
      <c r="I1874" s="35" t="s">
        <v>17666</v>
      </c>
      <c r="J1874" s="36" t="n">
        <v>17230.2</v>
      </c>
      <c r="K1874" s="34" t="n">
        <f aca="false">H1874-J1874-J1875</f>
        <v>0.599999999998545</v>
      </c>
      <c r="L1874" s="37" t="s">
        <v>15790</v>
      </c>
    </row>
    <row r="1875" customFormat="false" ht="29.85" hidden="false" customHeight="false" outlineLevel="0" collapsed="false">
      <c r="A1875" s="51"/>
      <c r="B1875" s="34"/>
      <c r="C1875" s="34"/>
      <c r="D1875" s="34"/>
      <c r="E1875" s="34"/>
      <c r="F1875" s="34"/>
      <c r="G1875" s="34"/>
      <c r="H1875" s="34"/>
      <c r="I1875" s="35" t="s">
        <v>17667</v>
      </c>
      <c r="J1875" s="36" t="n">
        <v>17230.2</v>
      </c>
      <c r="K1875" s="34"/>
    </row>
    <row r="1876" customFormat="false" ht="29.85" hidden="false" customHeight="false" outlineLevel="0" collapsed="false">
      <c r="A1876" s="5" t="s">
        <v>5441</v>
      </c>
      <c r="B1876" s="5" t="s">
        <v>5442</v>
      </c>
      <c r="C1876" s="5" t="s">
        <v>2022</v>
      </c>
      <c r="D1876" s="5" t="s">
        <v>3750</v>
      </c>
      <c r="E1876" s="5" t="n">
        <v>9865</v>
      </c>
      <c r="F1876" s="5" t="n">
        <f aca="false">D1876-C1876</f>
        <v>2</v>
      </c>
      <c r="G1876" s="16" t="n">
        <v>3853.5</v>
      </c>
      <c r="H1876" s="5" t="n">
        <f aca="false">G1876*F1876</f>
        <v>7707</v>
      </c>
      <c r="I1876" s="17" t="s">
        <v>17668</v>
      </c>
      <c r="J1876" s="18" t="n">
        <v>7707</v>
      </c>
      <c r="K1876" s="5" t="n">
        <f aca="false">H1876-J1876</f>
        <v>0</v>
      </c>
    </row>
    <row r="1877" customFormat="false" ht="29.85" hidden="false" customHeight="false" outlineLevel="0" collapsed="false">
      <c r="A1877" s="5" t="s">
        <v>4710</v>
      </c>
      <c r="B1877" s="5" t="s">
        <v>4711</v>
      </c>
      <c r="C1877" s="5" t="s">
        <v>2860</v>
      </c>
      <c r="D1877" s="5" t="s">
        <v>2022</v>
      </c>
      <c r="E1877" s="5" t="n">
        <v>18322.5</v>
      </c>
      <c r="F1877" s="5" t="n">
        <f aca="false">D1877-C1877</f>
        <v>3</v>
      </c>
      <c r="G1877" s="16" t="n">
        <v>3853.5</v>
      </c>
      <c r="H1877" s="5" t="n">
        <f aca="false">G1877*F1877</f>
        <v>11560.5</v>
      </c>
      <c r="I1877" s="17" t="s">
        <v>17669</v>
      </c>
      <c r="J1877" s="18" t="n">
        <v>11560.5</v>
      </c>
      <c r="K1877" s="5" t="n">
        <f aca="false">H1877-J1877</f>
        <v>0</v>
      </c>
    </row>
    <row r="1878" s="37" customFormat="true" ht="29.85" hidden="false" customHeight="false" outlineLevel="0" collapsed="false">
      <c r="A1878" s="34" t="s">
        <v>434</v>
      </c>
      <c r="B1878" s="34" t="s">
        <v>435</v>
      </c>
      <c r="C1878" s="34" t="s">
        <v>7</v>
      </c>
      <c r="D1878" s="34" t="s">
        <v>426</v>
      </c>
      <c r="E1878" s="34" t="n">
        <v>48690</v>
      </c>
      <c r="F1878" s="34" t="n">
        <f aca="false">D1878-C1878</f>
        <v>9</v>
      </c>
      <c r="G1878" s="34" t="n">
        <v>3853.5</v>
      </c>
      <c r="H1878" s="34" t="n">
        <f aca="false">G1878*F1878</f>
        <v>34681.5</v>
      </c>
      <c r="I1878" s="35" t="s">
        <v>17670</v>
      </c>
      <c r="J1878" s="36" t="n">
        <v>33030</v>
      </c>
      <c r="K1878" s="34" t="n">
        <f aca="false">H1878-J1878</f>
        <v>1651.5</v>
      </c>
      <c r="L1878" s="37" t="s">
        <v>15790</v>
      </c>
    </row>
    <row r="1879" customFormat="false" ht="29.85" hidden="false" customHeight="false" outlineLevel="0" collapsed="false">
      <c r="A1879" s="16" t="s">
        <v>1055</v>
      </c>
      <c r="B1879" s="16" t="s">
        <v>1056</v>
      </c>
      <c r="C1879" s="16" t="s">
        <v>41</v>
      </c>
      <c r="D1879" s="16" t="s">
        <v>249</v>
      </c>
      <c r="E1879" s="16" t="n">
        <v>24430</v>
      </c>
      <c r="F1879" s="16" t="n">
        <f aca="false">D1879-C1879</f>
        <v>4</v>
      </c>
      <c r="G1879" s="16" t="n">
        <v>3853.5</v>
      </c>
      <c r="H1879" s="16" t="n">
        <f aca="false">G1879*F1879</f>
        <v>15414</v>
      </c>
      <c r="I1879" s="17" t="s">
        <v>17671</v>
      </c>
      <c r="J1879" s="18" t="n">
        <v>15414</v>
      </c>
      <c r="K1879" s="5" t="n">
        <f aca="false">H1879-J1879</f>
        <v>0</v>
      </c>
    </row>
    <row r="1880" customFormat="false" ht="29.85" hidden="false" customHeight="false" outlineLevel="0" collapsed="false">
      <c r="A1880" s="5" t="s">
        <v>6134</v>
      </c>
      <c r="B1880" s="5" t="s">
        <v>6135</v>
      </c>
      <c r="C1880" s="5" t="s">
        <v>3519</v>
      </c>
      <c r="D1880" s="5" t="s">
        <v>3205</v>
      </c>
      <c r="E1880" s="5" t="n">
        <v>4932.5</v>
      </c>
      <c r="F1880" s="5" t="n">
        <f aca="false">D1880-C1880</f>
        <v>1</v>
      </c>
      <c r="G1880" s="16" t="n">
        <v>3853.5</v>
      </c>
      <c r="H1880" s="5" t="n">
        <f aca="false">G1880*F1880</f>
        <v>3853.5</v>
      </c>
      <c r="I1880" s="17" t="s">
        <v>17672</v>
      </c>
      <c r="J1880" s="18" t="n">
        <v>3853.5</v>
      </c>
      <c r="K1880" s="5" t="n">
        <f aca="false">H1880-J1880</f>
        <v>0</v>
      </c>
    </row>
    <row r="1881" customFormat="false" ht="29.85" hidden="false" customHeight="false" outlineLevel="0" collapsed="false">
      <c r="A1881" s="5" t="s">
        <v>5113</v>
      </c>
      <c r="B1881" s="5" t="s">
        <v>5114</v>
      </c>
      <c r="C1881" s="5" t="s">
        <v>2866</v>
      </c>
      <c r="D1881" s="5" t="s">
        <v>3750</v>
      </c>
      <c r="E1881" s="5" t="n">
        <v>24630</v>
      </c>
      <c r="F1881" s="5" t="n">
        <f aca="false">D1881-C1881</f>
        <v>4</v>
      </c>
      <c r="G1881" s="16" t="n">
        <v>4693.5</v>
      </c>
      <c r="H1881" s="5" t="n">
        <f aca="false">G1881*F1881</f>
        <v>18774</v>
      </c>
      <c r="I1881" s="17" t="s">
        <v>17673</v>
      </c>
      <c r="J1881" s="18" t="n">
        <v>18774</v>
      </c>
      <c r="K1881" s="5" t="n">
        <f aca="false">H1881-J1881</f>
        <v>0</v>
      </c>
    </row>
    <row r="1882" s="58" customFormat="true" ht="30.8" hidden="false" customHeight="false" outlineLevel="0" collapsed="false">
      <c r="A1882" s="54" t="s">
        <v>8795</v>
      </c>
      <c r="B1882" s="55" t="s">
        <v>8796</v>
      </c>
      <c r="C1882" s="55" t="s">
        <v>8770</v>
      </c>
      <c r="D1882" s="55" t="s">
        <v>468</v>
      </c>
      <c r="E1882" s="55" t="n">
        <v>26310</v>
      </c>
      <c r="F1882" s="55" t="n">
        <v>3</v>
      </c>
      <c r="G1882" s="55" t="n">
        <v>3853.5</v>
      </c>
      <c r="H1882" s="55" t="n">
        <f aca="false">G1882*F1882</f>
        <v>11560.5</v>
      </c>
      <c r="I1882" s="56" t="s">
        <v>17674</v>
      </c>
      <c r="J1882" s="57" t="n">
        <v>11010</v>
      </c>
      <c r="K1882" s="55" t="n">
        <f aca="false">H1882+H1883-J1882-J1883-J1884</f>
        <v>-9259.5</v>
      </c>
      <c r="AMI1882" s="83"/>
      <c r="AMJ1882" s="83"/>
    </row>
    <row r="1883" s="83" customFormat="true" ht="29.85" hidden="false" customHeight="false" outlineLevel="0" collapsed="false">
      <c r="A1883" s="54"/>
      <c r="B1883" s="84"/>
      <c r="C1883" s="84"/>
      <c r="D1883" s="84"/>
      <c r="E1883" s="84"/>
      <c r="F1883" s="55" t="n">
        <v>3</v>
      </c>
      <c r="G1883" s="55" t="n">
        <v>5000</v>
      </c>
      <c r="H1883" s="55" t="n">
        <f aca="false">G1883*F1883</f>
        <v>15000</v>
      </c>
      <c r="I1883" s="56" t="s">
        <v>17675</v>
      </c>
      <c r="J1883" s="57" t="n">
        <v>11010</v>
      </c>
      <c r="K1883" s="84"/>
      <c r="L1883" s="58"/>
    </row>
    <row r="1884" customFormat="false" ht="29.85" hidden="false" customHeight="false" outlineLevel="0" collapsed="false">
      <c r="A1884" s="54"/>
      <c r="B1884" s="84"/>
      <c r="C1884" s="84"/>
      <c r="D1884" s="84"/>
      <c r="E1884" s="84"/>
      <c r="F1884" s="84"/>
      <c r="G1884" s="84"/>
      <c r="H1884" s="84"/>
      <c r="I1884" s="56" t="s">
        <v>17676</v>
      </c>
      <c r="J1884" s="57" t="n">
        <v>13800</v>
      </c>
      <c r="K1884" s="84"/>
      <c r="L1884" s="58"/>
    </row>
    <row r="1885" customFormat="false" ht="29.85" hidden="false" customHeight="false" outlineLevel="0" collapsed="false">
      <c r="A1885" s="5" t="s">
        <v>1210</v>
      </c>
      <c r="B1885" s="5" t="s">
        <v>1211</v>
      </c>
      <c r="C1885" s="5" t="s">
        <v>468</v>
      </c>
      <c r="D1885" s="5" t="s">
        <v>82</v>
      </c>
      <c r="E1885" s="5" t="n">
        <v>5317.5</v>
      </c>
      <c r="F1885" s="5" t="n">
        <f aca="false">D1885-C1885</f>
        <v>1</v>
      </c>
      <c r="G1885" s="16" t="n">
        <v>3853.5</v>
      </c>
      <c r="H1885" s="5" t="n">
        <f aca="false">G1885*F1885</f>
        <v>3853.5</v>
      </c>
      <c r="I1885" s="17" t="s">
        <v>17677</v>
      </c>
      <c r="J1885" s="18" t="n">
        <v>3853.5</v>
      </c>
      <c r="K1885" s="5" t="n">
        <f aca="false">H1885-J1885</f>
        <v>0</v>
      </c>
    </row>
    <row r="1886" s="58" customFormat="true" ht="33.55" hidden="false" customHeight="true" outlineLevel="0" collapsed="false">
      <c r="A1886" s="54" t="s">
        <v>8797</v>
      </c>
      <c r="B1886" s="55" t="s">
        <v>8798</v>
      </c>
      <c r="C1886" s="55" t="s">
        <v>8770</v>
      </c>
      <c r="D1886" s="55" t="s">
        <v>468</v>
      </c>
      <c r="E1886" s="55" t="n">
        <v>26310</v>
      </c>
      <c r="F1886" s="55" t="n">
        <v>3</v>
      </c>
      <c r="G1886" s="55" t="n">
        <v>3853.5</v>
      </c>
      <c r="H1886" s="55" t="n">
        <f aca="false">G1886*F1886</f>
        <v>11560.5</v>
      </c>
      <c r="I1886" s="56" t="s">
        <v>17678</v>
      </c>
      <c r="J1886" s="57" t="n">
        <v>15000</v>
      </c>
      <c r="K1886" s="55" t="n">
        <f aca="false">H1886+H1887-J1886</f>
        <v>11560.5</v>
      </c>
    </row>
    <row r="1887" s="58" customFormat="true" ht="33.55" hidden="false" customHeight="true" outlineLevel="0" collapsed="false">
      <c r="A1887" s="54"/>
      <c r="B1887" s="55"/>
      <c r="C1887" s="55"/>
      <c r="D1887" s="55"/>
      <c r="E1887" s="55"/>
      <c r="F1887" s="55" t="n">
        <v>3</v>
      </c>
      <c r="G1887" s="55" t="n">
        <v>5000</v>
      </c>
      <c r="H1887" s="55" t="n">
        <f aca="false">G1887*F1887</f>
        <v>15000</v>
      </c>
      <c r="I1887" s="56"/>
      <c r="J1887" s="57"/>
      <c r="K1887" s="55"/>
    </row>
    <row r="1888" s="37" customFormat="true" ht="29.85" hidden="false" customHeight="false" outlineLevel="0" collapsed="false">
      <c r="A1888" s="34" t="s">
        <v>6029</v>
      </c>
      <c r="B1888" s="34" t="s">
        <v>6030</v>
      </c>
      <c r="C1888" s="34" t="s">
        <v>3750</v>
      </c>
      <c r="D1888" s="34" t="s">
        <v>3205</v>
      </c>
      <c r="E1888" s="34" t="n">
        <v>13645</v>
      </c>
      <c r="F1888" s="34" t="n">
        <f aca="false">D1888-C1888</f>
        <v>2</v>
      </c>
      <c r="G1888" s="34" t="n">
        <v>5743.5</v>
      </c>
      <c r="H1888" s="34" t="n">
        <f aca="false">G1888*F1888</f>
        <v>11487</v>
      </c>
      <c r="I1888" s="35" t="s">
        <v>17679</v>
      </c>
      <c r="J1888" s="36" t="n">
        <v>11486.8</v>
      </c>
      <c r="K1888" s="34" t="n">
        <f aca="false">H1888-J1888</f>
        <v>0.200000000000728</v>
      </c>
      <c r="L1888" s="37" t="s">
        <v>15790</v>
      </c>
    </row>
    <row r="1889" customFormat="false" ht="29.85" hidden="false" customHeight="false" outlineLevel="0" collapsed="false">
      <c r="A1889" s="50" t="s">
        <v>6196</v>
      </c>
      <c r="B1889" s="5" t="s">
        <v>6197</v>
      </c>
      <c r="C1889" s="5" t="s">
        <v>3519</v>
      </c>
      <c r="D1889" s="5" t="s">
        <v>3205</v>
      </c>
      <c r="E1889" s="5" t="n">
        <v>14047.5</v>
      </c>
      <c r="F1889" s="5" t="n">
        <f aca="false">D1889-C1889</f>
        <v>1</v>
      </c>
      <c r="G1889" s="16" t="n">
        <f aca="false">3853.5*2</f>
        <v>7707</v>
      </c>
      <c r="H1889" s="5" t="n">
        <f aca="false">G1889*F1889</f>
        <v>7707</v>
      </c>
      <c r="I1889" s="17" t="s">
        <v>17680</v>
      </c>
      <c r="J1889" s="18" t="n">
        <v>3853.5</v>
      </c>
      <c r="K1889" s="5" t="n">
        <f aca="false">H1889-J1889-J1890</f>
        <v>0</v>
      </c>
    </row>
    <row r="1890" customFormat="false" ht="29.85" hidden="false" customHeight="false" outlineLevel="0" collapsed="false">
      <c r="A1890" s="50"/>
      <c r="B1890" s="0"/>
      <c r="C1890" s="0"/>
      <c r="D1890" s="0"/>
      <c r="E1890" s="0"/>
      <c r="F1890" s="0"/>
      <c r="G1890" s="16"/>
      <c r="H1890" s="0"/>
      <c r="I1890" s="17" t="s">
        <v>17681</v>
      </c>
      <c r="J1890" s="18" t="n">
        <v>3853.5</v>
      </c>
      <c r="K1890" s="0"/>
    </row>
    <row r="1891" customFormat="false" ht="29.85" hidden="false" customHeight="false" outlineLevel="0" collapsed="false">
      <c r="A1891" s="5" t="s">
        <v>2179</v>
      </c>
      <c r="B1891" s="5" t="s">
        <v>2180</v>
      </c>
      <c r="C1891" s="5" t="s">
        <v>249</v>
      </c>
      <c r="D1891" s="5" t="s">
        <v>460</v>
      </c>
      <c r="E1891" s="5" t="n">
        <v>29890</v>
      </c>
      <c r="F1891" s="5" t="n">
        <f aca="false">D1891-C1891</f>
        <v>4</v>
      </c>
      <c r="G1891" s="16" t="n">
        <v>3853.5</v>
      </c>
      <c r="H1891" s="5" t="n">
        <f aca="false">G1891*F1891</f>
        <v>15414</v>
      </c>
      <c r="I1891" s="17" t="s">
        <v>17682</v>
      </c>
      <c r="J1891" s="18" t="n">
        <v>15414</v>
      </c>
      <c r="K1891" s="5" t="n">
        <f aca="false">H1891-J1891</f>
        <v>0</v>
      </c>
    </row>
    <row r="1892" customFormat="false" ht="15.85" hidden="false" customHeight="false" outlineLevel="0" collapsed="false">
      <c r="A1892" s="5" t="s">
        <v>7544</v>
      </c>
      <c r="B1892" s="5" t="s">
        <v>7545</v>
      </c>
      <c r="C1892" s="5" t="s">
        <v>4917</v>
      </c>
      <c r="D1892" s="5" t="s">
        <v>5386</v>
      </c>
      <c r="E1892" s="5" t="n">
        <v>4932.5</v>
      </c>
      <c r="F1892" s="5" t="n">
        <f aca="false">D1892-C1892</f>
        <v>1</v>
      </c>
      <c r="G1892" s="16" t="n">
        <v>3853.5</v>
      </c>
      <c r="H1892" s="5" t="n">
        <f aca="false">G1892*F1892</f>
        <v>3853.5</v>
      </c>
      <c r="I1892" s="17" t="s">
        <v>17683</v>
      </c>
      <c r="J1892" s="18" t="n">
        <v>3853.5</v>
      </c>
      <c r="K1892" s="5" t="n">
        <f aca="false">H1892-J1892</f>
        <v>0</v>
      </c>
    </row>
    <row r="1893" customFormat="false" ht="29.85" hidden="false" customHeight="false" outlineLevel="0" collapsed="false">
      <c r="A1893" s="5" t="s">
        <v>4029</v>
      </c>
      <c r="B1893" s="5" t="s">
        <v>4030</v>
      </c>
      <c r="C1893" s="5" t="s">
        <v>1770</v>
      </c>
      <c r="D1893" s="5" t="s">
        <v>3741</v>
      </c>
      <c r="E1893" s="5" t="n">
        <v>67882.5</v>
      </c>
      <c r="F1893" s="5" t="n">
        <f aca="false">D1893-C1893</f>
        <v>7</v>
      </c>
      <c r="G1893" s="16" t="n">
        <v>3853.5</v>
      </c>
      <c r="H1893" s="5" t="n">
        <f aca="false">G1893*F1893</f>
        <v>26974.5</v>
      </c>
      <c r="I1893" s="17" t="s">
        <v>17684</v>
      </c>
      <c r="J1893" s="18" t="n">
        <v>26974.5</v>
      </c>
      <c r="K1893" s="5" t="n">
        <f aca="false">H1893-J1893</f>
        <v>0</v>
      </c>
    </row>
    <row r="1894" customFormat="false" ht="15.85" hidden="false" customHeight="false" outlineLevel="0" collapsed="false">
      <c r="A1894" s="5" t="s">
        <v>5436</v>
      </c>
      <c r="B1894" s="5" t="s">
        <v>5437</v>
      </c>
      <c r="C1894" s="5" t="s">
        <v>2022</v>
      </c>
      <c r="D1894" s="5" t="s">
        <v>3750</v>
      </c>
      <c r="E1894" s="5" t="n">
        <v>9865</v>
      </c>
      <c r="F1894" s="5" t="n">
        <f aca="false">D1894-C1894</f>
        <v>2</v>
      </c>
      <c r="G1894" s="16" t="n">
        <v>3853.5</v>
      </c>
      <c r="H1894" s="5" t="n">
        <f aca="false">G1894*F1894</f>
        <v>7707</v>
      </c>
      <c r="I1894" s="17" t="s">
        <v>17685</v>
      </c>
      <c r="J1894" s="18" t="n">
        <v>7707</v>
      </c>
      <c r="K1894" s="5" t="n">
        <f aca="false">H1894-J1894</f>
        <v>0</v>
      </c>
    </row>
    <row r="1895" customFormat="false" ht="29.85" hidden="false" customHeight="false" outlineLevel="0" collapsed="false">
      <c r="A1895" s="50" t="s">
        <v>2900</v>
      </c>
      <c r="B1895" s="5" t="s">
        <v>2901</v>
      </c>
      <c r="C1895" s="5" t="s">
        <v>426</v>
      </c>
      <c r="D1895" s="5" t="s">
        <v>460</v>
      </c>
      <c r="E1895" s="5" t="n">
        <v>15402.5</v>
      </c>
      <c r="F1895" s="5" t="n">
        <f aca="false">D1895-C1895</f>
        <v>1</v>
      </c>
      <c r="G1895" s="16" t="n">
        <f aca="false">3853.5*3</f>
        <v>11560.5</v>
      </c>
      <c r="H1895" s="5" t="n">
        <f aca="false">G1895*F1895</f>
        <v>11560.5</v>
      </c>
      <c r="I1895" s="17" t="s">
        <v>17686</v>
      </c>
      <c r="J1895" s="18" t="n">
        <v>3853.5</v>
      </c>
      <c r="K1895" s="5" t="n">
        <f aca="false">H1895-J1895-J1896-J1897</f>
        <v>0</v>
      </c>
    </row>
    <row r="1896" customFormat="false" ht="29.85" hidden="false" customHeight="false" outlineLevel="0" collapsed="false">
      <c r="A1896" s="50"/>
      <c r="B1896" s="0"/>
      <c r="C1896" s="0"/>
      <c r="D1896" s="0"/>
      <c r="E1896" s="0"/>
      <c r="F1896" s="0"/>
      <c r="G1896" s="16"/>
      <c r="H1896" s="0"/>
      <c r="I1896" s="17" t="s">
        <v>17687</v>
      </c>
      <c r="J1896" s="18" t="n">
        <v>3853.5</v>
      </c>
      <c r="K1896" s="0"/>
    </row>
    <row r="1897" customFormat="false" ht="29.85" hidden="false" customHeight="false" outlineLevel="0" collapsed="false">
      <c r="A1897" s="50"/>
      <c r="B1897" s="0"/>
      <c r="C1897" s="0"/>
      <c r="D1897" s="0"/>
      <c r="E1897" s="0"/>
      <c r="F1897" s="0"/>
      <c r="G1897" s="16"/>
      <c r="H1897" s="0"/>
      <c r="I1897" s="17" t="s">
        <v>17688</v>
      </c>
      <c r="J1897" s="18" t="n">
        <v>3853.5</v>
      </c>
      <c r="K1897" s="0"/>
    </row>
    <row r="1898" s="37" customFormat="true" ht="29.85" hidden="false" customHeight="false" outlineLevel="0" collapsed="false">
      <c r="A1898" s="34" t="s">
        <v>5631</v>
      </c>
      <c r="B1898" s="34" t="s">
        <v>5632</v>
      </c>
      <c r="C1898" s="34" t="s">
        <v>3741</v>
      </c>
      <c r="D1898" s="34" t="s">
        <v>3750</v>
      </c>
      <c r="E1898" s="34" t="n">
        <v>6822.5</v>
      </c>
      <c r="F1898" s="34" t="n">
        <f aca="false">D1898-C1898</f>
        <v>1</v>
      </c>
      <c r="G1898" s="34" t="n">
        <v>5743.5</v>
      </c>
      <c r="H1898" s="34" t="n">
        <f aca="false">G1898*F1898</f>
        <v>5743.5</v>
      </c>
      <c r="I1898" s="35" t="s">
        <v>17689</v>
      </c>
      <c r="J1898" s="36" t="n">
        <v>5743.4</v>
      </c>
      <c r="K1898" s="34" t="n">
        <f aca="false">H1898-J1898</f>
        <v>0.100000000000364</v>
      </c>
      <c r="L1898" s="37" t="s">
        <v>15790</v>
      </c>
    </row>
    <row r="1899" customFormat="false" ht="29.85" hidden="false" customHeight="false" outlineLevel="0" collapsed="false">
      <c r="A1899" s="5" t="s">
        <v>2649</v>
      </c>
      <c r="B1899" s="5" t="s">
        <v>2650</v>
      </c>
      <c r="C1899" s="5" t="s">
        <v>416</v>
      </c>
      <c r="D1899" s="5" t="s">
        <v>460</v>
      </c>
      <c r="E1899" s="5" t="n">
        <v>10635</v>
      </c>
      <c r="F1899" s="5" t="n">
        <f aca="false">D1899-C1899</f>
        <v>2</v>
      </c>
      <c r="G1899" s="16" t="n">
        <v>3853.5</v>
      </c>
      <c r="H1899" s="5" t="n">
        <f aca="false">G1899*F1899</f>
        <v>7707</v>
      </c>
      <c r="I1899" s="17" t="s">
        <v>17690</v>
      </c>
      <c r="J1899" s="18" t="n">
        <v>7707</v>
      </c>
      <c r="K1899" s="5" t="n">
        <f aca="false">H1899-J1899</f>
        <v>0</v>
      </c>
    </row>
    <row r="1900" customFormat="false" ht="29.85" hidden="false" customHeight="false" outlineLevel="0" collapsed="false">
      <c r="A1900" s="5" t="s">
        <v>1097</v>
      </c>
      <c r="B1900" s="5" t="s">
        <v>1098</v>
      </c>
      <c r="C1900" s="5" t="s">
        <v>41</v>
      </c>
      <c r="D1900" s="5" t="s">
        <v>468</v>
      </c>
      <c r="E1900" s="5" t="n">
        <v>4767.5</v>
      </c>
      <c r="F1900" s="5" t="n">
        <f aca="false">D1900-C1900</f>
        <v>1</v>
      </c>
      <c r="G1900" s="16" t="n">
        <v>3853.5</v>
      </c>
      <c r="H1900" s="5" t="n">
        <f aca="false">G1900*F1900</f>
        <v>3853.5</v>
      </c>
      <c r="I1900" s="17" t="s">
        <v>17691</v>
      </c>
      <c r="J1900" s="18" t="n">
        <v>3853.5</v>
      </c>
      <c r="K1900" s="5" t="n">
        <f aca="false">H1900-J1900</f>
        <v>0</v>
      </c>
    </row>
    <row r="1901" customFormat="false" ht="29.85" hidden="false" customHeight="false" outlineLevel="0" collapsed="false">
      <c r="A1901" s="50" t="s">
        <v>439</v>
      </c>
      <c r="B1901" s="5" t="s">
        <v>440</v>
      </c>
      <c r="C1901" s="5" t="s">
        <v>7</v>
      </c>
      <c r="D1901" s="5" t="s">
        <v>426</v>
      </c>
      <c r="E1901" s="5" t="n">
        <v>110902.5</v>
      </c>
      <c r="F1901" s="5" t="n">
        <f aca="false">D1901-C1901</f>
        <v>9</v>
      </c>
      <c r="G1901" s="16" t="n">
        <f aca="false">3853.5*2</f>
        <v>7707</v>
      </c>
      <c r="H1901" s="5" t="n">
        <f aca="false">G1901*F1901</f>
        <v>69363</v>
      </c>
      <c r="I1901" s="17" t="s">
        <v>17692</v>
      </c>
      <c r="J1901" s="18" t="n">
        <v>34681.5</v>
      </c>
      <c r="K1901" s="5" t="n">
        <f aca="false">H1901-J1901-J1902</f>
        <v>0</v>
      </c>
    </row>
    <row r="1902" customFormat="false" ht="29.85" hidden="false" customHeight="false" outlineLevel="0" collapsed="false">
      <c r="A1902" s="50"/>
      <c r="B1902" s="0"/>
      <c r="C1902" s="0"/>
      <c r="D1902" s="0"/>
      <c r="E1902" s="0"/>
      <c r="F1902" s="0"/>
      <c r="G1902" s="16"/>
      <c r="H1902" s="0"/>
      <c r="I1902" s="17" t="s">
        <v>17693</v>
      </c>
      <c r="J1902" s="18" t="n">
        <v>34681.5</v>
      </c>
      <c r="K1902" s="0"/>
    </row>
    <row r="1903" customFormat="false" ht="29.85" hidden="false" customHeight="false" outlineLevel="0" collapsed="false">
      <c r="A1903" s="5" t="s">
        <v>4599</v>
      </c>
      <c r="B1903" s="5" t="s">
        <v>4600</v>
      </c>
      <c r="C1903" s="5" t="s">
        <v>2860</v>
      </c>
      <c r="D1903" s="5" t="s">
        <v>2866</v>
      </c>
      <c r="E1903" s="5" t="n">
        <v>4932.5</v>
      </c>
      <c r="F1903" s="5" t="n">
        <f aca="false">D1903-C1903</f>
        <v>1</v>
      </c>
      <c r="G1903" s="16" t="n">
        <v>3853.5</v>
      </c>
      <c r="H1903" s="5" t="n">
        <f aca="false">G1903*F1903</f>
        <v>3853.5</v>
      </c>
      <c r="I1903" s="17" t="s">
        <v>17694</v>
      </c>
      <c r="J1903" s="18" t="n">
        <v>3853.5</v>
      </c>
      <c r="K1903" s="5" t="n">
        <f aca="false">H1903-J1903</f>
        <v>0</v>
      </c>
    </row>
    <row r="1904" customFormat="false" ht="29.85" hidden="false" customHeight="false" outlineLevel="0" collapsed="false">
      <c r="A1904" s="5" t="s">
        <v>3041</v>
      </c>
      <c r="B1904" s="5" t="s">
        <v>3042</v>
      </c>
      <c r="C1904" s="5" t="s">
        <v>426</v>
      </c>
      <c r="D1904" s="5" t="s">
        <v>1537</v>
      </c>
      <c r="E1904" s="5" t="n">
        <v>14797.5</v>
      </c>
      <c r="F1904" s="5" t="n">
        <f aca="false">D1904-C1904</f>
        <v>3</v>
      </c>
      <c r="G1904" s="16" t="n">
        <v>3853.5</v>
      </c>
      <c r="H1904" s="5" t="n">
        <f aca="false">G1904*F1904</f>
        <v>11560.5</v>
      </c>
      <c r="I1904" s="17" t="s">
        <v>17695</v>
      </c>
      <c r="J1904" s="18" t="n">
        <v>11560.5</v>
      </c>
      <c r="K1904" s="5" t="n">
        <f aca="false">H1904-J1904</f>
        <v>0</v>
      </c>
    </row>
    <row r="1905" s="37" customFormat="true" ht="30.8" hidden="false" customHeight="false" outlineLevel="0" collapsed="false">
      <c r="A1905" s="65" t="s">
        <v>4696</v>
      </c>
      <c r="B1905" s="34" t="s">
        <v>4697</v>
      </c>
      <c r="C1905" s="34" t="s">
        <v>2860</v>
      </c>
      <c r="D1905" s="34" t="s">
        <v>2022</v>
      </c>
      <c r="E1905" s="34" t="n">
        <v>19730</v>
      </c>
      <c r="F1905" s="34" t="n">
        <v>3</v>
      </c>
      <c r="G1905" s="34" t="n">
        <f aca="false">3853.5</f>
        <v>3853.5</v>
      </c>
      <c r="H1905" s="34" t="n">
        <f aca="false">G1905*F1905</f>
        <v>11560.5</v>
      </c>
      <c r="I1905" s="35" t="s">
        <v>17696</v>
      </c>
      <c r="J1905" s="36" t="n">
        <v>11560.5</v>
      </c>
      <c r="K1905" s="34" t="n">
        <f aca="false">H1905+H1906-J1905-J1906</f>
        <v>0</v>
      </c>
      <c r="L1905" s="37" t="s">
        <v>15866</v>
      </c>
    </row>
    <row r="1906" customFormat="false" ht="30.8" hidden="false" customHeight="false" outlineLevel="0" collapsed="false">
      <c r="A1906" s="65"/>
      <c r="B1906" s="34"/>
      <c r="C1906" s="34"/>
      <c r="D1906" s="34"/>
      <c r="E1906" s="34"/>
      <c r="F1906" s="34" t="n">
        <v>1</v>
      </c>
      <c r="G1906" s="34" t="n">
        <v>3853.5</v>
      </c>
      <c r="H1906" s="34" t="n">
        <f aca="false">G1906*F1906</f>
        <v>3853.5</v>
      </c>
      <c r="I1906" s="35" t="s">
        <v>17697</v>
      </c>
      <c r="J1906" s="36" t="n">
        <v>3853.5</v>
      </c>
      <c r="K1906" s="34"/>
    </row>
    <row r="1907" customFormat="false" ht="29.85" hidden="false" customHeight="false" outlineLevel="0" collapsed="false">
      <c r="A1907" s="5" t="s">
        <v>2924</v>
      </c>
      <c r="B1907" s="5" t="s">
        <v>2925</v>
      </c>
      <c r="C1907" s="5" t="s">
        <v>426</v>
      </c>
      <c r="D1907" s="5" t="s">
        <v>1764</v>
      </c>
      <c r="E1907" s="5" t="n">
        <v>11545</v>
      </c>
      <c r="F1907" s="5" t="n">
        <f aca="false">D1907-C1907</f>
        <v>2</v>
      </c>
      <c r="G1907" s="16" t="n">
        <v>4693.5</v>
      </c>
      <c r="H1907" s="5" t="n">
        <f aca="false">G1907*F1907</f>
        <v>9387</v>
      </c>
      <c r="I1907" s="17" t="s">
        <v>17698</v>
      </c>
      <c r="J1907" s="18" t="n">
        <v>9387</v>
      </c>
      <c r="K1907" s="5" t="n">
        <f aca="false">H1907-J1907</f>
        <v>0</v>
      </c>
    </row>
    <row r="1908" customFormat="false" ht="29.85" hidden="false" customHeight="false" outlineLevel="0" collapsed="false">
      <c r="A1908" s="50" t="s">
        <v>4655</v>
      </c>
      <c r="B1908" s="5" t="s">
        <v>3011</v>
      </c>
      <c r="C1908" s="5" t="s">
        <v>2860</v>
      </c>
      <c r="D1908" s="5" t="s">
        <v>2018</v>
      </c>
      <c r="E1908" s="5" t="n">
        <v>20500</v>
      </c>
      <c r="F1908" s="5" t="n">
        <f aca="false">D1908-C1908</f>
        <v>2</v>
      </c>
      <c r="G1908" s="16" t="n">
        <f aca="false">3853.5*2</f>
        <v>7707</v>
      </c>
      <c r="H1908" s="5" t="n">
        <f aca="false">G1908*F1908</f>
        <v>15414</v>
      </c>
      <c r="I1908" s="17" t="s">
        <v>17699</v>
      </c>
      <c r="J1908" s="18" t="n">
        <v>7707</v>
      </c>
      <c r="K1908" s="5" t="n">
        <f aca="false">H1908-J1908-J1909</f>
        <v>0</v>
      </c>
    </row>
    <row r="1909" customFormat="false" ht="29.85" hidden="false" customHeight="false" outlineLevel="0" collapsed="false">
      <c r="A1909" s="50"/>
      <c r="B1909" s="0"/>
      <c r="C1909" s="0"/>
      <c r="D1909" s="0"/>
      <c r="E1909" s="0"/>
      <c r="F1909" s="0"/>
      <c r="G1909" s="16"/>
      <c r="H1909" s="0"/>
      <c r="I1909" s="17" t="s">
        <v>17700</v>
      </c>
      <c r="J1909" s="18" t="n">
        <v>7707</v>
      </c>
      <c r="K1909" s="0"/>
    </row>
    <row r="1910" customFormat="false" ht="29.85" hidden="false" customHeight="false" outlineLevel="0" collapsed="false">
      <c r="A1910" s="5" t="s">
        <v>1340</v>
      </c>
      <c r="B1910" s="5" t="s">
        <v>1038</v>
      </c>
      <c r="C1910" s="5" t="s">
        <v>468</v>
      </c>
      <c r="D1910" s="5" t="s">
        <v>257</v>
      </c>
      <c r="E1910" s="5" t="n">
        <v>19730</v>
      </c>
      <c r="F1910" s="5" t="n">
        <f aca="false">D1910-C1910</f>
        <v>4</v>
      </c>
      <c r="G1910" s="16" t="n">
        <v>3853.5</v>
      </c>
      <c r="H1910" s="5" t="n">
        <f aca="false">G1910*F1910</f>
        <v>15414</v>
      </c>
      <c r="I1910" s="17" t="s">
        <v>17701</v>
      </c>
      <c r="J1910" s="18" t="n">
        <v>15414</v>
      </c>
      <c r="K1910" s="5" t="n">
        <f aca="false">H1910-J1910</f>
        <v>0</v>
      </c>
    </row>
    <row r="1911" customFormat="false" ht="29.85" hidden="false" customHeight="false" outlineLevel="0" collapsed="false">
      <c r="A1911" s="5" t="s">
        <v>962</v>
      </c>
      <c r="B1911" s="5" t="s">
        <v>963</v>
      </c>
      <c r="C1911" s="5" t="s">
        <v>8</v>
      </c>
      <c r="D1911" s="5" t="s">
        <v>41</v>
      </c>
      <c r="E1911" s="5" t="n">
        <v>5482.5</v>
      </c>
      <c r="F1911" s="5" t="n">
        <f aca="false">D1911-C1911</f>
        <v>1</v>
      </c>
      <c r="G1911" s="16" t="n">
        <v>3853.5</v>
      </c>
      <c r="H1911" s="5" t="n">
        <f aca="false">G1911*F1911</f>
        <v>3853.5</v>
      </c>
      <c r="I1911" s="17" t="s">
        <v>17702</v>
      </c>
      <c r="J1911" s="18" t="n">
        <v>3853.5</v>
      </c>
      <c r="K1911" s="5" t="n">
        <f aca="false">H1911-J1911</f>
        <v>0</v>
      </c>
    </row>
    <row r="1912" customFormat="false" ht="29.85" hidden="false" customHeight="false" outlineLevel="0" collapsed="false">
      <c r="A1912" s="5" t="s">
        <v>2448</v>
      </c>
      <c r="B1912" s="5" t="s">
        <v>2449</v>
      </c>
      <c r="C1912" s="5" t="s">
        <v>257</v>
      </c>
      <c r="D1912" s="5" t="s">
        <v>1541</v>
      </c>
      <c r="E1912" s="5" t="n">
        <v>34527.5</v>
      </c>
      <c r="F1912" s="5" t="n">
        <f aca="false">D1912-C1912</f>
        <v>7</v>
      </c>
      <c r="G1912" s="16" t="n">
        <v>3853.5</v>
      </c>
      <c r="H1912" s="5" t="n">
        <f aca="false">G1912*F1912</f>
        <v>26974.5</v>
      </c>
      <c r="I1912" s="17" t="s">
        <v>17703</v>
      </c>
      <c r="J1912" s="18" t="n">
        <v>26974.5</v>
      </c>
      <c r="K1912" s="5" t="n">
        <f aca="false">H1912-J1912</f>
        <v>0</v>
      </c>
    </row>
    <row r="1913" customFormat="false" ht="29.85" hidden="false" customHeight="false" outlineLevel="0" collapsed="false">
      <c r="A1913" s="5" t="s">
        <v>2592</v>
      </c>
      <c r="B1913" s="5" t="s">
        <v>2593</v>
      </c>
      <c r="C1913" s="5" t="s">
        <v>416</v>
      </c>
      <c r="D1913" s="5" t="s">
        <v>460</v>
      </c>
      <c r="E1913" s="5" t="n">
        <v>9865</v>
      </c>
      <c r="F1913" s="5" t="n">
        <f aca="false">D1913-C1913</f>
        <v>2</v>
      </c>
      <c r="G1913" s="16" t="n">
        <v>3853.5</v>
      </c>
      <c r="H1913" s="5" t="n">
        <f aca="false">G1913*F1913</f>
        <v>7707</v>
      </c>
      <c r="I1913" s="17" t="s">
        <v>17704</v>
      </c>
      <c r="J1913" s="18" t="n">
        <v>7707</v>
      </c>
      <c r="K1913" s="5" t="n">
        <f aca="false">H1913-J1913</f>
        <v>0</v>
      </c>
    </row>
    <row r="1914" customFormat="false" ht="29.85" hidden="false" customHeight="false" outlineLevel="0" collapsed="false">
      <c r="A1914" s="16" t="s">
        <v>5208</v>
      </c>
      <c r="B1914" s="16" t="s">
        <v>2593</v>
      </c>
      <c r="C1914" s="16" t="s">
        <v>2018</v>
      </c>
      <c r="D1914" s="16" t="s">
        <v>2022</v>
      </c>
      <c r="E1914" s="16" t="n">
        <v>4932.5</v>
      </c>
      <c r="F1914" s="16" t="n">
        <f aca="false">D1914-C1914</f>
        <v>1</v>
      </c>
      <c r="G1914" s="16" t="n">
        <v>3853.5</v>
      </c>
      <c r="H1914" s="16" t="n">
        <f aca="false">G1914*F1914</f>
        <v>3853.5</v>
      </c>
      <c r="I1914" s="17" t="s">
        <v>17705</v>
      </c>
      <c r="J1914" s="18" t="n">
        <v>3853.5</v>
      </c>
      <c r="K1914" s="5" t="n">
        <f aca="false">H1914-J1914</f>
        <v>0</v>
      </c>
    </row>
    <row r="1915" customFormat="false" ht="29.85" hidden="false" customHeight="false" outlineLevel="0" collapsed="false">
      <c r="A1915" s="5" t="s">
        <v>6359</v>
      </c>
      <c r="B1915" s="5" t="s">
        <v>2593</v>
      </c>
      <c r="C1915" s="5" t="s">
        <v>3205</v>
      </c>
      <c r="D1915" s="5" t="s">
        <v>1799</v>
      </c>
      <c r="E1915" s="5" t="n">
        <v>4932.5</v>
      </c>
      <c r="F1915" s="5" t="n">
        <f aca="false">D1915-C1915</f>
        <v>1</v>
      </c>
      <c r="G1915" s="16" t="n">
        <v>3853.5</v>
      </c>
      <c r="H1915" s="5" t="n">
        <f aca="false">G1915*F1915</f>
        <v>3853.5</v>
      </c>
      <c r="I1915" s="17" t="s">
        <v>17706</v>
      </c>
      <c r="J1915" s="18" t="n">
        <v>3853.5</v>
      </c>
      <c r="K1915" s="5" t="n">
        <f aca="false">H1915-J1915</f>
        <v>0</v>
      </c>
    </row>
    <row r="1916" customFormat="false" ht="29.85" hidden="false" customHeight="false" outlineLevel="0" collapsed="false">
      <c r="A1916" s="16" t="s">
        <v>1036</v>
      </c>
      <c r="B1916" s="16" t="s">
        <v>1037</v>
      </c>
      <c r="C1916" s="16" t="s">
        <v>41</v>
      </c>
      <c r="D1916" s="16" t="s">
        <v>244</v>
      </c>
      <c r="E1916" s="16" t="n">
        <v>17775</v>
      </c>
      <c r="F1916" s="16" t="n">
        <f aca="false">D1916-C1916</f>
        <v>3</v>
      </c>
      <c r="G1916" s="16" t="n">
        <v>3853.5</v>
      </c>
      <c r="H1916" s="16" t="n">
        <f aca="false">G1916*F1916</f>
        <v>11560.5</v>
      </c>
      <c r="I1916" s="17" t="s">
        <v>17707</v>
      </c>
      <c r="J1916" s="18" t="n">
        <v>11560.5</v>
      </c>
      <c r="K1916" s="5" t="n">
        <f aca="false">H1916-J1916</f>
        <v>0</v>
      </c>
    </row>
    <row r="1917" customFormat="false" ht="29.85" hidden="false" customHeight="false" outlineLevel="0" collapsed="false">
      <c r="A1917" s="16" t="s">
        <v>1419</v>
      </c>
      <c r="B1917" s="16" t="s">
        <v>1420</v>
      </c>
      <c r="C1917" s="16" t="s">
        <v>468</v>
      </c>
      <c r="D1917" s="16" t="s">
        <v>244</v>
      </c>
      <c r="E1917" s="16" t="n">
        <v>9865</v>
      </c>
      <c r="F1917" s="16" t="n">
        <f aca="false">D1917-C1917</f>
        <v>2</v>
      </c>
      <c r="G1917" s="16" t="n">
        <v>3853.5</v>
      </c>
      <c r="H1917" s="16" t="n">
        <f aca="false">G1917*F1917</f>
        <v>7707</v>
      </c>
      <c r="I1917" s="17" t="s">
        <v>17708</v>
      </c>
      <c r="J1917" s="18" t="n">
        <v>7707</v>
      </c>
      <c r="K1917" s="5" t="n">
        <f aca="false">H1917-J1917</f>
        <v>0</v>
      </c>
    </row>
    <row r="1918" customFormat="false" ht="29.85" hidden="false" customHeight="false" outlineLevel="0" collapsed="false">
      <c r="A1918" s="50" t="s">
        <v>3005</v>
      </c>
      <c r="B1918" s="5" t="s">
        <v>3006</v>
      </c>
      <c r="C1918" s="5" t="s">
        <v>426</v>
      </c>
      <c r="D1918" s="5" t="s">
        <v>1541</v>
      </c>
      <c r="E1918" s="5" t="n">
        <v>73162.5</v>
      </c>
      <c r="F1918" s="5" t="n">
        <f aca="false">D1918-C1918</f>
        <v>5</v>
      </c>
      <c r="G1918" s="16" t="n">
        <f aca="false">3853.5*3</f>
        <v>11560.5</v>
      </c>
      <c r="H1918" s="5" t="n">
        <f aca="false">G1918*F1918</f>
        <v>57802.5</v>
      </c>
      <c r="I1918" s="17" t="s">
        <v>17709</v>
      </c>
      <c r="J1918" s="18" t="n">
        <v>19267.5</v>
      </c>
      <c r="K1918" s="5" t="n">
        <f aca="false">H1918-J1918-J1919-J1920</f>
        <v>0</v>
      </c>
    </row>
    <row r="1919" customFormat="false" ht="29.85" hidden="false" customHeight="false" outlineLevel="0" collapsed="false">
      <c r="A1919" s="50"/>
      <c r="B1919" s="0"/>
      <c r="C1919" s="0"/>
      <c r="D1919" s="0"/>
      <c r="E1919" s="0"/>
      <c r="F1919" s="0"/>
      <c r="G1919" s="16"/>
      <c r="H1919" s="0"/>
      <c r="I1919" s="17" t="s">
        <v>17710</v>
      </c>
      <c r="J1919" s="18" t="n">
        <v>19267.5</v>
      </c>
      <c r="K1919" s="0"/>
    </row>
    <row r="1920" customFormat="false" ht="29.85" hidden="false" customHeight="false" outlineLevel="0" collapsed="false">
      <c r="A1920" s="50"/>
      <c r="B1920" s="0"/>
      <c r="C1920" s="0"/>
      <c r="D1920" s="0"/>
      <c r="E1920" s="0"/>
      <c r="F1920" s="0"/>
      <c r="G1920" s="16"/>
      <c r="H1920" s="0"/>
      <c r="I1920" s="17" t="s">
        <v>17711</v>
      </c>
      <c r="J1920" s="18" t="n">
        <v>19267.5</v>
      </c>
      <c r="K1920" s="0"/>
    </row>
    <row r="1921" customFormat="false" ht="29.85" hidden="false" customHeight="false" outlineLevel="0" collapsed="false">
      <c r="A1921" s="5" t="s">
        <v>4815</v>
      </c>
      <c r="B1921" s="5" t="s">
        <v>4816</v>
      </c>
      <c r="C1921" s="5" t="s">
        <v>2860</v>
      </c>
      <c r="D1921" s="5" t="s">
        <v>3741</v>
      </c>
      <c r="E1921" s="5" t="n">
        <v>28980</v>
      </c>
      <c r="F1921" s="5" t="n">
        <f aca="false">D1921-C1921</f>
        <v>4</v>
      </c>
      <c r="G1921" s="16" t="n">
        <v>3853.5</v>
      </c>
      <c r="H1921" s="5" t="n">
        <f aca="false">G1921*F1921</f>
        <v>15414</v>
      </c>
      <c r="I1921" s="17" t="s">
        <v>17712</v>
      </c>
      <c r="J1921" s="18" t="n">
        <v>15414</v>
      </c>
      <c r="K1921" s="5" t="n">
        <f aca="false">H1921-J1921</f>
        <v>0</v>
      </c>
    </row>
    <row r="1922" s="37" customFormat="true" ht="29.85" hidden="false" customHeight="false" outlineLevel="0" collapsed="false">
      <c r="A1922" s="34" t="s">
        <v>1033</v>
      </c>
      <c r="B1922" s="34" t="s">
        <v>1034</v>
      </c>
      <c r="C1922" s="34" t="s">
        <v>41</v>
      </c>
      <c r="D1922" s="34" t="s">
        <v>244</v>
      </c>
      <c r="E1922" s="34" t="n">
        <v>21187.5</v>
      </c>
      <c r="F1922" s="34" t="n">
        <f aca="false">D1922-C1922</f>
        <v>3</v>
      </c>
      <c r="G1922" s="34" t="n">
        <v>3853.5</v>
      </c>
      <c r="H1922" s="34" t="n">
        <f aca="false">G1922*F1922</f>
        <v>11560.5</v>
      </c>
      <c r="I1922" s="35" t="s">
        <v>17713</v>
      </c>
      <c r="J1922" s="36" t="n">
        <v>11010</v>
      </c>
      <c r="K1922" s="34" t="n">
        <f aca="false">H1922-J1922</f>
        <v>550.5</v>
      </c>
      <c r="L1922" s="37" t="s">
        <v>15790</v>
      </c>
    </row>
    <row r="1923" customFormat="false" ht="29.85" hidden="false" customHeight="false" outlineLevel="0" collapsed="false">
      <c r="A1923" s="5" t="s">
        <v>6006</v>
      </c>
      <c r="B1923" s="5" t="s">
        <v>6007</v>
      </c>
      <c r="C1923" s="5" t="s">
        <v>3750</v>
      </c>
      <c r="D1923" s="5" t="s">
        <v>3205</v>
      </c>
      <c r="E1923" s="5" t="n">
        <v>12215</v>
      </c>
      <c r="F1923" s="5" t="n">
        <f aca="false">D1923-C1923</f>
        <v>2</v>
      </c>
      <c r="G1923" s="16" t="n">
        <v>3853.5</v>
      </c>
      <c r="H1923" s="5" t="n">
        <f aca="false">G1923*F1923</f>
        <v>7707</v>
      </c>
      <c r="I1923" s="17" t="s">
        <v>17714</v>
      </c>
      <c r="J1923" s="18" t="n">
        <v>7707</v>
      </c>
      <c r="K1923" s="5" t="n">
        <f aca="false">H1923-J1923</f>
        <v>0</v>
      </c>
    </row>
    <row r="1924" customFormat="false" ht="29.85" hidden="false" customHeight="false" outlineLevel="0" collapsed="false">
      <c r="A1924" s="5" t="s">
        <v>1809</v>
      </c>
      <c r="B1924" s="5" t="s">
        <v>1810</v>
      </c>
      <c r="C1924" s="5" t="s">
        <v>244</v>
      </c>
      <c r="D1924" s="5" t="s">
        <v>249</v>
      </c>
      <c r="E1924" s="5" t="n">
        <v>5482.5</v>
      </c>
      <c r="F1924" s="5" t="n">
        <f aca="false">D1924-C1924</f>
        <v>1</v>
      </c>
      <c r="G1924" s="16" t="n">
        <v>3853.5</v>
      </c>
      <c r="H1924" s="5" t="n">
        <f aca="false">G1924*F1924</f>
        <v>3853.5</v>
      </c>
      <c r="I1924" s="17" t="s">
        <v>17715</v>
      </c>
      <c r="J1924" s="18" t="n">
        <v>3853.5</v>
      </c>
      <c r="K1924" s="5" t="n">
        <f aca="false">H1924-J1924</f>
        <v>0</v>
      </c>
    </row>
    <row r="1925" customFormat="false" ht="29.85" hidden="false" customHeight="false" outlineLevel="0" collapsed="false">
      <c r="A1925" s="5" t="s">
        <v>8101</v>
      </c>
      <c r="B1925" s="5" t="s">
        <v>8102</v>
      </c>
      <c r="C1925" s="5" t="s">
        <v>5148</v>
      </c>
      <c r="D1925" s="5" t="s">
        <v>3532</v>
      </c>
      <c r="E1925" s="5" t="n">
        <v>5757.5</v>
      </c>
      <c r="F1925" s="5" t="n">
        <f aca="false">D1925-C1925</f>
        <v>1</v>
      </c>
      <c r="G1925" s="16" t="n">
        <v>3853.5</v>
      </c>
      <c r="H1925" s="5" t="n">
        <f aca="false">G1925*F1925</f>
        <v>3853.5</v>
      </c>
      <c r="I1925" s="17" t="s">
        <v>17716</v>
      </c>
      <c r="J1925" s="18" t="n">
        <v>3853.5</v>
      </c>
      <c r="K1925" s="5" t="n">
        <f aca="false">H1925-J1925</f>
        <v>0</v>
      </c>
    </row>
    <row r="1926" customFormat="false" ht="29.85" hidden="false" customHeight="false" outlineLevel="0" collapsed="false">
      <c r="A1926" s="16" t="s">
        <v>4205</v>
      </c>
      <c r="B1926" s="16" t="s">
        <v>4206</v>
      </c>
      <c r="C1926" s="16" t="s">
        <v>1541</v>
      </c>
      <c r="D1926" s="16" t="s">
        <v>2860</v>
      </c>
      <c r="E1926" s="16" t="n">
        <v>12215</v>
      </c>
      <c r="F1926" s="16" t="n">
        <f aca="false">D1926-C1926</f>
        <v>2</v>
      </c>
      <c r="G1926" s="16" t="n">
        <v>3853.5</v>
      </c>
      <c r="H1926" s="16" t="n">
        <f aca="false">G1926*F1926</f>
        <v>7707</v>
      </c>
      <c r="I1926" s="17" t="s">
        <v>17717</v>
      </c>
      <c r="J1926" s="18" t="n">
        <v>7707</v>
      </c>
      <c r="K1926" s="5" t="n">
        <f aca="false">H1926-J1926</f>
        <v>0</v>
      </c>
    </row>
    <row r="1927" customFormat="false" ht="29.85" hidden="false" customHeight="false" outlineLevel="0" collapsed="false">
      <c r="A1927" s="5" t="s">
        <v>3761</v>
      </c>
      <c r="B1927" s="5" t="s">
        <v>3762</v>
      </c>
      <c r="C1927" s="5" t="s">
        <v>1764</v>
      </c>
      <c r="D1927" s="5" t="s">
        <v>3205</v>
      </c>
      <c r="E1927" s="5" t="n">
        <v>67110</v>
      </c>
      <c r="F1927" s="5" t="n">
        <f aca="false">D1927-C1927</f>
        <v>12</v>
      </c>
      <c r="G1927" s="16" t="n">
        <v>3853.5</v>
      </c>
      <c r="H1927" s="5" t="n">
        <f aca="false">G1927*F1927</f>
        <v>46242</v>
      </c>
      <c r="I1927" s="17" t="s">
        <v>17718</v>
      </c>
      <c r="J1927" s="18" t="n">
        <v>46242</v>
      </c>
      <c r="K1927" s="5" t="n">
        <f aca="false">H1927-J1927</f>
        <v>0</v>
      </c>
    </row>
    <row r="1928" customFormat="false" ht="29.85" hidden="false" customHeight="false" outlineLevel="0" collapsed="false">
      <c r="A1928" s="5" t="s">
        <v>6602</v>
      </c>
      <c r="B1928" s="5" t="s">
        <v>3762</v>
      </c>
      <c r="C1928" s="5" t="s">
        <v>3205</v>
      </c>
      <c r="D1928" s="5" t="s">
        <v>3532</v>
      </c>
      <c r="E1928" s="5" t="n">
        <v>34527.5</v>
      </c>
      <c r="F1928" s="5" t="n">
        <f aca="false">D1928-C1928</f>
        <v>7</v>
      </c>
      <c r="G1928" s="16" t="n">
        <v>3853.5</v>
      </c>
      <c r="H1928" s="5" t="n">
        <f aca="false">G1928*F1928</f>
        <v>26974.5</v>
      </c>
      <c r="I1928" s="17" t="s">
        <v>17719</v>
      </c>
      <c r="J1928" s="18" t="n">
        <v>26974.5</v>
      </c>
      <c r="K1928" s="5" t="n">
        <f aca="false">H1928-J1928</f>
        <v>0</v>
      </c>
    </row>
    <row r="1929" customFormat="false" ht="29.85" hidden="false" customHeight="false" outlineLevel="0" collapsed="false">
      <c r="A1929" s="5" t="s">
        <v>7461</v>
      </c>
      <c r="B1929" s="5" t="s">
        <v>7462</v>
      </c>
      <c r="C1929" s="5" t="s">
        <v>4917</v>
      </c>
      <c r="D1929" s="5" t="s">
        <v>5386</v>
      </c>
      <c r="E1929" s="5" t="n">
        <v>4932.5</v>
      </c>
      <c r="F1929" s="5" t="n">
        <f aca="false">D1929-C1929</f>
        <v>1</v>
      </c>
      <c r="G1929" s="16" t="n">
        <v>3853.5</v>
      </c>
      <c r="H1929" s="5" t="n">
        <f aca="false">G1929*F1929</f>
        <v>3853.5</v>
      </c>
      <c r="I1929" s="17" t="s">
        <v>17720</v>
      </c>
      <c r="J1929" s="18" t="n">
        <v>3853.5</v>
      </c>
      <c r="K1929" s="5" t="n">
        <f aca="false">H1929-J1929</f>
        <v>0</v>
      </c>
    </row>
    <row r="1930" customFormat="false" ht="29.85" hidden="false" customHeight="false" outlineLevel="0" collapsed="false">
      <c r="A1930" s="5" t="s">
        <v>2418</v>
      </c>
      <c r="B1930" s="5" t="s">
        <v>2419</v>
      </c>
      <c r="C1930" s="5" t="s">
        <v>257</v>
      </c>
      <c r="D1930" s="5" t="s">
        <v>1770</v>
      </c>
      <c r="E1930" s="5" t="n">
        <v>29595</v>
      </c>
      <c r="F1930" s="5" t="n">
        <f aca="false">D1930-C1930</f>
        <v>6</v>
      </c>
      <c r="G1930" s="16" t="n">
        <v>3853.5</v>
      </c>
      <c r="H1930" s="5" t="n">
        <f aca="false">G1930*F1930</f>
        <v>23121</v>
      </c>
      <c r="I1930" s="17" t="s">
        <v>17721</v>
      </c>
      <c r="J1930" s="18" t="n">
        <v>23121</v>
      </c>
      <c r="K1930" s="5" t="n">
        <f aca="false">H1930-J1930</f>
        <v>0</v>
      </c>
    </row>
    <row r="1931" s="37" customFormat="true" ht="29.85" hidden="false" customHeight="false" outlineLevel="0" collapsed="false">
      <c r="A1931" s="34" t="s">
        <v>4519</v>
      </c>
      <c r="B1931" s="34" t="s">
        <v>4520</v>
      </c>
      <c r="C1931" s="34" t="s">
        <v>929</v>
      </c>
      <c r="D1931" s="34" t="s">
        <v>2022</v>
      </c>
      <c r="E1931" s="34" t="n">
        <v>27290</v>
      </c>
      <c r="F1931" s="34" t="n">
        <f aca="false">D1931-C1931</f>
        <v>4</v>
      </c>
      <c r="G1931" s="34" t="n">
        <v>5743.5</v>
      </c>
      <c r="H1931" s="34" t="n">
        <f aca="false">G1931*F1931</f>
        <v>22974</v>
      </c>
      <c r="I1931" s="35" t="s">
        <v>17722</v>
      </c>
      <c r="J1931" s="36" t="n">
        <v>22973.6</v>
      </c>
      <c r="K1931" s="34" t="n">
        <f aca="false">H1931-J1931</f>
        <v>0.400000000001455</v>
      </c>
      <c r="L1931" s="37" t="s">
        <v>15790</v>
      </c>
    </row>
    <row r="1932" customFormat="false" ht="29.85" hidden="false" customHeight="false" outlineLevel="0" collapsed="false">
      <c r="A1932" s="5" t="s">
        <v>5585</v>
      </c>
      <c r="B1932" s="5" t="s">
        <v>5586</v>
      </c>
      <c r="C1932" s="5" t="s">
        <v>2022</v>
      </c>
      <c r="D1932" s="5" t="s">
        <v>4398</v>
      </c>
      <c r="E1932" s="5" t="n">
        <v>46733.75</v>
      </c>
      <c r="F1932" s="5" t="n">
        <f aca="false">D1932-C1932</f>
        <v>7</v>
      </c>
      <c r="G1932" s="16" t="n">
        <v>3853.5</v>
      </c>
      <c r="H1932" s="5" t="n">
        <f aca="false">G1932*F1932</f>
        <v>26974.5</v>
      </c>
      <c r="I1932" s="17" t="s">
        <v>17723</v>
      </c>
      <c r="J1932" s="18" t="n">
        <v>26974.5</v>
      </c>
      <c r="K1932" s="5" t="n">
        <f aca="false">H1932-J1932</f>
        <v>0</v>
      </c>
    </row>
    <row r="1933" customFormat="false" ht="29.85" hidden="false" customHeight="false" outlineLevel="0" collapsed="false">
      <c r="A1933" s="5" t="s">
        <v>7415</v>
      </c>
      <c r="B1933" s="5" t="s">
        <v>7416</v>
      </c>
      <c r="C1933" s="5" t="s">
        <v>4398</v>
      </c>
      <c r="D1933" s="5" t="s">
        <v>5386</v>
      </c>
      <c r="E1933" s="5" t="n">
        <v>9865</v>
      </c>
      <c r="F1933" s="5" t="n">
        <f aca="false">D1933-C1933</f>
        <v>2</v>
      </c>
      <c r="G1933" s="16" t="n">
        <v>3853.5</v>
      </c>
      <c r="H1933" s="5" t="n">
        <f aca="false">G1933*F1933</f>
        <v>7707</v>
      </c>
      <c r="I1933" s="17" t="s">
        <v>17724</v>
      </c>
      <c r="J1933" s="18" t="n">
        <v>7707</v>
      </c>
      <c r="K1933" s="5" t="n">
        <f aca="false">H1933-J1933</f>
        <v>0</v>
      </c>
    </row>
    <row r="1934" customFormat="false" ht="29.85" hidden="false" customHeight="false" outlineLevel="0" collapsed="false">
      <c r="A1934" s="5" t="s">
        <v>6035</v>
      </c>
      <c r="B1934" s="5" t="s">
        <v>6036</v>
      </c>
      <c r="C1934" s="5" t="s">
        <v>3750</v>
      </c>
      <c r="D1934" s="5" t="s">
        <v>3205</v>
      </c>
      <c r="E1934" s="5" t="n">
        <v>12865</v>
      </c>
      <c r="F1934" s="5" t="n">
        <f aca="false">D1934-C1934</f>
        <v>2</v>
      </c>
      <c r="G1934" s="16" t="n">
        <v>4693.5</v>
      </c>
      <c r="H1934" s="5" t="n">
        <f aca="false">G1934*F1934</f>
        <v>9387</v>
      </c>
      <c r="I1934" s="17" t="s">
        <v>17725</v>
      </c>
      <c r="J1934" s="18" t="n">
        <v>9387</v>
      </c>
      <c r="K1934" s="5" t="n">
        <f aca="false">H1934-J1934</f>
        <v>0</v>
      </c>
    </row>
    <row r="1935" customFormat="false" ht="29.85" hidden="false" customHeight="false" outlineLevel="0" collapsed="false">
      <c r="A1935" s="50" t="s">
        <v>582</v>
      </c>
      <c r="B1935" s="5" t="s">
        <v>583</v>
      </c>
      <c r="C1935" s="5" t="s">
        <v>7</v>
      </c>
      <c r="D1935" s="5" t="s">
        <v>468</v>
      </c>
      <c r="E1935" s="5" t="n">
        <v>43695</v>
      </c>
      <c r="F1935" s="5" t="n">
        <f aca="false">D1935-C1935</f>
        <v>3</v>
      </c>
      <c r="G1935" s="16" t="n">
        <f aca="false">3853.5*2</f>
        <v>7707</v>
      </c>
      <c r="H1935" s="5" t="n">
        <f aca="false">G1935*F1935</f>
        <v>23121</v>
      </c>
      <c r="I1935" s="17" t="s">
        <v>17726</v>
      </c>
      <c r="J1935" s="18" t="n">
        <v>11560.5</v>
      </c>
      <c r="K1935" s="5" t="n">
        <f aca="false">H1935-J1935-J1936</f>
        <v>0</v>
      </c>
    </row>
    <row r="1936" customFormat="false" ht="29.85" hidden="false" customHeight="false" outlineLevel="0" collapsed="false">
      <c r="A1936" s="50"/>
      <c r="B1936" s="0"/>
      <c r="C1936" s="0"/>
      <c r="D1936" s="0"/>
      <c r="E1936" s="0"/>
      <c r="F1936" s="0"/>
      <c r="G1936" s="16"/>
      <c r="H1936" s="0"/>
      <c r="I1936" s="17" t="s">
        <v>17727</v>
      </c>
      <c r="J1936" s="18" t="n">
        <v>11560.5</v>
      </c>
      <c r="K1936" s="0"/>
    </row>
    <row r="1937" customFormat="false" ht="29.85" hidden="false" customHeight="false" outlineLevel="0" collapsed="false">
      <c r="A1937" s="16" t="s">
        <v>7896</v>
      </c>
      <c r="B1937" s="16" t="s">
        <v>7897</v>
      </c>
      <c r="C1937" s="16" t="s">
        <v>5386</v>
      </c>
      <c r="D1937" s="16" t="s">
        <v>3532</v>
      </c>
      <c r="E1937" s="16" t="n">
        <v>9865</v>
      </c>
      <c r="F1937" s="16" t="n">
        <f aca="false">D1937-C1937</f>
        <v>2</v>
      </c>
      <c r="G1937" s="16" t="n">
        <v>3853.5</v>
      </c>
      <c r="H1937" s="16" t="n">
        <f aca="false">G1937*F1937</f>
        <v>7707</v>
      </c>
      <c r="I1937" s="17" t="s">
        <v>17728</v>
      </c>
      <c r="J1937" s="18" t="n">
        <v>7707</v>
      </c>
      <c r="K1937" s="5" t="n">
        <f aca="false">H1937-J1937</f>
        <v>0</v>
      </c>
    </row>
    <row r="1938" customFormat="false" ht="29.85" hidden="false" customHeight="false" outlineLevel="0" collapsed="false">
      <c r="A1938" s="5" t="s">
        <v>1363</v>
      </c>
      <c r="B1938" s="5" t="s">
        <v>1364</v>
      </c>
      <c r="C1938" s="5" t="s">
        <v>468</v>
      </c>
      <c r="D1938" s="5" t="s">
        <v>416</v>
      </c>
      <c r="E1938" s="5" t="n">
        <v>24662.5</v>
      </c>
      <c r="F1938" s="5" t="n">
        <f aca="false">D1938-C1938</f>
        <v>5</v>
      </c>
      <c r="G1938" s="16" t="n">
        <v>3853.5</v>
      </c>
      <c r="H1938" s="5" t="n">
        <f aca="false">G1938*F1938</f>
        <v>19267.5</v>
      </c>
      <c r="I1938" s="17" t="s">
        <v>17729</v>
      </c>
      <c r="J1938" s="18" t="n">
        <v>19267.5</v>
      </c>
      <c r="K1938" s="5" t="n">
        <f aca="false">H1938-J1938</f>
        <v>0</v>
      </c>
    </row>
    <row r="1939" customFormat="false" ht="29.85" hidden="false" customHeight="false" outlineLevel="0" collapsed="false">
      <c r="A1939" s="16" t="s">
        <v>5024</v>
      </c>
      <c r="B1939" s="16" t="s">
        <v>5025</v>
      </c>
      <c r="C1939" s="16" t="s">
        <v>2866</v>
      </c>
      <c r="D1939" s="16" t="s">
        <v>2022</v>
      </c>
      <c r="E1939" s="16" t="n">
        <v>9865</v>
      </c>
      <c r="F1939" s="16" t="n">
        <f aca="false">D1939-C1939</f>
        <v>2</v>
      </c>
      <c r="G1939" s="16" t="n">
        <v>3853.5</v>
      </c>
      <c r="H1939" s="16" t="n">
        <f aca="false">G1939*F1939</f>
        <v>7707</v>
      </c>
      <c r="I1939" s="17" t="s">
        <v>17730</v>
      </c>
      <c r="J1939" s="18" t="n">
        <v>7707</v>
      </c>
      <c r="K1939" s="5" t="n">
        <f aca="false">H1939-J1939</f>
        <v>0</v>
      </c>
    </row>
    <row r="1940" customFormat="false" ht="29.85" hidden="false" customHeight="false" outlineLevel="0" collapsed="false">
      <c r="A1940" s="5" t="s">
        <v>5450</v>
      </c>
      <c r="B1940" s="5" t="s">
        <v>5025</v>
      </c>
      <c r="C1940" s="5" t="s">
        <v>2022</v>
      </c>
      <c r="D1940" s="5" t="s">
        <v>3750</v>
      </c>
      <c r="E1940" s="5" t="n">
        <v>9865</v>
      </c>
      <c r="F1940" s="5" t="n">
        <f aca="false">D1940-C1940</f>
        <v>2</v>
      </c>
      <c r="G1940" s="16" t="n">
        <v>3853.5</v>
      </c>
      <c r="H1940" s="5" t="n">
        <f aca="false">G1940*F1940</f>
        <v>7707</v>
      </c>
      <c r="I1940" s="17" t="s">
        <v>17731</v>
      </c>
      <c r="J1940" s="18" t="n">
        <v>7707</v>
      </c>
      <c r="K1940" s="5" t="n">
        <f aca="false">H1940-J1940</f>
        <v>0</v>
      </c>
    </row>
    <row r="1941" customFormat="false" ht="29.85" hidden="false" customHeight="false" outlineLevel="0" collapsed="false">
      <c r="A1941" s="5" t="s">
        <v>3551</v>
      </c>
      <c r="B1941" s="5" t="s">
        <v>3552</v>
      </c>
      <c r="C1941" s="5" t="s">
        <v>1764</v>
      </c>
      <c r="D1941" s="5" t="s">
        <v>1770</v>
      </c>
      <c r="E1941" s="5" t="n">
        <v>9315</v>
      </c>
      <c r="F1941" s="5" t="n">
        <f aca="false">D1941-C1941</f>
        <v>2</v>
      </c>
      <c r="G1941" s="16" t="n">
        <v>3853.5</v>
      </c>
      <c r="H1941" s="5" t="n">
        <f aca="false">G1941*F1941</f>
        <v>7707</v>
      </c>
      <c r="I1941" s="17" t="s">
        <v>17732</v>
      </c>
      <c r="J1941" s="18" t="n">
        <v>7707</v>
      </c>
      <c r="K1941" s="5" t="n">
        <f aca="false">H1941-J1941</f>
        <v>0</v>
      </c>
    </row>
    <row r="1942" customFormat="false" ht="29.85" hidden="false" customHeight="false" outlineLevel="0" collapsed="false">
      <c r="A1942" s="5" t="s">
        <v>1090</v>
      </c>
      <c r="B1942" s="5" t="s">
        <v>1091</v>
      </c>
      <c r="C1942" s="5" t="s">
        <v>41</v>
      </c>
      <c r="D1942" s="5" t="s">
        <v>82</v>
      </c>
      <c r="E1942" s="5" t="n">
        <v>12215</v>
      </c>
      <c r="F1942" s="5" t="n">
        <f aca="false">D1942-C1942</f>
        <v>2</v>
      </c>
      <c r="G1942" s="16" t="n">
        <v>3853.5</v>
      </c>
      <c r="H1942" s="5" t="n">
        <f aca="false">G1942*F1942</f>
        <v>7707</v>
      </c>
      <c r="I1942" s="17" t="s">
        <v>17733</v>
      </c>
      <c r="J1942" s="18" t="n">
        <v>7707</v>
      </c>
      <c r="K1942" s="5" t="n">
        <f aca="false">H1942-J1942</f>
        <v>0</v>
      </c>
    </row>
    <row r="1943" customFormat="false" ht="29.85" hidden="false" customHeight="false" outlineLevel="0" collapsed="false">
      <c r="A1943" s="5" t="s">
        <v>1160</v>
      </c>
      <c r="B1943" s="5" t="s">
        <v>1161</v>
      </c>
      <c r="C1943" s="5" t="s">
        <v>41</v>
      </c>
      <c r="D1943" s="5" t="s">
        <v>426</v>
      </c>
      <c r="E1943" s="5" t="n">
        <v>57015</v>
      </c>
      <c r="F1943" s="5" t="n">
        <f aca="false">D1943-C1943</f>
        <v>7</v>
      </c>
      <c r="G1943" s="16" t="n">
        <v>3853.5</v>
      </c>
      <c r="H1943" s="5" t="n">
        <f aca="false">G1943*F1943</f>
        <v>26974.5</v>
      </c>
      <c r="I1943" s="17" t="s">
        <v>17734</v>
      </c>
      <c r="J1943" s="18" t="n">
        <v>26974.5</v>
      </c>
      <c r="K1943" s="5" t="n">
        <f aca="false">H1943-J1943</f>
        <v>0</v>
      </c>
    </row>
    <row r="1944" s="37" customFormat="true" ht="29.85" hidden="false" customHeight="false" outlineLevel="0" collapsed="false">
      <c r="A1944" s="34" t="s">
        <v>251</v>
      </c>
      <c r="B1944" s="34" t="s">
        <v>252</v>
      </c>
      <c r="C1944" s="34" t="s">
        <v>7</v>
      </c>
      <c r="D1944" s="34" t="s">
        <v>249</v>
      </c>
      <c r="E1944" s="34" t="n">
        <v>47775</v>
      </c>
      <c r="F1944" s="34" t="n">
        <f aca="false">D1944-C1944</f>
        <v>6</v>
      </c>
      <c r="G1944" s="34" t="n">
        <v>3853.5</v>
      </c>
      <c r="H1944" s="34" t="n">
        <f aca="false">G1944*F1944</f>
        <v>23121</v>
      </c>
      <c r="I1944" s="35" t="s">
        <v>17735</v>
      </c>
      <c r="J1944" s="36" t="n">
        <v>22020</v>
      </c>
      <c r="K1944" s="34" t="n">
        <f aca="false">H1944-J1944</f>
        <v>1101</v>
      </c>
      <c r="L1944" s="37" t="s">
        <v>15790</v>
      </c>
    </row>
    <row r="1945" customFormat="false" ht="29.85" hidden="false" customHeight="false" outlineLevel="0" collapsed="false">
      <c r="A1945" s="50" t="s">
        <v>7453</v>
      </c>
      <c r="B1945" s="5" t="s">
        <v>7454</v>
      </c>
      <c r="C1945" s="5" t="s">
        <v>4917</v>
      </c>
      <c r="D1945" s="5" t="s">
        <v>5386</v>
      </c>
      <c r="E1945" s="5" t="n">
        <v>9700</v>
      </c>
      <c r="F1945" s="5" t="n">
        <f aca="false">D1945-C1945</f>
        <v>1</v>
      </c>
      <c r="G1945" s="16" t="n">
        <f aca="false">3853.5*2</f>
        <v>7707</v>
      </c>
      <c r="H1945" s="5" t="n">
        <f aca="false">G1945*F1945</f>
        <v>7707</v>
      </c>
      <c r="I1945" s="17" t="s">
        <v>17736</v>
      </c>
      <c r="J1945" s="18" t="n">
        <v>3853.5</v>
      </c>
      <c r="K1945" s="5" t="n">
        <f aca="false">H1945-J1945-J1946</f>
        <v>0</v>
      </c>
    </row>
    <row r="1946" customFormat="false" ht="29.85" hidden="false" customHeight="false" outlineLevel="0" collapsed="false">
      <c r="A1946" s="50"/>
      <c r="B1946" s="0"/>
      <c r="C1946" s="0"/>
      <c r="D1946" s="0"/>
      <c r="E1946" s="0"/>
      <c r="F1946" s="0"/>
      <c r="G1946" s="16"/>
      <c r="H1946" s="0"/>
      <c r="I1946" s="17" t="s">
        <v>17737</v>
      </c>
      <c r="J1946" s="18" t="n">
        <v>3853.5</v>
      </c>
      <c r="K1946" s="0"/>
    </row>
    <row r="1947" customFormat="false" ht="29.85" hidden="false" customHeight="false" outlineLevel="0" collapsed="false">
      <c r="A1947" s="50" t="s">
        <v>1220</v>
      </c>
      <c r="B1947" s="5" t="s">
        <v>1221</v>
      </c>
      <c r="C1947" s="5" t="s">
        <v>468</v>
      </c>
      <c r="D1947" s="5" t="s">
        <v>244</v>
      </c>
      <c r="E1947" s="5" t="n">
        <v>19730</v>
      </c>
      <c r="F1947" s="5" t="n">
        <f aca="false">D1947-C1947</f>
        <v>2</v>
      </c>
      <c r="G1947" s="16" t="n">
        <f aca="false">3853.5*2</f>
        <v>7707</v>
      </c>
      <c r="H1947" s="5" t="n">
        <f aca="false">G1947*F1947</f>
        <v>15414</v>
      </c>
      <c r="I1947" s="17" t="s">
        <v>17738</v>
      </c>
      <c r="J1947" s="18" t="n">
        <v>7707</v>
      </c>
      <c r="K1947" s="5" t="n">
        <f aca="false">H1947-J1947-J1948</f>
        <v>0</v>
      </c>
    </row>
    <row r="1948" customFormat="false" ht="29.85" hidden="false" customHeight="false" outlineLevel="0" collapsed="false">
      <c r="A1948" s="50"/>
      <c r="B1948" s="0"/>
      <c r="C1948" s="0"/>
      <c r="D1948" s="0"/>
      <c r="E1948" s="0"/>
      <c r="F1948" s="0"/>
      <c r="G1948" s="16"/>
      <c r="H1948" s="0"/>
      <c r="I1948" s="45" t="s">
        <v>17739</v>
      </c>
      <c r="J1948" s="46" t="n">
        <v>7707</v>
      </c>
      <c r="K1948" s="0"/>
    </row>
    <row r="1949" s="37" customFormat="true" ht="29.85" hidden="false" customHeight="false" outlineLevel="0" collapsed="false">
      <c r="A1949" s="34" t="s">
        <v>2160</v>
      </c>
      <c r="B1949" s="34" t="s">
        <v>2161</v>
      </c>
      <c r="C1949" s="34" t="s">
        <v>249</v>
      </c>
      <c r="D1949" s="34" t="s">
        <v>426</v>
      </c>
      <c r="E1949" s="34" t="n">
        <v>19481.25</v>
      </c>
      <c r="F1949" s="34" t="n">
        <f aca="false">D1949-C1949</f>
        <v>3</v>
      </c>
      <c r="G1949" s="34" t="n">
        <v>3853.5</v>
      </c>
      <c r="H1949" s="34" t="n">
        <f aca="false">G1949*F1949</f>
        <v>11560.5</v>
      </c>
      <c r="I1949" s="35" t="s">
        <v>17740</v>
      </c>
      <c r="J1949" s="36" t="n">
        <v>11010</v>
      </c>
      <c r="K1949" s="34" t="n">
        <f aca="false">H1949-J1949</f>
        <v>550.5</v>
      </c>
      <c r="L1949" s="37" t="s">
        <v>15790</v>
      </c>
    </row>
    <row r="1950" customFormat="false" ht="29.85" hidden="false" customHeight="false" outlineLevel="0" collapsed="false">
      <c r="A1950" s="5" t="s">
        <v>7388</v>
      </c>
      <c r="B1950" s="5" t="s">
        <v>7389</v>
      </c>
      <c r="C1950" s="5" t="s">
        <v>4398</v>
      </c>
      <c r="D1950" s="5" t="s">
        <v>5386</v>
      </c>
      <c r="E1950" s="5" t="n">
        <v>9865</v>
      </c>
      <c r="F1950" s="5" t="n">
        <f aca="false">D1950-C1950</f>
        <v>2</v>
      </c>
      <c r="G1950" s="16" t="n">
        <v>3853.5</v>
      </c>
      <c r="H1950" s="5" t="n">
        <f aca="false">G1950*F1950</f>
        <v>7707</v>
      </c>
      <c r="I1950" s="17" t="s">
        <v>17741</v>
      </c>
      <c r="J1950" s="18" t="n">
        <v>7707</v>
      </c>
      <c r="K1950" s="5" t="n">
        <f aca="false">H1950-J1950</f>
        <v>0</v>
      </c>
    </row>
    <row r="1951" customFormat="false" ht="29.85" hidden="false" customHeight="false" outlineLevel="0" collapsed="false">
      <c r="A1951" s="16" t="s">
        <v>1871</v>
      </c>
      <c r="B1951" s="16" t="s">
        <v>1872</v>
      </c>
      <c r="C1951" s="16" t="s">
        <v>244</v>
      </c>
      <c r="D1951" s="16" t="s">
        <v>257</v>
      </c>
      <c r="E1951" s="16" t="n">
        <v>10415</v>
      </c>
      <c r="F1951" s="16" t="n">
        <f aca="false">D1951-C1951</f>
        <v>2</v>
      </c>
      <c r="G1951" s="16" t="n">
        <v>3853.5</v>
      </c>
      <c r="H1951" s="16" t="n">
        <f aca="false">G1951*F1951</f>
        <v>7707</v>
      </c>
      <c r="I1951" s="17" t="s">
        <v>17742</v>
      </c>
      <c r="J1951" s="18" t="n">
        <v>7707</v>
      </c>
      <c r="K1951" s="5" t="n">
        <f aca="false">H1951-J1951</f>
        <v>0</v>
      </c>
    </row>
    <row r="1952" customFormat="false" ht="29.85" hidden="false" customHeight="false" outlineLevel="0" collapsed="false">
      <c r="A1952" s="5" t="s">
        <v>2643</v>
      </c>
      <c r="B1952" s="5" t="s">
        <v>2644</v>
      </c>
      <c r="C1952" s="5" t="s">
        <v>416</v>
      </c>
      <c r="D1952" s="5" t="s">
        <v>460</v>
      </c>
      <c r="E1952" s="5" t="n">
        <v>9865</v>
      </c>
      <c r="F1952" s="5" t="n">
        <f aca="false">D1952-C1952</f>
        <v>2</v>
      </c>
      <c r="G1952" s="16" t="n">
        <v>3853.5</v>
      </c>
      <c r="H1952" s="5" t="n">
        <f aca="false">G1952*F1952</f>
        <v>7707</v>
      </c>
      <c r="I1952" s="17" t="s">
        <v>17743</v>
      </c>
      <c r="J1952" s="18" t="n">
        <v>7707</v>
      </c>
      <c r="K1952" s="5" t="n">
        <f aca="false">H1952-J1952</f>
        <v>0</v>
      </c>
    </row>
    <row r="1953" customFormat="false" ht="29.85" hidden="false" customHeight="false" outlineLevel="0" collapsed="false">
      <c r="A1953" s="5" t="s">
        <v>4921</v>
      </c>
      <c r="B1953" s="5" t="s">
        <v>4922</v>
      </c>
      <c r="C1953" s="5" t="s">
        <v>2860</v>
      </c>
      <c r="D1953" s="5" t="s">
        <v>1799</v>
      </c>
      <c r="E1953" s="5" t="n">
        <v>48860</v>
      </c>
      <c r="F1953" s="5" t="n">
        <f aca="false">D1953-C1953</f>
        <v>8</v>
      </c>
      <c r="G1953" s="16" t="n">
        <v>3853.5</v>
      </c>
      <c r="H1953" s="5" t="n">
        <f aca="false">G1953*F1953</f>
        <v>30828</v>
      </c>
      <c r="I1953" s="17" t="s">
        <v>17744</v>
      </c>
      <c r="J1953" s="18" t="n">
        <v>30828</v>
      </c>
      <c r="K1953" s="5" t="n">
        <f aca="false">H1953-J1953</f>
        <v>0</v>
      </c>
    </row>
    <row r="1954" customFormat="false" ht="29.85" hidden="false" customHeight="false" outlineLevel="0" collapsed="false">
      <c r="A1954" s="5" t="s">
        <v>4025</v>
      </c>
      <c r="B1954" s="5" t="s">
        <v>4026</v>
      </c>
      <c r="C1954" s="5" t="s">
        <v>1770</v>
      </c>
      <c r="D1954" s="5" t="s">
        <v>2018</v>
      </c>
      <c r="E1954" s="5" t="n">
        <v>30537.5</v>
      </c>
      <c r="F1954" s="5" t="n">
        <f aca="false">D1954-C1954</f>
        <v>5</v>
      </c>
      <c r="G1954" s="16" t="n">
        <v>3853.5</v>
      </c>
      <c r="H1954" s="5" t="n">
        <f aca="false">G1954*F1954</f>
        <v>19267.5</v>
      </c>
      <c r="I1954" s="17" t="s">
        <v>17745</v>
      </c>
      <c r="J1954" s="18" t="n">
        <v>19267.5</v>
      </c>
      <c r="K1954" s="5" t="n">
        <f aca="false">H1954-J1954</f>
        <v>0</v>
      </c>
    </row>
    <row r="1955" customFormat="false" ht="29.85" hidden="false" customHeight="false" outlineLevel="0" collapsed="false">
      <c r="A1955" s="5" t="s">
        <v>4043</v>
      </c>
      <c r="B1955" s="5" t="s">
        <v>4044</v>
      </c>
      <c r="C1955" s="5" t="s">
        <v>1770</v>
      </c>
      <c r="D1955" s="5" t="s">
        <v>1799</v>
      </c>
      <c r="E1955" s="5" t="n">
        <v>75941.25</v>
      </c>
      <c r="F1955" s="5" t="n">
        <f aca="false">D1955-C1955</f>
        <v>11</v>
      </c>
      <c r="G1955" s="16" t="n">
        <v>3853.5</v>
      </c>
      <c r="H1955" s="5" t="n">
        <f aca="false">G1955*F1955</f>
        <v>42388.5</v>
      </c>
      <c r="I1955" s="17" t="s">
        <v>17746</v>
      </c>
      <c r="J1955" s="18" t="n">
        <v>42388.5</v>
      </c>
      <c r="K1955" s="5" t="n">
        <f aca="false">H1955-J1955</f>
        <v>0</v>
      </c>
    </row>
    <row r="1956" customFormat="false" ht="15.85" hidden="false" customHeight="false" outlineLevel="0" collapsed="false">
      <c r="A1956" s="5" t="s">
        <v>6434</v>
      </c>
      <c r="B1956" s="5" t="s">
        <v>6435</v>
      </c>
      <c r="C1956" s="5" t="s">
        <v>3205</v>
      </c>
      <c r="D1956" s="5" t="s">
        <v>1799</v>
      </c>
      <c r="E1956" s="5" t="n">
        <v>4932.5</v>
      </c>
      <c r="F1956" s="5" t="n">
        <f aca="false">D1956-C1956</f>
        <v>1</v>
      </c>
      <c r="G1956" s="16" t="n">
        <v>3853.5</v>
      </c>
      <c r="H1956" s="5" t="n">
        <f aca="false">G1956*F1956</f>
        <v>3853.5</v>
      </c>
      <c r="I1956" s="17" t="s">
        <v>17747</v>
      </c>
      <c r="J1956" s="18" t="n">
        <v>3853.5</v>
      </c>
      <c r="K1956" s="5" t="n">
        <f aca="false">H1956-J1956</f>
        <v>0</v>
      </c>
    </row>
    <row r="1957" customFormat="false" ht="15.85" hidden="false" customHeight="false" outlineLevel="0" collapsed="false">
      <c r="A1957" s="5" t="s">
        <v>3739</v>
      </c>
      <c r="B1957" s="5" t="s">
        <v>3740</v>
      </c>
      <c r="C1957" s="5" t="s">
        <v>1764</v>
      </c>
      <c r="D1957" s="5" t="s">
        <v>3741</v>
      </c>
      <c r="E1957" s="5" t="n">
        <v>73305</v>
      </c>
      <c r="F1957" s="5" t="n">
        <f aca="false">D1957-C1957</f>
        <v>9</v>
      </c>
      <c r="G1957" s="16" t="n">
        <v>3853.5</v>
      </c>
      <c r="H1957" s="5" t="n">
        <f aca="false">G1957*F1957</f>
        <v>34681.5</v>
      </c>
      <c r="I1957" s="17" t="s">
        <v>17748</v>
      </c>
      <c r="J1957" s="18" t="n">
        <v>34681.5</v>
      </c>
      <c r="K1957" s="5" t="n">
        <f aca="false">H1957-J1957</f>
        <v>0</v>
      </c>
    </row>
    <row r="1958" customFormat="false" ht="15.85" hidden="false" customHeight="false" outlineLevel="0" collapsed="false">
      <c r="A1958" s="5" t="s">
        <v>3745</v>
      </c>
      <c r="B1958" s="5" t="s">
        <v>3746</v>
      </c>
      <c r="C1958" s="5" t="s">
        <v>1764</v>
      </c>
      <c r="D1958" s="5" t="s">
        <v>3741</v>
      </c>
      <c r="E1958" s="5" t="n">
        <v>73102.5</v>
      </c>
      <c r="F1958" s="5" t="n">
        <f aca="false">D1958-C1958</f>
        <v>9</v>
      </c>
      <c r="G1958" s="16" t="n">
        <v>4693.5</v>
      </c>
      <c r="H1958" s="5" t="n">
        <f aca="false">G1958*F1958</f>
        <v>42241.5</v>
      </c>
      <c r="I1958" s="17" t="s">
        <v>17749</v>
      </c>
      <c r="J1958" s="18" t="n">
        <v>42241.5</v>
      </c>
      <c r="K1958" s="5" t="n">
        <f aca="false">H1958-J1958</f>
        <v>0</v>
      </c>
    </row>
    <row r="1959" customFormat="false" ht="29.85" hidden="false" customHeight="false" outlineLevel="0" collapsed="false">
      <c r="A1959" s="50" t="s">
        <v>4101</v>
      </c>
      <c r="B1959" s="5" t="s">
        <v>4102</v>
      </c>
      <c r="C1959" s="5" t="s">
        <v>1541</v>
      </c>
      <c r="D1959" s="5" t="s">
        <v>2860</v>
      </c>
      <c r="E1959" s="5" t="n">
        <v>19730</v>
      </c>
      <c r="F1959" s="5" t="n">
        <f aca="false">D1959-C1959</f>
        <v>2</v>
      </c>
      <c r="G1959" s="16" t="n">
        <f aca="false">3853.5*2</f>
        <v>7707</v>
      </c>
      <c r="H1959" s="5" t="n">
        <f aca="false">G1959*F1959</f>
        <v>15414</v>
      </c>
      <c r="I1959" s="17" t="s">
        <v>17750</v>
      </c>
      <c r="J1959" s="18" t="n">
        <v>7707</v>
      </c>
      <c r="K1959" s="5" t="n">
        <f aca="false">H1959-J1959-J1960</f>
        <v>0</v>
      </c>
    </row>
    <row r="1960" customFormat="false" ht="29.85" hidden="false" customHeight="false" outlineLevel="0" collapsed="false">
      <c r="A1960" s="50"/>
      <c r="B1960" s="0"/>
      <c r="C1960" s="0"/>
      <c r="D1960" s="0"/>
      <c r="E1960" s="0"/>
      <c r="F1960" s="0"/>
      <c r="G1960" s="16"/>
      <c r="H1960" s="0"/>
      <c r="I1960" s="17" t="s">
        <v>17751</v>
      </c>
      <c r="J1960" s="18" t="n">
        <v>7707</v>
      </c>
      <c r="K1960" s="0"/>
    </row>
    <row r="1961" s="47" customFormat="true" ht="29.85" hidden="false" customHeight="false" outlineLevel="0" collapsed="false">
      <c r="A1961" s="85" t="s">
        <v>8799</v>
      </c>
      <c r="B1961" s="44" t="s">
        <v>8800</v>
      </c>
      <c r="C1961" s="44" t="s">
        <v>8713</v>
      </c>
      <c r="D1961" s="44" t="s">
        <v>468</v>
      </c>
      <c r="E1961" s="44" t="n">
        <v>18860.5</v>
      </c>
      <c r="F1961" s="44" t="n">
        <v>3</v>
      </c>
      <c r="G1961" s="44" t="n">
        <v>3853.5</v>
      </c>
      <c r="H1961" s="44" t="n">
        <f aca="false">G1961*F1961</f>
        <v>11560.5</v>
      </c>
      <c r="I1961" s="45" t="s">
        <v>17752</v>
      </c>
      <c r="J1961" s="46" t="n">
        <v>11560.5</v>
      </c>
      <c r="K1961" s="44" t="n">
        <f aca="false">H1961+H1962-J1961-J1962</f>
        <v>0</v>
      </c>
      <c r="AMI1961" s="0"/>
      <c r="AMJ1961" s="0"/>
    </row>
    <row r="1962" customFormat="false" ht="29.85" hidden="false" customHeight="false" outlineLevel="0" collapsed="false">
      <c r="A1962" s="85"/>
      <c r="B1962" s="0"/>
      <c r="C1962" s="0"/>
      <c r="D1962" s="0"/>
      <c r="E1962" s="0"/>
      <c r="F1962" s="44" t="n">
        <v>1</v>
      </c>
      <c r="G1962" s="44" t="n">
        <v>5000</v>
      </c>
      <c r="H1962" s="44" t="n">
        <f aca="false">G1962*F1962</f>
        <v>5000</v>
      </c>
      <c r="I1962" s="45" t="s">
        <v>17753</v>
      </c>
      <c r="J1962" s="46" t="n">
        <v>5000</v>
      </c>
      <c r="K1962" s="0"/>
      <c r="L1962" s="47"/>
    </row>
    <row r="1963" customFormat="false" ht="29.85" hidden="false" customHeight="false" outlineLevel="0" collapsed="false">
      <c r="A1963" s="5" t="s">
        <v>567</v>
      </c>
      <c r="B1963" s="5" t="s">
        <v>568</v>
      </c>
      <c r="C1963" s="5" t="s">
        <v>7</v>
      </c>
      <c r="D1963" s="5" t="s">
        <v>468</v>
      </c>
      <c r="E1963" s="5" t="n">
        <v>15952.5</v>
      </c>
      <c r="F1963" s="5" t="n">
        <f aca="false">D1963-C1963</f>
        <v>3</v>
      </c>
      <c r="G1963" s="16" t="n">
        <v>3853.5</v>
      </c>
      <c r="H1963" s="5" t="n">
        <f aca="false">G1963*F1963</f>
        <v>11560.5</v>
      </c>
      <c r="I1963" s="17" t="s">
        <v>17754</v>
      </c>
      <c r="J1963" s="18" t="n">
        <v>11560.5</v>
      </c>
      <c r="K1963" s="5" t="n">
        <f aca="false">H1963-J1963</f>
        <v>0</v>
      </c>
    </row>
    <row r="1964" customFormat="false" ht="29.85" hidden="false" customHeight="false" outlineLevel="0" collapsed="false">
      <c r="A1964" s="5" t="s">
        <v>2056</v>
      </c>
      <c r="B1964" s="5" t="s">
        <v>2057</v>
      </c>
      <c r="C1964" s="5" t="s">
        <v>249</v>
      </c>
      <c r="D1964" s="5" t="s">
        <v>416</v>
      </c>
      <c r="E1964" s="5" t="n">
        <v>13895</v>
      </c>
      <c r="F1964" s="5" t="n">
        <f aca="false">D1964-C1964</f>
        <v>2</v>
      </c>
      <c r="G1964" s="16" t="n">
        <v>4693.5</v>
      </c>
      <c r="H1964" s="5" t="n">
        <f aca="false">G1964*F1964</f>
        <v>9387</v>
      </c>
      <c r="I1964" s="17" t="s">
        <v>17755</v>
      </c>
      <c r="J1964" s="18" t="n">
        <v>9387</v>
      </c>
      <c r="K1964" s="5" t="n">
        <f aca="false">H1964-J1964</f>
        <v>0</v>
      </c>
    </row>
    <row r="1965" s="37" customFormat="true" ht="29.85" hidden="false" customHeight="false" outlineLevel="0" collapsed="false">
      <c r="A1965" s="34" t="s">
        <v>222</v>
      </c>
      <c r="B1965" s="34" t="s">
        <v>223</v>
      </c>
      <c r="C1965" s="34" t="s">
        <v>7</v>
      </c>
      <c r="D1965" s="34" t="s">
        <v>82</v>
      </c>
      <c r="E1965" s="34" t="n">
        <v>26885</v>
      </c>
      <c r="F1965" s="34" t="n">
        <f aca="false">D1965-C1965</f>
        <v>4</v>
      </c>
      <c r="G1965" s="34" t="n">
        <v>3853.5</v>
      </c>
      <c r="H1965" s="34" t="n">
        <f aca="false">G1965*F1965</f>
        <v>15414</v>
      </c>
      <c r="I1965" s="35" t="s">
        <v>17756</v>
      </c>
      <c r="J1965" s="36" t="n">
        <v>14680</v>
      </c>
      <c r="K1965" s="34" t="n">
        <f aca="false">H1965-J1965</f>
        <v>734</v>
      </c>
      <c r="L1965" s="37" t="s">
        <v>15790</v>
      </c>
    </row>
    <row r="1966" customFormat="false" ht="29.85" hidden="false" customHeight="false" outlineLevel="0" collapsed="false">
      <c r="A1966" s="5" t="s">
        <v>2790</v>
      </c>
      <c r="B1966" s="5" t="s">
        <v>2791</v>
      </c>
      <c r="C1966" s="5" t="s">
        <v>416</v>
      </c>
      <c r="D1966" s="5" t="s">
        <v>460</v>
      </c>
      <c r="E1966" s="5" t="n">
        <v>9865</v>
      </c>
      <c r="F1966" s="5" t="n">
        <f aca="false">D1966-C1966</f>
        <v>2</v>
      </c>
      <c r="G1966" s="16" t="n">
        <v>3853.5</v>
      </c>
      <c r="H1966" s="5" t="n">
        <f aca="false">G1966*F1966</f>
        <v>7707</v>
      </c>
      <c r="I1966" s="17" t="s">
        <v>17757</v>
      </c>
      <c r="J1966" s="18" t="n">
        <v>7707</v>
      </c>
      <c r="K1966" s="5" t="n">
        <f aca="false">H1966-J1966</f>
        <v>0</v>
      </c>
    </row>
    <row r="1967" customFormat="false" ht="29.85" hidden="false" customHeight="false" outlineLevel="0" collapsed="false">
      <c r="A1967" s="5" t="s">
        <v>6811</v>
      </c>
      <c r="B1967" s="5" t="s">
        <v>6812</v>
      </c>
      <c r="C1967" s="5" t="s">
        <v>1799</v>
      </c>
      <c r="D1967" s="5" t="s">
        <v>4917</v>
      </c>
      <c r="E1967" s="5" t="n">
        <v>14797.5</v>
      </c>
      <c r="F1967" s="5" t="n">
        <f aca="false">D1967-C1967</f>
        <v>3</v>
      </c>
      <c r="G1967" s="16" t="n">
        <v>3853.5</v>
      </c>
      <c r="H1967" s="5" t="n">
        <f aca="false">G1967*F1967</f>
        <v>11560.5</v>
      </c>
      <c r="I1967" s="17" t="s">
        <v>17758</v>
      </c>
      <c r="J1967" s="18" t="n">
        <v>11560.5</v>
      </c>
      <c r="K1967" s="5" t="n">
        <f aca="false">H1967-J1967</f>
        <v>0</v>
      </c>
    </row>
    <row r="1968" customFormat="false" ht="29.85" hidden="false" customHeight="false" outlineLevel="0" collapsed="false">
      <c r="A1968" s="5" t="s">
        <v>3428</v>
      </c>
      <c r="B1968" s="5" t="s">
        <v>3429</v>
      </c>
      <c r="C1968" s="5" t="s">
        <v>460</v>
      </c>
      <c r="D1968" s="5" t="s">
        <v>2860</v>
      </c>
      <c r="E1968" s="5" t="n">
        <v>59085</v>
      </c>
      <c r="F1968" s="5" t="n">
        <f aca="false">D1968-C1968</f>
        <v>6</v>
      </c>
      <c r="G1968" s="16" t="n">
        <v>4693.5</v>
      </c>
      <c r="H1968" s="5" t="n">
        <f aca="false">G1968*F1968</f>
        <v>28161</v>
      </c>
      <c r="I1968" s="17" t="s">
        <v>17759</v>
      </c>
      <c r="J1968" s="18" t="n">
        <v>28161</v>
      </c>
      <c r="K1968" s="5" t="n">
        <f aca="false">H1968-J1968</f>
        <v>0</v>
      </c>
    </row>
    <row r="1969" customFormat="false" ht="15.85" hidden="false" customHeight="false" outlineLevel="0" collapsed="false">
      <c r="A1969" s="5" t="s">
        <v>704</v>
      </c>
      <c r="B1969" s="5" t="s">
        <v>705</v>
      </c>
      <c r="C1969" s="5" t="s">
        <v>7</v>
      </c>
      <c r="D1969" s="5" t="s">
        <v>468</v>
      </c>
      <c r="E1969" s="5" t="n">
        <v>15622.5</v>
      </c>
      <c r="F1969" s="5" t="n">
        <f aca="false">D1969-C1969</f>
        <v>3</v>
      </c>
      <c r="G1969" s="16" t="n">
        <v>3853.5</v>
      </c>
      <c r="H1969" s="5" t="n">
        <f aca="false">G1969*F1969</f>
        <v>11560.5</v>
      </c>
      <c r="I1969" s="17" t="s">
        <v>17760</v>
      </c>
      <c r="J1969" s="18" t="n">
        <v>11560.5</v>
      </c>
      <c r="K1969" s="5" t="n">
        <f aca="false">H1969-J1969</f>
        <v>0</v>
      </c>
    </row>
    <row r="1970" customFormat="false" ht="29.85" hidden="false" customHeight="false" outlineLevel="0" collapsed="false">
      <c r="A1970" s="5" t="s">
        <v>142</v>
      </c>
      <c r="B1970" s="5" t="s">
        <v>143</v>
      </c>
      <c r="C1970" s="5" t="s">
        <v>7</v>
      </c>
      <c r="D1970" s="5" t="s">
        <v>82</v>
      </c>
      <c r="E1970" s="5" t="n">
        <v>28980</v>
      </c>
      <c r="F1970" s="5" t="n">
        <f aca="false">D1970-C1970</f>
        <v>4</v>
      </c>
      <c r="G1970" s="16" t="n">
        <v>3853.5</v>
      </c>
      <c r="H1970" s="5" t="n">
        <f aca="false">G1970*F1970</f>
        <v>15414</v>
      </c>
      <c r="I1970" s="17" t="s">
        <v>17761</v>
      </c>
      <c r="J1970" s="18" t="n">
        <v>15414</v>
      </c>
      <c r="K1970" s="5" t="n">
        <f aca="false">H1970-J1970</f>
        <v>0</v>
      </c>
    </row>
    <row r="1971" customFormat="false" ht="29.85" hidden="false" customHeight="false" outlineLevel="0" collapsed="false">
      <c r="A1971" s="5" t="s">
        <v>7942</v>
      </c>
      <c r="B1971" s="5" t="s">
        <v>7943</v>
      </c>
      <c r="C1971" s="5" t="s">
        <v>5386</v>
      </c>
      <c r="D1971" s="5" t="s">
        <v>3532</v>
      </c>
      <c r="E1971" s="5" t="n">
        <v>10635</v>
      </c>
      <c r="F1971" s="5" t="n">
        <f aca="false">D1971-C1971</f>
        <v>2</v>
      </c>
      <c r="G1971" s="16" t="n">
        <v>3853.5</v>
      </c>
      <c r="H1971" s="5" t="n">
        <f aca="false">G1971*F1971</f>
        <v>7707</v>
      </c>
      <c r="I1971" s="17" t="s">
        <v>17762</v>
      </c>
      <c r="J1971" s="18" t="n">
        <v>7707</v>
      </c>
      <c r="K1971" s="5" t="n">
        <f aca="false">H1971-J1971</f>
        <v>0</v>
      </c>
    </row>
    <row r="1972" customFormat="false" ht="29.85" hidden="false" customHeight="false" outlineLevel="0" collapsed="false">
      <c r="A1972" s="5" t="s">
        <v>6045</v>
      </c>
      <c r="B1972" s="5" t="s">
        <v>6046</v>
      </c>
      <c r="C1972" s="5" t="s">
        <v>3750</v>
      </c>
      <c r="D1972" s="5" t="s">
        <v>1799</v>
      </c>
      <c r="E1972" s="5" t="n">
        <v>14797.5</v>
      </c>
      <c r="F1972" s="5" t="n">
        <f aca="false">D1972-C1972</f>
        <v>3</v>
      </c>
      <c r="G1972" s="16" t="n">
        <v>3853.5</v>
      </c>
      <c r="H1972" s="5" t="n">
        <f aca="false">G1972*F1972</f>
        <v>11560.5</v>
      </c>
      <c r="I1972" s="17" t="s">
        <v>17763</v>
      </c>
      <c r="J1972" s="18" t="n">
        <v>11560.5</v>
      </c>
      <c r="K1972" s="5" t="n">
        <f aca="false">H1972-J1972</f>
        <v>0</v>
      </c>
    </row>
    <row r="1973" customFormat="false" ht="29.85" hidden="false" customHeight="false" outlineLevel="0" collapsed="false">
      <c r="A1973" s="5" t="s">
        <v>4180</v>
      </c>
      <c r="B1973" s="5" t="s">
        <v>4181</v>
      </c>
      <c r="C1973" s="5" t="s">
        <v>1541</v>
      </c>
      <c r="D1973" s="5" t="s">
        <v>2860</v>
      </c>
      <c r="E1973" s="5" t="n">
        <v>9865</v>
      </c>
      <c r="F1973" s="5" t="n">
        <f aca="false">D1973-C1973</f>
        <v>2</v>
      </c>
      <c r="G1973" s="16" t="n">
        <v>3853.5</v>
      </c>
      <c r="H1973" s="5" t="n">
        <f aca="false">G1973*F1973</f>
        <v>7707</v>
      </c>
      <c r="I1973" s="17" t="s">
        <v>17764</v>
      </c>
      <c r="J1973" s="18" t="n">
        <v>7707</v>
      </c>
      <c r="K1973" s="5" t="n">
        <f aca="false">H1973-J1973</f>
        <v>0</v>
      </c>
    </row>
    <row r="1974" customFormat="false" ht="29.85" hidden="false" customHeight="false" outlineLevel="0" collapsed="false">
      <c r="A1974" s="16" t="s">
        <v>4974</v>
      </c>
      <c r="B1974" s="16" t="s">
        <v>3618</v>
      </c>
      <c r="C1974" s="16" t="s">
        <v>2866</v>
      </c>
      <c r="D1974" s="16" t="s">
        <v>2022</v>
      </c>
      <c r="E1974" s="16" t="n">
        <v>9865</v>
      </c>
      <c r="F1974" s="16" t="n">
        <f aca="false">D1974-C1974</f>
        <v>2</v>
      </c>
      <c r="G1974" s="16" t="n">
        <v>3853.5</v>
      </c>
      <c r="H1974" s="16" t="n">
        <f aca="false">G1974*F1974</f>
        <v>7707</v>
      </c>
      <c r="I1974" s="17" t="s">
        <v>17765</v>
      </c>
      <c r="J1974" s="18" t="n">
        <v>7707</v>
      </c>
      <c r="K1974" s="5" t="n">
        <f aca="false">H1974-J1974</f>
        <v>0</v>
      </c>
    </row>
    <row r="1975" customFormat="false" ht="29.85" hidden="false" customHeight="false" outlineLevel="0" collapsed="false">
      <c r="A1975" s="5" t="s">
        <v>5150</v>
      </c>
      <c r="B1975" s="5" t="s">
        <v>5151</v>
      </c>
      <c r="C1975" s="5" t="s">
        <v>2866</v>
      </c>
      <c r="D1975" s="5" t="s">
        <v>3532</v>
      </c>
      <c r="E1975" s="5" t="n">
        <v>79397.5</v>
      </c>
      <c r="F1975" s="5" t="n">
        <f aca="false">D1975-C1975</f>
        <v>13</v>
      </c>
      <c r="G1975" s="16" t="n">
        <v>3853.5</v>
      </c>
      <c r="H1975" s="5" t="n">
        <f aca="false">G1975*F1975</f>
        <v>50095.5</v>
      </c>
      <c r="I1975" s="17" t="s">
        <v>17766</v>
      </c>
      <c r="J1975" s="18" t="n">
        <v>50095.5</v>
      </c>
      <c r="K1975" s="5" t="n">
        <f aca="false">H1975-J1975</f>
        <v>0</v>
      </c>
    </row>
    <row r="1976" s="37" customFormat="true" ht="29.85" hidden="false" customHeight="false" outlineLevel="0" collapsed="false">
      <c r="A1976" s="51" t="s">
        <v>8801</v>
      </c>
      <c r="B1976" s="34" t="s">
        <v>8802</v>
      </c>
      <c r="C1976" s="34" t="s">
        <v>8713</v>
      </c>
      <c r="D1976" s="34" t="s">
        <v>82</v>
      </c>
      <c r="E1976" s="34" t="n">
        <v>32360</v>
      </c>
      <c r="F1976" s="34" t="n">
        <v>4</v>
      </c>
      <c r="G1976" s="34" t="n">
        <v>4693.5</v>
      </c>
      <c r="H1976" s="34" t="n">
        <f aca="false">G1976*F1976</f>
        <v>18774</v>
      </c>
      <c r="I1976" s="35" t="s">
        <v>17767</v>
      </c>
      <c r="J1976" s="36" t="n">
        <v>17880</v>
      </c>
      <c r="K1976" s="34" t="n">
        <f aca="false">H1976+H1977-J1976-J1977</f>
        <v>894</v>
      </c>
      <c r="L1976" s="37" t="s">
        <v>15790</v>
      </c>
    </row>
    <row r="1977" customFormat="false" ht="29.85" hidden="false" customHeight="false" outlineLevel="0" collapsed="false">
      <c r="A1977" s="51"/>
      <c r="B1977" s="34"/>
      <c r="C1977" s="34"/>
      <c r="D1977" s="34"/>
      <c r="E1977" s="34"/>
      <c r="F1977" s="34" t="n">
        <v>1</v>
      </c>
      <c r="G1977" s="34" t="n">
        <v>6000</v>
      </c>
      <c r="H1977" s="34" t="n">
        <f aca="false">(G1977*F1977)+1100*2</f>
        <v>8200</v>
      </c>
      <c r="I1977" s="35" t="s">
        <v>17768</v>
      </c>
      <c r="J1977" s="36" t="n">
        <v>8200</v>
      </c>
      <c r="K1977" s="34"/>
    </row>
    <row r="1978" customFormat="false" ht="29.85" hidden="false" customHeight="false" outlineLevel="0" collapsed="false">
      <c r="A1978" s="5" t="s">
        <v>4343</v>
      </c>
      <c r="B1978" s="5" t="s">
        <v>4344</v>
      </c>
      <c r="C1978" s="5" t="s">
        <v>1541</v>
      </c>
      <c r="D1978" s="5" t="s">
        <v>2022</v>
      </c>
      <c r="E1978" s="5" t="n">
        <v>30537.5</v>
      </c>
      <c r="F1978" s="5" t="n">
        <f aca="false">D1978-C1978</f>
        <v>5</v>
      </c>
      <c r="G1978" s="16" t="n">
        <v>3853.5</v>
      </c>
      <c r="H1978" s="5" t="n">
        <f aca="false">G1978*F1978</f>
        <v>19267.5</v>
      </c>
      <c r="I1978" s="17" t="s">
        <v>17769</v>
      </c>
      <c r="J1978" s="18" t="n">
        <v>19267.5</v>
      </c>
      <c r="K1978" s="5" t="n">
        <f aca="false">H1978-J1978</f>
        <v>0</v>
      </c>
    </row>
    <row r="1979" customFormat="false" ht="29.85" hidden="false" customHeight="false" outlineLevel="0" collapsed="false">
      <c r="A1979" s="16" t="s">
        <v>2110</v>
      </c>
      <c r="B1979" s="16" t="s">
        <v>2111</v>
      </c>
      <c r="C1979" s="16" t="s">
        <v>249</v>
      </c>
      <c r="D1979" s="16" t="s">
        <v>416</v>
      </c>
      <c r="E1979" s="16" t="n">
        <v>10415</v>
      </c>
      <c r="F1979" s="16" t="n">
        <f aca="false">D1979-C1979</f>
        <v>2</v>
      </c>
      <c r="G1979" s="16" t="n">
        <v>3853.5</v>
      </c>
      <c r="H1979" s="16" t="n">
        <f aca="false">G1979*F1979</f>
        <v>7707</v>
      </c>
      <c r="I1979" s="17" t="s">
        <v>17770</v>
      </c>
      <c r="J1979" s="18" t="n">
        <v>7707</v>
      </c>
      <c r="K1979" s="5" t="n">
        <f aca="false">H1979-J1979</f>
        <v>0</v>
      </c>
    </row>
    <row r="1980" customFormat="false" ht="29.85" hidden="false" customHeight="false" outlineLevel="0" collapsed="false">
      <c r="A1980" s="5" t="s">
        <v>7807</v>
      </c>
      <c r="B1980" s="5" t="s">
        <v>7808</v>
      </c>
      <c r="C1980" s="5" t="s">
        <v>5386</v>
      </c>
      <c r="D1980" s="5" t="s">
        <v>3532</v>
      </c>
      <c r="E1980" s="5" t="n">
        <v>12095</v>
      </c>
      <c r="F1980" s="5" t="n">
        <f aca="false">D1980-C1980</f>
        <v>2</v>
      </c>
      <c r="G1980" s="16" t="n">
        <v>4693.5</v>
      </c>
      <c r="H1980" s="5" t="n">
        <f aca="false">G1980*F1980</f>
        <v>9387</v>
      </c>
      <c r="I1980" s="17" t="s">
        <v>17771</v>
      </c>
      <c r="J1980" s="18" t="n">
        <v>9387</v>
      </c>
      <c r="K1980" s="5" t="n">
        <f aca="false">H1980-J1980</f>
        <v>0</v>
      </c>
    </row>
    <row r="1981" customFormat="false" ht="29.85" hidden="false" customHeight="false" outlineLevel="0" collapsed="false">
      <c r="A1981" s="16" t="s">
        <v>4992</v>
      </c>
      <c r="B1981" s="16" t="s">
        <v>4261</v>
      </c>
      <c r="C1981" s="16" t="s">
        <v>2866</v>
      </c>
      <c r="D1981" s="16" t="s">
        <v>2018</v>
      </c>
      <c r="E1981" s="16" t="n">
        <v>4932.5</v>
      </c>
      <c r="F1981" s="16" t="n">
        <f aca="false">D1981-C1981</f>
        <v>1</v>
      </c>
      <c r="G1981" s="16" t="n">
        <v>3853.5</v>
      </c>
      <c r="H1981" s="16" t="n">
        <f aca="false">G1981*F1981</f>
        <v>3853.5</v>
      </c>
      <c r="I1981" s="17" t="s">
        <v>17772</v>
      </c>
      <c r="J1981" s="18" t="n">
        <v>3853.5</v>
      </c>
      <c r="K1981" s="5" t="n">
        <f aca="false">H1981-J1981</f>
        <v>0</v>
      </c>
    </row>
    <row r="1982" customFormat="false" ht="29.85" hidden="false" customHeight="false" outlineLevel="0" collapsed="false">
      <c r="A1982" s="5" t="s">
        <v>57</v>
      </c>
      <c r="B1982" s="5" t="s">
        <v>58</v>
      </c>
      <c r="C1982" s="5" t="s">
        <v>7</v>
      </c>
      <c r="D1982" s="5" t="s">
        <v>41</v>
      </c>
      <c r="E1982" s="5" t="n">
        <v>10635</v>
      </c>
      <c r="F1982" s="5" t="n">
        <f aca="false">D1982-C1982</f>
        <v>2</v>
      </c>
      <c r="G1982" s="16" t="n">
        <v>3853.5</v>
      </c>
      <c r="H1982" s="5" t="n">
        <f aca="false">G1982*F1982</f>
        <v>7707</v>
      </c>
      <c r="I1982" s="17" t="s">
        <v>17773</v>
      </c>
      <c r="J1982" s="18" t="n">
        <v>7707</v>
      </c>
      <c r="K1982" s="5" t="n">
        <f aca="false">H1982-J1982</f>
        <v>0</v>
      </c>
    </row>
    <row r="1983" s="37" customFormat="true" ht="29.85" hidden="false" customHeight="false" outlineLevel="0" collapsed="false">
      <c r="A1983" s="34" t="s">
        <v>316</v>
      </c>
      <c r="B1983" s="34" t="s">
        <v>317</v>
      </c>
      <c r="C1983" s="34" t="s">
        <v>7</v>
      </c>
      <c r="D1983" s="34" t="s">
        <v>82</v>
      </c>
      <c r="E1983" s="34" t="n">
        <v>31990</v>
      </c>
      <c r="F1983" s="34" t="n">
        <f aca="false">D1983-C1983</f>
        <v>4</v>
      </c>
      <c r="G1983" s="34" t="n">
        <v>5743.5</v>
      </c>
      <c r="H1983" s="34" t="n">
        <f aca="false">G1983*F1983</f>
        <v>22974</v>
      </c>
      <c r="I1983" s="35" t="s">
        <v>17774</v>
      </c>
      <c r="J1983" s="36" t="n">
        <v>22973.6</v>
      </c>
      <c r="K1983" s="34" t="n">
        <f aca="false">H1983-J1983</f>
        <v>0.400000000001455</v>
      </c>
    </row>
    <row r="1984" customFormat="false" ht="29.85" hidden="false" customHeight="false" outlineLevel="0" collapsed="false">
      <c r="A1984" s="5" t="s">
        <v>1632</v>
      </c>
      <c r="B1984" s="5" t="s">
        <v>1633</v>
      </c>
      <c r="C1984" s="5" t="s">
        <v>82</v>
      </c>
      <c r="D1984" s="5" t="s">
        <v>416</v>
      </c>
      <c r="E1984" s="5" t="n">
        <v>22370</v>
      </c>
      <c r="F1984" s="5" t="n">
        <f aca="false">D1984-C1984</f>
        <v>4</v>
      </c>
      <c r="G1984" s="16" t="n">
        <v>3853.5</v>
      </c>
      <c r="H1984" s="5" t="n">
        <f aca="false">G1984*F1984</f>
        <v>15414</v>
      </c>
      <c r="I1984" s="17" t="s">
        <v>17775</v>
      </c>
      <c r="J1984" s="18" t="n">
        <v>15414</v>
      </c>
      <c r="K1984" s="5" t="n">
        <f aca="false">H1984-J1984</f>
        <v>0</v>
      </c>
    </row>
    <row r="1985" customFormat="false" ht="29.85" hidden="false" customHeight="false" outlineLevel="0" collapsed="false">
      <c r="A1985" s="5" t="s">
        <v>4500</v>
      </c>
      <c r="B1985" s="5" t="s">
        <v>4501</v>
      </c>
      <c r="C1985" s="5" t="s">
        <v>929</v>
      </c>
      <c r="D1985" s="5" t="s">
        <v>2022</v>
      </c>
      <c r="E1985" s="5" t="n">
        <v>28980</v>
      </c>
      <c r="F1985" s="5" t="n">
        <f aca="false">D1985-C1985</f>
        <v>4</v>
      </c>
      <c r="G1985" s="16" t="n">
        <v>3853.5</v>
      </c>
      <c r="H1985" s="5" t="n">
        <f aca="false">G1985*F1985</f>
        <v>15414</v>
      </c>
      <c r="I1985" s="17" t="s">
        <v>17776</v>
      </c>
      <c r="J1985" s="18" t="n">
        <v>15414</v>
      </c>
      <c r="K1985" s="5" t="n">
        <f aca="false">H1985-J1985</f>
        <v>0</v>
      </c>
    </row>
    <row r="1986" customFormat="false" ht="29.85" hidden="false" customHeight="false" outlineLevel="0" collapsed="false">
      <c r="A1986" s="16" t="s">
        <v>7033</v>
      </c>
      <c r="B1986" s="16" t="s">
        <v>7034</v>
      </c>
      <c r="C1986" s="16" t="s">
        <v>4582</v>
      </c>
      <c r="D1986" s="16" t="s">
        <v>5386</v>
      </c>
      <c r="E1986" s="16" t="n">
        <v>18322.5</v>
      </c>
      <c r="F1986" s="16" t="n">
        <f aca="false">D1986-C1986</f>
        <v>3</v>
      </c>
      <c r="G1986" s="16" t="n">
        <v>3853.5</v>
      </c>
      <c r="H1986" s="16" t="n">
        <f aca="false">G1986*F1986</f>
        <v>11560.5</v>
      </c>
      <c r="I1986" s="17" t="s">
        <v>17777</v>
      </c>
      <c r="J1986" s="18" t="n">
        <v>11560.5</v>
      </c>
      <c r="K1986" s="5" t="n">
        <f aca="false">H1986-J1986</f>
        <v>0</v>
      </c>
    </row>
    <row r="1987" customFormat="false" ht="29.85" hidden="false" customHeight="false" outlineLevel="0" collapsed="false">
      <c r="A1987" s="5" t="s">
        <v>2194</v>
      </c>
      <c r="B1987" s="5" t="s">
        <v>2195</v>
      </c>
      <c r="C1987" s="5" t="s">
        <v>249</v>
      </c>
      <c r="D1987" s="5" t="s">
        <v>1537</v>
      </c>
      <c r="E1987" s="5" t="n">
        <v>33555</v>
      </c>
      <c r="F1987" s="5" t="n">
        <f aca="false">D1987-C1987</f>
        <v>6</v>
      </c>
      <c r="G1987" s="16" t="n">
        <v>3853.5</v>
      </c>
      <c r="H1987" s="5" t="n">
        <f aca="false">G1987*F1987</f>
        <v>23121</v>
      </c>
      <c r="I1987" s="17" t="s">
        <v>17778</v>
      </c>
      <c r="J1987" s="18" t="n">
        <v>23121</v>
      </c>
      <c r="K1987" s="5" t="n">
        <f aca="false">H1987-J1987</f>
        <v>0</v>
      </c>
    </row>
    <row r="1988" customFormat="false" ht="29.85" hidden="false" customHeight="false" outlineLevel="0" collapsed="false">
      <c r="A1988" s="5" t="s">
        <v>6857</v>
      </c>
      <c r="B1988" s="5" t="s">
        <v>6858</v>
      </c>
      <c r="C1988" s="5" t="s">
        <v>1799</v>
      </c>
      <c r="D1988" s="5" t="s">
        <v>5386</v>
      </c>
      <c r="E1988" s="5" t="n">
        <v>29130</v>
      </c>
      <c r="F1988" s="5" t="n">
        <f aca="false">D1988-C1988</f>
        <v>4</v>
      </c>
      <c r="G1988" s="16" t="n">
        <v>3853.5</v>
      </c>
      <c r="H1988" s="5" t="n">
        <f aca="false">G1988*F1988</f>
        <v>15414</v>
      </c>
      <c r="I1988" s="17" t="s">
        <v>17779</v>
      </c>
      <c r="J1988" s="18" t="n">
        <v>15414</v>
      </c>
      <c r="K1988" s="5" t="n">
        <f aca="false">H1988-J1988</f>
        <v>0</v>
      </c>
    </row>
    <row r="1989" s="37" customFormat="true" ht="29.85" hidden="false" customHeight="false" outlineLevel="0" collapsed="false">
      <c r="A1989" s="34" t="s">
        <v>2383</v>
      </c>
      <c r="B1989" s="34" t="s">
        <v>2384</v>
      </c>
      <c r="C1989" s="34" t="s">
        <v>257</v>
      </c>
      <c r="D1989" s="34" t="s">
        <v>460</v>
      </c>
      <c r="E1989" s="34" t="n">
        <v>23100</v>
      </c>
      <c r="F1989" s="34" t="n">
        <f aca="false">D1989-C1989</f>
        <v>3</v>
      </c>
      <c r="G1989" s="34" t="n">
        <v>3853.5</v>
      </c>
      <c r="H1989" s="34" t="n">
        <f aca="false">G1989*F1989</f>
        <v>11560.5</v>
      </c>
      <c r="I1989" s="35" t="s">
        <v>17780</v>
      </c>
      <c r="J1989" s="36" t="n">
        <v>11010</v>
      </c>
      <c r="K1989" s="34" t="n">
        <f aca="false">H1989-J1989</f>
        <v>550.5</v>
      </c>
      <c r="L1989" s="37" t="s">
        <v>15790</v>
      </c>
    </row>
    <row r="1990" customFormat="false" ht="29.85" hidden="false" customHeight="false" outlineLevel="0" collapsed="false">
      <c r="A1990" s="16" t="s">
        <v>2495</v>
      </c>
      <c r="B1990" s="16" t="s">
        <v>2496</v>
      </c>
      <c r="C1990" s="16" t="s">
        <v>416</v>
      </c>
      <c r="D1990" s="16" t="s">
        <v>460</v>
      </c>
      <c r="E1990" s="16" t="n">
        <v>9865</v>
      </c>
      <c r="F1990" s="16" t="n">
        <f aca="false">D1990-C1990</f>
        <v>2</v>
      </c>
      <c r="G1990" s="16" t="n">
        <v>3853.5</v>
      </c>
      <c r="H1990" s="16" t="n">
        <f aca="false">G1990*F1990</f>
        <v>7707</v>
      </c>
      <c r="I1990" s="17" t="s">
        <v>17781</v>
      </c>
      <c r="J1990" s="18" t="n">
        <v>7707</v>
      </c>
      <c r="K1990" s="5" t="n">
        <f aca="false">H1990-J1990</f>
        <v>0</v>
      </c>
    </row>
    <row r="1991" customFormat="false" ht="29.85" hidden="false" customHeight="false" outlineLevel="0" collapsed="false">
      <c r="A1991" s="5" t="s">
        <v>6667</v>
      </c>
      <c r="B1991" s="5" t="s">
        <v>2077</v>
      </c>
      <c r="C1991" s="5" t="s">
        <v>3205</v>
      </c>
      <c r="D1991" s="5" t="s">
        <v>4582</v>
      </c>
      <c r="E1991" s="5" t="n">
        <v>9865</v>
      </c>
      <c r="F1991" s="5" t="n">
        <f aca="false">D1991-C1991</f>
        <v>2</v>
      </c>
      <c r="G1991" s="16" t="n">
        <v>3853.5</v>
      </c>
      <c r="H1991" s="5" t="n">
        <f aca="false">G1991*F1991</f>
        <v>7707</v>
      </c>
      <c r="I1991" s="17" t="s">
        <v>17782</v>
      </c>
      <c r="J1991" s="18" t="n">
        <v>7707</v>
      </c>
      <c r="K1991" s="5" t="n">
        <f aca="false">H1991-J1991</f>
        <v>0</v>
      </c>
    </row>
    <row r="1992" customFormat="false" ht="29.85" hidden="false" customHeight="false" outlineLevel="0" collapsed="false">
      <c r="A1992" s="5" t="s">
        <v>7443</v>
      </c>
      <c r="B1992" s="5" t="s">
        <v>7444</v>
      </c>
      <c r="C1992" s="5" t="s">
        <v>4917</v>
      </c>
      <c r="D1992" s="5" t="s">
        <v>5386</v>
      </c>
      <c r="E1992" s="5" t="n">
        <v>7282.5</v>
      </c>
      <c r="F1992" s="5" t="n">
        <f aca="false">D1992-C1992</f>
        <v>1</v>
      </c>
      <c r="G1992" s="16" t="n">
        <v>3853.5</v>
      </c>
      <c r="H1992" s="5" t="n">
        <f aca="false">G1992*F1992</f>
        <v>3853.5</v>
      </c>
      <c r="I1992" s="17" t="s">
        <v>17783</v>
      </c>
      <c r="J1992" s="18" t="n">
        <v>3853.5</v>
      </c>
      <c r="K1992" s="5" t="n">
        <f aca="false">H1992-J1992</f>
        <v>0</v>
      </c>
    </row>
    <row r="1993" customFormat="false" ht="29.85" hidden="false" customHeight="false" outlineLevel="0" collapsed="false">
      <c r="A1993" s="5" t="s">
        <v>4935</v>
      </c>
      <c r="B1993" s="5" t="s">
        <v>4936</v>
      </c>
      <c r="C1993" s="5" t="s">
        <v>2866</v>
      </c>
      <c r="D1993" s="5" t="s">
        <v>2018</v>
      </c>
      <c r="E1993" s="5" t="n">
        <v>6432.5</v>
      </c>
      <c r="F1993" s="5" t="n">
        <f aca="false">D1993-C1993</f>
        <v>1</v>
      </c>
      <c r="G1993" s="16" t="n">
        <v>4693.5</v>
      </c>
      <c r="H1993" s="5" t="n">
        <f aca="false">G1993*F1993</f>
        <v>4693.5</v>
      </c>
      <c r="I1993" s="17" t="s">
        <v>17784</v>
      </c>
      <c r="J1993" s="18" t="n">
        <v>4693.5</v>
      </c>
      <c r="K1993" s="5" t="n">
        <f aca="false">H1993-J1993</f>
        <v>0</v>
      </c>
    </row>
    <row r="1994" customFormat="false" ht="29.85" hidden="false" customHeight="false" outlineLevel="0" collapsed="false">
      <c r="A1994" s="5" t="s">
        <v>6614</v>
      </c>
      <c r="B1994" s="5" t="s">
        <v>6615</v>
      </c>
      <c r="C1994" s="5" t="s">
        <v>3205</v>
      </c>
      <c r="D1994" s="5" t="s">
        <v>4582</v>
      </c>
      <c r="E1994" s="5" t="n">
        <v>9865</v>
      </c>
      <c r="F1994" s="5" t="n">
        <f aca="false">D1994-C1994</f>
        <v>2</v>
      </c>
      <c r="G1994" s="16" t="n">
        <v>3853.5</v>
      </c>
      <c r="H1994" s="5" t="n">
        <f aca="false">G1994*F1994</f>
        <v>7707</v>
      </c>
      <c r="I1994" s="17" t="s">
        <v>17785</v>
      </c>
      <c r="J1994" s="18" t="n">
        <v>7707</v>
      </c>
      <c r="K1994" s="5" t="n">
        <f aca="false">H1994-J1994</f>
        <v>0</v>
      </c>
    </row>
    <row r="1995" customFormat="false" ht="29.85" hidden="false" customHeight="false" outlineLevel="0" collapsed="false">
      <c r="A1995" s="5" t="s">
        <v>5579</v>
      </c>
      <c r="B1995" s="5" t="s">
        <v>5580</v>
      </c>
      <c r="C1995" s="5" t="s">
        <v>2022</v>
      </c>
      <c r="D1995" s="5" t="s">
        <v>4582</v>
      </c>
      <c r="E1995" s="5" t="n">
        <v>29595</v>
      </c>
      <c r="F1995" s="5" t="n">
        <f aca="false">D1995-C1995</f>
        <v>6</v>
      </c>
      <c r="G1995" s="16" t="n">
        <v>3853.5</v>
      </c>
      <c r="H1995" s="5" t="n">
        <f aca="false">G1995*F1995</f>
        <v>23121</v>
      </c>
      <c r="I1995" s="17" t="s">
        <v>17786</v>
      </c>
      <c r="J1995" s="18" t="n">
        <v>23121</v>
      </c>
      <c r="K1995" s="5" t="n">
        <f aca="false">H1995-J1995</f>
        <v>0</v>
      </c>
    </row>
    <row r="1996" customFormat="false" ht="29.85" hidden="false" customHeight="false" outlineLevel="0" collapsed="false">
      <c r="A1996" s="5" t="s">
        <v>5790</v>
      </c>
      <c r="B1996" s="5" t="s">
        <v>5791</v>
      </c>
      <c r="C1996" s="5" t="s">
        <v>3741</v>
      </c>
      <c r="D1996" s="5" t="s">
        <v>4398</v>
      </c>
      <c r="E1996" s="5" t="n">
        <v>33345</v>
      </c>
      <c r="F1996" s="5" t="n">
        <f aca="false">D1996-C1996</f>
        <v>6</v>
      </c>
      <c r="G1996" s="16" t="n">
        <v>3853.5</v>
      </c>
      <c r="H1996" s="5" t="n">
        <f aca="false">G1996*F1996</f>
        <v>23121</v>
      </c>
      <c r="I1996" s="17" t="s">
        <v>17787</v>
      </c>
      <c r="J1996" s="18" t="n">
        <v>23121</v>
      </c>
      <c r="K1996" s="5" t="n">
        <f aca="false">H1996-J1996</f>
        <v>0</v>
      </c>
    </row>
    <row r="1997" customFormat="false" ht="29.85" hidden="false" customHeight="false" outlineLevel="0" collapsed="false">
      <c r="A1997" s="5" t="s">
        <v>7156</v>
      </c>
      <c r="B1997" s="5" t="s">
        <v>7157</v>
      </c>
      <c r="C1997" s="5" t="s">
        <v>4582</v>
      </c>
      <c r="D1997" s="5" t="s">
        <v>4917</v>
      </c>
      <c r="E1997" s="5" t="n">
        <v>13352.5</v>
      </c>
      <c r="F1997" s="5" t="n">
        <f aca="false">D1997-C1997</f>
        <v>2</v>
      </c>
      <c r="G1997" s="16" t="n">
        <v>3853.5</v>
      </c>
      <c r="H1997" s="5" t="n">
        <f aca="false">G1997*F1997</f>
        <v>7707</v>
      </c>
      <c r="I1997" s="17" t="s">
        <v>17788</v>
      </c>
      <c r="J1997" s="18" t="n">
        <v>7707</v>
      </c>
      <c r="K1997" s="5" t="n">
        <f aca="false">H1997-J1997</f>
        <v>0</v>
      </c>
    </row>
    <row r="1998" customFormat="false" ht="29.85" hidden="false" customHeight="false" outlineLevel="0" collapsed="false">
      <c r="A1998" s="5" t="s">
        <v>4830</v>
      </c>
      <c r="B1998" s="5" t="s">
        <v>4831</v>
      </c>
      <c r="C1998" s="5" t="s">
        <v>2860</v>
      </c>
      <c r="D1998" s="5" t="s">
        <v>3741</v>
      </c>
      <c r="E1998" s="5" t="n">
        <v>24430</v>
      </c>
      <c r="F1998" s="5" t="n">
        <f aca="false">D1998-C1998</f>
        <v>4</v>
      </c>
      <c r="G1998" s="16" t="n">
        <v>3853.5</v>
      </c>
      <c r="H1998" s="5" t="n">
        <f aca="false">G1998*F1998</f>
        <v>15414</v>
      </c>
      <c r="I1998" s="17" t="s">
        <v>17789</v>
      </c>
      <c r="J1998" s="18" t="n">
        <v>15414</v>
      </c>
      <c r="K1998" s="5" t="n">
        <f aca="false">H1998-J1998</f>
        <v>0</v>
      </c>
    </row>
    <row r="1999" customFormat="false" ht="29.85" hidden="false" customHeight="false" outlineLevel="0" collapsed="false">
      <c r="A1999" s="5" t="s">
        <v>1406</v>
      </c>
      <c r="B1999" s="5" t="s">
        <v>1407</v>
      </c>
      <c r="C1999" s="5" t="s">
        <v>468</v>
      </c>
      <c r="D1999" s="5" t="s">
        <v>244</v>
      </c>
      <c r="E1999" s="5" t="n">
        <v>9865</v>
      </c>
      <c r="F1999" s="5" t="n">
        <f aca="false">D1999-C1999</f>
        <v>2</v>
      </c>
      <c r="G1999" s="16" t="n">
        <v>3853.5</v>
      </c>
      <c r="H1999" s="5" t="n">
        <f aca="false">G1999*F1999</f>
        <v>7707</v>
      </c>
      <c r="I1999" s="17" t="s">
        <v>17790</v>
      </c>
      <c r="J1999" s="18" t="n">
        <v>7707</v>
      </c>
      <c r="K1999" s="5" t="n">
        <f aca="false">H1999-J1999</f>
        <v>0</v>
      </c>
    </row>
    <row r="2000" customFormat="false" ht="29.85" hidden="false" customHeight="false" outlineLevel="0" collapsed="false">
      <c r="A2000" s="5" t="s">
        <v>5234</v>
      </c>
      <c r="B2000" s="5" t="s">
        <v>5235</v>
      </c>
      <c r="C2000" s="5" t="s">
        <v>2018</v>
      </c>
      <c r="D2000" s="5" t="s">
        <v>3741</v>
      </c>
      <c r="E2000" s="5" t="n">
        <v>12645</v>
      </c>
      <c r="F2000" s="5" t="n">
        <f aca="false">D2000-C2000</f>
        <v>2</v>
      </c>
      <c r="G2000" s="16" t="n">
        <v>4693.5</v>
      </c>
      <c r="H2000" s="5" t="n">
        <f aca="false">G2000*F2000</f>
        <v>9387</v>
      </c>
      <c r="I2000" s="17" t="s">
        <v>17791</v>
      </c>
      <c r="J2000" s="18" t="n">
        <v>9387</v>
      </c>
      <c r="K2000" s="5" t="n">
        <f aca="false">H2000-J2000</f>
        <v>0</v>
      </c>
    </row>
    <row r="2001" customFormat="false" ht="29.85" hidden="false" customHeight="false" outlineLevel="0" collapsed="false">
      <c r="A2001" s="5" t="s">
        <v>7921</v>
      </c>
      <c r="B2001" s="5" t="s">
        <v>7922</v>
      </c>
      <c r="C2001" s="5" t="s">
        <v>5386</v>
      </c>
      <c r="D2001" s="5" t="s">
        <v>3532</v>
      </c>
      <c r="E2001" s="5" t="n">
        <v>9865</v>
      </c>
      <c r="F2001" s="5" t="n">
        <f aca="false">D2001-C2001</f>
        <v>2</v>
      </c>
      <c r="G2001" s="16" t="n">
        <v>3853.5</v>
      </c>
      <c r="H2001" s="5" t="n">
        <f aca="false">G2001*F2001</f>
        <v>7707</v>
      </c>
      <c r="I2001" s="17" t="s">
        <v>17792</v>
      </c>
      <c r="J2001" s="18" t="n">
        <v>7707</v>
      </c>
      <c r="K2001" s="5" t="n">
        <f aca="false">H2001-J2001</f>
        <v>0</v>
      </c>
    </row>
    <row r="2002" customFormat="false" ht="29.85" hidden="false" customHeight="false" outlineLevel="0" collapsed="false">
      <c r="A2002" s="5" t="s">
        <v>96</v>
      </c>
      <c r="B2002" s="5" t="s">
        <v>97</v>
      </c>
      <c r="C2002" s="5" t="s">
        <v>7</v>
      </c>
      <c r="D2002" s="5" t="s">
        <v>8</v>
      </c>
      <c r="E2002" s="5" t="n">
        <v>5207.5</v>
      </c>
      <c r="F2002" s="5" t="n">
        <f aca="false">D2002-C2002</f>
        <v>1</v>
      </c>
      <c r="G2002" s="16" t="n">
        <v>3853.5</v>
      </c>
      <c r="H2002" s="5" t="n">
        <f aca="false">G2002*F2002</f>
        <v>3853.5</v>
      </c>
      <c r="I2002" s="17" t="s">
        <v>17793</v>
      </c>
      <c r="J2002" s="18" t="n">
        <v>3853.5</v>
      </c>
      <c r="K2002" s="5" t="n">
        <f aca="false">H2002-J2002</f>
        <v>0</v>
      </c>
    </row>
    <row r="2003" customFormat="false" ht="29.85" hidden="false" customHeight="false" outlineLevel="0" collapsed="false">
      <c r="A2003" s="5" t="s">
        <v>4716</v>
      </c>
      <c r="B2003" s="5" t="s">
        <v>97</v>
      </c>
      <c r="C2003" s="5" t="s">
        <v>2860</v>
      </c>
      <c r="D2003" s="5" t="s">
        <v>2866</v>
      </c>
      <c r="E2003" s="5" t="n">
        <v>4932.5</v>
      </c>
      <c r="F2003" s="5" t="n">
        <f aca="false">D2003-C2003</f>
        <v>1</v>
      </c>
      <c r="G2003" s="16" t="n">
        <v>3853.5</v>
      </c>
      <c r="H2003" s="5" t="n">
        <f aca="false">G2003*F2003</f>
        <v>3853.5</v>
      </c>
      <c r="I2003" s="17" t="s">
        <v>17794</v>
      </c>
      <c r="J2003" s="18" t="n">
        <v>3853.5</v>
      </c>
      <c r="K2003" s="5" t="n">
        <f aca="false">H2003-J2003</f>
        <v>0</v>
      </c>
    </row>
    <row r="2004" customFormat="false" ht="29.85" hidden="false" customHeight="false" outlineLevel="0" collapsed="false">
      <c r="A2004" s="16" t="s">
        <v>5202</v>
      </c>
      <c r="B2004" s="16" t="s">
        <v>97</v>
      </c>
      <c r="C2004" s="16" t="s">
        <v>2018</v>
      </c>
      <c r="D2004" s="16" t="s">
        <v>2022</v>
      </c>
      <c r="E2004" s="16" t="n">
        <v>4932.5</v>
      </c>
      <c r="F2004" s="16" t="n">
        <f aca="false">D2004-C2004</f>
        <v>1</v>
      </c>
      <c r="G2004" s="16" t="n">
        <v>3853.5</v>
      </c>
      <c r="H2004" s="16" t="n">
        <f aca="false">G2004*F2004</f>
        <v>3853.5</v>
      </c>
      <c r="I2004" s="17" t="s">
        <v>17795</v>
      </c>
      <c r="J2004" s="18" t="n">
        <v>3853.5</v>
      </c>
      <c r="K2004" s="5" t="n">
        <f aca="false">H2004-J2004</f>
        <v>0</v>
      </c>
    </row>
    <row r="2005" customFormat="false" ht="29.85" hidden="false" customHeight="false" outlineLevel="0" collapsed="false">
      <c r="A2005" s="5" t="s">
        <v>1473</v>
      </c>
      <c r="B2005" s="5" t="s">
        <v>1474</v>
      </c>
      <c r="C2005" s="5" t="s">
        <v>468</v>
      </c>
      <c r="D2005" s="5" t="s">
        <v>416</v>
      </c>
      <c r="E2005" s="5" t="n">
        <v>30537.5</v>
      </c>
      <c r="F2005" s="5" t="n">
        <f aca="false">D2005-C2005</f>
        <v>5</v>
      </c>
      <c r="G2005" s="16" t="n">
        <v>3853.5</v>
      </c>
      <c r="H2005" s="5" t="n">
        <f aca="false">G2005*F2005</f>
        <v>19267.5</v>
      </c>
      <c r="I2005" s="17" t="s">
        <v>17796</v>
      </c>
      <c r="J2005" s="18" t="n">
        <v>19267.5</v>
      </c>
      <c r="K2005" s="5" t="n">
        <f aca="false">H2005-J2005</f>
        <v>0</v>
      </c>
    </row>
    <row r="2006" customFormat="false" ht="29.85" hidden="false" customHeight="false" outlineLevel="0" collapsed="false">
      <c r="A2006" s="5" t="s">
        <v>838</v>
      </c>
      <c r="B2006" s="5" t="s">
        <v>839</v>
      </c>
      <c r="C2006" s="5" t="s">
        <v>8</v>
      </c>
      <c r="D2006" s="5" t="s">
        <v>244</v>
      </c>
      <c r="E2006" s="5" t="n">
        <v>20830</v>
      </c>
      <c r="F2006" s="5" t="n">
        <f aca="false">D2006-C2006</f>
        <v>4</v>
      </c>
      <c r="G2006" s="16" t="n">
        <v>3853.5</v>
      </c>
      <c r="H2006" s="5" t="n">
        <f aca="false">G2006*F2006</f>
        <v>15414</v>
      </c>
      <c r="I2006" s="17" t="s">
        <v>17797</v>
      </c>
      <c r="J2006" s="18" t="n">
        <v>15414</v>
      </c>
      <c r="K2006" s="5" t="n">
        <f aca="false">H2006-J2006</f>
        <v>0</v>
      </c>
    </row>
    <row r="2007" customFormat="false" ht="29.85" hidden="false" customHeight="false" outlineLevel="0" collapsed="false">
      <c r="A2007" s="5" t="s">
        <v>6189</v>
      </c>
      <c r="B2007" s="5" t="s">
        <v>6190</v>
      </c>
      <c r="C2007" s="5" t="s">
        <v>3519</v>
      </c>
      <c r="D2007" s="5" t="s">
        <v>3205</v>
      </c>
      <c r="E2007" s="5" t="n">
        <v>4932.5</v>
      </c>
      <c r="F2007" s="5" t="n">
        <f aca="false">D2007-C2007</f>
        <v>1</v>
      </c>
      <c r="G2007" s="16" t="n">
        <v>3853.5</v>
      </c>
      <c r="H2007" s="5" t="n">
        <f aca="false">G2007*F2007</f>
        <v>3853.5</v>
      </c>
      <c r="I2007" s="17" t="s">
        <v>17798</v>
      </c>
      <c r="J2007" s="18" t="n">
        <v>3853.5</v>
      </c>
      <c r="K2007" s="5" t="n">
        <f aca="false">H2007-J2007</f>
        <v>0</v>
      </c>
    </row>
    <row r="2008" customFormat="false" ht="29.85" hidden="false" customHeight="false" outlineLevel="0" collapsed="false">
      <c r="A2008" s="5" t="s">
        <v>4396</v>
      </c>
      <c r="B2008" s="5" t="s">
        <v>4397</v>
      </c>
      <c r="C2008" s="5" t="s">
        <v>1541</v>
      </c>
      <c r="D2008" s="5" t="s">
        <v>4398</v>
      </c>
      <c r="E2008" s="5" t="n">
        <v>63810</v>
      </c>
      <c r="F2008" s="5" t="n">
        <f aca="false">D2008-C2008</f>
        <v>12</v>
      </c>
      <c r="G2008" s="16" t="n">
        <v>3853.5</v>
      </c>
      <c r="H2008" s="5" t="n">
        <f aca="false">G2008*F2008</f>
        <v>46242</v>
      </c>
      <c r="I2008" s="17" t="s">
        <v>17799</v>
      </c>
      <c r="J2008" s="18" t="n">
        <v>46242</v>
      </c>
      <c r="K2008" s="5" t="n">
        <f aca="false">H2008-J2008</f>
        <v>0</v>
      </c>
    </row>
    <row r="2009" customFormat="false" ht="29.85" hidden="false" customHeight="false" outlineLevel="0" collapsed="false">
      <c r="A2009" s="5" t="s">
        <v>3433</v>
      </c>
      <c r="B2009" s="5" t="s">
        <v>3434</v>
      </c>
      <c r="C2009" s="5" t="s">
        <v>460</v>
      </c>
      <c r="D2009" s="5" t="s">
        <v>2860</v>
      </c>
      <c r="E2009" s="5" t="n">
        <v>29595</v>
      </c>
      <c r="F2009" s="5" t="n">
        <f aca="false">D2009-C2009</f>
        <v>6</v>
      </c>
      <c r="G2009" s="16" t="n">
        <v>3853.5</v>
      </c>
      <c r="H2009" s="5" t="n">
        <f aca="false">G2009*F2009</f>
        <v>23121</v>
      </c>
      <c r="I2009" s="17" t="s">
        <v>17800</v>
      </c>
      <c r="J2009" s="18" t="n">
        <v>23121</v>
      </c>
      <c r="K2009" s="5" t="n">
        <f aca="false">H2009-J2009</f>
        <v>0</v>
      </c>
    </row>
    <row r="2010" s="37" customFormat="true" ht="29.85" hidden="false" customHeight="false" outlineLevel="0" collapsed="false">
      <c r="A2010" s="34" t="s">
        <v>1144</v>
      </c>
      <c r="B2010" s="34" t="s">
        <v>1145</v>
      </c>
      <c r="C2010" s="34" t="s">
        <v>41</v>
      </c>
      <c r="D2010" s="34" t="s">
        <v>416</v>
      </c>
      <c r="E2010" s="34" t="n">
        <v>41610</v>
      </c>
      <c r="F2010" s="34" t="n">
        <f aca="false">D2010-C2010</f>
        <v>6</v>
      </c>
      <c r="G2010" s="34" t="n">
        <v>5743.5</v>
      </c>
      <c r="H2010" s="34" t="n">
        <f aca="false">G2010*F2010</f>
        <v>34461</v>
      </c>
      <c r="I2010" s="35" t="s">
        <v>17801</v>
      </c>
      <c r="J2010" s="36" t="n">
        <v>32820</v>
      </c>
      <c r="K2010" s="34" t="n">
        <f aca="false">H2010-J2010</f>
        <v>1641</v>
      </c>
      <c r="L2010" s="37" t="s">
        <v>15790</v>
      </c>
    </row>
    <row r="2011" s="15" customFormat="true" ht="29.85" hidden="false" customHeight="false" outlineLevel="0" collapsed="false">
      <c r="A2011" s="5" t="s">
        <v>3765</v>
      </c>
      <c r="B2011" s="5" t="s">
        <v>3766</v>
      </c>
      <c r="C2011" s="5" t="s">
        <v>1537</v>
      </c>
      <c r="D2011" s="5" t="s">
        <v>1770</v>
      </c>
      <c r="E2011" s="5" t="n">
        <v>7282.5</v>
      </c>
      <c r="F2011" s="5" t="n">
        <f aca="false">D2011-C2011</f>
        <v>1</v>
      </c>
      <c r="G2011" s="16" t="n">
        <v>3853.5</v>
      </c>
      <c r="H2011" s="5" t="n">
        <f aca="false">G2011*F2011</f>
        <v>3853.5</v>
      </c>
      <c r="I2011" s="17" t="s">
        <v>17802</v>
      </c>
      <c r="J2011" s="18" t="n">
        <v>3853.5</v>
      </c>
      <c r="K2011" s="5" t="n">
        <f aca="false">H2011-J2011</f>
        <v>0</v>
      </c>
      <c r="L2011" s="0"/>
      <c r="M2011" s="0"/>
      <c r="N2011" s="0"/>
      <c r="O2011" s="0"/>
      <c r="P2011" s="0"/>
      <c r="Q2011" s="0"/>
      <c r="R2011" s="0"/>
      <c r="S2011" s="0"/>
      <c r="T2011" s="0"/>
      <c r="U2011" s="0"/>
      <c r="V2011" s="0"/>
      <c r="AMI2011" s="0"/>
      <c r="AMJ2011" s="0"/>
    </row>
    <row r="2012" s="37" customFormat="true" ht="29.85" hidden="false" customHeight="false" outlineLevel="0" collapsed="false">
      <c r="A2012" s="51" t="s">
        <v>6391</v>
      </c>
      <c r="B2012" s="34" t="s">
        <v>6392</v>
      </c>
      <c r="C2012" s="34" t="s">
        <v>3205</v>
      </c>
      <c r="D2012" s="34" t="s">
        <v>4582</v>
      </c>
      <c r="E2012" s="34" t="n">
        <v>27290</v>
      </c>
      <c r="F2012" s="34" t="n">
        <f aca="false">D2012-C2012</f>
        <v>2</v>
      </c>
      <c r="G2012" s="34" t="n">
        <f aca="false">5743.5*2</f>
        <v>11487</v>
      </c>
      <c r="H2012" s="34" t="n">
        <f aca="false">G2012*F2012</f>
        <v>22974</v>
      </c>
      <c r="I2012" s="35" t="s">
        <v>17803</v>
      </c>
      <c r="J2012" s="36" t="n">
        <v>11486.8</v>
      </c>
      <c r="K2012" s="34" t="n">
        <f aca="false">H2012-J2012-J2013</f>
        <v>0.400000000001455</v>
      </c>
      <c r="L2012" s="37" t="s">
        <v>15790</v>
      </c>
    </row>
    <row r="2013" customFormat="false" ht="29.85" hidden="false" customHeight="false" outlineLevel="0" collapsed="false">
      <c r="A2013" s="51"/>
      <c r="B2013" s="34"/>
      <c r="C2013" s="34"/>
      <c r="D2013" s="34"/>
      <c r="E2013" s="34"/>
      <c r="F2013" s="34"/>
      <c r="G2013" s="34"/>
      <c r="H2013" s="34"/>
      <c r="I2013" s="35" t="s">
        <v>17804</v>
      </c>
      <c r="J2013" s="36" t="n">
        <v>11486.8</v>
      </c>
      <c r="K2013" s="34"/>
    </row>
    <row r="2014" customFormat="false" ht="29.85" hidden="false" customHeight="false" outlineLevel="0" collapsed="false">
      <c r="A2014" s="5" t="s">
        <v>3156</v>
      </c>
      <c r="B2014" s="5" t="s">
        <v>3157</v>
      </c>
      <c r="C2014" s="5" t="s">
        <v>426</v>
      </c>
      <c r="D2014" s="5" t="s">
        <v>929</v>
      </c>
      <c r="E2014" s="5" t="n">
        <v>31905</v>
      </c>
      <c r="F2014" s="5" t="n">
        <f aca="false">D2014-C2014</f>
        <v>6</v>
      </c>
      <c r="G2014" s="16" t="n">
        <v>3853.5</v>
      </c>
      <c r="H2014" s="5" t="n">
        <f aca="false">G2014*F2014</f>
        <v>23121</v>
      </c>
      <c r="I2014" s="17" t="s">
        <v>17805</v>
      </c>
      <c r="J2014" s="18" t="n">
        <v>23121</v>
      </c>
      <c r="K2014" s="5" t="n">
        <f aca="false">H2014-J2014</f>
        <v>0</v>
      </c>
    </row>
    <row r="2015" customFormat="false" ht="29.85" hidden="false" customHeight="false" outlineLevel="0" collapsed="false">
      <c r="A2015" s="5" t="s">
        <v>7245</v>
      </c>
      <c r="B2015" s="5" t="s">
        <v>7246</v>
      </c>
      <c r="C2015" s="5" t="s">
        <v>4398</v>
      </c>
      <c r="D2015" s="5" t="s">
        <v>4917</v>
      </c>
      <c r="E2015" s="5" t="n">
        <v>6107.5</v>
      </c>
      <c r="F2015" s="5" t="n">
        <f aca="false">D2015-C2015</f>
        <v>1</v>
      </c>
      <c r="G2015" s="16" t="n">
        <v>3853.5</v>
      </c>
      <c r="H2015" s="5" t="n">
        <f aca="false">G2015*F2015</f>
        <v>3853.5</v>
      </c>
      <c r="I2015" s="17" t="s">
        <v>17806</v>
      </c>
      <c r="J2015" s="18" t="n">
        <v>3853.5</v>
      </c>
      <c r="K2015" s="5" t="n">
        <f aca="false">H2015-J2015</f>
        <v>0</v>
      </c>
    </row>
    <row r="2016" customFormat="false" ht="29.85" hidden="false" customHeight="false" outlineLevel="0" collapsed="false">
      <c r="A2016" s="16" t="s">
        <v>2184</v>
      </c>
      <c r="B2016" s="16" t="s">
        <v>2185</v>
      </c>
      <c r="C2016" s="16" t="s">
        <v>249</v>
      </c>
      <c r="D2016" s="16" t="s">
        <v>460</v>
      </c>
      <c r="E2016" s="16" t="n">
        <v>23030</v>
      </c>
      <c r="F2016" s="16" t="n">
        <f aca="false">D2016-C2016</f>
        <v>4</v>
      </c>
      <c r="G2016" s="16" t="n">
        <v>3853.5</v>
      </c>
      <c r="H2016" s="16" t="n">
        <f aca="false">G2016*F2016</f>
        <v>15414</v>
      </c>
      <c r="I2016" s="17" t="s">
        <v>17807</v>
      </c>
      <c r="J2016" s="18" t="n">
        <v>15414</v>
      </c>
      <c r="K2016" s="5" t="n">
        <f aca="false">H2016-J2016</f>
        <v>0</v>
      </c>
    </row>
    <row r="2017" customFormat="false" ht="29.85" hidden="false" customHeight="false" outlineLevel="0" collapsed="false">
      <c r="A2017" s="16" t="s">
        <v>2940</v>
      </c>
      <c r="B2017" s="16" t="s">
        <v>2941</v>
      </c>
      <c r="C2017" s="16" t="s">
        <v>426</v>
      </c>
      <c r="D2017" s="16" t="s">
        <v>1764</v>
      </c>
      <c r="E2017" s="16" t="n">
        <v>9865</v>
      </c>
      <c r="F2017" s="16" t="n">
        <f aca="false">D2017-C2017</f>
        <v>2</v>
      </c>
      <c r="G2017" s="16" t="n">
        <v>3853.5</v>
      </c>
      <c r="H2017" s="16" t="n">
        <f aca="false">G2017*F2017</f>
        <v>7707</v>
      </c>
      <c r="I2017" s="17" t="s">
        <v>17808</v>
      </c>
      <c r="J2017" s="18" t="n">
        <v>7707</v>
      </c>
      <c r="K2017" s="5" t="n">
        <f aca="false">H2017-J2017</f>
        <v>0</v>
      </c>
    </row>
    <row r="2018" s="37" customFormat="true" ht="29.85" hidden="false" customHeight="false" outlineLevel="0" collapsed="false">
      <c r="A2018" s="34" t="s">
        <v>375</v>
      </c>
      <c r="B2018" s="34" t="s">
        <v>376</v>
      </c>
      <c r="C2018" s="34" t="s">
        <v>7</v>
      </c>
      <c r="D2018" s="34" t="s">
        <v>82</v>
      </c>
      <c r="E2018" s="34" t="n">
        <v>23700</v>
      </c>
      <c r="F2018" s="34" t="n">
        <f aca="false">D2018-C2018</f>
        <v>4</v>
      </c>
      <c r="G2018" s="34" t="n">
        <v>3853.5</v>
      </c>
      <c r="H2018" s="34" t="n">
        <f aca="false">G2018*F2018</f>
        <v>15414</v>
      </c>
      <c r="I2018" s="35" t="s">
        <v>17809</v>
      </c>
      <c r="J2018" s="36" t="n">
        <v>14680</v>
      </c>
      <c r="K2018" s="34" t="n">
        <f aca="false">H2018-J2018</f>
        <v>734</v>
      </c>
      <c r="L2018" s="37" t="s">
        <v>15790</v>
      </c>
    </row>
    <row r="2019" customFormat="false" ht="29.85" hidden="false" customHeight="false" outlineLevel="0" collapsed="false">
      <c r="A2019" s="5" t="s">
        <v>4997</v>
      </c>
      <c r="B2019" s="5" t="s">
        <v>376</v>
      </c>
      <c r="C2019" s="5" t="s">
        <v>2866</v>
      </c>
      <c r="D2019" s="5" t="s">
        <v>2018</v>
      </c>
      <c r="E2019" s="5" t="n">
        <v>6107.5</v>
      </c>
      <c r="F2019" s="5" t="n">
        <f aca="false">D2019-C2019</f>
        <v>1</v>
      </c>
      <c r="G2019" s="16" t="n">
        <v>3853.5</v>
      </c>
      <c r="H2019" s="5" t="n">
        <f aca="false">G2019*F2019</f>
        <v>3853.5</v>
      </c>
      <c r="I2019" s="17" t="s">
        <v>17810</v>
      </c>
      <c r="J2019" s="18" t="n">
        <v>3853.5</v>
      </c>
      <c r="K2019" s="5" t="n">
        <f aca="false">H2019-J2019</f>
        <v>0</v>
      </c>
    </row>
    <row r="2020" customFormat="false" ht="29.85" hidden="false" customHeight="false" outlineLevel="0" collapsed="false">
      <c r="A2020" s="5" t="s">
        <v>5219</v>
      </c>
      <c r="B2020" s="5" t="s">
        <v>376</v>
      </c>
      <c r="C2020" s="5" t="s">
        <v>2018</v>
      </c>
      <c r="D2020" s="5" t="s">
        <v>2022</v>
      </c>
      <c r="E2020" s="5" t="n">
        <v>5772.5</v>
      </c>
      <c r="F2020" s="5" t="n">
        <f aca="false">D2020-C2020</f>
        <v>1</v>
      </c>
      <c r="G2020" s="16" t="n">
        <v>4693.5</v>
      </c>
      <c r="H2020" s="5" t="n">
        <f aca="false">G2020*F2020</f>
        <v>4693.5</v>
      </c>
      <c r="I2020" s="17" t="s">
        <v>17811</v>
      </c>
      <c r="J2020" s="18" t="n">
        <v>4693.5</v>
      </c>
      <c r="K2020" s="5" t="n">
        <f aca="false">H2020-J2020</f>
        <v>0</v>
      </c>
    </row>
    <row r="2021" customFormat="false" ht="29.85" hidden="false" customHeight="false" outlineLevel="0" collapsed="false">
      <c r="A2021" s="5" t="s">
        <v>5222</v>
      </c>
      <c r="B2021" s="5" t="s">
        <v>5223</v>
      </c>
      <c r="C2021" s="5" t="s">
        <v>2018</v>
      </c>
      <c r="D2021" s="5" t="s">
        <v>3741</v>
      </c>
      <c r="E2021" s="5" t="n">
        <v>9865</v>
      </c>
      <c r="F2021" s="5" t="n">
        <f aca="false">D2021-C2021</f>
        <v>2</v>
      </c>
      <c r="G2021" s="16" t="n">
        <v>3853.5</v>
      </c>
      <c r="H2021" s="5" t="n">
        <f aca="false">G2021*F2021</f>
        <v>7707</v>
      </c>
      <c r="I2021" s="17" t="s">
        <v>17812</v>
      </c>
      <c r="J2021" s="18" t="n">
        <v>7707</v>
      </c>
      <c r="K2021" s="5" t="n">
        <f aca="false">H2021-J2021</f>
        <v>0</v>
      </c>
    </row>
    <row r="2022" customFormat="false" ht="15.85" hidden="false" customHeight="false" outlineLevel="0" collapsed="false">
      <c r="A2022" s="5" t="s">
        <v>2839</v>
      </c>
      <c r="B2022" s="5" t="s">
        <v>2840</v>
      </c>
      <c r="C2022" s="5" t="s">
        <v>416</v>
      </c>
      <c r="D2022" s="5" t="s">
        <v>1537</v>
      </c>
      <c r="E2022" s="5" t="n">
        <v>24430</v>
      </c>
      <c r="F2022" s="5" t="n">
        <f aca="false">D2022-C2022</f>
        <v>4</v>
      </c>
      <c r="G2022" s="16" t="n">
        <v>3853.5</v>
      </c>
      <c r="H2022" s="5" t="n">
        <f aca="false">G2022*F2022</f>
        <v>15414</v>
      </c>
      <c r="I2022" s="17" t="s">
        <v>17813</v>
      </c>
      <c r="J2022" s="18" t="n">
        <v>15414</v>
      </c>
      <c r="K2022" s="5" t="n">
        <f aca="false">H2022-J2022</f>
        <v>0</v>
      </c>
    </row>
    <row r="2023" s="37" customFormat="true" ht="29.85" hidden="false" customHeight="false" outlineLevel="0" collapsed="false">
      <c r="A2023" s="34" t="s">
        <v>2646</v>
      </c>
      <c r="B2023" s="34" t="s">
        <v>2647</v>
      </c>
      <c r="C2023" s="34" t="s">
        <v>416</v>
      </c>
      <c r="D2023" s="34" t="s">
        <v>460</v>
      </c>
      <c r="E2023" s="34" t="n">
        <v>13645</v>
      </c>
      <c r="F2023" s="34" t="n">
        <f aca="false">D2023-C2023</f>
        <v>2</v>
      </c>
      <c r="G2023" s="34" t="n">
        <v>5743.5</v>
      </c>
      <c r="H2023" s="34" t="n">
        <f aca="false">G2023*F2023</f>
        <v>11487</v>
      </c>
      <c r="I2023" s="35" t="s">
        <v>17814</v>
      </c>
      <c r="J2023" s="36" t="n">
        <v>11486.8</v>
      </c>
      <c r="K2023" s="34" t="n">
        <f aca="false">H2023-J2023</f>
        <v>0.200000000000728</v>
      </c>
      <c r="L2023" s="37" t="s">
        <v>15790</v>
      </c>
    </row>
    <row r="2024" s="37" customFormat="true" ht="29.85" hidden="false" customHeight="false" outlineLevel="0" collapsed="false">
      <c r="A2024" s="34" t="s">
        <v>372</v>
      </c>
      <c r="B2024" s="34" t="s">
        <v>373</v>
      </c>
      <c r="C2024" s="34" t="s">
        <v>7</v>
      </c>
      <c r="D2024" s="34" t="s">
        <v>82</v>
      </c>
      <c r="E2024" s="34" t="n">
        <v>23700</v>
      </c>
      <c r="F2024" s="34" t="n">
        <f aca="false">D2024-C2024</f>
        <v>4</v>
      </c>
      <c r="G2024" s="34" t="n">
        <v>3853.5</v>
      </c>
      <c r="H2024" s="34" t="n">
        <f aca="false">G2024*F2024</f>
        <v>15414</v>
      </c>
      <c r="I2024" s="35" t="s">
        <v>17815</v>
      </c>
      <c r="J2024" s="36" t="n">
        <v>14680</v>
      </c>
      <c r="K2024" s="34" t="n">
        <f aca="false">H2024-J2024</f>
        <v>734</v>
      </c>
      <c r="L2024" s="37" t="s">
        <v>15790</v>
      </c>
    </row>
    <row r="2025" customFormat="false" ht="29.85" hidden="false" customHeight="false" outlineLevel="0" collapsed="false">
      <c r="A2025" s="5" t="s">
        <v>5801</v>
      </c>
      <c r="B2025" s="5" t="s">
        <v>5802</v>
      </c>
      <c r="C2025" s="5" t="s">
        <v>3741</v>
      </c>
      <c r="D2025" s="5" t="s">
        <v>4917</v>
      </c>
      <c r="E2025" s="5" t="n">
        <v>42752.5</v>
      </c>
      <c r="F2025" s="5" t="n">
        <f aca="false">D2025-C2025</f>
        <v>7</v>
      </c>
      <c r="G2025" s="16" t="n">
        <v>3853.5</v>
      </c>
      <c r="H2025" s="5" t="n">
        <f aca="false">G2025*F2025</f>
        <v>26974.5</v>
      </c>
      <c r="I2025" s="17" t="s">
        <v>17816</v>
      </c>
      <c r="J2025" s="18" t="n">
        <v>26974.5</v>
      </c>
      <c r="K2025" s="5" t="n">
        <f aca="false">H2025-J2025</f>
        <v>0</v>
      </c>
    </row>
    <row r="2026" s="37" customFormat="true" ht="29.85" hidden="false" customHeight="false" outlineLevel="0" collapsed="false">
      <c r="A2026" s="34" t="s">
        <v>6374</v>
      </c>
      <c r="B2026" s="34" t="s">
        <v>6375</v>
      </c>
      <c r="C2026" s="34" t="s">
        <v>3205</v>
      </c>
      <c r="D2026" s="34" t="s">
        <v>4582</v>
      </c>
      <c r="E2026" s="34" t="n">
        <v>13645</v>
      </c>
      <c r="F2026" s="34" t="n">
        <f aca="false">D2026-C2026</f>
        <v>2</v>
      </c>
      <c r="G2026" s="34" t="n">
        <v>5743.5</v>
      </c>
      <c r="H2026" s="34" t="n">
        <f aca="false">G2026*F2026</f>
        <v>11487</v>
      </c>
      <c r="I2026" s="35" t="s">
        <v>17817</v>
      </c>
      <c r="J2026" s="36" t="n">
        <v>11486.8</v>
      </c>
      <c r="K2026" s="34" t="n">
        <f aca="false">H2026-J2026</f>
        <v>0.200000000000728</v>
      </c>
      <c r="L2026" s="37" t="s">
        <v>15790</v>
      </c>
    </row>
    <row r="2027" customFormat="false" ht="29.85" hidden="false" customHeight="false" outlineLevel="0" collapsed="false">
      <c r="A2027" s="16" t="s">
        <v>5425</v>
      </c>
      <c r="B2027" s="16" t="s">
        <v>5426</v>
      </c>
      <c r="C2027" s="16" t="s">
        <v>2022</v>
      </c>
      <c r="D2027" s="16" t="s">
        <v>3750</v>
      </c>
      <c r="E2027" s="16" t="n">
        <v>9865</v>
      </c>
      <c r="F2027" s="16" t="n">
        <f aca="false">D2027-C2027</f>
        <v>2</v>
      </c>
      <c r="G2027" s="16" t="n">
        <v>3853.5</v>
      </c>
      <c r="H2027" s="16" t="n">
        <f aca="false">G2027*F2027</f>
        <v>7707</v>
      </c>
      <c r="I2027" s="17" t="s">
        <v>17818</v>
      </c>
      <c r="J2027" s="18" t="n">
        <v>7707</v>
      </c>
      <c r="K2027" s="5" t="n">
        <f aca="false">H2027-J2027</f>
        <v>0</v>
      </c>
    </row>
    <row r="2028" customFormat="false" ht="29.85" hidden="false" customHeight="false" outlineLevel="0" collapsed="false">
      <c r="A2028" s="16" t="s">
        <v>6617</v>
      </c>
      <c r="B2028" s="16" t="s">
        <v>5426</v>
      </c>
      <c r="C2028" s="16" t="s">
        <v>3205</v>
      </c>
      <c r="D2028" s="16" t="s">
        <v>4582</v>
      </c>
      <c r="E2028" s="16" t="n">
        <v>9865</v>
      </c>
      <c r="F2028" s="16" t="n">
        <f aca="false">D2028-C2028</f>
        <v>2</v>
      </c>
      <c r="G2028" s="16" t="n">
        <v>3853.5</v>
      </c>
      <c r="H2028" s="16" t="n">
        <f aca="false">G2028*F2028</f>
        <v>7707</v>
      </c>
      <c r="I2028" s="17" t="s">
        <v>17819</v>
      </c>
      <c r="J2028" s="18" t="n">
        <v>7707</v>
      </c>
      <c r="K2028" s="5" t="n">
        <f aca="false">H2028-J2028</f>
        <v>0</v>
      </c>
    </row>
    <row r="2029" s="37" customFormat="true" ht="29.85" hidden="false" customHeight="false" outlineLevel="0" collapsed="false">
      <c r="A2029" s="34" t="s">
        <v>909</v>
      </c>
      <c r="B2029" s="34" t="s">
        <v>910</v>
      </c>
      <c r="C2029" s="34" t="s">
        <v>8</v>
      </c>
      <c r="D2029" s="34" t="s">
        <v>416</v>
      </c>
      <c r="E2029" s="34" t="n">
        <v>61635</v>
      </c>
      <c r="F2029" s="34" t="n">
        <f aca="false">D2029-C2029</f>
        <v>7</v>
      </c>
      <c r="G2029" s="34" t="n">
        <v>3853.5</v>
      </c>
      <c r="H2029" s="34" t="n">
        <f aca="false">G2029*F2029</f>
        <v>26974.5</v>
      </c>
      <c r="I2029" s="35" t="s">
        <v>17820</v>
      </c>
      <c r="J2029" s="36" t="n">
        <v>25690</v>
      </c>
      <c r="K2029" s="34" t="n">
        <f aca="false">H2029-J2029</f>
        <v>1284.5</v>
      </c>
      <c r="L2029" s="37" t="s">
        <v>15790</v>
      </c>
    </row>
    <row r="2030" customFormat="false" ht="29.85" hidden="false" customHeight="false" outlineLevel="0" collapsed="false">
      <c r="A2030" s="5" t="s">
        <v>5748</v>
      </c>
      <c r="B2030" s="5" t="s">
        <v>5749</v>
      </c>
      <c r="C2030" s="5" t="s">
        <v>3741</v>
      </c>
      <c r="D2030" s="5" t="s">
        <v>3519</v>
      </c>
      <c r="E2030" s="5" t="n">
        <v>9865</v>
      </c>
      <c r="F2030" s="5" t="n">
        <f aca="false">D2030-C2030</f>
        <v>2</v>
      </c>
      <c r="G2030" s="16" t="n">
        <v>3853.5</v>
      </c>
      <c r="H2030" s="5" t="n">
        <f aca="false">G2030*F2030</f>
        <v>7707</v>
      </c>
      <c r="I2030" s="17" t="s">
        <v>17821</v>
      </c>
      <c r="J2030" s="18" t="n">
        <v>7707</v>
      </c>
      <c r="K2030" s="5" t="n">
        <f aca="false">H2030-J2030</f>
        <v>0</v>
      </c>
    </row>
    <row r="2031" customFormat="false" ht="29.85" hidden="false" customHeight="false" outlineLevel="0" collapsed="false">
      <c r="A2031" s="5" t="s">
        <v>5684</v>
      </c>
      <c r="B2031" s="5" t="s">
        <v>5685</v>
      </c>
      <c r="C2031" s="5" t="s">
        <v>3741</v>
      </c>
      <c r="D2031" s="5" t="s">
        <v>3519</v>
      </c>
      <c r="E2031" s="5" t="n">
        <v>9865</v>
      </c>
      <c r="F2031" s="5" t="n">
        <f aca="false">D2031-C2031</f>
        <v>2</v>
      </c>
      <c r="G2031" s="16" t="n">
        <v>3853.5</v>
      </c>
      <c r="H2031" s="5" t="n">
        <f aca="false">G2031*F2031</f>
        <v>7707</v>
      </c>
      <c r="I2031" s="17" t="s">
        <v>17822</v>
      </c>
      <c r="J2031" s="18" t="n">
        <v>7707</v>
      </c>
      <c r="K2031" s="5" t="n">
        <f aca="false">H2031-J2031</f>
        <v>0</v>
      </c>
    </row>
    <row r="2032" customFormat="false" ht="29.85" hidden="false" customHeight="false" outlineLevel="0" collapsed="false">
      <c r="A2032" s="5" t="s">
        <v>1131</v>
      </c>
      <c r="B2032" s="5" t="s">
        <v>1132</v>
      </c>
      <c r="C2032" s="5" t="s">
        <v>41</v>
      </c>
      <c r="D2032" s="5" t="s">
        <v>416</v>
      </c>
      <c r="E2032" s="5" t="n">
        <v>29595</v>
      </c>
      <c r="F2032" s="5" t="n">
        <f aca="false">D2032-C2032</f>
        <v>6</v>
      </c>
      <c r="G2032" s="16" t="n">
        <v>3853.5</v>
      </c>
      <c r="H2032" s="5" t="n">
        <f aca="false">G2032*F2032</f>
        <v>23121</v>
      </c>
      <c r="I2032" s="17" t="s">
        <v>17823</v>
      </c>
      <c r="J2032" s="18" t="n">
        <v>23121</v>
      </c>
      <c r="K2032" s="5" t="n">
        <f aca="false">H2032-J2032</f>
        <v>0</v>
      </c>
    </row>
    <row r="2033" customFormat="false" ht="29.85" hidden="false" customHeight="false" outlineLevel="0" collapsed="false">
      <c r="A2033" s="5" t="s">
        <v>1446</v>
      </c>
      <c r="B2033" s="5" t="s">
        <v>1447</v>
      </c>
      <c r="C2033" s="5" t="s">
        <v>468</v>
      </c>
      <c r="D2033" s="5" t="s">
        <v>249</v>
      </c>
      <c r="E2033" s="5" t="n">
        <v>18322.5</v>
      </c>
      <c r="F2033" s="5" t="n">
        <f aca="false">D2033-C2033</f>
        <v>3</v>
      </c>
      <c r="G2033" s="16" t="n">
        <v>3853.5</v>
      </c>
      <c r="H2033" s="5" t="n">
        <f aca="false">G2033*F2033</f>
        <v>11560.5</v>
      </c>
      <c r="I2033" s="17" t="s">
        <v>17824</v>
      </c>
      <c r="J2033" s="18" t="n">
        <v>11560.5</v>
      </c>
      <c r="K2033" s="5" t="n">
        <f aca="false">H2033-J2033</f>
        <v>0</v>
      </c>
    </row>
    <row r="2034" customFormat="false" ht="29.85" hidden="false" customHeight="false" outlineLevel="0" collapsed="false">
      <c r="A2034" s="16" t="s">
        <v>7473</v>
      </c>
      <c r="B2034" s="16" t="s">
        <v>7474</v>
      </c>
      <c r="C2034" s="16" t="s">
        <v>4917</v>
      </c>
      <c r="D2034" s="16" t="s">
        <v>5386</v>
      </c>
      <c r="E2034" s="16" t="n">
        <v>4932.5</v>
      </c>
      <c r="F2034" s="16" t="n">
        <f aca="false">D2034-C2034</f>
        <v>1</v>
      </c>
      <c r="G2034" s="16" t="n">
        <v>3853.5</v>
      </c>
      <c r="H2034" s="16" t="n">
        <f aca="false">G2034*F2034</f>
        <v>3853.5</v>
      </c>
      <c r="I2034" s="17" t="s">
        <v>17825</v>
      </c>
      <c r="J2034" s="18" t="n">
        <v>3853.5</v>
      </c>
      <c r="K2034" s="5" t="n">
        <f aca="false">H2034-J2034</f>
        <v>0</v>
      </c>
    </row>
    <row r="2035" s="37" customFormat="true" ht="29.85" hidden="false" customHeight="false" outlineLevel="0" collapsed="false">
      <c r="A2035" s="34" t="s">
        <v>5463</v>
      </c>
      <c r="B2035" s="34" t="s">
        <v>5464</v>
      </c>
      <c r="C2035" s="34" t="s">
        <v>2022</v>
      </c>
      <c r="D2035" s="34" t="s">
        <v>3519</v>
      </c>
      <c r="E2035" s="34" t="n">
        <v>20467.5</v>
      </c>
      <c r="F2035" s="34" t="n">
        <f aca="false">D2035-C2035</f>
        <v>3</v>
      </c>
      <c r="G2035" s="34" t="n">
        <v>5743.5</v>
      </c>
      <c r="H2035" s="34" t="n">
        <f aca="false">G2035*F2035</f>
        <v>17230.5</v>
      </c>
      <c r="I2035" s="35" t="s">
        <v>17826</v>
      </c>
      <c r="J2035" s="36" t="n">
        <v>17230.2</v>
      </c>
      <c r="K2035" s="34" t="n">
        <f aca="false">H2035-J2035</f>
        <v>0.299999999999272</v>
      </c>
      <c r="L2035" s="37" t="s">
        <v>15790</v>
      </c>
    </row>
    <row r="2036" customFormat="false" ht="29.85" hidden="false" customHeight="false" outlineLevel="0" collapsed="false">
      <c r="A2036" s="5" t="s">
        <v>5091</v>
      </c>
      <c r="B2036" s="5" t="s">
        <v>5092</v>
      </c>
      <c r="C2036" s="5" t="s">
        <v>2866</v>
      </c>
      <c r="D2036" s="5" t="s">
        <v>1799</v>
      </c>
      <c r="E2036" s="5" t="n">
        <v>52307.5</v>
      </c>
      <c r="F2036" s="5" t="n">
        <f aca="false">D2036-C2036</f>
        <v>7</v>
      </c>
      <c r="G2036" s="16" t="n">
        <v>3853.5</v>
      </c>
      <c r="H2036" s="5" t="n">
        <f aca="false">G2036*F2036</f>
        <v>26974.5</v>
      </c>
      <c r="I2036" s="17" t="s">
        <v>17827</v>
      </c>
      <c r="J2036" s="18" t="n">
        <v>26974.5</v>
      </c>
      <c r="K2036" s="5" t="n">
        <f aca="false">H2036-J2036</f>
        <v>0</v>
      </c>
    </row>
    <row r="2037" customFormat="false" ht="29.85" hidden="false" customHeight="false" outlineLevel="0" collapsed="false">
      <c r="A2037" s="5" t="s">
        <v>3572</v>
      </c>
      <c r="B2037" s="5" t="s">
        <v>3573</v>
      </c>
      <c r="C2037" s="5" t="s">
        <v>1764</v>
      </c>
      <c r="D2037" s="5" t="s">
        <v>1541</v>
      </c>
      <c r="E2037" s="5" t="n">
        <v>17107.5</v>
      </c>
      <c r="F2037" s="5" t="n">
        <f aca="false">D2037-C2037</f>
        <v>3</v>
      </c>
      <c r="G2037" s="16" t="n">
        <v>3853.5</v>
      </c>
      <c r="H2037" s="5" t="n">
        <f aca="false">G2037*F2037</f>
        <v>11560.5</v>
      </c>
      <c r="I2037" s="17" t="s">
        <v>17828</v>
      </c>
      <c r="J2037" s="18" t="n">
        <v>11560.5</v>
      </c>
      <c r="K2037" s="5" t="n">
        <f aca="false">H2037-J2037</f>
        <v>0</v>
      </c>
    </row>
    <row r="2038" customFormat="false" ht="15.85" hidden="false" customHeight="false" outlineLevel="0" collapsed="false">
      <c r="A2038" s="5" t="s">
        <v>5723</v>
      </c>
      <c r="B2038" s="5" t="s">
        <v>5724</v>
      </c>
      <c r="C2038" s="5" t="s">
        <v>3741</v>
      </c>
      <c r="D2038" s="5" t="s">
        <v>1799</v>
      </c>
      <c r="E2038" s="5" t="n">
        <v>19730</v>
      </c>
      <c r="F2038" s="5" t="n">
        <f aca="false">D2038-C2038</f>
        <v>4</v>
      </c>
      <c r="G2038" s="16" t="n">
        <v>3853.5</v>
      </c>
      <c r="H2038" s="5" t="n">
        <f aca="false">G2038*F2038</f>
        <v>15414</v>
      </c>
      <c r="I2038" s="17" t="s">
        <v>17829</v>
      </c>
      <c r="J2038" s="18" t="n">
        <v>15414</v>
      </c>
      <c r="K2038" s="5" t="n">
        <f aca="false">H2038-J2038</f>
        <v>0</v>
      </c>
    </row>
    <row r="2039" customFormat="false" ht="29.85" hidden="false" customHeight="false" outlineLevel="0" collapsed="false">
      <c r="A2039" s="5" t="s">
        <v>6009</v>
      </c>
      <c r="B2039" s="5" t="s">
        <v>6010</v>
      </c>
      <c r="C2039" s="5" t="s">
        <v>3750</v>
      </c>
      <c r="D2039" s="5" t="s">
        <v>3205</v>
      </c>
      <c r="E2039" s="5" t="n">
        <v>12865</v>
      </c>
      <c r="F2039" s="5" t="n">
        <f aca="false">D2039-C2039</f>
        <v>2</v>
      </c>
      <c r="G2039" s="16" t="n">
        <v>4693.5</v>
      </c>
      <c r="H2039" s="5" t="n">
        <f aca="false">G2039*F2039</f>
        <v>9387</v>
      </c>
      <c r="I2039" s="17" t="s">
        <v>17830</v>
      </c>
      <c r="J2039" s="18" t="n">
        <v>9387</v>
      </c>
      <c r="K2039" s="5" t="n">
        <f aca="false">H2039-J2039</f>
        <v>0</v>
      </c>
    </row>
    <row r="2040" customFormat="false" ht="29.85" hidden="false" customHeight="false" outlineLevel="0" collapsed="false">
      <c r="A2040" s="5" t="s">
        <v>5408</v>
      </c>
      <c r="B2040" s="5" t="s">
        <v>5409</v>
      </c>
      <c r="C2040" s="5" t="s">
        <v>2022</v>
      </c>
      <c r="D2040" s="5" t="s">
        <v>3750</v>
      </c>
      <c r="E2040" s="5" t="n">
        <v>9865</v>
      </c>
      <c r="F2040" s="5" t="n">
        <f aca="false">D2040-C2040</f>
        <v>2</v>
      </c>
      <c r="G2040" s="16" t="n">
        <v>3853.5</v>
      </c>
      <c r="H2040" s="5" t="n">
        <f aca="false">G2040*F2040</f>
        <v>7707</v>
      </c>
      <c r="I2040" s="17" t="s">
        <v>17831</v>
      </c>
      <c r="J2040" s="18" t="n">
        <v>7707</v>
      </c>
      <c r="K2040" s="5" t="n">
        <f aca="false">H2040-J2040</f>
        <v>0</v>
      </c>
    </row>
    <row r="2041" customFormat="false" ht="29.85" hidden="false" customHeight="false" outlineLevel="0" collapsed="false">
      <c r="A2041" s="5" t="s">
        <v>44</v>
      </c>
      <c r="B2041" s="5" t="s">
        <v>45</v>
      </c>
      <c r="C2041" s="5" t="s">
        <v>7</v>
      </c>
      <c r="D2041" s="5" t="s">
        <v>41</v>
      </c>
      <c r="E2041" s="5" t="n">
        <v>11405</v>
      </c>
      <c r="F2041" s="5" t="n">
        <f aca="false">D2041-C2041</f>
        <v>2</v>
      </c>
      <c r="G2041" s="16" t="n">
        <v>3853.5</v>
      </c>
      <c r="H2041" s="5" t="n">
        <f aca="false">G2041*F2041</f>
        <v>7707</v>
      </c>
      <c r="I2041" s="17" t="s">
        <v>17832</v>
      </c>
      <c r="J2041" s="18" t="n">
        <v>7707</v>
      </c>
      <c r="K2041" s="5" t="n">
        <f aca="false">H2041-J2041</f>
        <v>0</v>
      </c>
    </row>
    <row r="2042" customFormat="false" ht="29.85" hidden="false" customHeight="false" outlineLevel="0" collapsed="false">
      <c r="A2042" s="5" t="s">
        <v>3768</v>
      </c>
      <c r="B2042" s="5" t="s">
        <v>3769</v>
      </c>
      <c r="C2042" s="5" t="s">
        <v>1537</v>
      </c>
      <c r="D2042" s="5" t="s">
        <v>1770</v>
      </c>
      <c r="E2042" s="5" t="n">
        <v>5207.5</v>
      </c>
      <c r="F2042" s="5" t="n">
        <f aca="false">D2042-C2042</f>
        <v>1</v>
      </c>
      <c r="G2042" s="16" t="n">
        <v>3853.5</v>
      </c>
      <c r="H2042" s="5" t="n">
        <f aca="false">G2042*F2042</f>
        <v>3853.5</v>
      </c>
      <c r="I2042" s="17" t="s">
        <v>17833</v>
      </c>
      <c r="J2042" s="18" t="n">
        <v>3853.5</v>
      </c>
      <c r="K2042" s="5" t="n">
        <f aca="false">H2042-J2042</f>
        <v>0</v>
      </c>
    </row>
    <row r="2043" customFormat="false" ht="29.85" hidden="false" customHeight="false" outlineLevel="0" collapsed="false">
      <c r="A2043" s="5" t="s">
        <v>5820</v>
      </c>
      <c r="B2043" s="5" t="s">
        <v>5821</v>
      </c>
      <c r="C2043" s="5" t="s">
        <v>3750</v>
      </c>
      <c r="D2043" s="5" t="s">
        <v>3519</v>
      </c>
      <c r="E2043" s="5" t="n">
        <v>5772.5</v>
      </c>
      <c r="F2043" s="5" t="n">
        <f aca="false">D2043-C2043</f>
        <v>1</v>
      </c>
      <c r="G2043" s="16" t="n">
        <v>4693.5</v>
      </c>
      <c r="H2043" s="5" t="n">
        <f aca="false">G2043*F2043</f>
        <v>4693.5</v>
      </c>
      <c r="I2043" s="17" t="s">
        <v>17834</v>
      </c>
      <c r="J2043" s="18" t="n">
        <v>4693.5</v>
      </c>
      <c r="K2043" s="5" t="n">
        <f aca="false">H2043-J2043</f>
        <v>0</v>
      </c>
    </row>
    <row r="2044" customFormat="false" ht="29.85" hidden="false" customHeight="false" outlineLevel="0" collapsed="false">
      <c r="A2044" s="5" t="s">
        <v>6132</v>
      </c>
      <c r="B2044" s="5" t="s">
        <v>5821</v>
      </c>
      <c r="C2044" s="5" t="s">
        <v>3519</v>
      </c>
      <c r="D2044" s="5" t="s">
        <v>3205</v>
      </c>
      <c r="E2044" s="5" t="n">
        <v>4932.5</v>
      </c>
      <c r="F2044" s="5" t="n">
        <f aca="false">D2044-C2044</f>
        <v>1</v>
      </c>
      <c r="G2044" s="16" t="n">
        <v>3853.5</v>
      </c>
      <c r="H2044" s="5" t="n">
        <f aca="false">G2044*F2044</f>
        <v>3853.5</v>
      </c>
      <c r="I2044" s="17" t="s">
        <v>17835</v>
      </c>
      <c r="J2044" s="18" t="n">
        <v>3853.5</v>
      </c>
      <c r="K2044" s="5" t="n">
        <f aca="false">H2044-J2044</f>
        <v>0</v>
      </c>
    </row>
    <row r="2045" customFormat="false" ht="29.85" hidden="false" customHeight="false" outlineLevel="0" collapsed="false">
      <c r="A2045" s="5" t="s">
        <v>4425</v>
      </c>
      <c r="B2045" s="5" t="s">
        <v>4426</v>
      </c>
      <c r="C2045" s="5" t="s">
        <v>929</v>
      </c>
      <c r="D2045" s="5" t="s">
        <v>2860</v>
      </c>
      <c r="E2045" s="5" t="n">
        <v>5702.5</v>
      </c>
      <c r="F2045" s="5" t="n">
        <f aca="false">D2045-C2045</f>
        <v>1</v>
      </c>
      <c r="G2045" s="16" t="n">
        <v>3853.5</v>
      </c>
      <c r="H2045" s="5" t="n">
        <f aca="false">G2045*F2045</f>
        <v>3853.5</v>
      </c>
      <c r="I2045" s="17" t="s">
        <v>17836</v>
      </c>
      <c r="J2045" s="18" t="n">
        <v>3853.5</v>
      </c>
      <c r="K2045" s="5" t="n">
        <f aca="false">H2045-J2045</f>
        <v>0</v>
      </c>
    </row>
    <row r="2046" customFormat="false" ht="29.85" hidden="false" customHeight="false" outlineLevel="0" collapsed="false">
      <c r="A2046" s="16" t="s">
        <v>3465</v>
      </c>
      <c r="B2046" s="16" t="s">
        <v>3466</v>
      </c>
      <c r="C2046" s="16" t="s">
        <v>460</v>
      </c>
      <c r="D2046" s="16" t="s">
        <v>2022</v>
      </c>
      <c r="E2046" s="16" t="n">
        <v>46867.5</v>
      </c>
      <c r="F2046" s="16" t="n">
        <f aca="false">D2046-C2046</f>
        <v>9</v>
      </c>
      <c r="G2046" s="16" t="n">
        <v>3853.5</v>
      </c>
      <c r="H2046" s="16" t="n">
        <f aca="false">G2046*F2046</f>
        <v>34681.5</v>
      </c>
      <c r="I2046" s="17" t="s">
        <v>17837</v>
      </c>
      <c r="J2046" s="18" t="n">
        <v>34681.5</v>
      </c>
      <c r="K2046" s="5" t="n">
        <f aca="false">H2046-J2046</f>
        <v>0</v>
      </c>
    </row>
    <row r="2047" customFormat="false" ht="29.85" hidden="false" customHeight="false" outlineLevel="0" collapsed="false">
      <c r="A2047" s="16" t="s">
        <v>5530</v>
      </c>
      <c r="B2047" s="16" t="s">
        <v>3466</v>
      </c>
      <c r="C2047" s="16" t="s">
        <v>2022</v>
      </c>
      <c r="D2047" s="16" t="s">
        <v>3750</v>
      </c>
      <c r="E2047" s="16" t="n">
        <v>9865</v>
      </c>
      <c r="F2047" s="16" t="n">
        <f aca="false">D2047-C2047</f>
        <v>2</v>
      </c>
      <c r="G2047" s="16" t="n">
        <v>3853.5</v>
      </c>
      <c r="H2047" s="16" t="n">
        <f aca="false">G2047*F2047</f>
        <v>7707</v>
      </c>
      <c r="I2047" s="17" t="s">
        <v>17838</v>
      </c>
      <c r="J2047" s="18" t="n">
        <v>7707</v>
      </c>
      <c r="K2047" s="5" t="n">
        <f aca="false">H2047-J2047</f>
        <v>0</v>
      </c>
    </row>
    <row r="2048" customFormat="false" ht="29.85" hidden="false" customHeight="false" outlineLevel="0" collapsed="false">
      <c r="A2048" s="5" t="s">
        <v>6467</v>
      </c>
      <c r="B2048" s="5" t="s">
        <v>6468</v>
      </c>
      <c r="C2048" s="5" t="s">
        <v>3205</v>
      </c>
      <c r="D2048" s="5" t="s">
        <v>4582</v>
      </c>
      <c r="E2048" s="5" t="n">
        <v>9865</v>
      </c>
      <c r="F2048" s="5" t="n">
        <f aca="false">D2048-C2048</f>
        <v>2</v>
      </c>
      <c r="G2048" s="16" t="n">
        <v>3853.5</v>
      </c>
      <c r="H2048" s="5" t="n">
        <f aca="false">G2048*F2048</f>
        <v>7707</v>
      </c>
      <c r="I2048" s="17" t="s">
        <v>17839</v>
      </c>
      <c r="J2048" s="18" t="n">
        <v>7707</v>
      </c>
      <c r="K2048" s="5" t="n">
        <f aca="false">H2048-J2048</f>
        <v>0</v>
      </c>
    </row>
    <row r="2049" customFormat="false" ht="29.85" hidden="false" customHeight="false" outlineLevel="0" collapsed="false">
      <c r="A2049" s="5" t="s">
        <v>3796</v>
      </c>
      <c r="B2049" s="5" t="s">
        <v>3797</v>
      </c>
      <c r="C2049" s="5" t="s">
        <v>1537</v>
      </c>
      <c r="D2049" s="5" t="s">
        <v>1541</v>
      </c>
      <c r="E2049" s="5" t="n">
        <v>9865</v>
      </c>
      <c r="F2049" s="5" t="n">
        <f aca="false">D2049-C2049</f>
        <v>2</v>
      </c>
      <c r="G2049" s="16" t="n">
        <v>3853.5</v>
      </c>
      <c r="H2049" s="5" t="n">
        <f aca="false">G2049*F2049</f>
        <v>7707</v>
      </c>
      <c r="I2049" s="17" t="s">
        <v>17840</v>
      </c>
      <c r="J2049" s="18" t="n">
        <v>7707</v>
      </c>
      <c r="K2049" s="5" t="n">
        <f aca="false">H2049-J2049</f>
        <v>0</v>
      </c>
    </row>
    <row r="2050" customFormat="false" ht="29.85" hidden="false" customHeight="false" outlineLevel="0" collapsed="false">
      <c r="A2050" s="5" t="s">
        <v>2853</v>
      </c>
      <c r="B2050" s="5" t="s">
        <v>2854</v>
      </c>
      <c r="C2050" s="5" t="s">
        <v>416</v>
      </c>
      <c r="D2050" s="5" t="s">
        <v>929</v>
      </c>
      <c r="E2050" s="5" t="n">
        <v>39147.5</v>
      </c>
      <c r="F2050" s="5" t="n">
        <f aca="false">D2050-C2050</f>
        <v>7</v>
      </c>
      <c r="G2050" s="16" t="n">
        <v>3853.5</v>
      </c>
      <c r="H2050" s="5" t="n">
        <f aca="false">G2050*F2050</f>
        <v>26974.5</v>
      </c>
      <c r="I2050" s="17" t="s">
        <v>17841</v>
      </c>
      <c r="J2050" s="18" t="n">
        <v>26974.5</v>
      </c>
      <c r="K2050" s="5" t="n">
        <f aca="false">H2050-J2050</f>
        <v>0</v>
      </c>
    </row>
    <row r="2051" customFormat="false" ht="29.85" hidden="false" customHeight="false" outlineLevel="0" collapsed="false">
      <c r="A2051" s="5" t="s">
        <v>3633</v>
      </c>
      <c r="B2051" s="5" t="s">
        <v>3634</v>
      </c>
      <c r="C2051" s="5" t="s">
        <v>1764</v>
      </c>
      <c r="D2051" s="5" t="s">
        <v>1770</v>
      </c>
      <c r="E2051" s="5" t="n">
        <v>10965</v>
      </c>
      <c r="F2051" s="5" t="n">
        <f aca="false">D2051-C2051</f>
        <v>2</v>
      </c>
      <c r="G2051" s="16" t="n">
        <v>3853.5</v>
      </c>
      <c r="H2051" s="5" t="n">
        <f aca="false">G2051*F2051</f>
        <v>7707</v>
      </c>
      <c r="I2051" s="17" t="s">
        <v>17842</v>
      </c>
      <c r="J2051" s="18" t="n">
        <v>7707</v>
      </c>
      <c r="K2051" s="5" t="n">
        <f aca="false">H2051-J2051</f>
        <v>0</v>
      </c>
    </row>
    <row r="2052" customFormat="false" ht="29.85" hidden="false" customHeight="false" outlineLevel="0" collapsed="false">
      <c r="A2052" s="5" t="s">
        <v>4883</v>
      </c>
      <c r="B2052" s="5" t="s">
        <v>4884</v>
      </c>
      <c r="C2052" s="5" t="s">
        <v>2860</v>
      </c>
      <c r="D2052" s="5" t="s">
        <v>3205</v>
      </c>
      <c r="E2052" s="5" t="n">
        <v>42752.5</v>
      </c>
      <c r="F2052" s="5" t="n">
        <f aca="false">D2052-C2052</f>
        <v>7</v>
      </c>
      <c r="G2052" s="16" t="n">
        <v>3853.5</v>
      </c>
      <c r="H2052" s="5" t="n">
        <f aca="false">G2052*F2052</f>
        <v>26974.5</v>
      </c>
      <c r="I2052" s="17" t="s">
        <v>17843</v>
      </c>
      <c r="J2052" s="18" t="n">
        <v>26974.5</v>
      </c>
      <c r="K2052" s="5" t="n">
        <f aca="false">H2052-J2052</f>
        <v>0</v>
      </c>
    </row>
    <row r="2053" customFormat="false" ht="29.85" hidden="false" customHeight="false" outlineLevel="0" collapsed="false">
      <c r="A2053" s="16" t="s">
        <v>5652</v>
      </c>
      <c r="B2053" s="16" t="s">
        <v>5653</v>
      </c>
      <c r="C2053" s="16" t="s">
        <v>3741</v>
      </c>
      <c r="D2053" s="16" t="s">
        <v>3750</v>
      </c>
      <c r="E2053" s="16" t="n">
        <v>4932.5</v>
      </c>
      <c r="F2053" s="16" t="n">
        <f aca="false">D2053-C2053</f>
        <v>1</v>
      </c>
      <c r="G2053" s="16" t="n">
        <v>3853.5</v>
      </c>
      <c r="H2053" s="16" t="n">
        <f aca="false">G2053*F2053</f>
        <v>3853.5</v>
      </c>
      <c r="I2053" s="17" t="s">
        <v>17844</v>
      </c>
      <c r="J2053" s="18" t="n">
        <v>3853.5</v>
      </c>
      <c r="K2053" s="5" t="n">
        <f aca="false">H2053-J2053</f>
        <v>0</v>
      </c>
    </row>
    <row r="2054" customFormat="false" ht="29.85" hidden="false" customHeight="false" outlineLevel="0" collapsed="false">
      <c r="A2054" s="50" t="s">
        <v>6631</v>
      </c>
      <c r="B2054" s="5" t="s">
        <v>6632</v>
      </c>
      <c r="C2054" s="5" t="s">
        <v>3205</v>
      </c>
      <c r="D2054" s="5" t="s">
        <v>5386</v>
      </c>
      <c r="E2054" s="5" t="n">
        <v>75042.5</v>
      </c>
      <c r="F2054" s="5" t="n">
        <v>5</v>
      </c>
      <c r="G2054" s="16" t="n">
        <f aca="false">4693.5*2</f>
        <v>9387</v>
      </c>
      <c r="H2054" s="5" t="n">
        <f aca="false">G2054*F2054</f>
        <v>46935</v>
      </c>
      <c r="I2054" s="17" t="s">
        <v>17845</v>
      </c>
      <c r="J2054" s="18" t="n">
        <v>23467.5</v>
      </c>
      <c r="K2054" s="5" t="n">
        <f aca="false">H2054+H2055-J2054-J2055-J2056</f>
        <v>0</v>
      </c>
    </row>
    <row r="2055" customFormat="false" ht="29.85" hidden="false" customHeight="false" outlineLevel="0" collapsed="false">
      <c r="A2055" s="50"/>
      <c r="B2055" s="0"/>
      <c r="C2055" s="0"/>
      <c r="D2055" s="0"/>
      <c r="E2055" s="0"/>
      <c r="F2055" s="5" t="n">
        <v>3</v>
      </c>
      <c r="G2055" s="16" t="n">
        <v>4693.5</v>
      </c>
      <c r="H2055" s="5" t="n">
        <f aca="false">G2055*F2055</f>
        <v>14080.5</v>
      </c>
      <c r="I2055" s="17" t="s">
        <v>17846</v>
      </c>
      <c r="J2055" s="18" t="n">
        <v>23467.5</v>
      </c>
      <c r="K2055" s="0"/>
    </row>
    <row r="2056" customFormat="false" ht="29.85" hidden="false" customHeight="false" outlineLevel="0" collapsed="false">
      <c r="A2056" s="50"/>
      <c r="B2056" s="0"/>
      <c r="C2056" s="0"/>
      <c r="D2056" s="0"/>
      <c r="E2056" s="0"/>
      <c r="F2056" s="0"/>
      <c r="G2056" s="16"/>
      <c r="H2056" s="0"/>
      <c r="I2056" s="17" t="s">
        <v>17847</v>
      </c>
      <c r="J2056" s="18" t="n">
        <v>14080.5</v>
      </c>
      <c r="K2056" s="0"/>
    </row>
    <row r="2057" s="37" customFormat="true" ht="29.85" hidden="false" customHeight="false" outlineLevel="0" collapsed="false">
      <c r="A2057" s="51" t="s">
        <v>8803</v>
      </c>
      <c r="B2057" s="34" t="s">
        <v>8804</v>
      </c>
      <c r="C2057" s="34" t="s">
        <v>8764</v>
      </c>
      <c r="D2057" s="34" t="s">
        <v>8</v>
      </c>
      <c r="E2057" s="34" t="n">
        <v>20953.5</v>
      </c>
      <c r="F2057" s="34" t="n">
        <v>1</v>
      </c>
      <c r="G2057" s="34" t="n">
        <v>3853.5</v>
      </c>
      <c r="H2057" s="34" t="n">
        <f aca="false">G2057*F2057</f>
        <v>3853.5</v>
      </c>
      <c r="I2057" s="35" t="s">
        <v>17848</v>
      </c>
      <c r="J2057" s="36" t="n">
        <v>3853.5</v>
      </c>
      <c r="K2057" s="34" t="n">
        <f aca="false">H2057+H2058-J2057-J2058</f>
        <v>4000</v>
      </c>
      <c r="L2057" s="37" t="s">
        <v>15790</v>
      </c>
    </row>
    <row r="2058" customFormat="false" ht="29.85" hidden="false" customHeight="false" outlineLevel="0" collapsed="false">
      <c r="A2058" s="51"/>
      <c r="B2058" s="34"/>
      <c r="C2058" s="34"/>
      <c r="D2058" s="34"/>
      <c r="E2058" s="34"/>
      <c r="F2058" s="34" t="n">
        <v>4</v>
      </c>
      <c r="G2058" s="34" t="n">
        <v>5000</v>
      </c>
      <c r="H2058" s="34" t="n">
        <f aca="false">G2058*F2058</f>
        <v>20000</v>
      </c>
      <c r="I2058" s="35" t="s">
        <v>17849</v>
      </c>
      <c r="J2058" s="36" t="n">
        <v>16000</v>
      </c>
      <c r="K2058" s="34"/>
    </row>
    <row r="2059" customFormat="false" ht="29.85" hidden="false" customHeight="false" outlineLevel="0" collapsed="false">
      <c r="A2059" s="5" t="s">
        <v>3900</v>
      </c>
      <c r="B2059" s="5" t="s">
        <v>3901</v>
      </c>
      <c r="C2059" s="5" t="s">
        <v>1537</v>
      </c>
      <c r="D2059" s="5" t="s">
        <v>2018</v>
      </c>
      <c r="E2059" s="5" t="n">
        <v>29595</v>
      </c>
      <c r="F2059" s="5" t="n">
        <f aca="false">D2059-C2059</f>
        <v>6</v>
      </c>
      <c r="G2059" s="16" t="n">
        <v>3853.5</v>
      </c>
      <c r="H2059" s="5" t="n">
        <f aca="false">G2059*F2059</f>
        <v>23121</v>
      </c>
      <c r="I2059" s="17" t="s">
        <v>17850</v>
      </c>
      <c r="J2059" s="18" t="n">
        <v>23121</v>
      </c>
      <c r="K2059" s="5" t="n">
        <f aca="false">H2059-J2059</f>
        <v>0</v>
      </c>
    </row>
    <row r="2060" customFormat="false" ht="29.85" hidden="false" customHeight="false" outlineLevel="0" collapsed="false">
      <c r="A2060" s="5" t="s">
        <v>6416</v>
      </c>
      <c r="B2060" s="5" t="s">
        <v>6417</v>
      </c>
      <c r="C2060" s="5" t="s">
        <v>3205</v>
      </c>
      <c r="D2060" s="5" t="s">
        <v>1799</v>
      </c>
      <c r="E2060" s="5" t="n">
        <v>5772.5</v>
      </c>
      <c r="F2060" s="5" t="n">
        <f aca="false">D2060-C2060</f>
        <v>1</v>
      </c>
      <c r="G2060" s="16" t="n">
        <v>4693.5</v>
      </c>
      <c r="H2060" s="5" t="n">
        <f aca="false">G2060*F2060</f>
        <v>4693.5</v>
      </c>
      <c r="I2060" s="17" t="s">
        <v>17851</v>
      </c>
      <c r="J2060" s="18" t="n">
        <v>4693.5</v>
      </c>
      <c r="K2060" s="5" t="n">
        <f aca="false">H2060-J2060</f>
        <v>0</v>
      </c>
    </row>
    <row r="2061" customFormat="false" ht="29.85" hidden="false" customHeight="false" outlineLevel="0" collapsed="false">
      <c r="A2061" s="5" t="s">
        <v>1413</v>
      </c>
      <c r="B2061" s="5" t="s">
        <v>1414</v>
      </c>
      <c r="C2061" s="5" t="s">
        <v>468</v>
      </c>
      <c r="D2061" s="5" t="s">
        <v>244</v>
      </c>
      <c r="E2061" s="5" t="n">
        <v>9865</v>
      </c>
      <c r="F2061" s="5" t="n">
        <f aca="false">D2061-C2061</f>
        <v>2</v>
      </c>
      <c r="G2061" s="16" t="n">
        <v>3853.5</v>
      </c>
      <c r="H2061" s="5" t="n">
        <f aca="false">G2061*F2061</f>
        <v>7707</v>
      </c>
      <c r="I2061" s="17" t="s">
        <v>17852</v>
      </c>
      <c r="J2061" s="18" t="n">
        <v>7707</v>
      </c>
      <c r="K2061" s="5" t="n">
        <f aca="false">H2061-J2061</f>
        <v>0</v>
      </c>
    </row>
    <row r="2062" customFormat="false" ht="29.85" hidden="false" customHeight="false" outlineLevel="0" collapsed="false">
      <c r="A2062" s="5" t="s">
        <v>3218</v>
      </c>
      <c r="B2062" s="5" t="s">
        <v>1415</v>
      </c>
      <c r="C2062" s="5" t="s">
        <v>460</v>
      </c>
      <c r="D2062" s="5" t="s">
        <v>1764</v>
      </c>
      <c r="E2062" s="5" t="n">
        <v>4932.5</v>
      </c>
      <c r="F2062" s="5" t="n">
        <f aca="false">D2062-C2062</f>
        <v>1</v>
      </c>
      <c r="G2062" s="16" t="n">
        <v>3853.5</v>
      </c>
      <c r="H2062" s="5" t="n">
        <f aca="false">G2062*F2062</f>
        <v>3853.5</v>
      </c>
      <c r="I2062" s="17" t="s">
        <v>17853</v>
      </c>
      <c r="J2062" s="18" t="n">
        <v>3853.5</v>
      </c>
      <c r="K2062" s="5" t="n">
        <f aca="false">H2062-J2062</f>
        <v>0</v>
      </c>
    </row>
    <row r="2063" customFormat="false" ht="29.85" hidden="false" customHeight="false" outlineLevel="0" collapsed="false">
      <c r="A2063" s="5" t="s">
        <v>4679</v>
      </c>
      <c r="B2063" s="5" t="s">
        <v>1415</v>
      </c>
      <c r="C2063" s="5" t="s">
        <v>2860</v>
      </c>
      <c r="D2063" s="5" t="s">
        <v>2018</v>
      </c>
      <c r="E2063" s="5" t="n">
        <v>9865</v>
      </c>
      <c r="F2063" s="5" t="n">
        <f aca="false">D2063-C2063</f>
        <v>2</v>
      </c>
      <c r="G2063" s="16" t="n">
        <v>3853.5</v>
      </c>
      <c r="H2063" s="5" t="n">
        <f aca="false">G2063*F2063</f>
        <v>7707</v>
      </c>
      <c r="I2063" s="17" t="s">
        <v>17854</v>
      </c>
      <c r="J2063" s="18" t="n">
        <v>7707</v>
      </c>
      <c r="K2063" s="5" t="n">
        <f aca="false">H2063-J2063</f>
        <v>0</v>
      </c>
    </row>
    <row r="2064" customFormat="false" ht="29.85" hidden="false" customHeight="false" outlineLevel="0" collapsed="false">
      <c r="A2064" s="16" t="s">
        <v>6937</v>
      </c>
      <c r="B2064" s="16" t="s">
        <v>6938</v>
      </c>
      <c r="C2064" s="16" t="s">
        <v>1799</v>
      </c>
      <c r="D2064" s="16" t="s">
        <v>5386</v>
      </c>
      <c r="E2064" s="16" t="n">
        <v>29130</v>
      </c>
      <c r="F2064" s="16" t="n">
        <f aca="false">D2064-C2064</f>
        <v>4</v>
      </c>
      <c r="G2064" s="16" t="n">
        <v>3853.5</v>
      </c>
      <c r="H2064" s="16" t="n">
        <f aca="false">G2064*F2064</f>
        <v>15414</v>
      </c>
      <c r="I2064" s="17" t="s">
        <v>17855</v>
      </c>
      <c r="J2064" s="18" t="n">
        <v>15414</v>
      </c>
      <c r="K2064" s="5" t="n">
        <f aca="false">H2064-J2064</f>
        <v>0</v>
      </c>
    </row>
    <row r="2065" customFormat="false" ht="29.85" hidden="false" customHeight="false" outlineLevel="0" collapsed="false">
      <c r="A2065" s="5" t="s">
        <v>861</v>
      </c>
      <c r="B2065" s="5" t="s">
        <v>862</v>
      </c>
      <c r="C2065" s="5" t="s">
        <v>8</v>
      </c>
      <c r="D2065" s="5" t="s">
        <v>82</v>
      </c>
      <c r="E2065" s="5" t="n">
        <v>17272.5</v>
      </c>
      <c r="F2065" s="5" t="n">
        <f aca="false">D2065-C2065</f>
        <v>3</v>
      </c>
      <c r="G2065" s="16" t="n">
        <v>3853.5</v>
      </c>
      <c r="H2065" s="5" t="n">
        <f aca="false">G2065*F2065</f>
        <v>11560.5</v>
      </c>
      <c r="I2065" s="17" t="s">
        <v>17856</v>
      </c>
      <c r="J2065" s="18" t="n">
        <v>11560.5</v>
      </c>
      <c r="K2065" s="5" t="n">
        <f aca="false">H2065-J2065</f>
        <v>0</v>
      </c>
    </row>
    <row r="2066" customFormat="false" ht="15.85" hidden="false" customHeight="false" outlineLevel="0" collapsed="false">
      <c r="A2066" s="5" t="s">
        <v>3647</v>
      </c>
      <c r="B2066" s="5" t="s">
        <v>3648</v>
      </c>
      <c r="C2066" s="5" t="s">
        <v>1764</v>
      </c>
      <c r="D2066" s="5" t="s">
        <v>1541</v>
      </c>
      <c r="E2066" s="5" t="n">
        <v>14797.5</v>
      </c>
      <c r="F2066" s="5" t="n">
        <f aca="false">D2066-C2066</f>
        <v>3</v>
      </c>
      <c r="G2066" s="16" t="n">
        <v>3853.5</v>
      </c>
      <c r="H2066" s="5" t="n">
        <f aca="false">G2066*F2066</f>
        <v>11560.5</v>
      </c>
      <c r="I2066" s="17" t="s">
        <v>17857</v>
      </c>
      <c r="J2066" s="18" t="n">
        <v>11560.5</v>
      </c>
      <c r="K2066" s="5" t="n">
        <f aca="false">H2066-J2066</f>
        <v>0</v>
      </c>
    </row>
    <row r="2067" customFormat="false" ht="29.85" hidden="false" customHeight="false" outlineLevel="0" collapsed="false">
      <c r="A2067" s="5" t="s">
        <v>7744</v>
      </c>
      <c r="B2067" s="5" t="s">
        <v>2350</v>
      </c>
      <c r="C2067" s="5" t="s">
        <v>5386</v>
      </c>
      <c r="D2067" s="5" t="s">
        <v>3532</v>
      </c>
      <c r="E2067" s="5" t="n">
        <v>9865</v>
      </c>
      <c r="F2067" s="5" t="n">
        <f aca="false">D2067-C2067</f>
        <v>2</v>
      </c>
      <c r="G2067" s="16" t="n">
        <v>3853.5</v>
      </c>
      <c r="H2067" s="5" t="n">
        <f aca="false">G2067*F2067</f>
        <v>7707</v>
      </c>
      <c r="I2067" s="17" t="s">
        <v>17858</v>
      </c>
      <c r="J2067" s="18" t="n">
        <v>7707</v>
      </c>
      <c r="K2067" s="5" t="n">
        <f aca="false">H2067-J2067</f>
        <v>0</v>
      </c>
    </row>
    <row r="2068" customFormat="false" ht="29.85" hidden="false" customHeight="false" outlineLevel="0" collapsed="false">
      <c r="A2068" s="50" t="s">
        <v>319</v>
      </c>
      <c r="B2068" s="5" t="s">
        <v>320</v>
      </c>
      <c r="C2068" s="5" t="s">
        <v>7</v>
      </c>
      <c r="D2068" s="5" t="s">
        <v>244</v>
      </c>
      <c r="E2068" s="5" t="n">
        <v>54000</v>
      </c>
      <c r="F2068" s="5" t="n">
        <f aca="false">D2068-C2068</f>
        <v>5</v>
      </c>
      <c r="G2068" s="16" t="n">
        <f aca="false">3853.5*2</f>
        <v>7707</v>
      </c>
      <c r="H2068" s="5" t="n">
        <f aca="false">G2068*F2068</f>
        <v>38535</v>
      </c>
      <c r="I2068" s="17" t="s">
        <v>17859</v>
      </c>
      <c r="J2068" s="18" t="n">
        <v>19267.5</v>
      </c>
      <c r="K2068" s="5" t="n">
        <f aca="false">H2068-J2068-J2069</f>
        <v>0</v>
      </c>
    </row>
    <row r="2069" customFormat="false" ht="29.85" hidden="false" customHeight="false" outlineLevel="0" collapsed="false">
      <c r="A2069" s="50"/>
      <c r="B2069" s="0"/>
      <c r="C2069" s="0"/>
      <c r="D2069" s="0"/>
      <c r="E2069" s="0"/>
      <c r="F2069" s="0"/>
      <c r="G2069" s="16"/>
      <c r="H2069" s="0"/>
      <c r="I2069" s="17" t="s">
        <v>17860</v>
      </c>
      <c r="J2069" s="18" t="n">
        <v>19267.5</v>
      </c>
      <c r="K2069" s="0"/>
    </row>
    <row r="2070" customFormat="false" ht="29.85" hidden="false" customHeight="false" outlineLevel="0" collapsed="false">
      <c r="A2070" s="16" t="s">
        <v>7358</v>
      </c>
      <c r="B2070" s="16" t="s">
        <v>7359</v>
      </c>
      <c r="C2070" s="16" t="s">
        <v>4398</v>
      </c>
      <c r="D2070" s="16" t="s">
        <v>3532</v>
      </c>
      <c r="E2070" s="16" t="n">
        <v>26705</v>
      </c>
      <c r="F2070" s="16" t="n">
        <f aca="false">D2070-C2070</f>
        <v>4</v>
      </c>
      <c r="G2070" s="16" t="n">
        <v>3853.5</v>
      </c>
      <c r="H2070" s="16" t="n">
        <f aca="false">G2070*F2070</f>
        <v>15414</v>
      </c>
      <c r="I2070" s="17" t="s">
        <v>17861</v>
      </c>
      <c r="J2070" s="18" t="n">
        <v>15414</v>
      </c>
      <c r="K2070" s="16" t="n">
        <f aca="false">H2070-J2070</f>
        <v>0</v>
      </c>
    </row>
    <row r="2071" customFormat="false" ht="29.85" hidden="false" customHeight="false" outlineLevel="0" collapsed="false">
      <c r="A2071" s="5" t="s">
        <v>2348</v>
      </c>
      <c r="B2071" s="5" t="s">
        <v>2349</v>
      </c>
      <c r="C2071" s="5" t="s">
        <v>257</v>
      </c>
      <c r="D2071" s="5" t="s">
        <v>460</v>
      </c>
      <c r="E2071" s="5" t="n">
        <v>17317.5</v>
      </c>
      <c r="F2071" s="5" t="n">
        <f aca="false">D2071-C2071</f>
        <v>3</v>
      </c>
      <c r="G2071" s="16" t="n">
        <v>4693.5</v>
      </c>
      <c r="H2071" s="5" t="n">
        <f aca="false">G2071*F2071</f>
        <v>14080.5</v>
      </c>
      <c r="I2071" s="17" t="s">
        <v>17862</v>
      </c>
      <c r="J2071" s="18" t="n">
        <v>14080.5</v>
      </c>
      <c r="K2071" s="5" t="n">
        <f aca="false">H2071-J2071</f>
        <v>0</v>
      </c>
    </row>
    <row r="2072" customFormat="false" ht="29.85" hidden="false" customHeight="false" outlineLevel="0" collapsed="false">
      <c r="A2072" s="5" t="s">
        <v>4322</v>
      </c>
      <c r="B2072" s="5" t="s">
        <v>4323</v>
      </c>
      <c r="C2072" s="5" t="s">
        <v>1541</v>
      </c>
      <c r="D2072" s="5" t="s">
        <v>2860</v>
      </c>
      <c r="E2072" s="5" t="n">
        <v>12215</v>
      </c>
      <c r="F2072" s="5" t="n">
        <f aca="false">D2072-C2072</f>
        <v>2</v>
      </c>
      <c r="G2072" s="16" t="n">
        <v>3853.5</v>
      </c>
      <c r="H2072" s="5" t="n">
        <f aca="false">G2072*F2072</f>
        <v>7707</v>
      </c>
      <c r="I2072" s="17" t="s">
        <v>17863</v>
      </c>
      <c r="J2072" s="18" t="n">
        <v>7707</v>
      </c>
      <c r="K2072" s="5" t="n">
        <f aca="false">H2072-J2072</f>
        <v>0</v>
      </c>
    </row>
    <row r="2073" customFormat="false" ht="29.85" hidden="false" customHeight="false" outlineLevel="0" collapsed="false">
      <c r="A2073" s="5" t="s">
        <v>4443</v>
      </c>
      <c r="B2073" s="5" t="s">
        <v>4444</v>
      </c>
      <c r="C2073" s="5" t="s">
        <v>929</v>
      </c>
      <c r="D2073" s="5" t="s">
        <v>2860</v>
      </c>
      <c r="E2073" s="5" t="n">
        <v>7282.5</v>
      </c>
      <c r="F2073" s="5" t="n">
        <f aca="false">D2073-C2073</f>
        <v>1</v>
      </c>
      <c r="G2073" s="16" t="n">
        <v>3853.5</v>
      </c>
      <c r="H2073" s="5" t="n">
        <f aca="false">G2073*F2073</f>
        <v>3853.5</v>
      </c>
      <c r="I2073" s="17" t="s">
        <v>17864</v>
      </c>
      <c r="J2073" s="18" t="n">
        <v>3853.5</v>
      </c>
      <c r="K2073" s="5" t="n">
        <f aca="false">H2073-J2073</f>
        <v>0</v>
      </c>
    </row>
    <row r="2074" customFormat="false" ht="29.85" hidden="false" customHeight="false" outlineLevel="0" collapsed="false">
      <c r="A2074" s="5" t="s">
        <v>5571</v>
      </c>
      <c r="B2074" s="5" t="s">
        <v>5572</v>
      </c>
      <c r="C2074" s="5" t="s">
        <v>2022</v>
      </c>
      <c r="D2074" s="5" t="s">
        <v>3519</v>
      </c>
      <c r="E2074" s="5" t="n">
        <v>18322.5</v>
      </c>
      <c r="F2074" s="5" t="n">
        <f aca="false">D2074-C2074</f>
        <v>3</v>
      </c>
      <c r="G2074" s="16" t="n">
        <v>3853.5</v>
      </c>
      <c r="H2074" s="5" t="n">
        <f aca="false">G2074*F2074</f>
        <v>11560.5</v>
      </c>
      <c r="I2074" s="17" t="s">
        <v>17865</v>
      </c>
      <c r="J2074" s="18" t="n">
        <v>11560.5</v>
      </c>
      <c r="K2074" s="5" t="n">
        <f aca="false">H2074-J2074</f>
        <v>0</v>
      </c>
    </row>
    <row r="2075" customFormat="false" ht="29.85" hidden="false" customHeight="false" outlineLevel="0" collapsed="false">
      <c r="A2075" s="5" t="s">
        <v>5358</v>
      </c>
      <c r="B2075" s="5" t="s">
        <v>5359</v>
      </c>
      <c r="C2075" s="5" t="s">
        <v>2018</v>
      </c>
      <c r="D2075" s="5" t="s">
        <v>3519</v>
      </c>
      <c r="E2075" s="5" t="n">
        <v>19730</v>
      </c>
      <c r="F2075" s="5" t="n">
        <f aca="false">D2075-C2075</f>
        <v>4</v>
      </c>
      <c r="G2075" s="16" t="n">
        <v>3853.5</v>
      </c>
      <c r="H2075" s="5" t="n">
        <f aca="false">G2075*F2075</f>
        <v>15414</v>
      </c>
      <c r="I2075" s="17" t="s">
        <v>17866</v>
      </c>
      <c r="J2075" s="18" t="n">
        <v>15414</v>
      </c>
      <c r="K2075" s="5" t="n">
        <f aca="false">H2075-J2075</f>
        <v>0</v>
      </c>
    </row>
    <row r="2076" customFormat="false" ht="29.85" hidden="false" customHeight="false" outlineLevel="0" collapsed="false">
      <c r="A2076" s="16" t="s">
        <v>1279</v>
      </c>
      <c r="B2076" s="16" t="s">
        <v>1280</v>
      </c>
      <c r="C2076" s="16" t="s">
        <v>468</v>
      </c>
      <c r="D2076" s="16" t="s">
        <v>244</v>
      </c>
      <c r="E2076" s="16" t="n">
        <v>9865</v>
      </c>
      <c r="F2076" s="16" t="n">
        <f aca="false">D2076-C2076</f>
        <v>2</v>
      </c>
      <c r="G2076" s="16" t="n">
        <v>3853.5</v>
      </c>
      <c r="H2076" s="16" t="n">
        <f aca="false">G2076*F2076</f>
        <v>7707</v>
      </c>
      <c r="I2076" s="17" t="s">
        <v>17867</v>
      </c>
      <c r="J2076" s="18" t="n">
        <v>7707</v>
      </c>
      <c r="K2076" s="5" t="n">
        <f aca="false">H2076-J2076</f>
        <v>0</v>
      </c>
    </row>
    <row r="2077" customFormat="false" ht="29.85" hidden="false" customHeight="false" outlineLevel="0" collapsed="false">
      <c r="A2077" s="16" t="s">
        <v>5346</v>
      </c>
      <c r="B2077" s="16" t="s">
        <v>1280</v>
      </c>
      <c r="C2077" s="16" t="s">
        <v>2018</v>
      </c>
      <c r="D2077" s="16" t="s">
        <v>3741</v>
      </c>
      <c r="E2077" s="16" t="n">
        <v>9865</v>
      </c>
      <c r="F2077" s="16" t="n">
        <f aca="false">D2077-C2077</f>
        <v>2</v>
      </c>
      <c r="G2077" s="16" t="n">
        <v>3853.5</v>
      </c>
      <c r="H2077" s="16" t="n">
        <f aca="false">G2077*F2077</f>
        <v>7707</v>
      </c>
      <c r="I2077" s="17" t="s">
        <v>17868</v>
      </c>
      <c r="J2077" s="18" t="n">
        <v>7707</v>
      </c>
      <c r="K2077" s="5" t="n">
        <f aca="false">H2077-J2077</f>
        <v>0</v>
      </c>
    </row>
    <row r="2078" s="37" customFormat="true" ht="29.85" hidden="false" customHeight="false" outlineLevel="0" collapsed="false">
      <c r="A2078" s="34" t="s">
        <v>2153</v>
      </c>
      <c r="B2078" s="34" t="s">
        <v>2154</v>
      </c>
      <c r="C2078" s="34" t="s">
        <v>249</v>
      </c>
      <c r="D2078" s="34" t="s">
        <v>426</v>
      </c>
      <c r="E2078" s="34" t="n">
        <v>17775</v>
      </c>
      <c r="F2078" s="34" t="n">
        <f aca="false">D2078-C2078</f>
        <v>3</v>
      </c>
      <c r="G2078" s="34" t="n">
        <v>3853.5</v>
      </c>
      <c r="H2078" s="34" t="n">
        <f aca="false">G2078*F2078</f>
        <v>11560.5</v>
      </c>
      <c r="I2078" s="35" t="s">
        <v>17869</v>
      </c>
      <c r="J2078" s="36" t="n">
        <v>11010</v>
      </c>
      <c r="K2078" s="34" t="n">
        <f aca="false">H2078-J2078</f>
        <v>550.5</v>
      </c>
      <c r="L2078" s="37" t="s">
        <v>15790</v>
      </c>
    </row>
    <row r="2079" customFormat="false" ht="15.85" hidden="false" customHeight="false" outlineLevel="0" collapsed="false">
      <c r="A2079" s="16" t="s">
        <v>5258</v>
      </c>
      <c r="B2079" s="16" t="s">
        <v>5259</v>
      </c>
      <c r="C2079" s="16" t="s">
        <v>2018</v>
      </c>
      <c r="D2079" s="16" t="s">
        <v>3741</v>
      </c>
      <c r="E2079" s="16" t="n">
        <v>14945</v>
      </c>
      <c r="F2079" s="16" t="n">
        <f aca="false">D2079-C2079</f>
        <v>2</v>
      </c>
      <c r="G2079" s="16" t="n">
        <v>3853.5</v>
      </c>
      <c r="H2079" s="16" t="n">
        <f aca="false">G2079*F2079</f>
        <v>7707</v>
      </c>
      <c r="I2079" s="17" t="s">
        <v>17870</v>
      </c>
      <c r="J2079" s="18" t="n">
        <v>7707</v>
      </c>
      <c r="K2079" s="5" t="n">
        <f aca="false">H2079-J2079</f>
        <v>0</v>
      </c>
    </row>
    <row r="2080" s="58" customFormat="true" ht="29.85" hidden="false" customHeight="false" outlineLevel="0" collapsed="false">
      <c r="A2080" s="55" t="s">
        <v>4470</v>
      </c>
      <c r="B2080" s="55" t="s">
        <v>4458</v>
      </c>
      <c r="C2080" s="55" t="s">
        <v>929</v>
      </c>
      <c r="D2080" s="55" t="s">
        <v>2866</v>
      </c>
      <c r="E2080" s="55" t="n">
        <v>9865</v>
      </c>
      <c r="F2080" s="55" t="n">
        <f aca="false">D2080-C2080</f>
        <v>2</v>
      </c>
      <c r="G2080" s="55" t="n">
        <v>3853.5</v>
      </c>
      <c r="H2080" s="55" t="n">
        <f aca="false">G2080*F2080</f>
        <v>7707</v>
      </c>
      <c r="I2080" s="56" t="s">
        <v>17871</v>
      </c>
      <c r="J2080" s="57" t="n">
        <v>15414</v>
      </c>
      <c r="K2080" s="55" t="n">
        <f aca="false">H2080-J2080</f>
        <v>-7707</v>
      </c>
    </row>
    <row r="2081" s="58" customFormat="true" ht="15" hidden="false" customHeight="false" outlineLevel="0" collapsed="false">
      <c r="A2081" s="55" t="s">
        <v>4456</v>
      </c>
      <c r="B2081" s="55" t="s">
        <v>4457</v>
      </c>
      <c r="C2081" s="55" t="s">
        <v>929</v>
      </c>
      <c r="D2081" s="55" t="s">
        <v>2866</v>
      </c>
      <c r="E2081" s="55" t="n">
        <v>9865</v>
      </c>
      <c r="F2081" s="55" t="n">
        <f aca="false">D2081-C2081</f>
        <v>2</v>
      </c>
      <c r="G2081" s="55" t="n">
        <v>3853.5</v>
      </c>
      <c r="H2081" s="55" t="n">
        <f aca="false">G2081*F2081</f>
        <v>7707</v>
      </c>
      <c r="I2081" s="56"/>
      <c r="J2081" s="57" t="n">
        <v>0</v>
      </c>
      <c r="K2081" s="55" t="n">
        <f aca="false">H2081-J2081</f>
        <v>7707</v>
      </c>
    </row>
    <row r="2082" customFormat="false" ht="29.85" hidden="false" customHeight="false" outlineLevel="0" collapsed="false">
      <c r="A2082" s="5" t="s">
        <v>3379</v>
      </c>
      <c r="B2082" s="5" t="s">
        <v>3380</v>
      </c>
      <c r="C2082" s="5" t="s">
        <v>460</v>
      </c>
      <c r="D2082" s="5" t="s">
        <v>1770</v>
      </c>
      <c r="E2082" s="5" t="n">
        <v>17317.5</v>
      </c>
      <c r="F2082" s="5" t="n">
        <f aca="false">D2082-C2082</f>
        <v>3</v>
      </c>
      <c r="G2082" s="16" t="n">
        <v>4693.5</v>
      </c>
      <c r="H2082" s="5" t="n">
        <f aca="false">G2082*F2082</f>
        <v>14080.5</v>
      </c>
      <c r="I2082" s="17" t="s">
        <v>17872</v>
      </c>
      <c r="J2082" s="18" t="n">
        <v>14080.5</v>
      </c>
      <c r="K2082" s="5" t="n">
        <f aca="false">H2082-J2082</f>
        <v>0</v>
      </c>
    </row>
    <row r="2083" customFormat="false" ht="29.85" hidden="false" customHeight="false" outlineLevel="0" collapsed="false">
      <c r="A2083" s="5" t="s">
        <v>1235</v>
      </c>
      <c r="B2083" s="5" t="s">
        <v>1236</v>
      </c>
      <c r="C2083" s="5" t="s">
        <v>468</v>
      </c>
      <c r="D2083" s="5" t="s">
        <v>244</v>
      </c>
      <c r="E2083" s="5" t="n">
        <v>11405</v>
      </c>
      <c r="F2083" s="5" t="n">
        <f aca="false">D2083-C2083</f>
        <v>2</v>
      </c>
      <c r="G2083" s="16" t="n">
        <v>3853.5</v>
      </c>
      <c r="H2083" s="5" t="n">
        <f aca="false">G2083*F2083</f>
        <v>7707</v>
      </c>
      <c r="I2083" s="17" t="s">
        <v>17873</v>
      </c>
      <c r="J2083" s="18" t="n">
        <v>7707</v>
      </c>
      <c r="K2083" s="5" t="n">
        <f aca="false">H2083-J2083</f>
        <v>0</v>
      </c>
    </row>
    <row r="2084" customFormat="false" ht="29.85" hidden="false" customHeight="false" outlineLevel="0" collapsed="false">
      <c r="A2084" s="5" t="s">
        <v>6802</v>
      </c>
      <c r="B2084" s="5" t="s">
        <v>6803</v>
      </c>
      <c r="C2084" s="5" t="s">
        <v>1799</v>
      </c>
      <c r="D2084" s="5" t="s">
        <v>4398</v>
      </c>
      <c r="E2084" s="5" t="n">
        <v>9865</v>
      </c>
      <c r="F2084" s="5" t="n">
        <f aca="false">D2084-C2084</f>
        <v>2</v>
      </c>
      <c r="G2084" s="16" t="n">
        <v>3853.5</v>
      </c>
      <c r="H2084" s="5" t="n">
        <f aca="false">G2084*F2084</f>
        <v>7707</v>
      </c>
      <c r="I2084" s="17" t="s">
        <v>17874</v>
      </c>
      <c r="J2084" s="18" t="n">
        <v>7707</v>
      </c>
      <c r="K2084" s="5" t="n">
        <f aca="false">H2084-J2084</f>
        <v>0</v>
      </c>
    </row>
    <row r="2085" customFormat="false" ht="29.85" hidden="false" customHeight="false" outlineLevel="0" collapsed="false">
      <c r="A2085" s="16" t="s">
        <v>5557</v>
      </c>
      <c r="B2085" s="16" t="s">
        <v>5558</v>
      </c>
      <c r="C2085" s="16" t="s">
        <v>2022</v>
      </c>
      <c r="D2085" s="16" t="s">
        <v>3750</v>
      </c>
      <c r="E2085" s="16" t="n">
        <v>9865</v>
      </c>
      <c r="F2085" s="16" t="n">
        <f aca="false">D2085-C2085</f>
        <v>2</v>
      </c>
      <c r="G2085" s="16" t="n">
        <v>3853.5</v>
      </c>
      <c r="H2085" s="16" t="n">
        <f aca="false">G2085*F2085</f>
        <v>7707</v>
      </c>
      <c r="I2085" s="17" t="s">
        <v>17875</v>
      </c>
      <c r="J2085" s="18" t="n">
        <v>7707</v>
      </c>
      <c r="K2085" s="5" t="n">
        <f aca="false">H2085-J2085</f>
        <v>0</v>
      </c>
    </row>
    <row r="2086" customFormat="false" ht="29.85" hidden="false" customHeight="false" outlineLevel="0" collapsed="false">
      <c r="A2086" s="5" t="s">
        <v>6904</v>
      </c>
      <c r="B2086" s="5" t="s">
        <v>6905</v>
      </c>
      <c r="C2086" s="5" t="s">
        <v>1799</v>
      </c>
      <c r="D2086" s="5" t="s">
        <v>5148</v>
      </c>
      <c r="E2086" s="5" t="n">
        <v>30537.5</v>
      </c>
      <c r="F2086" s="5" t="n">
        <f aca="false">D2086-C2086</f>
        <v>5</v>
      </c>
      <c r="G2086" s="16" t="n">
        <v>3853.5</v>
      </c>
      <c r="H2086" s="5" t="n">
        <f aca="false">G2086*F2086</f>
        <v>19267.5</v>
      </c>
      <c r="I2086" s="17" t="s">
        <v>17876</v>
      </c>
      <c r="J2086" s="18" t="n">
        <v>19267.5</v>
      </c>
      <c r="K2086" s="5" t="n">
        <f aca="false">H2086-J2086</f>
        <v>0</v>
      </c>
    </row>
    <row r="2087" customFormat="false" ht="15.85" hidden="false" customHeight="false" outlineLevel="0" collapsed="false">
      <c r="A2087" s="5" t="s">
        <v>7268</v>
      </c>
      <c r="B2087" s="5" t="s">
        <v>7269</v>
      </c>
      <c r="C2087" s="5" t="s">
        <v>4398</v>
      </c>
      <c r="D2087" s="5" t="s">
        <v>5386</v>
      </c>
      <c r="E2087" s="5" t="n">
        <v>9865</v>
      </c>
      <c r="F2087" s="5" t="n">
        <f aca="false">D2087-C2087</f>
        <v>2</v>
      </c>
      <c r="G2087" s="16" t="n">
        <v>3853.5</v>
      </c>
      <c r="H2087" s="5" t="n">
        <f aca="false">G2087*F2087</f>
        <v>7707</v>
      </c>
      <c r="I2087" s="17" t="s">
        <v>17877</v>
      </c>
      <c r="J2087" s="18" t="n">
        <v>7707</v>
      </c>
      <c r="K2087" s="5" t="n">
        <f aca="false">H2087-J2087</f>
        <v>0</v>
      </c>
    </row>
    <row r="2088" customFormat="false" ht="29.85" hidden="false" customHeight="false" outlineLevel="0" collapsed="false">
      <c r="A2088" s="5" t="s">
        <v>1252</v>
      </c>
      <c r="B2088" s="5" t="s">
        <v>1253</v>
      </c>
      <c r="C2088" s="5" t="s">
        <v>468</v>
      </c>
      <c r="D2088" s="5" t="s">
        <v>244</v>
      </c>
      <c r="E2088" s="5" t="n">
        <v>9865</v>
      </c>
      <c r="F2088" s="5" t="n">
        <f aca="false">D2088-C2088</f>
        <v>2</v>
      </c>
      <c r="G2088" s="16" t="n">
        <v>3853.5</v>
      </c>
      <c r="H2088" s="5" t="n">
        <f aca="false">G2088*F2088</f>
        <v>7707</v>
      </c>
      <c r="I2088" s="17" t="s">
        <v>17878</v>
      </c>
      <c r="J2088" s="18" t="n">
        <v>7707</v>
      </c>
      <c r="K2088" s="5" t="n">
        <f aca="false">H2088-J2088</f>
        <v>0</v>
      </c>
    </row>
    <row r="2089" customFormat="false" ht="29.85" hidden="false" customHeight="false" outlineLevel="0" collapsed="false">
      <c r="A2089" s="5" t="s">
        <v>4629</v>
      </c>
      <c r="B2089" s="5" t="s">
        <v>4630</v>
      </c>
      <c r="C2089" s="5" t="s">
        <v>2860</v>
      </c>
      <c r="D2089" s="5" t="s">
        <v>2866</v>
      </c>
      <c r="E2089" s="5" t="n">
        <v>4932.5</v>
      </c>
      <c r="F2089" s="5" t="n">
        <f aca="false">D2089-C2089</f>
        <v>1</v>
      </c>
      <c r="G2089" s="16" t="n">
        <v>3853.5</v>
      </c>
      <c r="H2089" s="5" t="n">
        <f aca="false">G2089*F2089</f>
        <v>3853.5</v>
      </c>
      <c r="I2089" s="17" t="s">
        <v>17879</v>
      </c>
      <c r="J2089" s="18" t="n">
        <v>3853.5</v>
      </c>
      <c r="K2089" s="5" t="n">
        <f aca="false">H2089-J2089</f>
        <v>0</v>
      </c>
    </row>
    <row r="2090" s="37" customFormat="true" ht="29.85" hidden="false" customHeight="false" outlineLevel="0" collapsed="false">
      <c r="A2090" s="51" t="s">
        <v>6182</v>
      </c>
      <c r="B2090" s="34" t="s">
        <v>4630</v>
      </c>
      <c r="C2090" s="34" t="s">
        <v>3519</v>
      </c>
      <c r="D2090" s="34" t="s">
        <v>3205</v>
      </c>
      <c r="E2090" s="34" t="n">
        <v>13645</v>
      </c>
      <c r="F2090" s="34" t="n">
        <f aca="false">D2090-C2090</f>
        <v>1</v>
      </c>
      <c r="G2090" s="34" t="n">
        <f aca="false">5743.5*2</f>
        <v>11487</v>
      </c>
      <c r="H2090" s="34" t="n">
        <f aca="false">G2090*F2090</f>
        <v>11487</v>
      </c>
      <c r="I2090" s="35" t="s">
        <v>17880</v>
      </c>
      <c r="J2090" s="36" t="n">
        <v>5743.4</v>
      </c>
      <c r="K2090" s="34" t="n">
        <f aca="false">H2090-J2090-J2091</f>
        <v>0.200000000000728</v>
      </c>
      <c r="L2090" s="37" t="s">
        <v>15790</v>
      </c>
    </row>
    <row r="2091" customFormat="false" ht="29.85" hidden="false" customHeight="false" outlineLevel="0" collapsed="false">
      <c r="A2091" s="51"/>
      <c r="B2091" s="34"/>
      <c r="C2091" s="34"/>
      <c r="D2091" s="34"/>
      <c r="E2091" s="34"/>
      <c r="F2091" s="34"/>
      <c r="G2091" s="34"/>
      <c r="H2091" s="34"/>
      <c r="I2091" s="35" t="s">
        <v>17881</v>
      </c>
      <c r="J2091" s="36" t="n">
        <v>5743.4</v>
      </c>
      <c r="K2091" s="34"/>
    </row>
    <row r="2092" customFormat="false" ht="29.85" hidden="false" customHeight="false" outlineLevel="0" collapsed="false">
      <c r="A2092" s="5" t="s">
        <v>6173</v>
      </c>
      <c r="B2092" s="5" t="s">
        <v>6174</v>
      </c>
      <c r="C2092" s="5" t="s">
        <v>3519</v>
      </c>
      <c r="D2092" s="5" t="s">
        <v>1799</v>
      </c>
      <c r="E2092" s="5" t="n">
        <v>9865</v>
      </c>
      <c r="F2092" s="5" t="n">
        <f aca="false">D2092-C2092</f>
        <v>2</v>
      </c>
      <c r="G2092" s="16" t="n">
        <v>3853.5</v>
      </c>
      <c r="H2092" s="5" t="n">
        <f aca="false">G2092*F2092</f>
        <v>7707</v>
      </c>
      <c r="I2092" s="17" t="s">
        <v>17882</v>
      </c>
      <c r="J2092" s="18" t="n">
        <v>7707</v>
      </c>
      <c r="K2092" s="5" t="n">
        <f aca="false">H2092-J2092</f>
        <v>0</v>
      </c>
    </row>
    <row r="2093" customFormat="false" ht="29.85" hidden="false" customHeight="false" outlineLevel="0" collapsed="false">
      <c r="A2093" s="5" t="s">
        <v>5062</v>
      </c>
      <c r="B2093" s="5" t="s">
        <v>5063</v>
      </c>
      <c r="C2093" s="5" t="s">
        <v>2866</v>
      </c>
      <c r="D2093" s="5" t="s">
        <v>3750</v>
      </c>
      <c r="E2093" s="5" t="n">
        <v>19730</v>
      </c>
      <c r="F2093" s="5" t="n">
        <f aca="false">D2093-C2093</f>
        <v>4</v>
      </c>
      <c r="G2093" s="16" t="n">
        <v>3853.5</v>
      </c>
      <c r="H2093" s="5" t="n">
        <f aca="false">G2093*F2093</f>
        <v>15414</v>
      </c>
      <c r="I2093" s="17" t="s">
        <v>17883</v>
      </c>
      <c r="J2093" s="18" t="n">
        <v>15414</v>
      </c>
      <c r="K2093" s="5" t="n">
        <f aca="false">H2093-J2093</f>
        <v>0</v>
      </c>
    </row>
    <row r="2094" customFormat="false" ht="29.85" hidden="false" customHeight="false" outlineLevel="0" collapsed="false">
      <c r="A2094" s="5" t="s">
        <v>5796</v>
      </c>
      <c r="B2094" s="5" t="s">
        <v>5797</v>
      </c>
      <c r="C2094" s="5" t="s">
        <v>3741</v>
      </c>
      <c r="D2094" s="5" t="s">
        <v>4398</v>
      </c>
      <c r="E2094" s="5" t="n">
        <v>30030</v>
      </c>
      <c r="F2094" s="5" t="n">
        <f aca="false">D2094-C2094</f>
        <v>6</v>
      </c>
      <c r="G2094" s="16" t="n">
        <v>3853.5</v>
      </c>
      <c r="H2094" s="5" t="n">
        <f aca="false">G2094*F2094</f>
        <v>23121</v>
      </c>
      <c r="I2094" s="17" t="s">
        <v>17884</v>
      </c>
      <c r="J2094" s="18" t="n">
        <v>23121</v>
      </c>
      <c r="K2094" s="5" t="n">
        <f aca="false">H2094-J2094</f>
        <v>0</v>
      </c>
    </row>
    <row r="2095" customFormat="false" ht="29.85" hidden="false" customHeight="false" outlineLevel="0" collapsed="false">
      <c r="A2095" s="5" t="s">
        <v>4889</v>
      </c>
      <c r="B2095" s="5" t="s">
        <v>4890</v>
      </c>
      <c r="C2095" s="5" t="s">
        <v>2860</v>
      </c>
      <c r="D2095" s="5" t="s">
        <v>3519</v>
      </c>
      <c r="E2095" s="5" t="n">
        <v>29595</v>
      </c>
      <c r="F2095" s="5" t="n">
        <f aca="false">D2095-C2095</f>
        <v>6</v>
      </c>
      <c r="G2095" s="16" t="n">
        <v>3853.5</v>
      </c>
      <c r="H2095" s="5" t="n">
        <f aca="false">G2095*F2095</f>
        <v>23121</v>
      </c>
      <c r="I2095" s="17" t="s">
        <v>17885</v>
      </c>
      <c r="J2095" s="18" t="n">
        <v>23121</v>
      </c>
      <c r="K2095" s="5" t="n">
        <f aca="false">H2095-J2095</f>
        <v>0</v>
      </c>
    </row>
    <row r="2096" customFormat="false" ht="29.85" hidden="false" customHeight="false" outlineLevel="0" collapsed="false">
      <c r="A2096" s="5" t="s">
        <v>6223</v>
      </c>
      <c r="B2096" s="5" t="s">
        <v>4890</v>
      </c>
      <c r="C2096" s="5" t="s">
        <v>3519</v>
      </c>
      <c r="D2096" s="5" t="s">
        <v>3205</v>
      </c>
      <c r="E2096" s="5" t="n">
        <v>4932.5</v>
      </c>
      <c r="F2096" s="5" t="n">
        <f aca="false">D2096-C2096</f>
        <v>1</v>
      </c>
      <c r="G2096" s="16" t="n">
        <v>3853.5</v>
      </c>
      <c r="H2096" s="5" t="n">
        <f aca="false">G2096*F2096</f>
        <v>3853.5</v>
      </c>
      <c r="I2096" s="17" t="s">
        <v>17886</v>
      </c>
      <c r="J2096" s="18" t="n">
        <v>3853.5</v>
      </c>
      <c r="K2096" s="5" t="n">
        <f aca="false">H2096-J2096</f>
        <v>0</v>
      </c>
    </row>
    <row r="2097" customFormat="false" ht="29.85" hidden="false" customHeight="false" outlineLevel="0" collapsed="false">
      <c r="A2097" s="5" t="s">
        <v>1518</v>
      </c>
      <c r="B2097" s="5" t="s">
        <v>1519</v>
      </c>
      <c r="C2097" s="5" t="s">
        <v>468</v>
      </c>
      <c r="D2097" s="5" t="s">
        <v>426</v>
      </c>
      <c r="E2097" s="5" t="n">
        <v>29595</v>
      </c>
      <c r="F2097" s="5" t="n">
        <f aca="false">D2097-C2097</f>
        <v>6</v>
      </c>
      <c r="G2097" s="16" t="n">
        <v>3853.5</v>
      </c>
      <c r="H2097" s="5" t="n">
        <f aca="false">G2097*F2097</f>
        <v>23121</v>
      </c>
      <c r="I2097" s="17" t="s">
        <v>17887</v>
      </c>
      <c r="J2097" s="18" t="n">
        <v>23121</v>
      </c>
      <c r="K2097" s="5" t="n">
        <f aca="false">H2097-J2097</f>
        <v>0</v>
      </c>
    </row>
    <row r="2098" customFormat="false" ht="29.85" hidden="false" customHeight="false" outlineLevel="0" collapsed="false">
      <c r="A2098" s="5" t="s">
        <v>5249</v>
      </c>
      <c r="B2098" s="5" t="s">
        <v>5250</v>
      </c>
      <c r="C2098" s="5" t="s">
        <v>2018</v>
      </c>
      <c r="D2098" s="5" t="s">
        <v>3741</v>
      </c>
      <c r="E2098" s="5" t="n">
        <v>9865</v>
      </c>
      <c r="F2098" s="5" t="n">
        <f aca="false">D2098-C2098</f>
        <v>2</v>
      </c>
      <c r="G2098" s="16" t="n">
        <v>3853.5</v>
      </c>
      <c r="H2098" s="5" t="n">
        <f aca="false">G2098*F2098</f>
        <v>7707</v>
      </c>
      <c r="I2098" s="17" t="s">
        <v>17888</v>
      </c>
      <c r="J2098" s="18" t="n">
        <v>7707</v>
      </c>
      <c r="K2098" s="5" t="n">
        <f aca="false">H2098-J2098</f>
        <v>0</v>
      </c>
    </row>
    <row r="2099" s="37" customFormat="true" ht="29.85" hidden="false" customHeight="false" outlineLevel="0" collapsed="false">
      <c r="A2099" s="34" t="s">
        <v>7585</v>
      </c>
      <c r="B2099" s="34" t="s">
        <v>7586</v>
      </c>
      <c r="C2099" s="34" t="s">
        <v>4917</v>
      </c>
      <c r="D2099" s="34" t="s">
        <v>5148</v>
      </c>
      <c r="E2099" s="34" t="n">
        <v>13645</v>
      </c>
      <c r="F2099" s="34" t="n">
        <f aca="false">D2099-C2099</f>
        <v>2</v>
      </c>
      <c r="G2099" s="34" t="n">
        <v>5743.5</v>
      </c>
      <c r="H2099" s="34" t="n">
        <f aca="false">G2099*F2099</f>
        <v>11487</v>
      </c>
      <c r="I2099" s="35" t="s">
        <v>17889</v>
      </c>
      <c r="J2099" s="36" t="n">
        <v>11486.8</v>
      </c>
      <c r="K2099" s="34" t="n">
        <f aca="false">H2099-J2099</f>
        <v>0.200000000000728</v>
      </c>
      <c r="L2099" s="37" t="s">
        <v>15790</v>
      </c>
    </row>
    <row r="2100" s="37" customFormat="true" ht="15.85" hidden="false" customHeight="false" outlineLevel="0" collapsed="false">
      <c r="A2100" s="34" t="s">
        <v>378</v>
      </c>
      <c r="B2100" s="34" t="s">
        <v>379</v>
      </c>
      <c r="C2100" s="34" t="s">
        <v>7</v>
      </c>
      <c r="D2100" s="34" t="s">
        <v>82</v>
      </c>
      <c r="E2100" s="34" t="n">
        <v>26885</v>
      </c>
      <c r="F2100" s="34" t="n">
        <f aca="false">D2100-C2100</f>
        <v>4</v>
      </c>
      <c r="G2100" s="34" t="n">
        <v>3853.5</v>
      </c>
      <c r="H2100" s="34" t="n">
        <f aca="false">G2100*F2100</f>
        <v>15414</v>
      </c>
      <c r="I2100" s="35" t="s">
        <v>17890</v>
      </c>
      <c r="J2100" s="36" t="n">
        <v>14680</v>
      </c>
      <c r="K2100" s="34" t="n">
        <f aca="false">H2100-J2100</f>
        <v>734</v>
      </c>
      <c r="L2100" s="37" t="s">
        <v>15790</v>
      </c>
    </row>
    <row r="2101" customFormat="false" ht="29.85" hidden="false" customHeight="false" outlineLevel="0" collapsed="false">
      <c r="A2101" s="5" t="s">
        <v>6866</v>
      </c>
      <c r="B2101" s="5" t="s">
        <v>6867</v>
      </c>
      <c r="C2101" s="5" t="s">
        <v>1799</v>
      </c>
      <c r="D2101" s="5" t="s">
        <v>5386</v>
      </c>
      <c r="E2101" s="5" t="n">
        <v>23065</v>
      </c>
      <c r="F2101" s="5" t="n">
        <f aca="false">D2101-C2101</f>
        <v>4</v>
      </c>
      <c r="G2101" s="16" t="n">
        <v>3853.5</v>
      </c>
      <c r="H2101" s="5" t="n">
        <f aca="false">G2101*F2101</f>
        <v>15414</v>
      </c>
      <c r="I2101" s="17" t="s">
        <v>17891</v>
      </c>
      <c r="J2101" s="18" t="n">
        <v>15414</v>
      </c>
      <c r="K2101" s="5" t="n">
        <f aca="false">H2101-J2101</f>
        <v>0</v>
      </c>
    </row>
    <row r="2102" customFormat="false" ht="15.85" hidden="false" customHeight="false" outlineLevel="0" collapsed="false">
      <c r="A2102" s="5" t="s">
        <v>6465</v>
      </c>
      <c r="B2102" s="5" t="s">
        <v>6466</v>
      </c>
      <c r="C2102" s="5" t="s">
        <v>3205</v>
      </c>
      <c r="D2102" s="5" t="s">
        <v>4582</v>
      </c>
      <c r="E2102" s="5" t="n">
        <v>9865</v>
      </c>
      <c r="F2102" s="5" t="n">
        <f aca="false">D2102-C2102</f>
        <v>2</v>
      </c>
      <c r="G2102" s="16" t="n">
        <v>3853.5</v>
      </c>
      <c r="H2102" s="5" t="n">
        <f aca="false">G2102*F2102</f>
        <v>7707</v>
      </c>
      <c r="I2102" s="17" t="s">
        <v>17892</v>
      </c>
      <c r="J2102" s="18" t="n">
        <v>7707</v>
      </c>
      <c r="K2102" s="5" t="n">
        <f aca="false">H2102-J2102</f>
        <v>0</v>
      </c>
    </row>
    <row r="2103" customFormat="false" ht="29.85" hidden="false" customHeight="false" outlineLevel="0" collapsed="false">
      <c r="A2103" s="5" t="s">
        <v>4034</v>
      </c>
      <c r="B2103" s="5" t="s">
        <v>4035</v>
      </c>
      <c r="C2103" s="5" t="s">
        <v>1770</v>
      </c>
      <c r="D2103" s="5" t="s">
        <v>3205</v>
      </c>
      <c r="E2103" s="5" t="n">
        <v>61075</v>
      </c>
      <c r="F2103" s="5" t="n">
        <f aca="false">D2103-C2103</f>
        <v>10</v>
      </c>
      <c r="G2103" s="16" t="n">
        <v>3853.5</v>
      </c>
      <c r="H2103" s="5" t="n">
        <f aca="false">G2103*F2103</f>
        <v>38535</v>
      </c>
      <c r="I2103" s="17" t="s">
        <v>17893</v>
      </c>
      <c r="J2103" s="18" t="n">
        <v>38535</v>
      </c>
      <c r="K2103" s="5" t="n">
        <f aca="false">H2103-J2103</f>
        <v>0</v>
      </c>
    </row>
    <row r="2104" customFormat="false" ht="29.85" hidden="false" customHeight="false" outlineLevel="0" collapsed="false">
      <c r="A2104" s="5" t="s">
        <v>6571</v>
      </c>
      <c r="B2104" s="5" t="s">
        <v>4035</v>
      </c>
      <c r="C2104" s="5" t="s">
        <v>3205</v>
      </c>
      <c r="D2104" s="5" t="s">
        <v>4917</v>
      </c>
      <c r="E2104" s="5" t="n">
        <v>19730</v>
      </c>
      <c r="F2104" s="5" t="n">
        <f aca="false">D2104-C2104</f>
        <v>4</v>
      </c>
      <c r="G2104" s="16" t="n">
        <v>3853.5</v>
      </c>
      <c r="H2104" s="5" t="n">
        <f aca="false">G2104*F2104</f>
        <v>15414</v>
      </c>
      <c r="I2104" s="17" t="s">
        <v>17894</v>
      </c>
      <c r="J2104" s="18" t="n">
        <v>15414</v>
      </c>
      <c r="K2104" s="5" t="n">
        <f aca="false">H2104-J2104</f>
        <v>0</v>
      </c>
    </row>
    <row r="2105" s="37" customFormat="true" ht="29.85" hidden="false" customHeight="false" outlineLevel="0" collapsed="false">
      <c r="A2105" s="34" t="s">
        <v>7459</v>
      </c>
      <c r="B2105" s="34" t="s">
        <v>4035</v>
      </c>
      <c r="C2105" s="34" t="s">
        <v>4917</v>
      </c>
      <c r="D2105" s="34" t="s">
        <v>5386</v>
      </c>
      <c r="E2105" s="34" t="n">
        <v>6822.5</v>
      </c>
      <c r="F2105" s="34" t="n">
        <f aca="false">D2105-C2105</f>
        <v>1</v>
      </c>
      <c r="G2105" s="34" t="n">
        <v>5743.5</v>
      </c>
      <c r="H2105" s="34" t="n">
        <f aca="false">G2105*F2105</f>
        <v>5743.5</v>
      </c>
      <c r="I2105" s="35" t="s">
        <v>17895</v>
      </c>
      <c r="J2105" s="36" t="n">
        <v>5743.4</v>
      </c>
      <c r="K2105" s="34" t="n">
        <f aca="false">H2105-J2105</f>
        <v>0.100000000000364</v>
      </c>
      <c r="L2105" s="37" t="s">
        <v>15790</v>
      </c>
    </row>
    <row r="2106" customFormat="false" ht="29.85" hidden="false" customHeight="false" outlineLevel="0" collapsed="false">
      <c r="A2106" s="5" t="s">
        <v>3781</v>
      </c>
      <c r="B2106" s="5" t="s">
        <v>3782</v>
      </c>
      <c r="C2106" s="5" t="s">
        <v>1537</v>
      </c>
      <c r="D2106" s="5" t="s">
        <v>1541</v>
      </c>
      <c r="E2106" s="5" t="n">
        <v>9865</v>
      </c>
      <c r="F2106" s="5" t="n">
        <f aca="false">D2106-C2106</f>
        <v>2</v>
      </c>
      <c r="G2106" s="16" t="n">
        <v>3853.5</v>
      </c>
      <c r="H2106" s="5" t="n">
        <f aca="false">G2106*F2106</f>
        <v>7707</v>
      </c>
      <c r="I2106" s="17" t="s">
        <v>17896</v>
      </c>
      <c r="J2106" s="18" t="n">
        <v>7707</v>
      </c>
      <c r="K2106" s="5" t="n">
        <f aca="false">H2106-J2106</f>
        <v>0</v>
      </c>
    </row>
    <row r="2107" customFormat="false" ht="29.85" hidden="false" customHeight="false" outlineLevel="0" collapsed="false">
      <c r="A2107" s="5" t="s">
        <v>8098</v>
      </c>
      <c r="B2107" s="5" t="s">
        <v>8099</v>
      </c>
      <c r="C2107" s="5" t="s">
        <v>5148</v>
      </c>
      <c r="D2107" s="5" t="s">
        <v>3532</v>
      </c>
      <c r="E2107" s="5" t="n">
        <v>6107.5</v>
      </c>
      <c r="F2107" s="5" t="n">
        <f aca="false">D2107-C2107</f>
        <v>1</v>
      </c>
      <c r="G2107" s="16" t="n">
        <v>3853.5</v>
      </c>
      <c r="H2107" s="5" t="n">
        <f aca="false">G2107*F2107</f>
        <v>3853.5</v>
      </c>
      <c r="I2107" s="17" t="s">
        <v>17897</v>
      </c>
      <c r="J2107" s="18" t="n">
        <v>3853.5</v>
      </c>
      <c r="K2107" s="5" t="n">
        <f aca="false">H2107-J2107</f>
        <v>0</v>
      </c>
    </row>
    <row r="2108" customFormat="false" ht="29.85" hidden="false" customHeight="false" outlineLevel="0" collapsed="false">
      <c r="A2108" s="5" t="s">
        <v>1935</v>
      </c>
      <c r="B2108" s="5" t="s">
        <v>1936</v>
      </c>
      <c r="C2108" s="5" t="s">
        <v>244</v>
      </c>
      <c r="D2108" s="5" t="s">
        <v>426</v>
      </c>
      <c r="E2108" s="5" t="n">
        <v>23700</v>
      </c>
      <c r="F2108" s="5" t="n">
        <f aca="false">D2108-C2108</f>
        <v>4</v>
      </c>
      <c r="G2108" s="16" t="n">
        <v>3853.5</v>
      </c>
      <c r="H2108" s="5" t="n">
        <f aca="false">G2108*F2108</f>
        <v>15414</v>
      </c>
      <c r="I2108" s="17" t="s">
        <v>17898</v>
      </c>
      <c r="J2108" s="18" t="n">
        <v>15414</v>
      </c>
      <c r="K2108" s="5" t="n">
        <f aca="false">H2108-J2108</f>
        <v>0</v>
      </c>
    </row>
    <row r="2109" customFormat="false" ht="29.85" hidden="false" customHeight="false" outlineLevel="0" collapsed="false">
      <c r="A2109" s="5" t="s">
        <v>6659</v>
      </c>
      <c r="B2109" s="5" t="s">
        <v>6660</v>
      </c>
      <c r="C2109" s="5" t="s">
        <v>3205</v>
      </c>
      <c r="D2109" s="5" t="s">
        <v>5148</v>
      </c>
      <c r="E2109" s="5" t="n">
        <v>36645</v>
      </c>
      <c r="F2109" s="5" t="n">
        <f aca="false">D2109-C2109</f>
        <v>6</v>
      </c>
      <c r="G2109" s="16" t="n">
        <v>3853.5</v>
      </c>
      <c r="H2109" s="5" t="n">
        <f aca="false">G2109*F2109</f>
        <v>23121</v>
      </c>
      <c r="I2109" s="17" t="s">
        <v>17899</v>
      </c>
      <c r="J2109" s="18" t="n">
        <v>23121</v>
      </c>
      <c r="K2109" s="5" t="n">
        <f aca="false">H2109-J2109</f>
        <v>0</v>
      </c>
    </row>
    <row r="2110" customFormat="false" ht="29.85" hidden="false" customHeight="false" outlineLevel="0" collapsed="false">
      <c r="A2110" s="16" t="s">
        <v>5329</v>
      </c>
      <c r="B2110" s="16" t="s">
        <v>5330</v>
      </c>
      <c r="C2110" s="16" t="s">
        <v>2018</v>
      </c>
      <c r="D2110" s="16" t="s">
        <v>3741</v>
      </c>
      <c r="E2110" s="16" t="n">
        <v>9865</v>
      </c>
      <c r="F2110" s="16" t="n">
        <f aca="false">D2110-C2110</f>
        <v>2</v>
      </c>
      <c r="G2110" s="16" t="n">
        <v>3853.5</v>
      </c>
      <c r="H2110" s="16" t="n">
        <f aca="false">G2110*F2110</f>
        <v>7707</v>
      </c>
      <c r="I2110" s="17" t="s">
        <v>17900</v>
      </c>
      <c r="J2110" s="18" t="n">
        <v>7707</v>
      </c>
      <c r="K2110" s="5" t="n">
        <f aca="false">H2110-J2110</f>
        <v>0</v>
      </c>
    </row>
    <row r="2111" customFormat="false" ht="29.85" hidden="false" customHeight="false" outlineLevel="0" collapsed="false">
      <c r="A2111" s="5" t="s">
        <v>5252</v>
      </c>
      <c r="B2111" s="5" t="s">
        <v>5253</v>
      </c>
      <c r="C2111" s="5" t="s">
        <v>2018</v>
      </c>
      <c r="D2111" s="5" t="s">
        <v>3741</v>
      </c>
      <c r="E2111" s="5" t="n">
        <v>11545</v>
      </c>
      <c r="F2111" s="5" t="n">
        <f aca="false">D2111-C2111</f>
        <v>2</v>
      </c>
      <c r="G2111" s="16" t="n">
        <v>4693.5</v>
      </c>
      <c r="H2111" s="5" t="n">
        <f aca="false">G2111*F2111</f>
        <v>9387</v>
      </c>
      <c r="I2111" s="17" t="s">
        <v>17901</v>
      </c>
      <c r="J2111" s="18" t="n">
        <v>9387</v>
      </c>
      <c r="K2111" s="5" t="n">
        <f aca="false">H2111-J2111</f>
        <v>0</v>
      </c>
    </row>
    <row r="2112" customFormat="false" ht="15.85" hidden="false" customHeight="false" outlineLevel="0" collapsed="false">
      <c r="A2112" s="5" t="s">
        <v>7348</v>
      </c>
      <c r="B2112" s="5" t="s">
        <v>7349</v>
      </c>
      <c r="C2112" s="5" t="s">
        <v>4398</v>
      </c>
      <c r="D2112" s="5" t="s">
        <v>3532</v>
      </c>
      <c r="E2112" s="5" t="n">
        <v>29130</v>
      </c>
      <c r="F2112" s="5" t="n">
        <f aca="false">D2112-C2112</f>
        <v>4</v>
      </c>
      <c r="G2112" s="16" t="n">
        <v>3853.5</v>
      </c>
      <c r="H2112" s="5" t="n">
        <f aca="false">G2112*F2112</f>
        <v>15414</v>
      </c>
      <c r="I2112" s="17" t="s">
        <v>17902</v>
      </c>
      <c r="J2112" s="18" t="n">
        <v>15414</v>
      </c>
      <c r="K2112" s="5" t="n">
        <f aca="false">H2112-J2112</f>
        <v>0</v>
      </c>
    </row>
    <row r="2113" customFormat="false" ht="15.85" hidden="false" customHeight="false" outlineLevel="0" collapsed="false">
      <c r="A2113" s="5" t="s">
        <v>7733</v>
      </c>
      <c r="B2113" s="5" t="s">
        <v>7734</v>
      </c>
      <c r="C2113" s="5" t="s">
        <v>5386</v>
      </c>
      <c r="D2113" s="5" t="s">
        <v>3532</v>
      </c>
      <c r="E2113" s="5" t="n">
        <v>9865</v>
      </c>
      <c r="F2113" s="5" t="n">
        <f aca="false">D2113-C2113</f>
        <v>2</v>
      </c>
      <c r="G2113" s="16" t="n">
        <v>3853.5</v>
      </c>
      <c r="H2113" s="5" t="n">
        <f aca="false">G2113*F2113</f>
        <v>7707</v>
      </c>
      <c r="I2113" s="17" t="s">
        <v>17903</v>
      </c>
      <c r="J2113" s="18" t="n">
        <v>7707</v>
      </c>
      <c r="K2113" s="5" t="n">
        <f aca="false">H2113-J2113</f>
        <v>0</v>
      </c>
    </row>
    <row r="2114" customFormat="false" ht="29.85" hidden="false" customHeight="false" outlineLevel="0" collapsed="false">
      <c r="A2114" s="16" t="s">
        <v>5400</v>
      </c>
      <c r="B2114" s="16" t="s">
        <v>5401</v>
      </c>
      <c r="C2114" s="16" t="s">
        <v>2022</v>
      </c>
      <c r="D2114" s="16" t="s">
        <v>3741</v>
      </c>
      <c r="E2114" s="16" t="n">
        <v>4932.5</v>
      </c>
      <c r="F2114" s="16" t="n">
        <f aca="false">D2114-C2114</f>
        <v>1</v>
      </c>
      <c r="G2114" s="16" t="n">
        <v>3853.5</v>
      </c>
      <c r="H2114" s="16" t="n">
        <f aca="false">G2114*F2114</f>
        <v>3853.5</v>
      </c>
      <c r="I2114" s="17" t="s">
        <v>17904</v>
      </c>
      <c r="J2114" s="18" t="n">
        <v>3853.5</v>
      </c>
      <c r="K2114" s="5" t="n">
        <f aca="false">H2114-J2114</f>
        <v>0</v>
      </c>
    </row>
    <row r="2115" customFormat="false" ht="29.85" hidden="false" customHeight="false" outlineLevel="0" collapsed="false">
      <c r="A2115" s="5" t="s">
        <v>5381</v>
      </c>
      <c r="B2115" s="5" t="s">
        <v>5382</v>
      </c>
      <c r="C2115" s="5" t="s">
        <v>2018</v>
      </c>
      <c r="D2115" s="5" t="s">
        <v>4582</v>
      </c>
      <c r="E2115" s="5" t="n">
        <v>42752.5</v>
      </c>
      <c r="F2115" s="5" t="n">
        <f aca="false">D2115-C2115</f>
        <v>7</v>
      </c>
      <c r="G2115" s="16" t="n">
        <v>3853.5</v>
      </c>
      <c r="H2115" s="5" t="n">
        <f aca="false">G2115*F2115</f>
        <v>26974.5</v>
      </c>
      <c r="I2115" s="17" t="s">
        <v>17905</v>
      </c>
      <c r="J2115" s="18" t="n">
        <v>26974.5</v>
      </c>
      <c r="K2115" s="5" t="n">
        <f aca="false">H2115-J2115</f>
        <v>0</v>
      </c>
    </row>
    <row r="2116" customFormat="false" ht="29.85" hidden="false" customHeight="false" outlineLevel="0" collapsed="false">
      <c r="A2116" s="16" t="s">
        <v>3222</v>
      </c>
      <c r="B2116" s="16" t="s">
        <v>3223</v>
      </c>
      <c r="C2116" s="16" t="s">
        <v>460</v>
      </c>
      <c r="D2116" s="16" t="s">
        <v>1537</v>
      </c>
      <c r="E2116" s="16" t="n">
        <v>9865</v>
      </c>
      <c r="F2116" s="16" t="n">
        <f aca="false">D2116-C2116</f>
        <v>2</v>
      </c>
      <c r="G2116" s="16" t="n">
        <v>3853.5</v>
      </c>
      <c r="H2116" s="16" t="n">
        <f aca="false">G2116*F2116</f>
        <v>7707</v>
      </c>
      <c r="I2116" s="17" t="s">
        <v>17906</v>
      </c>
      <c r="J2116" s="18" t="n">
        <v>7707</v>
      </c>
      <c r="K2116" s="5" t="n">
        <f aca="false">H2116-J2116</f>
        <v>0</v>
      </c>
    </row>
    <row r="2117" customFormat="false" ht="29.85" hidden="false" customHeight="false" outlineLevel="0" collapsed="false">
      <c r="A2117" s="5" t="s">
        <v>592</v>
      </c>
      <c r="B2117" s="5" t="s">
        <v>593</v>
      </c>
      <c r="C2117" s="5" t="s">
        <v>7</v>
      </c>
      <c r="D2117" s="5" t="s">
        <v>468</v>
      </c>
      <c r="E2117" s="5" t="n">
        <v>16447.5</v>
      </c>
      <c r="F2117" s="5" t="n">
        <f aca="false">D2117-C2117</f>
        <v>3</v>
      </c>
      <c r="G2117" s="16" t="n">
        <v>3853.5</v>
      </c>
      <c r="H2117" s="5" t="n">
        <f aca="false">G2117*F2117</f>
        <v>11560.5</v>
      </c>
      <c r="I2117" s="17" t="s">
        <v>17907</v>
      </c>
      <c r="J2117" s="18" t="n">
        <v>11560.5</v>
      </c>
      <c r="K2117" s="5" t="n">
        <f aca="false">H2117-J2117</f>
        <v>0</v>
      </c>
    </row>
    <row r="2118" customFormat="false" ht="29.85" hidden="false" customHeight="false" outlineLevel="0" collapsed="false">
      <c r="A2118" s="5" t="s">
        <v>767</v>
      </c>
      <c r="B2118" s="5" t="s">
        <v>768</v>
      </c>
      <c r="C2118" s="5" t="s">
        <v>7</v>
      </c>
      <c r="D2118" s="5" t="s">
        <v>468</v>
      </c>
      <c r="E2118" s="5" t="n">
        <v>15952.5</v>
      </c>
      <c r="F2118" s="5" t="n">
        <f aca="false">D2118-C2118</f>
        <v>3</v>
      </c>
      <c r="G2118" s="16" t="n">
        <v>3853.5</v>
      </c>
      <c r="H2118" s="5" t="n">
        <f aca="false">G2118*F2118</f>
        <v>11560.5</v>
      </c>
      <c r="I2118" s="17" t="s">
        <v>17908</v>
      </c>
      <c r="J2118" s="18" t="n">
        <v>11560.5</v>
      </c>
      <c r="K2118" s="5" t="n">
        <f aca="false">H2118-J2118</f>
        <v>0</v>
      </c>
    </row>
    <row r="2119" customFormat="false" ht="29.85" hidden="false" customHeight="false" outlineLevel="0" collapsed="false">
      <c r="A2119" s="5" t="s">
        <v>7789</v>
      </c>
      <c r="B2119" s="5" t="s">
        <v>7790</v>
      </c>
      <c r="C2119" s="5" t="s">
        <v>5386</v>
      </c>
      <c r="D2119" s="5" t="s">
        <v>3532</v>
      </c>
      <c r="E2119" s="5" t="n">
        <v>11735</v>
      </c>
      <c r="F2119" s="5" t="n">
        <f aca="false">D2119-C2119</f>
        <v>2</v>
      </c>
      <c r="G2119" s="16" t="n">
        <v>3853.5</v>
      </c>
      <c r="H2119" s="5" t="n">
        <f aca="false">G2119*F2119</f>
        <v>7707</v>
      </c>
      <c r="I2119" s="17" t="s">
        <v>17909</v>
      </c>
      <c r="J2119" s="18" t="n">
        <v>7707</v>
      </c>
      <c r="K2119" s="5" t="n">
        <f aca="false">H2119-J2119</f>
        <v>0</v>
      </c>
    </row>
    <row r="2120" customFormat="false" ht="29.85" hidden="false" customHeight="false" outlineLevel="0" collapsed="false">
      <c r="A2120" s="16" t="s">
        <v>5499</v>
      </c>
      <c r="B2120" s="16" t="s">
        <v>5500</v>
      </c>
      <c r="C2120" s="16" t="s">
        <v>2022</v>
      </c>
      <c r="D2120" s="16" t="s">
        <v>3519</v>
      </c>
      <c r="E2120" s="16" t="n">
        <v>20711.25</v>
      </c>
      <c r="F2120" s="16" t="n">
        <f aca="false">D2120-C2120</f>
        <v>3</v>
      </c>
      <c r="G2120" s="16" t="n">
        <v>3853.5</v>
      </c>
      <c r="H2120" s="16" t="n">
        <f aca="false">G2120*F2120</f>
        <v>11560.5</v>
      </c>
      <c r="I2120" s="17" t="s">
        <v>17910</v>
      </c>
      <c r="J2120" s="18" t="n">
        <v>11560.5</v>
      </c>
      <c r="K2120" s="5" t="n">
        <f aca="false">H2120-J2120</f>
        <v>0</v>
      </c>
    </row>
    <row r="2121" customFormat="false" ht="29.85" hidden="false" customHeight="false" outlineLevel="0" collapsed="false">
      <c r="A2121" s="5" t="s">
        <v>3454</v>
      </c>
      <c r="B2121" s="5" t="s">
        <v>3455</v>
      </c>
      <c r="C2121" s="5" t="s">
        <v>460</v>
      </c>
      <c r="D2121" s="5" t="s">
        <v>2866</v>
      </c>
      <c r="E2121" s="5" t="n">
        <v>48632.5</v>
      </c>
      <c r="F2121" s="5" t="n">
        <f aca="false">D2121-C2121</f>
        <v>7</v>
      </c>
      <c r="G2121" s="16" t="n">
        <v>4693.5</v>
      </c>
      <c r="H2121" s="5" t="n">
        <f aca="false">G2121*F2121</f>
        <v>32854.5</v>
      </c>
      <c r="I2121" s="17" t="s">
        <v>17911</v>
      </c>
      <c r="J2121" s="18" t="n">
        <v>32854.5</v>
      </c>
      <c r="K2121" s="5" t="n">
        <f aca="false">H2121-J2121</f>
        <v>0</v>
      </c>
    </row>
    <row r="2122" customFormat="false" ht="29.85" hidden="false" customHeight="false" outlineLevel="0" collapsed="false">
      <c r="A2122" s="5" t="s">
        <v>6901</v>
      </c>
      <c r="B2122" s="5" t="s">
        <v>6902</v>
      </c>
      <c r="C2122" s="5" t="s">
        <v>1799</v>
      </c>
      <c r="D2122" s="5" t="s">
        <v>5148</v>
      </c>
      <c r="E2122" s="5" t="n">
        <v>28862.5</v>
      </c>
      <c r="F2122" s="5" t="n">
        <f aca="false">D2122-C2122</f>
        <v>5</v>
      </c>
      <c r="G2122" s="16" t="n">
        <v>4693.5</v>
      </c>
      <c r="H2122" s="5" t="n">
        <f aca="false">G2122*F2122</f>
        <v>23467.5</v>
      </c>
      <c r="I2122" s="17" t="s">
        <v>17912</v>
      </c>
      <c r="J2122" s="18" t="n">
        <v>23467.5</v>
      </c>
      <c r="K2122" s="5" t="n">
        <f aca="false">H2122-J2122</f>
        <v>0</v>
      </c>
    </row>
    <row r="2123" customFormat="false" ht="15.85" hidden="false" customHeight="false" outlineLevel="0" collapsed="false">
      <c r="A2123" s="5" t="s">
        <v>1860</v>
      </c>
      <c r="B2123" s="5" t="s">
        <v>1861</v>
      </c>
      <c r="C2123" s="5" t="s">
        <v>244</v>
      </c>
      <c r="D2123" s="5" t="s">
        <v>416</v>
      </c>
      <c r="E2123" s="5" t="n">
        <v>14797.5</v>
      </c>
      <c r="F2123" s="5" t="n">
        <f aca="false">D2123-C2123</f>
        <v>3</v>
      </c>
      <c r="G2123" s="16" t="n">
        <v>3853.5</v>
      </c>
      <c r="H2123" s="5" t="n">
        <f aca="false">G2123*F2123</f>
        <v>11560.5</v>
      </c>
      <c r="I2123" s="17" t="s">
        <v>17913</v>
      </c>
      <c r="J2123" s="18" t="n">
        <v>11560.5</v>
      </c>
      <c r="K2123" s="5" t="n">
        <f aca="false">H2123-J2123</f>
        <v>0</v>
      </c>
    </row>
    <row r="2124" customFormat="false" ht="29.85" hidden="false" customHeight="false" outlineLevel="0" collapsed="false">
      <c r="A2124" s="5" t="s">
        <v>2121</v>
      </c>
      <c r="B2124" s="5" t="s">
        <v>2122</v>
      </c>
      <c r="C2124" s="5" t="s">
        <v>249</v>
      </c>
      <c r="D2124" s="5" t="s">
        <v>416</v>
      </c>
      <c r="E2124" s="5" t="n">
        <v>9865</v>
      </c>
      <c r="F2124" s="5" t="n">
        <f aca="false">D2124-C2124</f>
        <v>2</v>
      </c>
      <c r="G2124" s="16" t="n">
        <v>3853.5</v>
      </c>
      <c r="H2124" s="5" t="n">
        <f aca="false">G2124*F2124</f>
        <v>7707</v>
      </c>
      <c r="I2124" s="17" t="s">
        <v>17914</v>
      </c>
      <c r="J2124" s="18" t="n">
        <v>7707</v>
      </c>
      <c r="K2124" s="5" t="n">
        <f aca="false">H2124-J2124</f>
        <v>0</v>
      </c>
    </row>
    <row r="2125" customFormat="false" ht="29.85" hidden="false" customHeight="false" outlineLevel="0" collapsed="false">
      <c r="A2125" s="5" t="s">
        <v>7406</v>
      </c>
      <c r="B2125" s="5" t="s">
        <v>7407</v>
      </c>
      <c r="C2125" s="5" t="s">
        <v>4398</v>
      </c>
      <c r="D2125" s="5" t="s">
        <v>5386</v>
      </c>
      <c r="E2125" s="5" t="n">
        <v>9865</v>
      </c>
      <c r="F2125" s="5" t="n">
        <f aca="false">D2125-C2125</f>
        <v>2</v>
      </c>
      <c r="G2125" s="16" t="n">
        <v>3853.5</v>
      </c>
      <c r="H2125" s="5" t="n">
        <f aca="false">G2125*F2125</f>
        <v>7707</v>
      </c>
      <c r="I2125" s="17" t="s">
        <v>17915</v>
      </c>
      <c r="J2125" s="18" t="n">
        <v>7707</v>
      </c>
      <c r="K2125" s="5" t="n">
        <f aca="false">H2125-J2125</f>
        <v>0</v>
      </c>
    </row>
    <row r="2126" customFormat="false" ht="29.85" hidden="false" customHeight="false" outlineLevel="0" collapsed="false">
      <c r="A2126" s="5" t="s">
        <v>5087</v>
      </c>
      <c r="B2126" s="5" t="s">
        <v>5088</v>
      </c>
      <c r="C2126" s="5" t="s">
        <v>2866</v>
      </c>
      <c r="D2126" s="5" t="s">
        <v>3205</v>
      </c>
      <c r="E2126" s="5" t="n">
        <v>41685</v>
      </c>
      <c r="F2126" s="5" t="n">
        <f aca="false">D2126-C2126</f>
        <v>6</v>
      </c>
      <c r="G2126" s="16" t="n">
        <v>4693.5</v>
      </c>
      <c r="H2126" s="5" t="n">
        <f aca="false">G2126*F2126</f>
        <v>28161</v>
      </c>
      <c r="I2126" s="17" t="s">
        <v>17916</v>
      </c>
      <c r="J2126" s="18" t="n">
        <v>28161</v>
      </c>
      <c r="K2126" s="5" t="n">
        <f aca="false">H2126-J2126</f>
        <v>0</v>
      </c>
    </row>
    <row r="2127" customFormat="false" ht="29.85" hidden="false" customHeight="false" outlineLevel="0" collapsed="false">
      <c r="A2127" s="16" t="s">
        <v>4563</v>
      </c>
      <c r="B2127" s="16" t="s">
        <v>4564</v>
      </c>
      <c r="C2127" s="16" t="s">
        <v>929</v>
      </c>
      <c r="D2127" s="16" t="s">
        <v>3750</v>
      </c>
      <c r="E2127" s="16" t="n">
        <v>29595</v>
      </c>
      <c r="F2127" s="16" t="n">
        <f aca="false">D2127-C2127</f>
        <v>6</v>
      </c>
      <c r="G2127" s="16" t="n">
        <v>3853.5</v>
      </c>
      <c r="H2127" s="16" t="n">
        <f aca="false">G2127*F2127</f>
        <v>23121</v>
      </c>
      <c r="I2127" s="17" t="s">
        <v>17917</v>
      </c>
      <c r="J2127" s="18" t="n">
        <v>23121</v>
      </c>
      <c r="K2127" s="5" t="n">
        <f aca="false">H2127-J2127</f>
        <v>0</v>
      </c>
    </row>
    <row r="2128" customFormat="false" ht="29.85" hidden="false" customHeight="false" outlineLevel="0" collapsed="false">
      <c r="A2128" s="5" t="s">
        <v>6611</v>
      </c>
      <c r="B2128" s="5" t="s">
        <v>6612</v>
      </c>
      <c r="C2128" s="5" t="s">
        <v>3205</v>
      </c>
      <c r="D2128" s="5" t="s">
        <v>4582</v>
      </c>
      <c r="E2128" s="5" t="n">
        <v>14565</v>
      </c>
      <c r="F2128" s="5" t="n">
        <f aca="false">D2128-C2128</f>
        <v>2</v>
      </c>
      <c r="G2128" s="16" t="n">
        <v>3853.5</v>
      </c>
      <c r="H2128" s="5" t="n">
        <f aca="false">G2128*F2128</f>
        <v>7707</v>
      </c>
      <c r="I2128" s="17" t="s">
        <v>17918</v>
      </c>
      <c r="J2128" s="18" t="n">
        <v>7707</v>
      </c>
      <c r="K2128" s="5" t="n">
        <f aca="false">H2128-J2128</f>
        <v>0</v>
      </c>
    </row>
    <row r="2129" s="37" customFormat="true" ht="29.85" hidden="false" customHeight="false" outlineLevel="0" collapsed="false">
      <c r="A2129" s="34" t="s">
        <v>2478</v>
      </c>
      <c r="B2129" s="34" t="s">
        <v>2479</v>
      </c>
      <c r="C2129" s="34" t="s">
        <v>416</v>
      </c>
      <c r="D2129" s="34" t="s">
        <v>460</v>
      </c>
      <c r="E2129" s="34" t="n">
        <v>14415</v>
      </c>
      <c r="F2129" s="34" t="n">
        <f aca="false">D2129-C2129</f>
        <v>2</v>
      </c>
      <c r="G2129" s="34" t="n">
        <v>5743.5</v>
      </c>
      <c r="H2129" s="34" t="n">
        <f aca="false">G2129*F2129</f>
        <v>11487</v>
      </c>
      <c r="I2129" s="35" t="s">
        <v>17919</v>
      </c>
      <c r="J2129" s="36" t="n">
        <v>11486.8</v>
      </c>
      <c r="K2129" s="34" t="n">
        <f aca="false">H2129-J2129</f>
        <v>0.200000000000728</v>
      </c>
      <c r="L2129" s="37" t="s">
        <v>15790</v>
      </c>
    </row>
    <row r="2130" customFormat="false" ht="29.85" hidden="false" customHeight="false" outlineLevel="0" collapsed="false">
      <c r="A2130" s="5" t="s">
        <v>2776</v>
      </c>
      <c r="B2130" s="5" t="s">
        <v>2777</v>
      </c>
      <c r="C2130" s="5" t="s">
        <v>416</v>
      </c>
      <c r="D2130" s="5" t="s">
        <v>460</v>
      </c>
      <c r="E2130" s="5" t="n">
        <v>10635</v>
      </c>
      <c r="F2130" s="5" t="n">
        <f aca="false">D2130-C2130</f>
        <v>2</v>
      </c>
      <c r="G2130" s="16" t="n">
        <v>3853.5</v>
      </c>
      <c r="H2130" s="5" t="n">
        <f aca="false">G2130*F2130</f>
        <v>7707</v>
      </c>
      <c r="I2130" s="17" t="s">
        <v>17920</v>
      </c>
      <c r="J2130" s="18" t="n">
        <v>7707</v>
      </c>
      <c r="K2130" s="5" t="n">
        <f aca="false">H2130-J2130</f>
        <v>0</v>
      </c>
    </row>
    <row r="2131" customFormat="false" ht="29.85" hidden="false" customHeight="false" outlineLevel="0" collapsed="false">
      <c r="A2131" s="5" t="s">
        <v>2079</v>
      </c>
      <c r="B2131" s="5" t="s">
        <v>2080</v>
      </c>
      <c r="C2131" s="5" t="s">
        <v>249</v>
      </c>
      <c r="D2131" s="5" t="s">
        <v>257</v>
      </c>
      <c r="E2131" s="5" t="n">
        <v>4767.5</v>
      </c>
      <c r="F2131" s="5" t="n">
        <f aca="false">D2131-C2131</f>
        <v>1</v>
      </c>
      <c r="G2131" s="16" t="n">
        <v>3853.5</v>
      </c>
      <c r="H2131" s="5" t="n">
        <f aca="false">G2131*F2131</f>
        <v>3853.5</v>
      </c>
      <c r="I2131" s="17" t="s">
        <v>17921</v>
      </c>
      <c r="J2131" s="18" t="n">
        <v>3853.5</v>
      </c>
      <c r="K2131" s="5" t="n">
        <f aca="false">H2131-J2131</f>
        <v>0</v>
      </c>
    </row>
    <row r="2132" customFormat="false" ht="29.85" hidden="false" customHeight="false" outlineLevel="0" collapsed="false">
      <c r="A2132" s="5" t="s">
        <v>6489</v>
      </c>
      <c r="B2132" s="5" t="s">
        <v>6490</v>
      </c>
      <c r="C2132" s="5" t="s">
        <v>3205</v>
      </c>
      <c r="D2132" s="5" t="s">
        <v>4582</v>
      </c>
      <c r="E2132" s="5" t="n">
        <v>9865</v>
      </c>
      <c r="F2132" s="5" t="n">
        <f aca="false">D2132-C2132</f>
        <v>2</v>
      </c>
      <c r="G2132" s="16" t="n">
        <v>3853.5</v>
      </c>
      <c r="H2132" s="5" t="n">
        <f aca="false">G2132*F2132</f>
        <v>7707</v>
      </c>
      <c r="I2132" s="17" t="s">
        <v>17922</v>
      </c>
      <c r="J2132" s="18" t="n">
        <v>7707</v>
      </c>
      <c r="K2132" s="5" t="n">
        <f aca="false">H2132-J2132</f>
        <v>0</v>
      </c>
    </row>
    <row r="2133" customFormat="false" ht="29.85" hidden="false" customHeight="false" outlineLevel="0" collapsed="false">
      <c r="A2133" s="5" t="s">
        <v>5824</v>
      </c>
      <c r="B2133" s="5" t="s">
        <v>5825</v>
      </c>
      <c r="C2133" s="5" t="s">
        <v>3750</v>
      </c>
      <c r="D2133" s="5" t="s">
        <v>3205</v>
      </c>
      <c r="E2133" s="5" t="n">
        <v>10635</v>
      </c>
      <c r="F2133" s="5" t="n">
        <f aca="false">D2133-C2133</f>
        <v>2</v>
      </c>
      <c r="G2133" s="16" t="n">
        <v>3853.5</v>
      </c>
      <c r="H2133" s="5" t="n">
        <f aca="false">G2133*F2133</f>
        <v>7707</v>
      </c>
      <c r="I2133" s="17" t="s">
        <v>17923</v>
      </c>
      <c r="J2133" s="18" t="n">
        <v>7707</v>
      </c>
      <c r="K2133" s="5" t="n">
        <f aca="false">H2133-J2133</f>
        <v>0</v>
      </c>
    </row>
    <row r="2134" customFormat="false" ht="29.85" hidden="false" customHeight="false" outlineLevel="0" collapsed="false">
      <c r="A2134" s="50" t="s">
        <v>3022</v>
      </c>
      <c r="B2134" s="5" t="s">
        <v>3023</v>
      </c>
      <c r="C2134" s="5" t="s">
        <v>426</v>
      </c>
      <c r="D2134" s="5" t="s">
        <v>1770</v>
      </c>
      <c r="E2134" s="5" t="n">
        <v>39460</v>
      </c>
      <c r="F2134" s="5" t="n">
        <f aca="false">D2134-C2134</f>
        <v>4</v>
      </c>
      <c r="G2134" s="16" t="n">
        <f aca="false">3853.5*2</f>
        <v>7707</v>
      </c>
      <c r="H2134" s="5" t="n">
        <f aca="false">G2134*F2134</f>
        <v>30828</v>
      </c>
      <c r="I2134" s="17" t="s">
        <v>17924</v>
      </c>
      <c r="J2134" s="18" t="n">
        <v>15414</v>
      </c>
      <c r="K2134" s="5" t="n">
        <f aca="false">H2134-J2134-J2135</f>
        <v>0</v>
      </c>
    </row>
    <row r="2135" customFormat="false" ht="29.85" hidden="false" customHeight="false" outlineLevel="0" collapsed="false">
      <c r="A2135" s="50"/>
      <c r="B2135" s="0"/>
      <c r="C2135" s="0"/>
      <c r="D2135" s="0"/>
      <c r="E2135" s="0"/>
      <c r="F2135" s="0"/>
      <c r="G2135" s="16"/>
      <c r="H2135" s="0"/>
      <c r="I2135" s="17" t="s">
        <v>17925</v>
      </c>
      <c r="J2135" s="18" t="n">
        <v>15414</v>
      </c>
      <c r="K2135" s="0"/>
    </row>
    <row r="2136" customFormat="false" ht="15.85" hidden="false" customHeight="false" outlineLevel="0" collapsed="false">
      <c r="A2136" s="5" t="s">
        <v>6463</v>
      </c>
      <c r="B2136" s="5" t="s">
        <v>6464</v>
      </c>
      <c r="C2136" s="5" t="s">
        <v>3205</v>
      </c>
      <c r="D2136" s="5" t="s">
        <v>4582</v>
      </c>
      <c r="E2136" s="5" t="n">
        <v>9865</v>
      </c>
      <c r="F2136" s="5" t="n">
        <f aca="false">D2136-C2136</f>
        <v>2</v>
      </c>
      <c r="G2136" s="16" t="n">
        <v>3853.5</v>
      </c>
      <c r="H2136" s="5" t="n">
        <f aca="false">G2136*F2136</f>
        <v>7707</v>
      </c>
      <c r="I2136" s="17" t="s">
        <v>17926</v>
      </c>
      <c r="J2136" s="18" t="n">
        <v>7707</v>
      </c>
      <c r="K2136" s="5" t="n">
        <f aca="false">H2136-J2136</f>
        <v>0</v>
      </c>
    </row>
    <row r="2137" customFormat="false" ht="29.85" hidden="false" customHeight="false" outlineLevel="0" collapsed="false">
      <c r="A2137" s="5" t="s">
        <v>4652</v>
      </c>
      <c r="B2137" s="5" t="s">
        <v>4653</v>
      </c>
      <c r="C2137" s="5" t="s">
        <v>2860</v>
      </c>
      <c r="D2137" s="5" t="s">
        <v>2018</v>
      </c>
      <c r="E2137" s="5" t="n">
        <v>12215</v>
      </c>
      <c r="F2137" s="5" t="n">
        <f aca="false">D2137-C2137</f>
        <v>2</v>
      </c>
      <c r="G2137" s="16" t="n">
        <v>3853.5</v>
      </c>
      <c r="H2137" s="5" t="n">
        <f aca="false">G2137*F2137</f>
        <v>7707</v>
      </c>
      <c r="I2137" s="17" t="s">
        <v>17927</v>
      </c>
      <c r="J2137" s="18" t="n">
        <v>7707</v>
      </c>
      <c r="K2137" s="5" t="n">
        <f aca="false">H2137-J2137</f>
        <v>0</v>
      </c>
    </row>
    <row r="2138" customFormat="false" ht="29.85" hidden="false" customHeight="false" outlineLevel="0" collapsed="false">
      <c r="A2138" s="5" t="s">
        <v>1422</v>
      </c>
      <c r="B2138" s="5" t="s">
        <v>1423</v>
      </c>
      <c r="C2138" s="5" t="s">
        <v>468</v>
      </c>
      <c r="D2138" s="5" t="s">
        <v>244</v>
      </c>
      <c r="E2138" s="5" t="n">
        <v>9535</v>
      </c>
      <c r="F2138" s="5" t="n">
        <f aca="false">D2138-C2138</f>
        <v>2</v>
      </c>
      <c r="G2138" s="16" t="n">
        <v>3853.5</v>
      </c>
      <c r="H2138" s="5" t="n">
        <f aca="false">G2138*F2138</f>
        <v>7707</v>
      </c>
      <c r="I2138" s="17" t="s">
        <v>17928</v>
      </c>
      <c r="J2138" s="18" t="n">
        <v>7707</v>
      </c>
      <c r="K2138" s="5" t="n">
        <f aca="false">H2138-J2138</f>
        <v>0</v>
      </c>
    </row>
    <row r="2139" customFormat="false" ht="29.85" hidden="false" customHeight="false" outlineLevel="0" collapsed="false">
      <c r="A2139" s="5" t="s">
        <v>3317</v>
      </c>
      <c r="B2139" s="5" t="s">
        <v>3318</v>
      </c>
      <c r="C2139" s="5" t="s">
        <v>460</v>
      </c>
      <c r="D2139" s="5" t="s">
        <v>1770</v>
      </c>
      <c r="E2139" s="5" t="n">
        <v>15952.5</v>
      </c>
      <c r="F2139" s="5" t="n">
        <f aca="false">D2139-C2139</f>
        <v>3</v>
      </c>
      <c r="G2139" s="16" t="n">
        <v>3853.5</v>
      </c>
      <c r="H2139" s="5" t="n">
        <f aca="false">G2139*F2139</f>
        <v>11560.5</v>
      </c>
      <c r="I2139" s="17" t="s">
        <v>17929</v>
      </c>
      <c r="J2139" s="18" t="n">
        <v>11560.5</v>
      </c>
      <c r="K2139" s="5" t="n">
        <f aca="false">H2139-J2139</f>
        <v>0</v>
      </c>
    </row>
    <row r="2140" customFormat="false" ht="29.85" hidden="false" customHeight="false" outlineLevel="0" collapsed="false">
      <c r="A2140" s="5" t="s">
        <v>226</v>
      </c>
      <c r="B2140" s="5" t="s">
        <v>227</v>
      </c>
      <c r="C2140" s="5" t="s">
        <v>7</v>
      </c>
      <c r="D2140" s="5" t="s">
        <v>82</v>
      </c>
      <c r="E2140" s="5" t="n">
        <v>19730</v>
      </c>
      <c r="F2140" s="5" t="n">
        <f aca="false">D2140-C2140</f>
        <v>4</v>
      </c>
      <c r="G2140" s="16" t="n">
        <v>3853.5</v>
      </c>
      <c r="H2140" s="5" t="n">
        <f aca="false">G2140*F2140</f>
        <v>15414</v>
      </c>
      <c r="I2140" s="17" t="s">
        <v>17930</v>
      </c>
      <c r="J2140" s="18" t="n">
        <v>15414</v>
      </c>
      <c r="K2140" s="5" t="n">
        <f aca="false">H2140-J2140</f>
        <v>0</v>
      </c>
    </row>
    <row r="2141" customFormat="false" ht="29.85" hidden="false" customHeight="false" outlineLevel="0" collapsed="false">
      <c r="A2141" s="5" t="s">
        <v>1725</v>
      </c>
      <c r="B2141" s="5" t="s">
        <v>227</v>
      </c>
      <c r="C2141" s="5" t="s">
        <v>82</v>
      </c>
      <c r="D2141" s="5" t="s">
        <v>426</v>
      </c>
      <c r="E2141" s="5" t="n">
        <v>23750</v>
      </c>
      <c r="F2141" s="5" t="n">
        <f aca="false">D2141-C2141</f>
        <v>5</v>
      </c>
      <c r="G2141" s="16" t="n">
        <v>3853.5</v>
      </c>
      <c r="H2141" s="5" t="n">
        <f aca="false">G2141*F2141</f>
        <v>19267.5</v>
      </c>
      <c r="I2141" s="17" t="s">
        <v>17931</v>
      </c>
      <c r="J2141" s="18" t="n">
        <v>19267.5</v>
      </c>
      <c r="K2141" s="5" t="n">
        <f aca="false">H2141-J2141</f>
        <v>0</v>
      </c>
    </row>
    <row r="2142" customFormat="false" ht="29.85" hidden="false" customHeight="false" outlineLevel="0" collapsed="false">
      <c r="A2142" s="5" t="s">
        <v>430</v>
      </c>
      <c r="B2142" s="5" t="s">
        <v>431</v>
      </c>
      <c r="C2142" s="5" t="s">
        <v>7</v>
      </c>
      <c r="D2142" s="5" t="s">
        <v>426</v>
      </c>
      <c r="E2142" s="5" t="n">
        <v>45225</v>
      </c>
      <c r="F2142" s="5" t="n">
        <f aca="false">D2142-C2142</f>
        <v>9</v>
      </c>
      <c r="G2142" s="16" t="n">
        <v>3853.5</v>
      </c>
      <c r="H2142" s="5" t="n">
        <f aca="false">G2142*F2142</f>
        <v>34681.5</v>
      </c>
      <c r="I2142" s="17" t="s">
        <v>17932</v>
      </c>
      <c r="J2142" s="18" t="n">
        <v>34681.5</v>
      </c>
      <c r="K2142" s="5" t="n">
        <f aca="false">H2142-J2142</f>
        <v>0</v>
      </c>
    </row>
    <row r="2143" customFormat="false" ht="29.85" hidden="false" customHeight="false" outlineLevel="0" collapsed="false">
      <c r="A2143" s="5" t="s">
        <v>779</v>
      </c>
      <c r="B2143" s="5" t="s">
        <v>780</v>
      </c>
      <c r="C2143" s="5" t="s">
        <v>7</v>
      </c>
      <c r="D2143" s="5" t="s">
        <v>468</v>
      </c>
      <c r="E2143" s="5" t="n">
        <v>17272.5</v>
      </c>
      <c r="F2143" s="5" t="n">
        <f aca="false">D2143-C2143</f>
        <v>3</v>
      </c>
      <c r="G2143" s="16" t="n">
        <v>3853.5</v>
      </c>
      <c r="H2143" s="5" t="n">
        <f aca="false">G2143*F2143</f>
        <v>11560.5</v>
      </c>
      <c r="I2143" s="17" t="s">
        <v>17933</v>
      </c>
      <c r="J2143" s="18" t="n">
        <v>11560.5</v>
      </c>
      <c r="K2143" s="5" t="n">
        <f aca="false">H2143-J2143</f>
        <v>0</v>
      </c>
    </row>
    <row r="2144" customFormat="false" ht="29.85" hidden="false" customHeight="false" outlineLevel="0" collapsed="false">
      <c r="A2144" s="5" t="s">
        <v>4741</v>
      </c>
      <c r="B2144" s="5" t="s">
        <v>4742</v>
      </c>
      <c r="C2144" s="5" t="s">
        <v>2860</v>
      </c>
      <c r="D2144" s="5" t="s">
        <v>2866</v>
      </c>
      <c r="E2144" s="5" t="n">
        <v>5317.5</v>
      </c>
      <c r="F2144" s="5" t="n">
        <f aca="false">D2144-C2144</f>
        <v>1</v>
      </c>
      <c r="G2144" s="16" t="n">
        <v>3853.5</v>
      </c>
      <c r="H2144" s="5" t="n">
        <f aca="false">G2144*F2144</f>
        <v>3853.5</v>
      </c>
      <c r="I2144" s="17" t="s">
        <v>17934</v>
      </c>
      <c r="J2144" s="18" t="n">
        <v>3853.5</v>
      </c>
      <c r="K2144" s="5" t="n">
        <f aca="false">H2144-J2144</f>
        <v>0</v>
      </c>
    </row>
    <row r="2145" s="15" customFormat="true" ht="29.85" hidden="false" customHeight="false" outlineLevel="0" collapsed="false">
      <c r="A2145" s="5" t="s">
        <v>4726</v>
      </c>
      <c r="B2145" s="5" t="s">
        <v>4727</v>
      </c>
      <c r="C2145" s="5" t="s">
        <v>2860</v>
      </c>
      <c r="D2145" s="5" t="s">
        <v>2866</v>
      </c>
      <c r="E2145" s="5" t="n">
        <v>6432.5</v>
      </c>
      <c r="F2145" s="5" t="n">
        <f aca="false">D2145-C2145</f>
        <v>1</v>
      </c>
      <c r="G2145" s="16" t="n">
        <v>4693.5</v>
      </c>
      <c r="H2145" s="5" t="n">
        <f aca="false">G2145*F2145</f>
        <v>4693.5</v>
      </c>
      <c r="I2145" s="17" t="s">
        <v>17935</v>
      </c>
      <c r="J2145" s="18" t="n">
        <v>4693.5</v>
      </c>
      <c r="K2145" s="5" t="n">
        <f aca="false">H2145-J2145</f>
        <v>0</v>
      </c>
      <c r="L2145" s="0"/>
      <c r="M2145" s="0"/>
      <c r="N2145" s="0"/>
      <c r="O2145" s="0"/>
      <c r="P2145" s="0"/>
      <c r="Q2145" s="0"/>
      <c r="R2145" s="0"/>
      <c r="S2145" s="0"/>
      <c r="T2145" s="0"/>
      <c r="U2145" s="0"/>
      <c r="V2145" s="0"/>
      <c r="AMI2145" s="0"/>
      <c r="AMJ2145" s="0"/>
    </row>
    <row r="2146" customFormat="false" ht="29.85" hidden="false" customHeight="false" outlineLevel="0" collapsed="false">
      <c r="A2146" s="50" t="s">
        <v>8805</v>
      </c>
      <c r="B2146" s="5" t="s">
        <v>8806</v>
      </c>
      <c r="C2146" s="5" t="s">
        <v>8770</v>
      </c>
      <c r="D2146" s="5" t="s">
        <v>468</v>
      </c>
      <c r="E2146" s="5" t="n">
        <v>31315.5</v>
      </c>
      <c r="F2146" s="5" t="n">
        <v>3</v>
      </c>
      <c r="G2146" s="16" t="n">
        <v>3853.5</v>
      </c>
      <c r="H2146" s="5" t="n">
        <f aca="false">G2146*F2146</f>
        <v>11560.5</v>
      </c>
      <c r="I2146" s="17" t="s">
        <v>17936</v>
      </c>
      <c r="J2146" s="18" t="n">
        <v>11560.5</v>
      </c>
      <c r="K2146" s="5" t="n">
        <f aca="false">H2146+H2147-J2146-J2147</f>
        <v>0</v>
      </c>
    </row>
    <row r="2147" customFormat="false" ht="29.85" hidden="false" customHeight="false" outlineLevel="0" collapsed="false">
      <c r="A2147" s="50"/>
      <c r="B2147" s="0"/>
      <c r="C2147" s="0"/>
      <c r="D2147" s="0"/>
      <c r="E2147" s="0"/>
      <c r="F2147" s="5" t="n">
        <v>3</v>
      </c>
      <c r="G2147" s="16" t="n">
        <v>5000</v>
      </c>
      <c r="H2147" s="5" t="n">
        <f aca="false">(G2147*F2147)+1100*3</f>
        <v>18300</v>
      </c>
      <c r="I2147" s="17" t="s">
        <v>17937</v>
      </c>
      <c r="J2147" s="18" t="n">
        <v>18300</v>
      </c>
      <c r="K2147" s="0"/>
    </row>
    <row r="2148" customFormat="false" ht="29.85" hidden="false" customHeight="false" outlineLevel="0" collapsed="false">
      <c r="A2148" s="16" t="s">
        <v>7927</v>
      </c>
      <c r="B2148" s="16" t="s">
        <v>7928</v>
      </c>
      <c r="C2148" s="16" t="s">
        <v>5386</v>
      </c>
      <c r="D2148" s="16" t="s">
        <v>3532</v>
      </c>
      <c r="E2148" s="16" t="n">
        <v>11185</v>
      </c>
      <c r="F2148" s="16" t="n">
        <f aca="false">D2148-C2148</f>
        <v>2</v>
      </c>
      <c r="G2148" s="16" t="n">
        <v>3853.5</v>
      </c>
      <c r="H2148" s="16" t="n">
        <f aca="false">G2148*F2148</f>
        <v>7707</v>
      </c>
      <c r="I2148" s="17" t="s">
        <v>17938</v>
      </c>
      <c r="J2148" s="18" t="n">
        <v>7707</v>
      </c>
      <c r="K2148" s="5" t="n">
        <f aca="false">H2148-J2148</f>
        <v>0</v>
      </c>
    </row>
    <row r="2149" customFormat="false" ht="29.85" hidden="false" customHeight="false" outlineLevel="0" collapsed="false">
      <c r="A2149" s="5" t="s">
        <v>6477</v>
      </c>
      <c r="B2149" s="5" t="s">
        <v>6478</v>
      </c>
      <c r="C2149" s="5" t="s">
        <v>3205</v>
      </c>
      <c r="D2149" s="5" t="s">
        <v>4582</v>
      </c>
      <c r="E2149" s="5" t="n">
        <v>9865</v>
      </c>
      <c r="F2149" s="5" t="n">
        <f aca="false">D2149-C2149</f>
        <v>2</v>
      </c>
      <c r="G2149" s="16" t="n">
        <v>3853.5</v>
      </c>
      <c r="H2149" s="5" t="n">
        <f aca="false">G2149*F2149</f>
        <v>7707</v>
      </c>
      <c r="I2149" s="17" t="s">
        <v>17939</v>
      </c>
      <c r="J2149" s="18" t="n">
        <v>7707</v>
      </c>
      <c r="K2149" s="5" t="n">
        <f aca="false">H2149-J2149</f>
        <v>0</v>
      </c>
    </row>
    <row r="2150" customFormat="false" ht="29.85" hidden="false" customHeight="false" outlineLevel="0" collapsed="false">
      <c r="A2150" s="5" t="s">
        <v>5766</v>
      </c>
      <c r="B2150" s="5" t="s">
        <v>1136</v>
      </c>
      <c r="C2150" s="5" t="s">
        <v>3741</v>
      </c>
      <c r="D2150" s="5" t="s">
        <v>1799</v>
      </c>
      <c r="E2150" s="5" t="n">
        <v>24430</v>
      </c>
      <c r="F2150" s="5" t="n">
        <f aca="false">D2150-C2150</f>
        <v>4</v>
      </c>
      <c r="G2150" s="16" t="n">
        <v>3853.5</v>
      </c>
      <c r="H2150" s="5" t="n">
        <f aca="false">G2150*F2150</f>
        <v>15414</v>
      </c>
      <c r="I2150" s="17" t="s">
        <v>17940</v>
      </c>
      <c r="J2150" s="18" t="n">
        <v>15414</v>
      </c>
      <c r="K2150" s="5" t="n">
        <f aca="false">H2150-J2150</f>
        <v>0</v>
      </c>
    </row>
    <row r="2151" customFormat="false" ht="29.85" hidden="false" customHeight="false" outlineLevel="0" collapsed="false">
      <c r="A2151" s="5" t="s">
        <v>1134</v>
      </c>
      <c r="B2151" s="5" t="s">
        <v>1135</v>
      </c>
      <c r="C2151" s="5" t="s">
        <v>41</v>
      </c>
      <c r="D2151" s="5" t="s">
        <v>416</v>
      </c>
      <c r="E2151" s="5" t="n">
        <v>29595</v>
      </c>
      <c r="F2151" s="5" t="n">
        <f aca="false">D2151-C2151</f>
        <v>6</v>
      </c>
      <c r="G2151" s="16" t="n">
        <v>3853.5</v>
      </c>
      <c r="H2151" s="5" t="n">
        <f aca="false">G2151*F2151</f>
        <v>23121</v>
      </c>
      <c r="I2151" s="17" t="s">
        <v>17941</v>
      </c>
      <c r="J2151" s="18" t="n">
        <v>23121</v>
      </c>
      <c r="K2151" s="5" t="n">
        <f aca="false">H2151-J2151</f>
        <v>0</v>
      </c>
    </row>
    <row r="2152" customFormat="false" ht="29.85" hidden="false" customHeight="false" outlineLevel="0" collapsed="false">
      <c r="A2152" s="5" t="s">
        <v>4364</v>
      </c>
      <c r="B2152" s="5" t="s">
        <v>4365</v>
      </c>
      <c r="C2152" s="5" t="s">
        <v>1541</v>
      </c>
      <c r="D2152" s="5" t="s">
        <v>3750</v>
      </c>
      <c r="E2152" s="5" t="n">
        <v>50715</v>
      </c>
      <c r="F2152" s="5" t="n">
        <f aca="false">D2152-C2152</f>
        <v>7</v>
      </c>
      <c r="G2152" s="16" t="n">
        <v>3853.5</v>
      </c>
      <c r="H2152" s="5" t="n">
        <f aca="false">G2152*F2152</f>
        <v>26974.5</v>
      </c>
      <c r="I2152" s="17" t="s">
        <v>17942</v>
      </c>
      <c r="J2152" s="18" t="n">
        <v>26974.5</v>
      </c>
      <c r="K2152" s="5" t="n">
        <f aca="false">H2152-J2152</f>
        <v>0</v>
      </c>
    </row>
    <row r="2153" customFormat="false" ht="29.85" hidden="false" customHeight="false" outlineLevel="0" collapsed="false">
      <c r="A2153" s="5" t="s">
        <v>1878</v>
      </c>
      <c r="B2153" s="5" t="s">
        <v>1879</v>
      </c>
      <c r="C2153" s="5" t="s">
        <v>244</v>
      </c>
      <c r="D2153" s="5" t="s">
        <v>257</v>
      </c>
      <c r="E2153" s="5" t="n">
        <v>17307.5</v>
      </c>
      <c r="F2153" s="5" t="n">
        <f aca="false">D2153-C2153</f>
        <v>2</v>
      </c>
      <c r="G2153" s="16" t="n">
        <v>4693.5</v>
      </c>
      <c r="H2153" s="5" t="n">
        <f aca="false">G2153*F2153</f>
        <v>9387</v>
      </c>
      <c r="I2153" s="17" t="s">
        <v>17943</v>
      </c>
      <c r="J2153" s="18" t="n">
        <v>9387</v>
      </c>
      <c r="K2153" s="5" t="n">
        <f aca="false">H2153-J2153</f>
        <v>0</v>
      </c>
    </row>
    <row r="2154" customFormat="false" ht="29.85" hidden="false" customHeight="false" outlineLevel="0" collapsed="false">
      <c r="A2154" s="50" t="s">
        <v>1526</v>
      </c>
      <c r="B2154" s="5" t="s">
        <v>1527</v>
      </c>
      <c r="C2154" s="5" t="s">
        <v>468</v>
      </c>
      <c r="D2154" s="5" t="s">
        <v>426</v>
      </c>
      <c r="E2154" s="5" t="n">
        <v>86257.5</v>
      </c>
      <c r="F2154" s="5" t="n">
        <f aca="false">D2154-C2154</f>
        <v>6</v>
      </c>
      <c r="G2154" s="16" t="n">
        <f aca="false">3853.5*2</f>
        <v>7707</v>
      </c>
      <c r="H2154" s="5" t="n">
        <f aca="false">G2154*F2154</f>
        <v>46242</v>
      </c>
      <c r="I2154" s="17" t="s">
        <v>17944</v>
      </c>
      <c r="J2154" s="18" t="n">
        <v>23121</v>
      </c>
      <c r="K2154" s="5" t="n">
        <f aca="false">H2154-J2154-J2155</f>
        <v>0</v>
      </c>
    </row>
    <row r="2155" customFormat="false" ht="15.85" hidden="false" customHeight="false" outlineLevel="0" collapsed="false">
      <c r="A2155" s="50"/>
      <c r="B2155" s="0"/>
      <c r="C2155" s="0"/>
      <c r="D2155" s="0"/>
      <c r="E2155" s="0"/>
      <c r="F2155" s="0"/>
      <c r="G2155" s="16"/>
      <c r="H2155" s="0"/>
      <c r="I2155" s="17" t="s">
        <v>17945</v>
      </c>
      <c r="J2155" s="18" t="n">
        <v>23121</v>
      </c>
      <c r="K2155" s="0"/>
    </row>
    <row r="2156" s="37" customFormat="true" ht="29.85" hidden="false" customHeight="false" outlineLevel="0" collapsed="false">
      <c r="A2156" s="51" t="s">
        <v>6452</v>
      </c>
      <c r="B2156" s="34" t="s">
        <v>6453</v>
      </c>
      <c r="C2156" s="34" t="s">
        <v>3205</v>
      </c>
      <c r="D2156" s="34" t="s">
        <v>4582</v>
      </c>
      <c r="E2156" s="34" t="n">
        <v>27290</v>
      </c>
      <c r="F2156" s="34" t="n">
        <f aca="false">D2156-C2156</f>
        <v>2</v>
      </c>
      <c r="G2156" s="34" t="n">
        <f aca="false">5743.5*2</f>
        <v>11487</v>
      </c>
      <c r="H2156" s="34" t="n">
        <f aca="false">G2156*F2156</f>
        <v>22974</v>
      </c>
      <c r="I2156" s="35" t="s">
        <v>17946</v>
      </c>
      <c r="J2156" s="36" t="n">
        <v>11486.8</v>
      </c>
      <c r="K2156" s="34" t="n">
        <f aca="false">H2156-J2156-J2157</f>
        <v>0.400000000001455</v>
      </c>
      <c r="L2156" s="37" t="s">
        <v>15790</v>
      </c>
    </row>
    <row r="2157" customFormat="false" ht="29.85" hidden="false" customHeight="false" outlineLevel="0" collapsed="false">
      <c r="A2157" s="51"/>
      <c r="B2157" s="34"/>
      <c r="C2157" s="34"/>
      <c r="D2157" s="34"/>
      <c r="E2157" s="34"/>
      <c r="F2157" s="34"/>
      <c r="G2157" s="34"/>
      <c r="H2157" s="34"/>
      <c r="I2157" s="35" t="s">
        <v>17947</v>
      </c>
      <c r="J2157" s="36" t="n">
        <v>11486.8</v>
      </c>
      <c r="K2157" s="34"/>
    </row>
    <row r="2158" customFormat="false" ht="29.85" hidden="false" customHeight="false" outlineLevel="0" collapsed="false">
      <c r="A2158" s="5" t="s">
        <v>3182</v>
      </c>
      <c r="B2158" s="5" t="s">
        <v>3183</v>
      </c>
      <c r="C2158" s="5" t="s">
        <v>426</v>
      </c>
      <c r="D2158" s="5" t="s">
        <v>1541</v>
      </c>
      <c r="E2158" s="5" t="n">
        <v>27412.5</v>
      </c>
      <c r="F2158" s="5" t="n">
        <f aca="false">D2158-C2158</f>
        <v>5</v>
      </c>
      <c r="G2158" s="16" t="n">
        <v>3853.5</v>
      </c>
      <c r="H2158" s="5" t="n">
        <f aca="false">G2158*F2158</f>
        <v>19267.5</v>
      </c>
      <c r="I2158" s="17" t="s">
        <v>17948</v>
      </c>
      <c r="J2158" s="18" t="n">
        <v>19267.5</v>
      </c>
      <c r="K2158" s="5" t="n">
        <f aca="false">H2158-J2158</f>
        <v>0</v>
      </c>
    </row>
    <row r="2159" customFormat="false" ht="29.85" hidden="false" customHeight="false" outlineLevel="0" collapsed="false">
      <c r="A2159" s="5" t="s">
        <v>3079</v>
      </c>
      <c r="B2159" s="5" t="s">
        <v>3080</v>
      </c>
      <c r="C2159" s="5" t="s">
        <v>426</v>
      </c>
      <c r="D2159" s="5" t="s">
        <v>1541</v>
      </c>
      <c r="E2159" s="5" t="n">
        <v>24662.5</v>
      </c>
      <c r="F2159" s="5" t="n">
        <f aca="false">D2159-C2159</f>
        <v>5</v>
      </c>
      <c r="G2159" s="16" t="n">
        <v>3853.5</v>
      </c>
      <c r="H2159" s="5" t="n">
        <f aca="false">G2159*F2159</f>
        <v>19267.5</v>
      </c>
      <c r="I2159" s="17" t="s">
        <v>17949</v>
      </c>
      <c r="J2159" s="18" t="n">
        <v>19267.5</v>
      </c>
      <c r="K2159" s="5" t="n">
        <f aca="false">H2159-J2159</f>
        <v>0</v>
      </c>
    </row>
    <row r="2160" customFormat="false" ht="29.85" hidden="false" customHeight="false" outlineLevel="0" collapsed="false">
      <c r="A2160" s="5" t="s">
        <v>3731</v>
      </c>
      <c r="B2160" s="5" t="s">
        <v>3732</v>
      </c>
      <c r="C2160" s="5" t="s">
        <v>1764</v>
      </c>
      <c r="D2160" s="5" t="s">
        <v>1541</v>
      </c>
      <c r="E2160" s="5" t="n">
        <v>18322.5</v>
      </c>
      <c r="F2160" s="5" t="n">
        <f aca="false">D2160-C2160</f>
        <v>3</v>
      </c>
      <c r="G2160" s="16" t="n">
        <v>3853.5</v>
      </c>
      <c r="H2160" s="5" t="n">
        <f aca="false">G2160*F2160</f>
        <v>11560.5</v>
      </c>
      <c r="I2160" s="17" t="s">
        <v>17950</v>
      </c>
      <c r="J2160" s="18" t="n">
        <v>11560.5</v>
      </c>
      <c r="K2160" s="5" t="n">
        <f aca="false">H2160-J2160</f>
        <v>0</v>
      </c>
    </row>
    <row r="2161" customFormat="false" ht="29.85" hidden="false" customHeight="false" outlineLevel="0" collapsed="false">
      <c r="A2161" s="50" t="s">
        <v>4465</v>
      </c>
      <c r="B2161" s="5" t="s">
        <v>4466</v>
      </c>
      <c r="C2161" s="5" t="s">
        <v>929</v>
      </c>
      <c r="D2161" s="5" t="s">
        <v>2866</v>
      </c>
      <c r="E2161" s="5" t="n">
        <v>19730</v>
      </c>
      <c r="F2161" s="5" t="n">
        <f aca="false">D2161-C2161</f>
        <v>2</v>
      </c>
      <c r="G2161" s="16" t="n">
        <f aca="false">3853.5*2</f>
        <v>7707</v>
      </c>
      <c r="H2161" s="5" t="n">
        <f aca="false">G2161*F2161</f>
        <v>15414</v>
      </c>
      <c r="I2161" s="17" t="s">
        <v>17951</v>
      </c>
      <c r="J2161" s="18" t="n">
        <v>7707</v>
      </c>
      <c r="K2161" s="5" t="n">
        <f aca="false">H2161-J2161-J2162</f>
        <v>0</v>
      </c>
    </row>
    <row r="2162" customFormat="false" ht="29.85" hidden="false" customHeight="false" outlineLevel="0" collapsed="false">
      <c r="A2162" s="50"/>
      <c r="B2162" s="0"/>
      <c r="C2162" s="0"/>
      <c r="D2162" s="0"/>
      <c r="E2162" s="0"/>
      <c r="F2162" s="0"/>
      <c r="G2162" s="16"/>
      <c r="H2162" s="0"/>
      <c r="I2162" s="17" t="s">
        <v>17952</v>
      </c>
      <c r="J2162" s="18" t="n">
        <v>7707</v>
      </c>
      <c r="K2162" s="0"/>
    </row>
    <row r="2163" customFormat="false" ht="29.85" hidden="false" customHeight="false" outlineLevel="0" collapsed="false">
      <c r="A2163" s="5" t="s">
        <v>4892</v>
      </c>
      <c r="B2163" s="5" t="s">
        <v>4893</v>
      </c>
      <c r="C2163" s="5" t="s">
        <v>2860</v>
      </c>
      <c r="D2163" s="5" t="s">
        <v>3205</v>
      </c>
      <c r="E2163" s="5" t="n">
        <v>48326.25</v>
      </c>
      <c r="F2163" s="5" t="n">
        <f aca="false">D2163-C2163</f>
        <v>7</v>
      </c>
      <c r="G2163" s="16" t="n">
        <v>3853.5</v>
      </c>
      <c r="H2163" s="5" t="n">
        <f aca="false">G2163*F2163</f>
        <v>26974.5</v>
      </c>
      <c r="I2163" s="17" t="s">
        <v>17953</v>
      </c>
      <c r="J2163" s="18" t="n">
        <v>26974.5</v>
      </c>
      <c r="K2163" s="5" t="n">
        <f aca="false">H2163-J2163</f>
        <v>0</v>
      </c>
    </row>
    <row r="2164" customFormat="false" ht="15.85" hidden="false" customHeight="false" outlineLevel="0" collapsed="false">
      <c r="A2164" s="5" t="s">
        <v>5075</v>
      </c>
      <c r="B2164" s="5" t="s">
        <v>5076</v>
      </c>
      <c r="C2164" s="5" t="s">
        <v>2866</v>
      </c>
      <c r="D2164" s="5" t="s">
        <v>3205</v>
      </c>
      <c r="E2164" s="5" t="n">
        <v>29595</v>
      </c>
      <c r="F2164" s="5" t="n">
        <f aca="false">D2164-C2164</f>
        <v>6</v>
      </c>
      <c r="G2164" s="16" t="n">
        <v>3853.5</v>
      </c>
      <c r="H2164" s="5" t="n">
        <f aca="false">G2164*F2164</f>
        <v>23121</v>
      </c>
      <c r="I2164" s="17" t="s">
        <v>17954</v>
      </c>
      <c r="J2164" s="18" t="n">
        <v>23121</v>
      </c>
      <c r="K2164" s="5" t="n">
        <f aca="false">H2164-J2164</f>
        <v>0</v>
      </c>
    </row>
    <row r="2165" customFormat="false" ht="29.85" hidden="false" customHeight="false" outlineLevel="0" collapsed="false">
      <c r="A2165" s="5" t="s">
        <v>6061</v>
      </c>
      <c r="B2165" s="5" t="s">
        <v>6062</v>
      </c>
      <c r="C2165" s="5" t="s">
        <v>3750</v>
      </c>
      <c r="D2165" s="5" t="s">
        <v>4398</v>
      </c>
      <c r="E2165" s="5" t="n">
        <v>30537.5</v>
      </c>
      <c r="F2165" s="5" t="n">
        <f aca="false">D2165-C2165</f>
        <v>5</v>
      </c>
      <c r="G2165" s="16" t="n">
        <v>3853.5</v>
      </c>
      <c r="H2165" s="5" t="n">
        <f aca="false">G2165*F2165</f>
        <v>19267.5</v>
      </c>
      <c r="I2165" s="17" t="s">
        <v>17955</v>
      </c>
      <c r="J2165" s="18" t="n">
        <v>19267.5</v>
      </c>
      <c r="K2165" s="5" t="n">
        <f aca="false">H2165-J2165</f>
        <v>0</v>
      </c>
    </row>
    <row r="2166" customFormat="false" ht="29.85" hidden="false" customHeight="false" outlineLevel="0" collapsed="false">
      <c r="A2166" s="5" t="s">
        <v>756</v>
      </c>
      <c r="B2166" s="5" t="s">
        <v>757</v>
      </c>
      <c r="C2166" s="5" t="s">
        <v>7</v>
      </c>
      <c r="D2166" s="5" t="s">
        <v>468</v>
      </c>
      <c r="E2166" s="5" t="n">
        <v>14797.5</v>
      </c>
      <c r="F2166" s="5" t="n">
        <f aca="false">D2166-C2166</f>
        <v>3</v>
      </c>
      <c r="G2166" s="16" t="n">
        <v>3853.5</v>
      </c>
      <c r="H2166" s="5" t="n">
        <f aca="false">G2166*F2166</f>
        <v>11560.5</v>
      </c>
      <c r="I2166" s="17" t="s">
        <v>17956</v>
      </c>
      <c r="J2166" s="18" t="n">
        <v>11560.5</v>
      </c>
      <c r="K2166" s="5" t="n">
        <f aca="false">H2166-J2166</f>
        <v>0</v>
      </c>
    </row>
    <row r="2167" s="37" customFormat="true" ht="29.85" hidden="false" customHeight="false" outlineLevel="0" collapsed="false">
      <c r="A2167" s="51" t="s">
        <v>8807</v>
      </c>
      <c r="B2167" s="34" t="s">
        <v>8808</v>
      </c>
      <c r="C2167" s="34" t="s">
        <v>8713</v>
      </c>
      <c r="D2167" s="34" t="s">
        <v>468</v>
      </c>
      <c r="E2167" s="34" t="n">
        <v>18365.5</v>
      </c>
      <c r="F2167" s="34" t="n">
        <v>3</v>
      </c>
      <c r="G2167" s="34" t="n">
        <v>3853.5</v>
      </c>
      <c r="H2167" s="34" t="n">
        <f aca="false">G2167*F2167</f>
        <v>11560.5</v>
      </c>
      <c r="I2167" s="35" t="s">
        <v>17957</v>
      </c>
      <c r="J2167" s="36" t="n">
        <v>11560.5</v>
      </c>
      <c r="K2167" s="34" t="n">
        <f aca="false">H2167+H2168-J2167-J2168</f>
        <v>1000</v>
      </c>
      <c r="L2167" s="37" t="s">
        <v>15790</v>
      </c>
    </row>
    <row r="2168" customFormat="false" ht="29.85" hidden="false" customHeight="false" outlineLevel="0" collapsed="false">
      <c r="A2168" s="51"/>
      <c r="B2168" s="34"/>
      <c r="C2168" s="34"/>
      <c r="D2168" s="34"/>
      <c r="E2168" s="34"/>
      <c r="F2168" s="34" t="n">
        <v>1</v>
      </c>
      <c r="G2168" s="34" t="n">
        <v>5000</v>
      </c>
      <c r="H2168" s="34" t="n">
        <f aca="false">(G2168*F2168)+1100</f>
        <v>6100</v>
      </c>
      <c r="I2168" s="35" t="s">
        <v>17958</v>
      </c>
      <c r="J2168" s="36" t="n">
        <v>5100</v>
      </c>
      <c r="K2168" s="34"/>
    </row>
    <row r="2169" customFormat="false" ht="29.85" hidden="false" customHeight="false" outlineLevel="0" collapsed="false">
      <c r="A2169" s="5" t="s">
        <v>6082</v>
      </c>
      <c r="B2169" s="5" t="s">
        <v>6083</v>
      </c>
      <c r="C2169" s="5" t="s">
        <v>3750</v>
      </c>
      <c r="D2169" s="5" t="s">
        <v>5148</v>
      </c>
      <c r="E2169" s="5" t="n">
        <v>53410</v>
      </c>
      <c r="F2169" s="5" t="n">
        <f aca="false">D2169-C2169</f>
        <v>8</v>
      </c>
      <c r="G2169" s="16" t="n">
        <v>3853.5</v>
      </c>
      <c r="H2169" s="5" t="n">
        <f aca="false">G2169*F2169</f>
        <v>30828</v>
      </c>
      <c r="I2169" s="17" t="s">
        <v>17959</v>
      </c>
      <c r="J2169" s="18" t="n">
        <v>30828</v>
      </c>
      <c r="K2169" s="5" t="n">
        <f aca="false">H2169-J2169</f>
        <v>0</v>
      </c>
    </row>
    <row r="2170" customFormat="false" ht="29.85" hidden="false" customHeight="false" outlineLevel="0" collapsed="false">
      <c r="A2170" s="5" t="s">
        <v>6557</v>
      </c>
      <c r="B2170" s="5" t="s">
        <v>6558</v>
      </c>
      <c r="C2170" s="5" t="s">
        <v>3205</v>
      </c>
      <c r="D2170" s="5" t="s">
        <v>4398</v>
      </c>
      <c r="E2170" s="5" t="n">
        <v>14797.5</v>
      </c>
      <c r="F2170" s="5" t="n">
        <f aca="false">D2170-C2170</f>
        <v>3</v>
      </c>
      <c r="G2170" s="16" t="n">
        <v>3853.5</v>
      </c>
      <c r="H2170" s="5" t="n">
        <f aca="false">G2170*F2170</f>
        <v>11560.5</v>
      </c>
      <c r="I2170" s="17" t="s">
        <v>17960</v>
      </c>
      <c r="J2170" s="18" t="n">
        <v>11560.5</v>
      </c>
      <c r="K2170" s="5" t="n">
        <f aca="false">H2170-J2170</f>
        <v>0</v>
      </c>
    </row>
    <row r="2171" customFormat="false" ht="29.85" hidden="false" customHeight="false" outlineLevel="0" collapsed="false">
      <c r="A2171" s="5" t="s">
        <v>5968</v>
      </c>
      <c r="B2171" s="5" t="s">
        <v>5969</v>
      </c>
      <c r="C2171" s="5" t="s">
        <v>3750</v>
      </c>
      <c r="D2171" s="5" t="s">
        <v>1799</v>
      </c>
      <c r="E2171" s="5" t="n">
        <v>14797.5</v>
      </c>
      <c r="F2171" s="5" t="n">
        <f aca="false">D2171-C2171</f>
        <v>3</v>
      </c>
      <c r="G2171" s="16" t="n">
        <v>3853.5</v>
      </c>
      <c r="H2171" s="5" t="n">
        <f aca="false">G2171*F2171</f>
        <v>11560.5</v>
      </c>
      <c r="I2171" s="17" t="s">
        <v>17961</v>
      </c>
      <c r="J2171" s="18" t="n">
        <v>11560.5</v>
      </c>
      <c r="K2171" s="5" t="n">
        <f aca="false">H2171-J2171</f>
        <v>0</v>
      </c>
    </row>
    <row r="2172" customFormat="false" ht="29.85" hidden="false" customHeight="false" outlineLevel="0" collapsed="false">
      <c r="A2172" s="5" t="s">
        <v>7362</v>
      </c>
      <c r="B2172" s="5" t="s">
        <v>7363</v>
      </c>
      <c r="C2172" s="5" t="s">
        <v>4398</v>
      </c>
      <c r="D2172" s="5" t="s">
        <v>3532</v>
      </c>
      <c r="E2172" s="5" t="n">
        <v>32580</v>
      </c>
      <c r="F2172" s="5" t="n">
        <f aca="false">D2172-C2172</f>
        <v>4</v>
      </c>
      <c r="G2172" s="16" t="n">
        <v>3853.5</v>
      </c>
      <c r="H2172" s="5" t="n">
        <f aca="false">G2172*F2172</f>
        <v>15414</v>
      </c>
      <c r="I2172" s="17" t="s">
        <v>17962</v>
      </c>
      <c r="J2172" s="18" t="n">
        <v>15414</v>
      </c>
      <c r="K2172" s="5" t="n">
        <f aca="false">H2172-J2172</f>
        <v>0</v>
      </c>
    </row>
    <row r="2173" customFormat="false" ht="29.85" hidden="false" customHeight="false" outlineLevel="0" collapsed="false">
      <c r="A2173" s="16" t="s">
        <v>3270</v>
      </c>
      <c r="B2173" s="16" t="s">
        <v>3271</v>
      </c>
      <c r="C2173" s="16" t="s">
        <v>460</v>
      </c>
      <c r="D2173" s="16" t="s">
        <v>1537</v>
      </c>
      <c r="E2173" s="16" t="n">
        <v>12215</v>
      </c>
      <c r="F2173" s="16" t="n">
        <f aca="false">D2173-C2173</f>
        <v>2</v>
      </c>
      <c r="G2173" s="16" t="n">
        <v>3853.5</v>
      </c>
      <c r="H2173" s="16" t="n">
        <f aca="false">G2173*F2173</f>
        <v>7707</v>
      </c>
      <c r="I2173" s="17" t="s">
        <v>17963</v>
      </c>
      <c r="J2173" s="18" t="n">
        <v>7707</v>
      </c>
      <c r="K2173" s="5" t="n">
        <f aca="false">H2173-J2173</f>
        <v>0</v>
      </c>
    </row>
    <row r="2174" customFormat="false" ht="29.85" hidden="false" customHeight="false" outlineLevel="0" collapsed="false">
      <c r="A2174" s="5" t="s">
        <v>3336</v>
      </c>
      <c r="B2174" s="5" t="s">
        <v>3337</v>
      </c>
      <c r="C2174" s="5" t="s">
        <v>460</v>
      </c>
      <c r="D2174" s="5" t="s">
        <v>1537</v>
      </c>
      <c r="E2174" s="5" t="n">
        <v>12215</v>
      </c>
      <c r="F2174" s="5" t="n">
        <f aca="false">D2174-C2174</f>
        <v>2</v>
      </c>
      <c r="G2174" s="16" t="n">
        <v>3853.5</v>
      </c>
      <c r="H2174" s="5" t="n">
        <f aca="false">G2174*F2174</f>
        <v>7707</v>
      </c>
      <c r="I2174" s="17" t="s">
        <v>17964</v>
      </c>
      <c r="J2174" s="18" t="n">
        <v>7707</v>
      </c>
      <c r="K2174" s="5" t="n">
        <f aca="false">H2174-J2174</f>
        <v>0</v>
      </c>
    </row>
    <row r="2175" customFormat="false" ht="29.85" hidden="false" customHeight="false" outlineLevel="0" collapsed="false">
      <c r="A2175" s="5" t="s">
        <v>2393</v>
      </c>
      <c r="B2175" s="5" t="s">
        <v>2394</v>
      </c>
      <c r="C2175" s="5" t="s">
        <v>257</v>
      </c>
      <c r="D2175" s="5" t="s">
        <v>1764</v>
      </c>
      <c r="E2175" s="5" t="n">
        <v>22370</v>
      </c>
      <c r="F2175" s="5" t="n">
        <f aca="false">D2175-C2175</f>
        <v>4</v>
      </c>
      <c r="G2175" s="16" t="n">
        <v>3853.5</v>
      </c>
      <c r="H2175" s="5" t="n">
        <f aca="false">G2175*F2175</f>
        <v>15414</v>
      </c>
      <c r="I2175" s="17" t="s">
        <v>17965</v>
      </c>
      <c r="J2175" s="18" t="n">
        <v>15414</v>
      </c>
      <c r="K2175" s="5" t="n">
        <f aca="false">H2175-J2175</f>
        <v>0</v>
      </c>
    </row>
    <row r="2176" customFormat="false" ht="29.85" hidden="false" customHeight="false" outlineLevel="0" collapsed="false">
      <c r="A2176" s="16" t="s">
        <v>7772</v>
      </c>
      <c r="B2176" s="16" t="s">
        <v>7773</v>
      </c>
      <c r="C2176" s="16" t="s">
        <v>5386</v>
      </c>
      <c r="D2176" s="16" t="s">
        <v>3532</v>
      </c>
      <c r="E2176" s="16" t="n">
        <v>9865</v>
      </c>
      <c r="F2176" s="16" t="n">
        <f aca="false">D2176-C2176</f>
        <v>2</v>
      </c>
      <c r="G2176" s="16" t="n">
        <v>3853.5</v>
      </c>
      <c r="H2176" s="16" t="n">
        <f aca="false">G2176*F2176</f>
        <v>7707</v>
      </c>
      <c r="I2176" s="17" t="s">
        <v>17966</v>
      </c>
      <c r="J2176" s="18" t="n">
        <v>7707</v>
      </c>
      <c r="K2176" s="5" t="n">
        <f aca="false">H2176-J2176</f>
        <v>0</v>
      </c>
    </row>
    <row r="2177" customFormat="false" ht="29.85" hidden="false" customHeight="false" outlineLevel="0" collapsed="false">
      <c r="A2177" s="16" t="s">
        <v>3623</v>
      </c>
      <c r="B2177" s="16" t="s">
        <v>3624</v>
      </c>
      <c r="C2177" s="16" t="s">
        <v>1764</v>
      </c>
      <c r="D2177" s="16" t="s">
        <v>1537</v>
      </c>
      <c r="E2177" s="16" t="n">
        <v>4932.5</v>
      </c>
      <c r="F2177" s="16" t="n">
        <f aca="false">D2177-C2177</f>
        <v>1</v>
      </c>
      <c r="G2177" s="16" t="n">
        <v>3853.5</v>
      </c>
      <c r="H2177" s="16" t="n">
        <f aca="false">G2177*F2177</f>
        <v>3853.5</v>
      </c>
      <c r="I2177" s="17" t="s">
        <v>17967</v>
      </c>
      <c r="J2177" s="18" t="n">
        <v>3853.5</v>
      </c>
      <c r="K2177" s="5" t="n">
        <f aca="false">H2177-J2177</f>
        <v>0</v>
      </c>
    </row>
    <row r="2178" customFormat="false" ht="29.85" hidden="false" customHeight="false" outlineLevel="0" collapsed="false">
      <c r="A2178" s="50" t="s">
        <v>5637</v>
      </c>
      <c r="B2178" s="5" t="s">
        <v>3624</v>
      </c>
      <c r="C2178" s="5" t="s">
        <v>3741</v>
      </c>
      <c r="D2178" s="5" t="s">
        <v>3750</v>
      </c>
      <c r="E2178" s="5" t="n">
        <v>9605</v>
      </c>
      <c r="F2178" s="5" t="n">
        <f aca="false">D2178-C2178</f>
        <v>1</v>
      </c>
      <c r="G2178" s="16" t="n">
        <v>3853.5</v>
      </c>
      <c r="H2178" s="5" t="n">
        <f aca="false">G2178*F2178</f>
        <v>3853.5</v>
      </c>
      <c r="I2178" s="17" t="s">
        <v>17968</v>
      </c>
      <c r="J2178" s="18" t="n">
        <v>4693.5</v>
      </c>
      <c r="K2178" s="5" t="n">
        <f aca="false">H2178+H2179-J2178-J2179</f>
        <v>0</v>
      </c>
    </row>
    <row r="2179" customFormat="false" ht="29.85" hidden="false" customHeight="false" outlineLevel="0" collapsed="false">
      <c r="A2179" s="50"/>
      <c r="B2179" s="0"/>
      <c r="C2179" s="0"/>
      <c r="D2179" s="0"/>
      <c r="E2179" s="0"/>
      <c r="F2179" s="5" t="n">
        <v>1</v>
      </c>
      <c r="G2179" s="16" t="n">
        <v>4693.5</v>
      </c>
      <c r="H2179" s="5" t="n">
        <f aca="false">G2179*F2179</f>
        <v>4693.5</v>
      </c>
      <c r="I2179" s="45" t="s">
        <v>17969</v>
      </c>
      <c r="J2179" s="46" t="n">
        <v>3853.5</v>
      </c>
      <c r="K2179" s="0"/>
    </row>
    <row r="2180" customFormat="false" ht="29.85" hidden="false" customHeight="false" outlineLevel="0" collapsed="false">
      <c r="A2180" s="5" t="s">
        <v>5832</v>
      </c>
      <c r="B2180" s="5" t="s">
        <v>5833</v>
      </c>
      <c r="C2180" s="5" t="s">
        <v>3750</v>
      </c>
      <c r="D2180" s="5" t="s">
        <v>3205</v>
      </c>
      <c r="E2180" s="5" t="n">
        <v>9865</v>
      </c>
      <c r="F2180" s="5" t="n">
        <f aca="false">D2180-C2180</f>
        <v>2</v>
      </c>
      <c r="G2180" s="16" t="n">
        <v>3853.5</v>
      </c>
      <c r="H2180" s="5" t="n">
        <f aca="false">G2180*F2180</f>
        <v>7707</v>
      </c>
      <c r="I2180" s="17" t="s">
        <v>17970</v>
      </c>
      <c r="J2180" s="18" t="n">
        <v>7707</v>
      </c>
      <c r="K2180" s="5" t="n">
        <f aca="false">H2180-J2180</f>
        <v>0</v>
      </c>
    </row>
    <row r="2181" customFormat="false" ht="29.85" hidden="false" customHeight="false" outlineLevel="0" collapsed="false">
      <c r="A2181" s="50" t="s">
        <v>1900</v>
      </c>
      <c r="B2181" s="5" t="s">
        <v>1901</v>
      </c>
      <c r="C2181" s="5" t="s">
        <v>244</v>
      </c>
      <c r="D2181" s="5" t="s">
        <v>426</v>
      </c>
      <c r="E2181" s="5" t="n">
        <v>68990</v>
      </c>
      <c r="F2181" s="5" t="n">
        <f aca="false">D2181-C2181</f>
        <v>4</v>
      </c>
      <c r="G2181" s="16" t="n">
        <v>3853.5</v>
      </c>
      <c r="H2181" s="5" t="n">
        <f aca="false">G2181*F2181</f>
        <v>15414</v>
      </c>
      <c r="I2181" s="17" t="s">
        <v>17971</v>
      </c>
      <c r="J2181" s="18" t="n">
        <v>15414</v>
      </c>
      <c r="K2181" s="5" t="n">
        <f aca="false">H2181+H2182-J2181-J2182-J2183</f>
        <v>0</v>
      </c>
    </row>
    <row r="2182" customFormat="false" ht="15.85" hidden="false" customHeight="false" outlineLevel="0" collapsed="false">
      <c r="A2182" s="50"/>
      <c r="B2182" s="0"/>
      <c r="C2182" s="0"/>
      <c r="D2182" s="0"/>
      <c r="E2182" s="0"/>
      <c r="F2182" s="5" t="n">
        <v>4</v>
      </c>
      <c r="G2182" s="16" t="n">
        <f aca="false">4693.5*2</f>
        <v>9387</v>
      </c>
      <c r="H2182" s="5" t="n">
        <f aca="false">G2182*F2182</f>
        <v>37548</v>
      </c>
      <c r="I2182" s="17" t="s">
        <v>17972</v>
      </c>
      <c r="J2182" s="18" t="n">
        <v>18774</v>
      </c>
      <c r="K2182" s="0"/>
    </row>
    <row r="2183" customFormat="false" ht="29.85" hidden="false" customHeight="false" outlineLevel="0" collapsed="false">
      <c r="A2183" s="50"/>
      <c r="B2183" s="0"/>
      <c r="C2183" s="0"/>
      <c r="D2183" s="0"/>
      <c r="E2183" s="0"/>
      <c r="F2183" s="0"/>
      <c r="G2183" s="16"/>
      <c r="H2183" s="0"/>
      <c r="I2183" s="17" t="s">
        <v>17973</v>
      </c>
      <c r="J2183" s="18" t="n">
        <v>18774</v>
      </c>
      <c r="K2183" s="0"/>
    </row>
    <row r="2184" customFormat="false" ht="15.85" hidden="false" customHeight="false" outlineLevel="0" collapsed="false">
      <c r="A2184" s="5" t="s">
        <v>4210</v>
      </c>
      <c r="B2184" s="5" t="s">
        <v>4211</v>
      </c>
      <c r="C2184" s="5" t="s">
        <v>1541</v>
      </c>
      <c r="D2184" s="5" t="s">
        <v>2860</v>
      </c>
      <c r="E2184" s="5" t="n">
        <v>12215</v>
      </c>
      <c r="F2184" s="5" t="n">
        <f aca="false">D2184-C2184</f>
        <v>2</v>
      </c>
      <c r="G2184" s="16" t="n">
        <v>3853.5</v>
      </c>
      <c r="H2184" s="5" t="n">
        <f aca="false">G2184*F2184</f>
        <v>7707</v>
      </c>
      <c r="I2184" s="17" t="s">
        <v>17974</v>
      </c>
      <c r="J2184" s="18" t="n">
        <v>7707</v>
      </c>
      <c r="K2184" s="5" t="n">
        <f aca="false">H2184-J2184</f>
        <v>0</v>
      </c>
    </row>
    <row r="2185" customFormat="false" ht="29.85" hidden="false" customHeight="false" outlineLevel="0" collapsed="false">
      <c r="A2185" s="5" t="s">
        <v>6510</v>
      </c>
      <c r="B2185" s="5" t="s">
        <v>6511</v>
      </c>
      <c r="C2185" s="5" t="s">
        <v>3205</v>
      </c>
      <c r="D2185" s="5" t="s">
        <v>4582</v>
      </c>
      <c r="E2185" s="5" t="n">
        <v>10635</v>
      </c>
      <c r="F2185" s="5" t="n">
        <f aca="false">D2185-C2185</f>
        <v>2</v>
      </c>
      <c r="G2185" s="16" t="n">
        <v>3853.5</v>
      </c>
      <c r="H2185" s="5" t="n">
        <f aca="false">G2185*F2185</f>
        <v>7707</v>
      </c>
      <c r="I2185" s="17" t="s">
        <v>17975</v>
      </c>
      <c r="J2185" s="18" t="n">
        <v>7707</v>
      </c>
      <c r="K2185" s="5" t="n">
        <f aca="false">H2185-J2185</f>
        <v>0</v>
      </c>
    </row>
    <row r="2186" customFormat="false" ht="29.85" hidden="false" customHeight="false" outlineLevel="0" collapsed="false">
      <c r="A2186" s="5" t="s">
        <v>2706</v>
      </c>
      <c r="B2186" s="5" t="s">
        <v>2707</v>
      </c>
      <c r="C2186" s="5" t="s">
        <v>416</v>
      </c>
      <c r="D2186" s="5" t="s">
        <v>1537</v>
      </c>
      <c r="E2186" s="5" t="n">
        <v>20830</v>
      </c>
      <c r="F2186" s="5" t="n">
        <f aca="false">D2186-C2186</f>
        <v>4</v>
      </c>
      <c r="G2186" s="16" t="n">
        <v>3853.5</v>
      </c>
      <c r="H2186" s="5" t="n">
        <f aca="false">G2186*F2186</f>
        <v>15414</v>
      </c>
      <c r="I2186" s="17" t="s">
        <v>17976</v>
      </c>
      <c r="J2186" s="18" t="n">
        <v>15414</v>
      </c>
      <c r="K2186" s="5" t="n">
        <f aca="false">H2186-J2186</f>
        <v>0</v>
      </c>
    </row>
    <row r="2187" customFormat="false" ht="29.85" hidden="false" customHeight="false" outlineLevel="0" collapsed="false">
      <c r="A2187" s="5" t="s">
        <v>106</v>
      </c>
      <c r="B2187" s="5" t="s">
        <v>107</v>
      </c>
      <c r="C2187" s="5" t="s">
        <v>7</v>
      </c>
      <c r="D2187" s="5" t="s">
        <v>8</v>
      </c>
      <c r="E2187" s="5" t="n">
        <v>4932.5</v>
      </c>
      <c r="F2187" s="5" t="n">
        <f aca="false">D2187-C2187</f>
        <v>1</v>
      </c>
      <c r="G2187" s="16" t="n">
        <v>3853.5</v>
      </c>
      <c r="H2187" s="5" t="n">
        <f aca="false">G2187*F2187</f>
        <v>3853.5</v>
      </c>
      <c r="I2187" s="17" t="s">
        <v>17977</v>
      </c>
      <c r="J2187" s="18" t="n">
        <v>3853.5</v>
      </c>
      <c r="K2187" s="5" t="n">
        <f aca="false">H2187-J2187</f>
        <v>0</v>
      </c>
    </row>
    <row r="2188" customFormat="false" ht="29.85" hidden="false" customHeight="false" outlineLevel="0" collapsed="false">
      <c r="A2188" s="5" t="s">
        <v>6645</v>
      </c>
      <c r="B2188" s="5" t="s">
        <v>6646</v>
      </c>
      <c r="C2188" s="5" t="s">
        <v>3205</v>
      </c>
      <c r="D2188" s="5" t="s">
        <v>5386</v>
      </c>
      <c r="E2188" s="5" t="n">
        <v>24662.5</v>
      </c>
      <c r="F2188" s="5" t="n">
        <f aca="false">D2188-C2188</f>
        <v>5</v>
      </c>
      <c r="G2188" s="16" t="n">
        <v>3853.5</v>
      </c>
      <c r="H2188" s="5" t="n">
        <f aca="false">G2188*F2188</f>
        <v>19267.5</v>
      </c>
      <c r="I2188" s="17" t="s">
        <v>17978</v>
      </c>
      <c r="J2188" s="18" t="n">
        <v>19267.5</v>
      </c>
      <c r="K2188" s="5" t="n">
        <f aca="false">H2188-J2188</f>
        <v>0</v>
      </c>
    </row>
    <row r="2189" customFormat="false" ht="29.85" hidden="false" customHeight="false" outlineLevel="0" collapsed="false">
      <c r="A2189" s="5" t="s">
        <v>5768</v>
      </c>
      <c r="B2189" s="5" t="s">
        <v>5769</v>
      </c>
      <c r="C2189" s="5" t="s">
        <v>3741</v>
      </c>
      <c r="D2189" s="5" t="s">
        <v>4582</v>
      </c>
      <c r="E2189" s="5" t="n">
        <v>27693.75</v>
      </c>
      <c r="F2189" s="5" t="n">
        <f aca="false">D2189-C2189</f>
        <v>5</v>
      </c>
      <c r="G2189" s="16" t="n">
        <v>3853.5</v>
      </c>
      <c r="H2189" s="5" t="n">
        <f aca="false">G2189*F2189</f>
        <v>19267.5</v>
      </c>
      <c r="I2189" s="17" t="s">
        <v>17979</v>
      </c>
      <c r="J2189" s="18" t="n">
        <v>19267.5</v>
      </c>
      <c r="K2189" s="5" t="n">
        <f aca="false">H2189-J2189</f>
        <v>0</v>
      </c>
    </row>
    <row r="2190" customFormat="false" ht="29.85" hidden="false" customHeight="false" outlineLevel="0" collapsed="false">
      <c r="A2190" s="5" t="s">
        <v>4158</v>
      </c>
      <c r="B2190" s="5" t="s">
        <v>4159</v>
      </c>
      <c r="C2190" s="5" t="s">
        <v>1541</v>
      </c>
      <c r="D2190" s="5" t="s">
        <v>2860</v>
      </c>
      <c r="E2190" s="5" t="n">
        <v>10635</v>
      </c>
      <c r="F2190" s="5" t="n">
        <f aca="false">D2190-C2190</f>
        <v>2</v>
      </c>
      <c r="G2190" s="16" t="n">
        <v>3853.5</v>
      </c>
      <c r="H2190" s="5" t="n">
        <f aca="false">G2190*F2190</f>
        <v>7707</v>
      </c>
      <c r="I2190" s="17" t="s">
        <v>17980</v>
      </c>
      <c r="J2190" s="18" t="n">
        <v>7707</v>
      </c>
      <c r="K2190" s="5" t="n">
        <f aca="false">H2190-J2190</f>
        <v>0</v>
      </c>
    </row>
    <row r="2191" customFormat="false" ht="15.85" hidden="false" customHeight="false" outlineLevel="0" collapsed="false">
      <c r="A2191" s="5" t="s">
        <v>2953</v>
      </c>
      <c r="B2191" s="5" t="s">
        <v>2954</v>
      </c>
      <c r="C2191" s="5" t="s">
        <v>426</v>
      </c>
      <c r="D2191" s="5" t="s">
        <v>1537</v>
      </c>
      <c r="E2191" s="5" t="n">
        <v>14797.5</v>
      </c>
      <c r="F2191" s="5" t="n">
        <f aca="false">D2191-C2191</f>
        <v>3</v>
      </c>
      <c r="G2191" s="16" t="n">
        <v>3853.5</v>
      </c>
      <c r="H2191" s="5" t="n">
        <f aca="false">G2191*F2191</f>
        <v>11560.5</v>
      </c>
      <c r="I2191" s="17" t="s">
        <v>17981</v>
      </c>
      <c r="J2191" s="18" t="n">
        <v>11560.5</v>
      </c>
      <c r="K2191" s="5" t="n">
        <f aca="false">H2191-J2191</f>
        <v>0</v>
      </c>
    </row>
    <row r="2192" customFormat="false" ht="29.85" hidden="false" customHeight="false" outlineLevel="0" collapsed="false">
      <c r="A2192" s="5" t="s">
        <v>5117</v>
      </c>
      <c r="B2192" s="5" t="s">
        <v>5118</v>
      </c>
      <c r="C2192" s="5" t="s">
        <v>2866</v>
      </c>
      <c r="D2192" s="5" t="s">
        <v>3205</v>
      </c>
      <c r="E2192" s="5" t="n">
        <v>29595</v>
      </c>
      <c r="F2192" s="5" t="n">
        <f aca="false">D2192-C2192</f>
        <v>6</v>
      </c>
      <c r="G2192" s="16" t="n">
        <v>3853.5</v>
      </c>
      <c r="H2192" s="5" t="n">
        <f aca="false">G2192*F2192</f>
        <v>23121</v>
      </c>
      <c r="I2192" s="17" t="s">
        <v>17982</v>
      </c>
      <c r="J2192" s="18" t="n">
        <v>23121</v>
      </c>
      <c r="K2192" s="5" t="n">
        <f aca="false">H2192-J2192</f>
        <v>0</v>
      </c>
    </row>
    <row r="2193" customFormat="false" ht="29.85" hidden="false" customHeight="false" outlineLevel="0" collapsed="false">
      <c r="A2193" s="5" t="s">
        <v>3140</v>
      </c>
      <c r="B2193" s="5" t="s">
        <v>3141</v>
      </c>
      <c r="C2193" s="5" t="s">
        <v>426</v>
      </c>
      <c r="D2193" s="5" t="s">
        <v>2860</v>
      </c>
      <c r="E2193" s="5" t="n">
        <v>36452.5</v>
      </c>
      <c r="F2193" s="5" t="n">
        <f aca="false">D2193-C2193</f>
        <v>7</v>
      </c>
      <c r="G2193" s="16" t="n">
        <v>3853.5</v>
      </c>
      <c r="H2193" s="5" t="n">
        <f aca="false">G2193*F2193</f>
        <v>26974.5</v>
      </c>
      <c r="I2193" s="17" t="s">
        <v>17983</v>
      </c>
      <c r="J2193" s="18" t="n">
        <v>26974.5</v>
      </c>
      <c r="K2193" s="5" t="n">
        <f aca="false">H2193-J2193</f>
        <v>0</v>
      </c>
    </row>
    <row r="2194" customFormat="false" ht="29.85" hidden="false" customHeight="false" outlineLevel="0" collapsed="false">
      <c r="A2194" s="16" t="s">
        <v>6138</v>
      </c>
      <c r="B2194" s="16" t="s">
        <v>6139</v>
      </c>
      <c r="C2194" s="16" t="s">
        <v>3519</v>
      </c>
      <c r="D2194" s="16" t="s">
        <v>3205</v>
      </c>
      <c r="E2194" s="16" t="n">
        <v>5592.5</v>
      </c>
      <c r="F2194" s="16" t="n">
        <f aca="false">D2194-C2194</f>
        <v>1</v>
      </c>
      <c r="G2194" s="16" t="n">
        <v>3853.5</v>
      </c>
      <c r="H2194" s="16" t="n">
        <f aca="false">G2194*F2194</f>
        <v>3853.5</v>
      </c>
      <c r="I2194" s="17" t="s">
        <v>17984</v>
      </c>
      <c r="J2194" s="18" t="n">
        <v>3853.5</v>
      </c>
      <c r="K2194" s="5" t="n">
        <f aca="false">H2194-J2194</f>
        <v>0</v>
      </c>
    </row>
    <row r="2195" customFormat="false" ht="29.85" hidden="false" customHeight="false" outlineLevel="0" collapsed="false">
      <c r="A2195" s="5" t="s">
        <v>1457</v>
      </c>
      <c r="B2195" s="5" t="s">
        <v>1458</v>
      </c>
      <c r="C2195" s="5" t="s">
        <v>468</v>
      </c>
      <c r="D2195" s="5" t="s">
        <v>249</v>
      </c>
      <c r="E2195" s="5" t="n">
        <v>14797.5</v>
      </c>
      <c r="F2195" s="5" t="n">
        <f aca="false">D2195-C2195</f>
        <v>3</v>
      </c>
      <c r="G2195" s="16" t="n">
        <v>3853.5</v>
      </c>
      <c r="H2195" s="5" t="n">
        <f aca="false">G2195*F2195</f>
        <v>11560.5</v>
      </c>
      <c r="I2195" s="17" t="s">
        <v>17985</v>
      </c>
      <c r="J2195" s="18" t="n">
        <v>11560.5</v>
      </c>
      <c r="K2195" s="5" t="n">
        <f aca="false">H2195-J2195</f>
        <v>0</v>
      </c>
    </row>
    <row r="2196" customFormat="false" ht="29.85" hidden="false" customHeight="false" outlineLevel="0" collapsed="false">
      <c r="A2196" s="16" t="s">
        <v>857</v>
      </c>
      <c r="B2196" s="16" t="s">
        <v>858</v>
      </c>
      <c r="C2196" s="16" t="s">
        <v>8</v>
      </c>
      <c r="D2196" s="16" t="s">
        <v>82</v>
      </c>
      <c r="E2196" s="16" t="n">
        <v>20711.25</v>
      </c>
      <c r="F2196" s="16" t="n">
        <f aca="false">D2196-C2196</f>
        <v>3</v>
      </c>
      <c r="G2196" s="16" t="n">
        <v>3853.5</v>
      </c>
      <c r="H2196" s="16" t="n">
        <f aca="false">G2196*F2196</f>
        <v>11560.5</v>
      </c>
      <c r="I2196" s="17" t="s">
        <v>17986</v>
      </c>
      <c r="J2196" s="18" t="n">
        <v>11560.5</v>
      </c>
      <c r="K2196" s="5" t="n">
        <f aca="false">H2196-J2196</f>
        <v>0</v>
      </c>
    </row>
    <row r="2197" customFormat="false" ht="29.85" hidden="false" customHeight="false" outlineLevel="0" collapsed="false">
      <c r="A2197" s="50" t="s">
        <v>671</v>
      </c>
      <c r="B2197" s="5" t="s">
        <v>672</v>
      </c>
      <c r="C2197" s="5" t="s">
        <v>7</v>
      </c>
      <c r="D2197" s="5" t="s">
        <v>468</v>
      </c>
      <c r="E2197" s="5" t="n">
        <v>31575</v>
      </c>
      <c r="F2197" s="5" t="n">
        <f aca="false">D2197-C2197</f>
        <v>3</v>
      </c>
      <c r="G2197" s="16" t="n">
        <f aca="false">3853.5*2</f>
        <v>7707</v>
      </c>
      <c r="H2197" s="5" t="n">
        <f aca="false">G2197*F2197</f>
        <v>23121</v>
      </c>
      <c r="I2197" s="17" t="s">
        <v>17987</v>
      </c>
      <c r="J2197" s="18" t="n">
        <v>11560.5</v>
      </c>
      <c r="K2197" s="5" t="n">
        <f aca="false">H2197-J2197-J2198</f>
        <v>0</v>
      </c>
    </row>
    <row r="2198" customFormat="false" ht="29.85" hidden="false" customHeight="false" outlineLevel="0" collapsed="false">
      <c r="A2198" s="50"/>
      <c r="B2198" s="0"/>
      <c r="C2198" s="0"/>
      <c r="D2198" s="0"/>
      <c r="E2198" s="0"/>
      <c r="F2198" s="0"/>
      <c r="G2198" s="16"/>
      <c r="H2198" s="0"/>
      <c r="I2198" s="45" t="s">
        <v>17988</v>
      </c>
      <c r="J2198" s="46" t="n">
        <v>11560.5</v>
      </c>
      <c r="K2198" s="0"/>
    </row>
    <row r="2199" customFormat="false" ht="29.85" hidden="false" customHeight="false" outlineLevel="0" collapsed="false">
      <c r="A2199" s="16" t="s">
        <v>6898</v>
      </c>
      <c r="B2199" s="16" t="s">
        <v>6899</v>
      </c>
      <c r="C2199" s="16" t="s">
        <v>1799</v>
      </c>
      <c r="D2199" s="16" t="s">
        <v>5148</v>
      </c>
      <c r="E2199" s="16" t="n">
        <v>28862.5</v>
      </c>
      <c r="F2199" s="16" t="n">
        <f aca="false">D2199-C2199</f>
        <v>5</v>
      </c>
      <c r="G2199" s="16" t="n">
        <v>4693.5</v>
      </c>
      <c r="H2199" s="16" t="n">
        <f aca="false">G2199*F2199</f>
        <v>23467.5</v>
      </c>
      <c r="I2199" s="17" t="s">
        <v>17989</v>
      </c>
      <c r="J2199" s="18" t="n">
        <v>23467.5</v>
      </c>
      <c r="K2199" s="16" t="n">
        <f aca="false">H2199-J2199</f>
        <v>0</v>
      </c>
    </row>
    <row r="2200" customFormat="false" ht="29.85" hidden="false" customHeight="false" outlineLevel="0" collapsed="false">
      <c r="A2200" s="50" t="s">
        <v>8809</v>
      </c>
      <c r="B2200" s="5" t="s">
        <v>8810</v>
      </c>
      <c r="C2200" s="5" t="s">
        <v>8713</v>
      </c>
      <c r="D2200" s="5" t="s">
        <v>468</v>
      </c>
      <c r="E2200" s="5" t="n">
        <v>25860.5</v>
      </c>
      <c r="F2200" s="5" t="n">
        <v>3</v>
      </c>
      <c r="G2200" s="16" t="n">
        <v>4693.5</v>
      </c>
      <c r="H2200" s="5" t="n">
        <f aca="false">G2200*F2200</f>
        <v>14080.5</v>
      </c>
      <c r="I2200" s="17" t="s">
        <v>17990</v>
      </c>
      <c r="J2200" s="18" t="n">
        <v>14080.5</v>
      </c>
      <c r="K2200" s="5" t="n">
        <f aca="false">H2200+H2201-J2200-J2201</f>
        <v>0</v>
      </c>
    </row>
    <row r="2201" customFormat="false" ht="29.85" hidden="false" customHeight="false" outlineLevel="0" collapsed="false">
      <c r="A2201" s="50"/>
      <c r="B2201" s="0"/>
      <c r="C2201" s="0"/>
      <c r="D2201" s="0"/>
      <c r="E2201" s="0"/>
      <c r="F2201" s="5" t="n">
        <v>1</v>
      </c>
      <c r="G2201" s="16" t="n">
        <v>6000</v>
      </c>
      <c r="H2201" s="5" t="n">
        <f aca="false">(G2201*F2201)+1100+600</f>
        <v>7700</v>
      </c>
      <c r="I2201" s="17" t="s">
        <v>17991</v>
      </c>
      <c r="J2201" s="18" t="n">
        <v>7700</v>
      </c>
      <c r="K2201" s="0"/>
    </row>
    <row r="2202" customFormat="false" ht="29.85" hidden="false" customHeight="false" outlineLevel="0" collapsed="false">
      <c r="A2202" s="5" t="s">
        <v>4886</v>
      </c>
      <c r="B2202" s="5" t="s">
        <v>4887</v>
      </c>
      <c r="C2202" s="5" t="s">
        <v>2860</v>
      </c>
      <c r="D2202" s="5" t="s">
        <v>3205</v>
      </c>
      <c r="E2202" s="5" t="n">
        <v>34527.5</v>
      </c>
      <c r="F2202" s="5" t="n">
        <f aca="false">D2202-C2202</f>
        <v>7</v>
      </c>
      <c r="G2202" s="16" t="n">
        <v>3853.5</v>
      </c>
      <c r="H2202" s="5" t="n">
        <f aca="false">G2202*F2202</f>
        <v>26974.5</v>
      </c>
      <c r="I2202" s="17" t="s">
        <v>17992</v>
      </c>
      <c r="J2202" s="18" t="n">
        <v>26974.5</v>
      </c>
      <c r="K2202" s="5" t="n">
        <f aca="false">H2202-J2202</f>
        <v>0</v>
      </c>
    </row>
    <row r="2203" s="37" customFormat="true" ht="15.85" hidden="false" customHeight="false" outlineLevel="0" collapsed="false">
      <c r="A2203" s="34" t="s">
        <v>1214</v>
      </c>
      <c r="B2203" s="34" t="s">
        <v>1215</v>
      </c>
      <c r="C2203" s="34" t="s">
        <v>468</v>
      </c>
      <c r="D2203" s="34" t="s">
        <v>82</v>
      </c>
      <c r="E2203" s="34" t="n">
        <v>6822.5</v>
      </c>
      <c r="F2203" s="34" t="n">
        <f aca="false">D2203-C2203</f>
        <v>1</v>
      </c>
      <c r="G2203" s="34" t="n">
        <v>5743.5</v>
      </c>
      <c r="H2203" s="34" t="n">
        <f aca="false">G2203*F2203</f>
        <v>5743.5</v>
      </c>
      <c r="I2203" s="35" t="s">
        <v>17993</v>
      </c>
      <c r="J2203" s="36" t="n">
        <v>5743.4</v>
      </c>
      <c r="K2203" s="34" t="n">
        <f aca="false">H2203-J2203</f>
        <v>0.100000000000364</v>
      </c>
      <c r="L2203" s="37" t="s">
        <v>15790</v>
      </c>
    </row>
    <row r="2204" customFormat="false" ht="29.85" hidden="false" customHeight="false" outlineLevel="0" collapsed="false">
      <c r="A2204" s="50" t="s">
        <v>4277</v>
      </c>
      <c r="B2204" s="5" t="s">
        <v>4278</v>
      </c>
      <c r="C2204" s="5" t="s">
        <v>1541</v>
      </c>
      <c r="D2204" s="5" t="s">
        <v>2860</v>
      </c>
      <c r="E2204" s="5" t="n">
        <v>30365</v>
      </c>
      <c r="F2204" s="5" t="n">
        <f aca="false">D2204-C2204</f>
        <v>2</v>
      </c>
      <c r="G2204" s="16" t="n">
        <f aca="false">3853.5*3</f>
        <v>11560.5</v>
      </c>
      <c r="H2204" s="5" t="n">
        <f aca="false">G2204*F2204</f>
        <v>23121</v>
      </c>
      <c r="I2204" s="17" t="s">
        <v>17994</v>
      </c>
      <c r="J2204" s="18" t="n">
        <v>7707</v>
      </c>
      <c r="K2204" s="5" t="n">
        <f aca="false">H2204-J2204-J2205-J2206</f>
        <v>0</v>
      </c>
    </row>
    <row r="2205" customFormat="false" ht="29.85" hidden="false" customHeight="false" outlineLevel="0" collapsed="false">
      <c r="A2205" s="50"/>
      <c r="B2205" s="0"/>
      <c r="C2205" s="0"/>
      <c r="D2205" s="0"/>
      <c r="E2205" s="0"/>
      <c r="F2205" s="0"/>
      <c r="G2205" s="16"/>
      <c r="H2205" s="0"/>
      <c r="I2205" s="17" t="s">
        <v>17995</v>
      </c>
      <c r="J2205" s="18" t="n">
        <v>7707</v>
      </c>
      <c r="K2205" s="0"/>
    </row>
    <row r="2206" customFormat="false" ht="29.85" hidden="false" customHeight="false" outlineLevel="0" collapsed="false">
      <c r="A2206" s="50"/>
      <c r="B2206" s="0"/>
      <c r="C2206" s="0"/>
      <c r="D2206" s="0"/>
      <c r="E2206" s="0"/>
      <c r="F2206" s="0"/>
      <c r="G2206" s="16"/>
      <c r="H2206" s="0"/>
      <c r="I2206" s="17" t="s">
        <v>17996</v>
      </c>
      <c r="J2206" s="18" t="n">
        <v>7707</v>
      </c>
      <c r="K2206" s="0"/>
    </row>
    <row r="2207" customFormat="false" ht="29.85" hidden="false" customHeight="false" outlineLevel="0" collapsed="false">
      <c r="A2207" s="16" t="s">
        <v>3930</v>
      </c>
      <c r="B2207" s="16" t="s">
        <v>3931</v>
      </c>
      <c r="C2207" s="16" t="s">
        <v>1770</v>
      </c>
      <c r="D2207" s="16" t="s">
        <v>1541</v>
      </c>
      <c r="E2207" s="16" t="n">
        <v>6107.5</v>
      </c>
      <c r="F2207" s="16" t="n">
        <f aca="false">D2207-C2207</f>
        <v>1</v>
      </c>
      <c r="G2207" s="16" t="n">
        <v>3853.5</v>
      </c>
      <c r="H2207" s="16" t="n">
        <f aca="false">G2207*F2207</f>
        <v>3853.5</v>
      </c>
      <c r="I2207" s="17" t="s">
        <v>17997</v>
      </c>
      <c r="J2207" s="18" t="n">
        <v>3853.5</v>
      </c>
      <c r="K2207" s="5" t="n">
        <f aca="false">H2207-J2207</f>
        <v>0</v>
      </c>
    </row>
    <row r="2208" customFormat="false" ht="15.85" hidden="false" customHeight="false" outlineLevel="0" collapsed="false">
      <c r="A2208" s="5" t="s">
        <v>4505</v>
      </c>
      <c r="B2208" s="5" t="s">
        <v>4506</v>
      </c>
      <c r="C2208" s="5" t="s">
        <v>929</v>
      </c>
      <c r="D2208" s="5" t="s">
        <v>2022</v>
      </c>
      <c r="E2208" s="5" t="n">
        <v>26705</v>
      </c>
      <c r="F2208" s="5" t="n">
        <f aca="false">D2208-C2208</f>
        <v>4</v>
      </c>
      <c r="G2208" s="16" t="n">
        <v>3853.5</v>
      </c>
      <c r="H2208" s="5" t="n">
        <f aca="false">G2208*F2208</f>
        <v>15414</v>
      </c>
      <c r="I2208" s="17" t="s">
        <v>17998</v>
      </c>
      <c r="J2208" s="18" t="n">
        <v>15414</v>
      </c>
      <c r="K2208" s="5" t="n">
        <f aca="false">H2208-J2208</f>
        <v>0</v>
      </c>
    </row>
    <row r="2209" customFormat="false" ht="29.85" hidden="false" customHeight="false" outlineLevel="0" collapsed="false">
      <c r="A2209" s="5" t="s">
        <v>2047</v>
      </c>
      <c r="B2209" s="5" t="s">
        <v>2048</v>
      </c>
      <c r="C2209" s="5" t="s">
        <v>249</v>
      </c>
      <c r="D2209" s="5" t="s">
        <v>416</v>
      </c>
      <c r="E2209" s="5" t="n">
        <v>9865</v>
      </c>
      <c r="F2209" s="5" t="n">
        <f aca="false">D2209-C2209</f>
        <v>2</v>
      </c>
      <c r="G2209" s="16" t="n">
        <v>3853.5</v>
      </c>
      <c r="H2209" s="5" t="n">
        <f aca="false">G2209*F2209</f>
        <v>7707</v>
      </c>
      <c r="I2209" s="17" t="s">
        <v>17999</v>
      </c>
      <c r="J2209" s="18" t="n">
        <v>7707</v>
      </c>
      <c r="K2209" s="5" t="n">
        <f aca="false">H2209-J2209</f>
        <v>0</v>
      </c>
    </row>
    <row r="2210" customFormat="false" ht="29.85" hidden="false" customHeight="false" outlineLevel="0" collapsed="false">
      <c r="A2210" s="5" t="s">
        <v>5373</v>
      </c>
      <c r="B2210" s="5" t="s">
        <v>5374</v>
      </c>
      <c r="C2210" s="5" t="s">
        <v>2018</v>
      </c>
      <c r="D2210" s="5" t="s">
        <v>4582</v>
      </c>
      <c r="E2210" s="5" t="n">
        <v>34527.5</v>
      </c>
      <c r="F2210" s="5" t="n">
        <f aca="false">D2210-C2210</f>
        <v>7</v>
      </c>
      <c r="G2210" s="16" t="n">
        <v>3853.5</v>
      </c>
      <c r="H2210" s="5" t="n">
        <f aca="false">G2210*F2210</f>
        <v>26974.5</v>
      </c>
      <c r="I2210" s="17" t="s">
        <v>18000</v>
      </c>
      <c r="J2210" s="18" t="n">
        <v>26974.5</v>
      </c>
      <c r="K2210" s="5" t="n">
        <f aca="false">H2210-J2210</f>
        <v>0</v>
      </c>
    </row>
    <row r="2211" customFormat="false" ht="29.85" hidden="false" customHeight="false" outlineLevel="0" collapsed="false">
      <c r="A2211" s="5" t="s">
        <v>518</v>
      </c>
      <c r="B2211" s="5" t="s">
        <v>519</v>
      </c>
      <c r="C2211" s="5" t="s">
        <v>7</v>
      </c>
      <c r="D2211" s="5" t="s">
        <v>468</v>
      </c>
      <c r="E2211" s="5" t="n">
        <v>20028.75</v>
      </c>
      <c r="F2211" s="5" t="n">
        <f aca="false">D2211-C2211</f>
        <v>3</v>
      </c>
      <c r="G2211" s="16" t="n">
        <v>3853.5</v>
      </c>
      <c r="H2211" s="5" t="n">
        <f aca="false">G2211*F2211</f>
        <v>11560.5</v>
      </c>
      <c r="I2211" s="17" t="s">
        <v>18001</v>
      </c>
      <c r="J2211" s="18" t="n">
        <v>11560.5</v>
      </c>
      <c r="K2211" s="5" t="n">
        <f aca="false">H2211-J2211</f>
        <v>0</v>
      </c>
    </row>
    <row r="2212" customFormat="false" ht="29.85" hidden="false" customHeight="false" outlineLevel="0" collapsed="false">
      <c r="A2212" s="50" t="s">
        <v>5912</v>
      </c>
      <c r="B2212" s="5" t="s">
        <v>5913</v>
      </c>
      <c r="C2212" s="5" t="s">
        <v>3750</v>
      </c>
      <c r="D2212" s="5" t="s">
        <v>3205</v>
      </c>
      <c r="E2212" s="5" t="n">
        <v>43695</v>
      </c>
      <c r="F2212" s="5" t="n">
        <f aca="false">D2212-C2212</f>
        <v>2</v>
      </c>
      <c r="G2212" s="16" t="n">
        <f aca="false">3853.5*3</f>
        <v>11560.5</v>
      </c>
      <c r="H2212" s="5" t="n">
        <f aca="false">G2212*F2212</f>
        <v>23121</v>
      </c>
      <c r="I2212" s="17" t="s">
        <v>18002</v>
      </c>
      <c r="J2212" s="18" t="n">
        <v>7707</v>
      </c>
      <c r="K2212" s="5" t="n">
        <f aca="false">H2212-J2212-J2213-J2214</f>
        <v>0</v>
      </c>
    </row>
    <row r="2213" customFormat="false" ht="29.85" hidden="false" customHeight="false" outlineLevel="0" collapsed="false">
      <c r="A2213" s="50"/>
      <c r="B2213" s="0"/>
      <c r="C2213" s="0"/>
      <c r="D2213" s="0"/>
      <c r="E2213" s="0"/>
      <c r="F2213" s="0"/>
      <c r="G2213" s="16"/>
      <c r="H2213" s="0"/>
      <c r="I2213" s="17" t="s">
        <v>18003</v>
      </c>
      <c r="J2213" s="18" t="n">
        <v>7707</v>
      </c>
      <c r="K2213" s="0"/>
    </row>
    <row r="2214" customFormat="false" ht="29.85" hidden="false" customHeight="false" outlineLevel="0" collapsed="false">
      <c r="A2214" s="50"/>
      <c r="B2214" s="0"/>
      <c r="C2214" s="0"/>
      <c r="D2214" s="0"/>
      <c r="E2214" s="0"/>
      <c r="F2214" s="0"/>
      <c r="G2214" s="16"/>
      <c r="H2214" s="0"/>
      <c r="I2214" s="45" t="s">
        <v>18004</v>
      </c>
      <c r="J2214" s="46" t="n">
        <v>7707</v>
      </c>
      <c r="K2214" s="0"/>
    </row>
    <row r="2215" customFormat="false" ht="29.85" hidden="false" customHeight="false" outlineLevel="0" collapsed="false">
      <c r="A2215" s="5" t="s">
        <v>1966</v>
      </c>
      <c r="B2215" s="5" t="s">
        <v>1967</v>
      </c>
      <c r="C2215" s="5" t="s">
        <v>244</v>
      </c>
      <c r="D2215" s="5" t="s">
        <v>416</v>
      </c>
      <c r="E2215" s="5" t="n">
        <v>14797.5</v>
      </c>
      <c r="F2215" s="5" t="n">
        <f aca="false">D2215-C2215</f>
        <v>3</v>
      </c>
      <c r="G2215" s="16" t="n">
        <v>3853.5</v>
      </c>
      <c r="H2215" s="5" t="n">
        <f aca="false">G2215*F2215</f>
        <v>11560.5</v>
      </c>
      <c r="I2215" s="17" t="s">
        <v>18005</v>
      </c>
      <c r="J2215" s="18" t="n">
        <v>11560.5</v>
      </c>
      <c r="K2215" s="5" t="n">
        <f aca="false">H2215-J2215</f>
        <v>0</v>
      </c>
    </row>
    <row r="2216" customFormat="false" ht="29.85" hidden="false" customHeight="false" outlineLevel="0" collapsed="false">
      <c r="A2216" s="5" t="s">
        <v>3072</v>
      </c>
      <c r="B2216" s="5" t="s">
        <v>3073</v>
      </c>
      <c r="C2216" s="5" t="s">
        <v>426</v>
      </c>
      <c r="D2216" s="5" t="s">
        <v>1541</v>
      </c>
      <c r="E2216" s="5" t="n">
        <v>27412.5</v>
      </c>
      <c r="F2216" s="5" t="n">
        <f aca="false">D2216-C2216</f>
        <v>5</v>
      </c>
      <c r="G2216" s="16" t="n">
        <v>3853.5</v>
      </c>
      <c r="H2216" s="5" t="n">
        <f aca="false">G2216*F2216</f>
        <v>19267.5</v>
      </c>
      <c r="I2216" s="17" t="s">
        <v>18006</v>
      </c>
      <c r="J2216" s="18" t="n">
        <v>19267.5</v>
      </c>
      <c r="K2216" s="5" t="n">
        <f aca="false">H2216-J2216</f>
        <v>0</v>
      </c>
    </row>
    <row r="2217" customFormat="false" ht="29.85" hidden="false" customHeight="false" outlineLevel="0" collapsed="false">
      <c r="A2217" s="5" t="s">
        <v>7283</v>
      </c>
      <c r="B2217" s="5" t="s">
        <v>7284</v>
      </c>
      <c r="C2217" s="5" t="s">
        <v>4398</v>
      </c>
      <c r="D2217" s="5" t="s">
        <v>5386</v>
      </c>
      <c r="E2217" s="5" t="n">
        <v>9865</v>
      </c>
      <c r="F2217" s="5" t="n">
        <f aca="false">D2217-C2217</f>
        <v>2</v>
      </c>
      <c r="G2217" s="16" t="n">
        <v>3853.5</v>
      </c>
      <c r="H2217" s="5" t="n">
        <f aca="false">G2217*F2217</f>
        <v>7707</v>
      </c>
      <c r="I2217" s="17" t="s">
        <v>18007</v>
      </c>
      <c r="J2217" s="18" t="n">
        <v>7707</v>
      </c>
      <c r="K2217" s="5" t="n">
        <f aca="false">H2217-J2217</f>
        <v>0</v>
      </c>
    </row>
    <row r="2218" customFormat="false" ht="29.85" hidden="false" customHeight="false" outlineLevel="0" collapsed="false">
      <c r="A2218" s="5" t="s">
        <v>958</v>
      </c>
      <c r="B2218" s="5" t="s">
        <v>959</v>
      </c>
      <c r="C2218" s="5" t="s">
        <v>8</v>
      </c>
      <c r="D2218" s="5" t="s">
        <v>468</v>
      </c>
      <c r="E2218" s="5" t="n">
        <v>16290</v>
      </c>
      <c r="F2218" s="5" t="n">
        <f aca="false">D2218-C2218</f>
        <v>2</v>
      </c>
      <c r="G2218" s="16" t="n">
        <v>3853.5</v>
      </c>
      <c r="H2218" s="5" t="n">
        <f aca="false">G2218*F2218</f>
        <v>7707</v>
      </c>
      <c r="I2218" s="17" t="s">
        <v>18008</v>
      </c>
      <c r="J2218" s="18" t="n">
        <v>7707</v>
      </c>
      <c r="K2218" s="5" t="n">
        <f aca="false">H2218-J2218</f>
        <v>0</v>
      </c>
    </row>
    <row r="2219" customFormat="false" ht="15.85" hidden="false" customHeight="false" outlineLevel="0" collapsed="false">
      <c r="A2219" s="5" t="s">
        <v>6753</v>
      </c>
      <c r="B2219" s="5" t="s">
        <v>6754</v>
      </c>
      <c r="C2219" s="5" t="s">
        <v>1799</v>
      </c>
      <c r="D2219" s="5" t="s">
        <v>4582</v>
      </c>
      <c r="E2219" s="5" t="n">
        <v>4932.5</v>
      </c>
      <c r="F2219" s="5" t="n">
        <f aca="false">D2219-C2219</f>
        <v>1</v>
      </c>
      <c r="G2219" s="16" t="n">
        <v>3853.5</v>
      </c>
      <c r="H2219" s="5" t="n">
        <f aca="false">G2219*F2219</f>
        <v>3853.5</v>
      </c>
      <c r="I2219" s="17" t="s">
        <v>18009</v>
      </c>
      <c r="J2219" s="18" t="n">
        <v>3853.5</v>
      </c>
      <c r="K2219" s="5" t="n">
        <f aca="false">H2219-J2219</f>
        <v>0</v>
      </c>
    </row>
    <row r="2220" s="15" customFormat="true" ht="29.85" hidden="false" customHeight="false" outlineLevel="0" collapsed="false">
      <c r="A2220" s="5" t="s">
        <v>894</v>
      </c>
      <c r="B2220" s="5" t="s">
        <v>895</v>
      </c>
      <c r="C2220" s="5" t="s">
        <v>8</v>
      </c>
      <c r="D2220" s="5" t="s">
        <v>257</v>
      </c>
      <c r="E2220" s="5" t="n">
        <v>29595</v>
      </c>
      <c r="F2220" s="5" t="n">
        <f aca="false">D2220-C2220</f>
        <v>6</v>
      </c>
      <c r="G2220" s="16" t="n">
        <v>3853.5</v>
      </c>
      <c r="H2220" s="5" t="n">
        <f aca="false">G2220*F2220</f>
        <v>23121</v>
      </c>
      <c r="I2220" s="17" t="s">
        <v>18010</v>
      </c>
      <c r="J2220" s="18" t="n">
        <v>23121</v>
      </c>
      <c r="K2220" s="5" t="n">
        <f aca="false">H2220-J2220</f>
        <v>0</v>
      </c>
      <c r="L2220" s="0"/>
      <c r="M2220" s="0"/>
      <c r="N2220" s="0"/>
      <c r="O2220" s="0"/>
      <c r="P2220" s="0"/>
      <c r="Q2220" s="0"/>
      <c r="R2220" s="0"/>
      <c r="S2220" s="0"/>
      <c r="T2220" s="0"/>
      <c r="U2220" s="0"/>
      <c r="V2220" s="0"/>
      <c r="AMI2220" s="0"/>
      <c r="AMJ2220" s="0"/>
    </row>
    <row r="2221" customFormat="false" ht="29.85" hidden="false" customHeight="false" outlineLevel="0" collapsed="false">
      <c r="A2221" s="50" t="s">
        <v>8811</v>
      </c>
      <c r="B2221" s="5" t="s">
        <v>8812</v>
      </c>
      <c r="C2221" s="5" t="s">
        <v>8713</v>
      </c>
      <c r="D2221" s="5" t="s">
        <v>8</v>
      </c>
      <c r="E2221" s="5" t="n">
        <v>21187</v>
      </c>
      <c r="F2221" s="5" t="n">
        <v>1</v>
      </c>
      <c r="G2221" s="16" t="n">
        <f aca="false">4693.5*2</f>
        <v>9387</v>
      </c>
      <c r="H2221" s="5" t="n">
        <f aca="false">G2221*F2221</f>
        <v>9387</v>
      </c>
      <c r="I2221" s="17" t="s">
        <v>18011</v>
      </c>
      <c r="J2221" s="18" t="n">
        <v>4693.5</v>
      </c>
      <c r="K2221" s="5" t="n">
        <f aca="false">H2221+H2222-J2221-J2222-J2223-J2224</f>
        <v>0</v>
      </c>
    </row>
    <row r="2222" customFormat="false" ht="29.85" hidden="false" customHeight="false" outlineLevel="0" collapsed="false">
      <c r="A2222" s="50"/>
      <c r="B2222" s="0"/>
      <c r="C2222" s="0"/>
      <c r="D2222" s="0"/>
      <c r="E2222" s="0"/>
      <c r="F2222" s="5" t="n">
        <v>1</v>
      </c>
      <c r="G2222" s="16" t="n">
        <f aca="false">6000*2</f>
        <v>12000</v>
      </c>
      <c r="H2222" s="5" t="n">
        <f aca="false">G2222*F2222</f>
        <v>12000</v>
      </c>
      <c r="I2222" s="17" t="s">
        <v>18012</v>
      </c>
      <c r="J2222" s="18" t="n">
        <v>6000</v>
      </c>
      <c r="K2222" s="0"/>
    </row>
    <row r="2223" customFormat="false" ht="29.85" hidden="false" customHeight="false" outlineLevel="0" collapsed="false">
      <c r="A2223" s="50"/>
      <c r="B2223" s="0"/>
      <c r="C2223" s="0"/>
      <c r="D2223" s="0"/>
      <c r="E2223" s="0"/>
      <c r="F2223" s="0"/>
      <c r="G2223" s="16"/>
      <c r="H2223" s="0"/>
      <c r="I2223" s="17" t="s">
        <v>18013</v>
      </c>
      <c r="J2223" s="18" t="n">
        <v>4693.5</v>
      </c>
      <c r="K2223" s="0"/>
    </row>
    <row r="2224" customFormat="false" ht="29.85" hidden="false" customHeight="false" outlineLevel="0" collapsed="false">
      <c r="A2224" s="50"/>
      <c r="B2224" s="0"/>
      <c r="C2224" s="0"/>
      <c r="D2224" s="0"/>
      <c r="E2224" s="0"/>
      <c r="F2224" s="0"/>
      <c r="G2224" s="16"/>
      <c r="H2224" s="0"/>
      <c r="I2224" s="17" t="s">
        <v>18014</v>
      </c>
      <c r="J2224" s="18" t="n">
        <v>6000</v>
      </c>
      <c r="K2224" s="0"/>
    </row>
    <row r="2225" customFormat="false" ht="29.85" hidden="false" customHeight="false" outlineLevel="0" collapsed="false">
      <c r="A2225" s="5" t="s">
        <v>3125</v>
      </c>
      <c r="B2225" s="5" t="s">
        <v>3126</v>
      </c>
      <c r="C2225" s="5" t="s">
        <v>426</v>
      </c>
      <c r="D2225" s="5" t="s">
        <v>929</v>
      </c>
      <c r="E2225" s="5" t="n">
        <v>36645</v>
      </c>
      <c r="F2225" s="5" t="n">
        <f aca="false">D2225-C2225</f>
        <v>6</v>
      </c>
      <c r="G2225" s="16" t="n">
        <v>3853.5</v>
      </c>
      <c r="H2225" s="5" t="n">
        <f aca="false">G2225*F2225</f>
        <v>23121</v>
      </c>
      <c r="I2225" s="17" t="s">
        <v>18015</v>
      </c>
      <c r="J2225" s="18" t="n">
        <v>23121</v>
      </c>
      <c r="K2225" s="5" t="n">
        <f aca="false">H2225-J2225</f>
        <v>0</v>
      </c>
    </row>
    <row r="2226" customFormat="false" ht="29.85" hidden="false" customHeight="false" outlineLevel="0" collapsed="false">
      <c r="A2226" s="5" t="s">
        <v>4416</v>
      </c>
      <c r="B2226" s="5" t="s">
        <v>4417</v>
      </c>
      <c r="C2226" s="5" t="s">
        <v>929</v>
      </c>
      <c r="D2226" s="5" t="s">
        <v>2860</v>
      </c>
      <c r="E2226" s="5" t="n">
        <v>5757.5</v>
      </c>
      <c r="F2226" s="5" t="n">
        <f aca="false">D2226-C2226</f>
        <v>1</v>
      </c>
      <c r="G2226" s="16" t="n">
        <v>3853.5</v>
      </c>
      <c r="H2226" s="5" t="n">
        <f aca="false">G2226*F2226</f>
        <v>3853.5</v>
      </c>
      <c r="I2226" s="17" t="s">
        <v>18016</v>
      </c>
      <c r="J2226" s="18" t="n">
        <v>3853.5</v>
      </c>
      <c r="K2226" s="5" t="n">
        <f aca="false">H2226-J2226</f>
        <v>0</v>
      </c>
    </row>
    <row r="2227" customFormat="false" ht="15.85" hidden="false" customHeight="false" outlineLevel="0" collapsed="false">
      <c r="A2227" s="5" t="s">
        <v>3776</v>
      </c>
      <c r="B2227" s="5" t="s">
        <v>3777</v>
      </c>
      <c r="C2227" s="5" t="s">
        <v>1537</v>
      </c>
      <c r="D2227" s="5" t="s">
        <v>1541</v>
      </c>
      <c r="E2227" s="5" t="n">
        <v>12865</v>
      </c>
      <c r="F2227" s="5" t="n">
        <f aca="false">D2227-C2227</f>
        <v>2</v>
      </c>
      <c r="G2227" s="16" t="n">
        <v>4693.5</v>
      </c>
      <c r="H2227" s="5" t="n">
        <f aca="false">G2227*F2227</f>
        <v>9387</v>
      </c>
      <c r="I2227" s="17" t="s">
        <v>18017</v>
      </c>
      <c r="J2227" s="18" t="n">
        <v>9387</v>
      </c>
      <c r="K2227" s="5" t="n">
        <f aca="false">H2227-J2227</f>
        <v>0</v>
      </c>
    </row>
    <row r="2228" customFormat="false" ht="15.85" hidden="false" customHeight="false" outlineLevel="0" collapsed="false">
      <c r="A2228" s="5" t="s">
        <v>4785</v>
      </c>
      <c r="B2228" s="5" t="s">
        <v>3777</v>
      </c>
      <c r="C2228" s="5" t="s">
        <v>2860</v>
      </c>
      <c r="D2228" s="5" t="s">
        <v>2018</v>
      </c>
      <c r="E2228" s="5" t="n">
        <v>14945</v>
      </c>
      <c r="F2228" s="5" t="n">
        <f aca="false">D2228-C2228</f>
        <v>2</v>
      </c>
      <c r="G2228" s="16" t="n">
        <v>3853.5</v>
      </c>
      <c r="H2228" s="5" t="n">
        <f aca="false">G2228*F2228</f>
        <v>7707</v>
      </c>
      <c r="I2228" s="17" t="s">
        <v>18018</v>
      </c>
      <c r="J2228" s="18" t="n">
        <v>7707</v>
      </c>
      <c r="K2228" s="5" t="n">
        <f aca="false">H2228-J2228</f>
        <v>0</v>
      </c>
    </row>
    <row r="2229" customFormat="false" ht="15.85" hidden="false" customHeight="false" outlineLevel="0" collapsed="false">
      <c r="A2229" s="5" t="s">
        <v>5212</v>
      </c>
      <c r="B2229" s="5" t="s">
        <v>3777</v>
      </c>
      <c r="C2229" s="5" t="s">
        <v>2018</v>
      </c>
      <c r="D2229" s="5" t="s">
        <v>3741</v>
      </c>
      <c r="E2229" s="5" t="n">
        <v>12865</v>
      </c>
      <c r="F2229" s="5" t="n">
        <f aca="false">D2229-C2229</f>
        <v>2</v>
      </c>
      <c r="G2229" s="16" t="n">
        <v>4693.5</v>
      </c>
      <c r="H2229" s="5" t="n">
        <f aca="false">G2229*F2229</f>
        <v>9387</v>
      </c>
      <c r="I2229" s="17" t="s">
        <v>18019</v>
      </c>
      <c r="J2229" s="18" t="n">
        <v>9387</v>
      </c>
      <c r="K2229" s="5" t="n">
        <f aca="false">H2229-J2229</f>
        <v>0</v>
      </c>
    </row>
    <row r="2230" customFormat="false" ht="29.85" hidden="false" customHeight="false" outlineLevel="0" collapsed="false">
      <c r="A2230" s="5" t="s">
        <v>7695</v>
      </c>
      <c r="B2230" s="5" t="s">
        <v>7696</v>
      </c>
      <c r="C2230" s="5" t="s">
        <v>5386</v>
      </c>
      <c r="D2230" s="5" t="s">
        <v>3532</v>
      </c>
      <c r="E2230" s="5" t="n">
        <v>13807.5</v>
      </c>
      <c r="F2230" s="5" t="n">
        <f aca="false">D2230-C2230</f>
        <v>2</v>
      </c>
      <c r="G2230" s="16" t="n">
        <v>3853.5</v>
      </c>
      <c r="H2230" s="5" t="n">
        <f aca="false">G2230*F2230</f>
        <v>7707</v>
      </c>
      <c r="I2230" s="17" t="s">
        <v>18020</v>
      </c>
      <c r="J2230" s="18" t="n">
        <v>7707</v>
      </c>
      <c r="K2230" s="5" t="n">
        <f aca="false">H2230-J2230</f>
        <v>0</v>
      </c>
    </row>
    <row r="2231" customFormat="false" ht="29.85" hidden="false" customHeight="false" outlineLevel="0" collapsed="false">
      <c r="A2231" s="5" t="s">
        <v>2207</v>
      </c>
      <c r="B2231" s="5" t="s">
        <v>2208</v>
      </c>
      <c r="C2231" s="5" t="s">
        <v>249</v>
      </c>
      <c r="D2231" s="5" t="s">
        <v>416</v>
      </c>
      <c r="E2231" s="5" t="n">
        <v>15032.5</v>
      </c>
      <c r="F2231" s="5" t="n">
        <f aca="false">D2231-C2231</f>
        <v>2</v>
      </c>
      <c r="G2231" s="16" t="n">
        <v>4693.5</v>
      </c>
      <c r="H2231" s="5" t="n">
        <f aca="false">G2231*F2231</f>
        <v>9387</v>
      </c>
      <c r="I2231" s="17" t="s">
        <v>18021</v>
      </c>
      <c r="J2231" s="18" t="n">
        <v>9387</v>
      </c>
      <c r="K2231" s="5" t="n">
        <f aca="false">H2231-J2231</f>
        <v>0</v>
      </c>
    </row>
    <row r="2232" customFormat="false" ht="29.85" hidden="false" customHeight="false" outlineLevel="0" collapsed="false">
      <c r="A2232" s="16" t="s">
        <v>870</v>
      </c>
      <c r="B2232" s="16" t="s">
        <v>871</v>
      </c>
      <c r="C2232" s="16" t="s">
        <v>8</v>
      </c>
      <c r="D2232" s="16" t="s">
        <v>257</v>
      </c>
      <c r="E2232" s="16" t="n">
        <v>33555</v>
      </c>
      <c r="F2232" s="16" t="n">
        <f aca="false">D2232-C2232</f>
        <v>6</v>
      </c>
      <c r="G2232" s="16" t="n">
        <v>3853.5</v>
      </c>
      <c r="H2232" s="16" t="n">
        <f aca="false">G2232*F2232</f>
        <v>23121</v>
      </c>
      <c r="I2232" s="17" t="s">
        <v>18022</v>
      </c>
      <c r="J2232" s="18" t="n">
        <v>23121</v>
      </c>
      <c r="K2232" s="5" t="n">
        <f aca="false">H2232-J2232</f>
        <v>0</v>
      </c>
    </row>
    <row r="2233" customFormat="false" ht="29.85" hidden="false" customHeight="false" outlineLevel="0" collapsed="false">
      <c r="A2233" s="16" t="s">
        <v>2260</v>
      </c>
      <c r="B2233" s="16" t="s">
        <v>871</v>
      </c>
      <c r="C2233" s="16" t="s">
        <v>257</v>
      </c>
      <c r="D2233" s="16" t="s">
        <v>416</v>
      </c>
      <c r="E2233" s="16" t="n">
        <v>5592.5</v>
      </c>
      <c r="F2233" s="16" t="n">
        <f aca="false">D2233-C2233</f>
        <v>1</v>
      </c>
      <c r="G2233" s="16" t="n">
        <v>3853.5</v>
      </c>
      <c r="H2233" s="16" t="n">
        <f aca="false">G2233*F2233</f>
        <v>3853.5</v>
      </c>
      <c r="I2233" s="17" t="s">
        <v>18023</v>
      </c>
      <c r="J2233" s="18" t="n">
        <v>3853.5</v>
      </c>
      <c r="K2233" s="5" t="n">
        <f aca="false">H2233-J2233</f>
        <v>0</v>
      </c>
    </row>
    <row r="2234" customFormat="false" ht="29.85" hidden="false" customHeight="false" outlineLevel="0" collapsed="false">
      <c r="A2234" s="5" t="s">
        <v>3163</v>
      </c>
      <c r="B2234" s="5" t="s">
        <v>3164</v>
      </c>
      <c r="C2234" s="5" t="s">
        <v>426</v>
      </c>
      <c r="D2234" s="5" t="s">
        <v>929</v>
      </c>
      <c r="E2234" s="5" t="n">
        <v>29595</v>
      </c>
      <c r="F2234" s="5" t="n">
        <f aca="false">D2234-C2234</f>
        <v>6</v>
      </c>
      <c r="G2234" s="16" t="n">
        <v>3853.5</v>
      </c>
      <c r="H2234" s="5" t="n">
        <f aca="false">G2234*F2234</f>
        <v>23121</v>
      </c>
      <c r="I2234" s="17" t="s">
        <v>18024</v>
      </c>
      <c r="J2234" s="18" t="n">
        <v>23121</v>
      </c>
      <c r="K2234" s="5" t="n">
        <f aca="false">H2234-J2234</f>
        <v>0</v>
      </c>
    </row>
    <row r="2235" customFormat="false" ht="15.85" hidden="false" customHeight="false" outlineLevel="0" collapsed="false">
      <c r="A2235" s="50" t="s">
        <v>2519</v>
      </c>
      <c r="B2235" s="5" t="s">
        <v>2520</v>
      </c>
      <c r="C2235" s="5" t="s">
        <v>416</v>
      </c>
      <c r="D2235" s="5" t="s">
        <v>460</v>
      </c>
      <c r="E2235" s="5" t="n">
        <v>31465</v>
      </c>
      <c r="F2235" s="5" t="n">
        <f aca="false">D2235-C2235</f>
        <v>2</v>
      </c>
      <c r="G2235" s="16" t="n">
        <f aca="false">3853.5*3</f>
        <v>11560.5</v>
      </c>
      <c r="H2235" s="5" t="n">
        <f aca="false">G2235*F2235</f>
        <v>23121</v>
      </c>
      <c r="I2235" s="17" t="s">
        <v>18025</v>
      </c>
      <c r="J2235" s="18" t="n">
        <v>7707</v>
      </c>
      <c r="K2235" s="5" t="n">
        <f aca="false">H2235-J2235-J2236-J2237</f>
        <v>0</v>
      </c>
    </row>
    <row r="2236" customFormat="false" ht="29.85" hidden="false" customHeight="false" outlineLevel="0" collapsed="false">
      <c r="A2236" s="50"/>
      <c r="B2236" s="0"/>
      <c r="C2236" s="0"/>
      <c r="D2236" s="0"/>
      <c r="E2236" s="0"/>
      <c r="F2236" s="0"/>
      <c r="G2236" s="16"/>
      <c r="H2236" s="0"/>
      <c r="I2236" s="17" t="s">
        <v>18026</v>
      </c>
      <c r="J2236" s="18" t="n">
        <v>7707</v>
      </c>
      <c r="K2236" s="0"/>
    </row>
    <row r="2237" customFormat="false" ht="29.85" hidden="false" customHeight="false" outlineLevel="0" collapsed="false">
      <c r="A2237" s="50"/>
      <c r="B2237" s="0"/>
      <c r="C2237" s="0"/>
      <c r="D2237" s="0"/>
      <c r="E2237" s="0"/>
      <c r="F2237" s="0"/>
      <c r="G2237" s="16"/>
      <c r="H2237" s="0"/>
      <c r="I2237" s="17" t="s">
        <v>18027</v>
      </c>
      <c r="J2237" s="18" t="n">
        <v>7707</v>
      </c>
      <c r="K2237" s="0"/>
    </row>
    <row r="2238" customFormat="false" ht="29.85" hidden="false" customHeight="false" outlineLevel="0" collapsed="false">
      <c r="A2238" s="5" t="s">
        <v>4144</v>
      </c>
      <c r="B2238" s="5" t="s">
        <v>4145</v>
      </c>
      <c r="C2238" s="5" t="s">
        <v>1541</v>
      </c>
      <c r="D2238" s="5" t="s">
        <v>2860</v>
      </c>
      <c r="E2238" s="5" t="n">
        <v>9865</v>
      </c>
      <c r="F2238" s="5" t="n">
        <f aca="false">D2238-C2238</f>
        <v>2</v>
      </c>
      <c r="G2238" s="16" t="n">
        <v>3853.5</v>
      </c>
      <c r="H2238" s="5" t="n">
        <f aca="false">G2238*F2238</f>
        <v>7707</v>
      </c>
      <c r="I2238" s="17" t="s">
        <v>18028</v>
      </c>
      <c r="J2238" s="18" t="n">
        <v>7707</v>
      </c>
      <c r="K2238" s="5" t="n">
        <f aca="false">H2238-J2238</f>
        <v>0</v>
      </c>
    </row>
    <row r="2239" customFormat="false" ht="29.85" hidden="false" customHeight="false" outlineLevel="0" collapsed="false">
      <c r="A2239" s="50" t="s">
        <v>7009</v>
      </c>
      <c r="B2239" s="5" t="s">
        <v>7010</v>
      </c>
      <c r="C2239" s="5" t="s">
        <v>4582</v>
      </c>
      <c r="D2239" s="5" t="s">
        <v>4917</v>
      </c>
      <c r="E2239" s="5" t="n">
        <v>19730</v>
      </c>
      <c r="F2239" s="5" t="n">
        <f aca="false">D2239-C2239</f>
        <v>2</v>
      </c>
      <c r="G2239" s="16" t="n">
        <f aca="false">3853.5*2</f>
        <v>7707</v>
      </c>
      <c r="H2239" s="5" t="n">
        <f aca="false">G2239*F2239</f>
        <v>15414</v>
      </c>
      <c r="I2239" s="17" t="s">
        <v>18029</v>
      </c>
      <c r="J2239" s="18" t="n">
        <v>7707</v>
      </c>
      <c r="K2239" s="5" t="n">
        <f aca="false">H2239-J2239-J2240</f>
        <v>0</v>
      </c>
    </row>
    <row r="2240" customFormat="false" ht="29.85" hidden="false" customHeight="false" outlineLevel="0" collapsed="false">
      <c r="A2240" s="50"/>
      <c r="B2240" s="0"/>
      <c r="C2240" s="0"/>
      <c r="D2240" s="0"/>
      <c r="E2240" s="0"/>
      <c r="F2240" s="0"/>
      <c r="G2240" s="16"/>
      <c r="H2240" s="0"/>
      <c r="I2240" s="17" t="s">
        <v>18030</v>
      </c>
      <c r="J2240" s="18" t="n">
        <v>7707</v>
      </c>
      <c r="K2240" s="0"/>
    </row>
    <row r="2241" customFormat="false" ht="29.85" hidden="false" customHeight="false" outlineLevel="0" collapsed="false">
      <c r="A2241" s="5" t="s">
        <v>4106</v>
      </c>
      <c r="B2241" s="5" t="s">
        <v>4107</v>
      </c>
      <c r="C2241" s="5" t="s">
        <v>1541</v>
      </c>
      <c r="D2241" s="5" t="s">
        <v>2860</v>
      </c>
      <c r="E2241" s="5" t="n">
        <v>9865</v>
      </c>
      <c r="F2241" s="5" t="n">
        <f aca="false">D2241-C2241</f>
        <v>2</v>
      </c>
      <c r="G2241" s="16" t="n">
        <v>3853.5</v>
      </c>
      <c r="H2241" s="5" t="n">
        <f aca="false">G2241*F2241</f>
        <v>7707</v>
      </c>
      <c r="I2241" s="17" t="s">
        <v>18031</v>
      </c>
      <c r="J2241" s="18" t="n">
        <v>7707</v>
      </c>
      <c r="K2241" s="5" t="n">
        <f aca="false">H2241-J2241</f>
        <v>0</v>
      </c>
    </row>
    <row r="2242" s="37" customFormat="true" ht="29.85" hidden="false" customHeight="false" outlineLevel="0" collapsed="false">
      <c r="A2242" s="34" t="s">
        <v>6379</v>
      </c>
      <c r="B2242" s="34" t="s">
        <v>6380</v>
      </c>
      <c r="C2242" s="34" t="s">
        <v>3205</v>
      </c>
      <c r="D2242" s="34" t="s">
        <v>4582</v>
      </c>
      <c r="E2242" s="34" t="n">
        <v>13645</v>
      </c>
      <c r="F2242" s="34" t="n">
        <f aca="false">D2242-C2242</f>
        <v>2</v>
      </c>
      <c r="G2242" s="34" t="n">
        <v>5743.5</v>
      </c>
      <c r="H2242" s="34" t="n">
        <f aca="false">G2242*F2242</f>
        <v>11487</v>
      </c>
      <c r="I2242" s="35" t="s">
        <v>18032</v>
      </c>
      <c r="J2242" s="36" t="n">
        <v>11486.8</v>
      </c>
      <c r="K2242" s="34" t="n">
        <f aca="false">H2242-J2242</f>
        <v>0.200000000000728</v>
      </c>
      <c r="L2242" s="37" t="s">
        <v>15790</v>
      </c>
    </row>
    <row r="2243" customFormat="false" ht="29.85" hidden="false" customHeight="false" outlineLevel="0" collapsed="false">
      <c r="A2243" s="50" t="s">
        <v>3865</v>
      </c>
      <c r="B2243" s="5" t="s">
        <v>3866</v>
      </c>
      <c r="C2243" s="5" t="s">
        <v>1537</v>
      </c>
      <c r="D2243" s="5" t="s">
        <v>2018</v>
      </c>
      <c r="E2243" s="5" t="n">
        <v>73290</v>
      </c>
      <c r="F2243" s="5" t="n">
        <f aca="false">D2243-C2243</f>
        <v>6</v>
      </c>
      <c r="G2243" s="16" t="n">
        <f aca="false">3853.5*2</f>
        <v>7707</v>
      </c>
      <c r="H2243" s="5" t="n">
        <f aca="false">G2243*F2243</f>
        <v>46242</v>
      </c>
      <c r="I2243" s="17" t="s">
        <v>18033</v>
      </c>
      <c r="J2243" s="18" t="n">
        <v>23121</v>
      </c>
      <c r="K2243" s="5" t="n">
        <f aca="false">H2243-J2243-J2244</f>
        <v>0</v>
      </c>
    </row>
    <row r="2244" customFormat="false" ht="29.85" hidden="false" customHeight="false" outlineLevel="0" collapsed="false">
      <c r="A2244" s="50"/>
      <c r="B2244" s="0"/>
      <c r="C2244" s="0"/>
      <c r="D2244" s="0"/>
      <c r="E2244" s="0"/>
      <c r="F2244" s="0"/>
      <c r="G2244" s="16"/>
      <c r="H2244" s="0"/>
      <c r="I2244" s="17" t="s">
        <v>18034</v>
      </c>
      <c r="J2244" s="18" t="n">
        <v>23121</v>
      </c>
      <c r="K2244" s="0"/>
    </row>
    <row r="2245" customFormat="false" ht="29.85" hidden="false" customHeight="false" outlineLevel="0" collapsed="false">
      <c r="A2245" s="5" t="s">
        <v>4751</v>
      </c>
      <c r="B2245" s="5" t="s">
        <v>4752</v>
      </c>
      <c r="C2245" s="5" t="s">
        <v>2860</v>
      </c>
      <c r="D2245" s="5" t="s">
        <v>2018</v>
      </c>
      <c r="E2245" s="5" t="n">
        <v>9865</v>
      </c>
      <c r="F2245" s="5" t="n">
        <f aca="false">D2245-C2245</f>
        <v>2</v>
      </c>
      <c r="G2245" s="16" t="n">
        <v>3853.5</v>
      </c>
      <c r="H2245" s="5" t="n">
        <f aca="false">G2245*F2245</f>
        <v>7707</v>
      </c>
      <c r="I2245" s="17" t="s">
        <v>18035</v>
      </c>
      <c r="J2245" s="18" t="n">
        <v>7707</v>
      </c>
      <c r="K2245" s="5" t="n">
        <f aca="false">H2245-J2245</f>
        <v>0</v>
      </c>
    </row>
    <row r="2246" customFormat="false" ht="29.85" hidden="false" customHeight="false" outlineLevel="0" collapsed="false">
      <c r="A2246" s="5" t="s">
        <v>2878</v>
      </c>
      <c r="B2246" s="5" t="s">
        <v>2879</v>
      </c>
      <c r="C2246" s="5" t="s">
        <v>416</v>
      </c>
      <c r="D2246" s="5" t="s">
        <v>2866</v>
      </c>
      <c r="E2246" s="5" t="n">
        <v>44392.5</v>
      </c>
      <c r="F2246" s="5" t="n">
        <f aca="false">D2246-C2246</f>
        <v>9</v>
      </c>
      <c r="G2246" s="16" t="n">
        <v>3853.5</v>
      </c>
      <c r="H2246" s="5" t="n">
        <f aca="false">G2246*F2246</f>
        <v>34681.5</v>
      </c>
      <c r="I2246" s="17" t="s">
        <v>18036</v>
      </c>
      <c r="J2246" s="18" t="n">
        <v>34681.5</v>
      </c>
      <c r="K2246" s="5" t="n">
        <f aca="false">H2246-J2246</f>
        <v>0</v>
      </c>
    </row>
    <row r="2247" customFormat="false" ht="29.85" hidden="false" customHeight="false" outlineLevel="0" collapsed="false">
      <c r="A2247" s="5" t="s">
        <v>4811</v>
      </c>
      <c r="B2247" s="5" t="s">
        <v>4812</v>
      </c>
      <c r="C2247" s="5" t="s">
        <v>2860</v>
      </c>
      <c r="D2247" s="5" t="s">
        <v>3741</v>
      </c>
      <c r="E2247" s="5" t="n">
        <v>26705</v>
      </c>
      <c r="F2247" s="5" t="n">
        <f aca="false">D2247-C2247</f>
        <v>4</v>
      </c>
      <c r="G2247" s="16" t="n">
        <v>3853.5</v>
      </c>
      <c r="H2247" s="5" t="n">
        <f aca="false">G2247*F2247</f>
        <v>15414</v>
      </c>
      <c r="I2247" s="17" t="s">
        <v>18037</v>
      </c>
      <c r="J2247" s="18" t="n">
        <v>15414</v>
      </c>
      <c r="K2247" s="5" t="n">
        <f aca="false">H2247-J2247</f>
        <v>0</v>
      </c>
    </row>
    <row r="2248" customFormat="false" ht="29.85" hidden="false" customHeight="false" outlineLevel="0" collapsed="false">
      <c r="A2248" s="5" t="s">
        <v>3920</v>
      </c>
      <c r="B2248" s="5" t="s">
        <v>3921</v>
      </c>
      <c r="C2248" s="5" t="s">
        <v>1770</v>
      </c>
      <c r="D2248" s="5" t="s">
        <v>1541</v>
      </c>
      <c r="E2248" s="5" t="n">
        <v>4382.5</v>
      </c>
      <c r="F2248" s="5" t="n">
        <f aca="false">D2248-C2248</f>
        <v>1</v>
      </c>
      <c r="G2248" s="16" t="n">
        <v>3853.5</v>
      </c>
      <c r="H2248" s="5" t="n">
        <f aca="false">G2248*F2248</f>
        <v>3853.5</v>
      </c>
      <c r="I2248" s="17" t="s">
        <v>18038</v>
      </c>
      <c r="J2248" s="18" t="n">
        <v>3853.5</v>
      </c>
      <c r="K2248" s="5" t="n">
        <f aca="false">H2248-J2248</f>
        <v>0</v>
      </c>
    </row>
    <row r="2249" s="37" customFormat="true" ht="15.85" hidden="false" customHeight="false" outlineLevel="0" collapsed="false">
      <c r="A2249" s="34" t="s">
        <v>237</v>
      </c>
      <c r="B2249" s="34" t="s">
        <v>238</v>
      </c>
      <c r="C2249" s="34" t="s">
        <v>7</v>
      </c>
      <c r="D2249" s="34" t="s">
        <v>82</v>
      </c>
      <c r="E2249" s="34" t="n">
        <v>26805</v>
      </c>
      <c r="F2249" s="34" t="n">
        <f aca="false">D2249-C2249</f>
        <v>4</v>
      </c>
      <c r="G2249" s="34" t="n">
        <v>3853.5</v>
      </c>
      <c r="H2249" s="34" t="n">
        <f aca="false">G2249*F2249</f>
        <v>15414</v>
      </c>
      <c r="I2249" s="35" t="s">
        <v>18039</v>
      </c>
      <c r="J2249" s="36" t="n">
        <v>14680</v>
      </c>
      <c r="K2249" s="34" t="n">
        <f aca="false">H2249-J2249</f>
        <v>734</v>
      </c>
      <c r="L2249" s="37" t="s">
        <v>15790</v>
      </c>
    </row>
    <row r="2250" customFormat="false" ht="29.85" hidden="false" customHeight="false" outlineLevel="0" collapsed="false">
      <c r="A2250" s="5" t="s">
        <v>6585</v>
      </c>
      <c r="B2250" s="5" t="s">
        <v>6586</v>
      </c>
      <c r="C2250" s="5" t="s">
        <v>3205</v>
      </c>
      <c r="D2250" s="5" t="s">
        <v>5386</v>
      </c>
      <c r="E2250" s="5" t="n">
        <v>24662.5</v>
      </c>
      <c r="F2250" s="5" t="n">
        <f aca="false">D2250-C2250</f>
        <v>5</v>
      </c>
      <c r="G2250" s="16" t="n">
        <v>3853.5</v>
      </c>
      <c r="H2250" s="5" t="n">
        <f aca="false">G2250*F2250</f>
        <v>19267.5</v>
      </c>
      <c r="I2250" s="17" t="s">
        <v>18040</v>
      </c>
      <c r="J2250" s="18" t="n">
        <v>19267.5</v>
      </c>
      <c r="K2250" s="5" t="n">
        <f aca="false">H2250-J2250</f>
        <v>0</v>
      </c>
    </row>
    <row r="2251" customFormat="false" ht="29.85" hidden="false" customHeight="false" outlineLevel="0" collapsed="false">
      <c r="A2251" s="5" t="s">
        <v>6578</v>
      </c>
      <c r="B2251" s="5" t="s">
        <v>6579</v>
      </c>
      <c r="C2251" s="5" t="s">
        <v>3205</v>
      </c>
      <c r="D2251" s="5" t="s">
        <v>5386</v>
      </c>
      <c r="E2251" s="5" t="n">
        <v>24662.5</v>
      </c>
      <c r="F2251" s="5" t="n">
        <f aca="false">D2251-C2251</f>
        <v>5</v>
      </c>
      <c r="G2251" s="16" t="n">
        <v>3853.5</v>
      </c>
      <c r="H2251" s="5" t="n">
        <f aca="false">G2251*F2251</f>
        <v>19267.5</v>
      </c>
      <c r="I2251" s="17" t="s">
        <v>18041</v>
      </c>
      <c r="J2251" s="18" t="n">
        <v>19267.5</v>
      </c>
      <c r="K2251" s="5" t="n">
        <f aca="false">H2251-J2251</f>
        <v>0</v>
      </c>
    </row>
    <row r="2252" customFormat="false" ht="29.85" hidden="false" customHeight="false" outlineLevel="0" collapsed="false">
      <c r="A2252" s="5" t="s">
        <v>1717</v>
      </c>
      <c r="B2252" s="5" t="s">
        <v>1718</v>
      </c>
      <c r="C2252" s="5" t="s">
        <v>82</v>
      </c>
      <c r="D2252" s="5" t="s">
        <v>426</v>
      </c>
      <c r="E2252" s="5" t="n">
        <v>37581.25</v>
      </c>
      <c r="F2252" s="5" t="n">
        <f aca="false">D2252-C2252</f>
        <v>5</v>
      </c>
      <c r="G2252" s="16" t="n">
        <v>4693.5</v>
      </c>
      <c r="H2252" s="5" t="n">
        <f aca="false">G2252*F2252</f>
        <v>23467.5</v>
      </c>
      <c r="I2252" s="17" t="s">
        <v>18042</v>
      </c>
      <c r="J2252" s="18" t="n">
        <v>23467.5</v>
      </c>
      <c r="K2252" s="5" t="n">
        <f aca="false">H2252-J2252</f>
        <v>0</v>
      </c>
    </row>
    <row r="2253" s="37" customFormat="true" ht="29.85" hidden="false" customHeight="false" outlineLevel="0" collapsed="false">
      <c r="A2253" s="34" t="s">
        <v>5546</v>
      </c>
      <c r="B2253" s="34" t="s">
        <v>5547</v>
      </c>
      <c r="C2253" s="34" t="s">
        <v>2022</v>
      </c>
      <c r="D2253" s="34" t="s">
        <v>3750</v>
      </c>
      <c r="E2253" s="34" t="n">
        <v>13645</v>
      </c>
      <c r="F2253" s="34" t="n">
        <f aca="false">D2253-C2253</f>
        <v>2</v>
      </c>
      <c r="G2253" s="34" t="n">
        <v>5743.5</v>
      </c>
      <c r="H2253" s="34" t="n">
        <f aca="false">G2253*F2253</f>
        <v>11487</v>
      </c>
      <c r="I2253" s="35" t="s">
        <v>18043</v>
      </c>
      <c r="J2253" s="36" t="n">
        <v>11486.8</v>
      </c>
      <c r="K2253" s="34" t="n">
        <f aca="false">H2253-J2253</f>
        <v>0.200000000000728</v>
      </c>
      <c r="L2253" s="37" t="s">
        <v>15790</v>
      </c>
    </row>
    <row r="2254" customFormat="false" ht="29.85" hidden="false" customHeight="false" outlineLevel="0" collapsed="false">
      <c r="A2254" s="5" t="s">
        <v>5418</v>
      </c>
      <c r="B2254" s="5" t="s">
        <v>5419</v>
      </c>
      <c r="C2254" s="5" t="s">
        <v>2022</v>
      </c>
      <c r="D2254" s="5" t="s">
        <v>3750</v>
      </c>
      <c r="E2254" s="5" t="n">
        <v>9865</v>
      </c>
      <c r="F2254" s="5" t="n">
        <f aca="false">D2254-C2254</f>
        <v>2</v>
      </c>
      <c r="G2254" s="16" t="n">
        <v>3853.5</v>
      </c>
      <c r="H2254" s="5" t="n">
        <f aca="false">G2254*F2254</f>
        <v>7707</v>
      </c>
      <c r="I2254" s="17" t="s">
        <v>18044</v>
      </c>
      <c r="J2254" s="18" t="n">
        <v>7707</v>
      </c>
      <c r="K2254" s="5" t="n">
        <f aca="false">H2254-J2254</f>
        <v>0</v>
      </c>
    </row>
    <row r="2255" customFormat="false" ht="29.85" hidden="false" customHeight="false" outlineLevel="0" collapsed="false">
      <c r="A2255" s="50" t="s">
        <v>1397</v>
      </c>
      <c r="B2255" s="5" t="s">
        <v>1398</v>
      </c>
      <c r="C2255" s="5" t="s">
        <v>468</v>
      </c>
      <c r="D2255" s="5" t="s">
        <v>244</v>
      </c>
      <c r="E2255" s="5" t="n">
        <v>19730</v>
      </c>
      <c r="F2255" s="5" t="n">
        <f aca="false">D2255-C2255</f>
        <v>2</v>
      </c>
      <c r="G2255" s="16" t="n">
        <f aca="false">3853.5*2</f>
        <v>7707</v>
      </c>
      <c r="H2255" s="5" t="n">
        <f aca="false">G2255*F2255</f>
        <v>15414</v>
      </c>
      <c r="I2255" s="17" t="s">
        <v>18045</v>
      </c>
      <c r="J2255" s="18" t="n">
        <v>7707</v>
      </c>
      <c r="K2255" s="5" t="n">
        <f aca="false">H2255-J2255-J2256</f>
        <v>0</v>
      </c>
    </row>
    <row r="2256" customFormat="false" ht="29.85" hidden="false" customHeight="false" outlineLevel="0" collapsed="false">
      <c r="A2256" s="50"/>
      <c r="B2256" s="0"/>
      <c r="C2256" s="0"/>
      <c r="D2256" s="0"/>
      <c r="E2256" s="0"/>
      <c r="F2256" s="0"/>
      <c r="G2256" s="16"/>
      <c r="H2256" s="0"/>
      <c r="I2256" s="17" t="s">
        <v>18046</v>
      </c>
      <c r="J2256" s="18" t="n">
        <v>7707</v>
      </c>
      <c r="K2256" s="0"/>
    </row>
    <row r="2257" customFormat="false" ht="29.85" hidden="false" customHeight="false" outlineLevel="0" collapsed="false">
      <c r="A2257" s="16" t="s">
        <v>6474</v>
      </c>
      <c r="B2257" s="16" t="s">
        <v>6475</v>
      </c>
      <c r="C2257" s="16" t="s">
        <v>3205</v>
      </c>
      <c r="D2257" s="16" t="s">
        <v>4582</v>
      </c>
      <c r="E2257" s="16" t="n">
        <v>12215</v>
      </c>
      <c r="F2257" s="16" t="n">
        <f aca="false">D2257-C2257</f>
        <v>2</v>
      </c>
      <c r="G2257" s="16" t="n">
        <v>3853.5</v>
      </c>
      <c r="H2257" s="16" t="n">
        <f aca="false">G2257*F2257</f>
        <v>7707</v>
      </c>
      <c r="I2257" s="17" t="s">
        <v>18047</v>
      </c>
      <c r="J2257" s="18" t="n">
        <v>7707</v>
      </c>
      <c r="K2257" s="16" t="n">
        <f aca="false">H2257-J2257</f>
        <v>0</v>
      </c>
    </row>
    <row r="2258" customFormat="false" ht="29.85" hidden="false" customHeight="false" outlineLevel="0" collapsed="false">
      <c r="A2258" s="5" t="s">
        <v>5321</v>
      </c>
      <c r="B2258" s="5" t="s">
        <v>5322</v>
      </c>
      <c r="C2258" s="5" t="s">
        <v>2018</v>
      </c>
      <c r="D2258" s="5" t="s">
        <v>3205</v>
      </c>
      <c r="E2258" s="5" t="n">
        <v>24662.5</v>
      </c>
      <c r="F2258" s="5" t="n">
        <f aca="false">D2258-C2258</f>
        <v>5</v>
      </c>
      <c r="G2258" s="16" t="n">
        <v>3853.5</v>
      </c>
      <c r="H2258" s="5" t="n">
        <f aca="false">G2258*F2258</f>
        <v>19267.5</v>
      </c>
      <c r="I2258" s="17" t="s">
        <v>18048</v>
      </c>
      <c r="J2258" s="18" t="n">
        <v>19267.5</v>
      </c>
      <c r="K2258" s="16" t="n">
        <f aca="false">H2258-J2258</f>
        <v>0</v>
      </c>
    </row>
    <row r="2259" customFormat="false" ht="29.85" hidden="false" customHeight="false" outlineLevel="0" collapsed="false">
      <c r="A2259" s="5" t="s">
        <v>346</v>
      </c>
      <c r="B2259" s="5" t="s">
        <v>347</v>
      </c>
      <c r="C2259" s="5" t="s">
        <v>7</v>
      </c>
      <c r="D2259" s="5" t="s">
        <v>8</v>
      </c>
      <c r="E2259" s="5" t="n">
        <v>5317.5</v>
      </c>
      <c r="F2259" s="5" t="n">
        <f aca="false">D2259-C2259</f>
        <v>1</v>
      </c>
      <c r="G2259" s="16" t="n">
        <v>3853.5</v>
      </c>
      <c r="H2259" s="5" t="n">
        <f aca="false">G2259*F2259</f>
        <v>3853.5</v>
      </c>
      <c r="I2259" s="17" t="s">
        <v>18049</v>
      </c>
      <c r="J2259" s="18" t="n">
        <v>3853.5</v>
      </c>
      <c r="K2259" s="16" t="n">
        <f aca="false">H2259-J2259</f>
        <v>0</v>
      </c>
    </row>
    <row r="2260" customFormat="false" ht="29.85" hidden="false" customHeight="false" outlineLevel="0" collapsed="false">
      <c r="A2260" s="16" t="s">
        <v>3122</v>
      </c>
      <c r="B2260" s="16" t="s">
        <v>3123</v>
      </c>
      <c r="C2260" s="16" t="s">
        <v>426</v>
      </c>
      <c r="D2260" s="16" t="s">
        <v>929</v>
      </c>
      <c r="E2260" s="16" t="n">
        <v>29595</v>
      </c>
      <c r="F2260" s="16" t="n">
        <f aca="false">D2260-C2260</f>
        <v>6</v>
      </c>
      <c r="G2260" s="16" t="n">
        <v>3853.5</v>
      </c>
      <c r="H2260" s="16" t="n">
        <f aca="false">G2260*F2260</f>
        <v>23121</v>
      </c>
      <c r="I2260" s="17" t="s">
        <v>18050</v>
      </c>
      <c r="J2260" s="18" t="n">
        <v>23121</v>
      </c>
      <c r="K2260" s="16" t="n">
        <f aca="false">H2260-J2260</f>
        <v>0</v>
      </c>
    </row>
    <row r="2261" customFormat="false" ht="30.8" hidden="false" customHeight="false" outlineLevel="0" collapsed="false">
      <c r="A2261" s="5" t="s">
        <v>5168</v>
      </c>
      <c r="B2261" s="5" t="s">
        <v>5169</v>
      </c>
      <c r="C2261" s="5" t="s">
        <v>2018</v>
      </c>
      <c r="D2261" s="5" t="s">
        <v>2022</v>
      </c>
      <c r="E2261" s="5" t="n">
        <v>4932.5</v>
      </c>
      <c r="F2261" s="5" t="n">
        <f aca="false">D2261-C2261</f>
        <v>1</v>
      </c>
      <c r="G2261" s="16" t="n">
        <v>3853.5</v>
      </c>
      <c r="H2261" s="5" t="n">
        <f aca="false">G2261*F2261</f>
        <v>3853.5</v>
      </c>
      <c r="I2261" s="17" t="s">
        <v>18051</v>
      </c>
      <c r="J2261" s="18" t="n">
        <v>3853.5</v>
      </c>
      <c r="K2261" s="16" t="n">
        <f aca="false">H2261-J2261</f>
        <v>0</v>
      </c>
    </row>
    <row r="2262" customFormat="false" ht="30.8" hidden="false" customHeight="false" outlineLevel="0" collapsed="false">
      <c r="A2262" s="16" t="s">
        <v>3791</v>
      </c>
      <c r="B2262" s="16" t="s">
        <v>3792</v>
      </c>
      <c r="C2262" s="16" t="s">
        <v>1537</v>
      </c>
      <c r="D2262" s="16" t="s">
        <v>1541</v>
      </c>
      <c r="E2262" s="16" t="n">
        <v>11545</v>
      </c>
      <c r="F2262" s="16" t="n">
        <f aca="false">D2262-C2262</f>
        <v>2</v>
      </c>
      <c r="G2262" s="16" t="n">
        <v>4693.5</v>
      </c>
      <c r="H2262" s="16" t="n">
        <f aca="false">G2262*F2262</f>
        <v>9387</v>
      </c>
      <c r="I2262" s="35" t="s">
        <v>18052</v>
      </c>
      <c r="J2262" s="36" t="n">
        <v>9387</v>
      </c>
      <c r="K2262" s="16" t="n">
        <f aca="false">H2262-J2262</f>
        <v>0</v>
      </c>
      <c r="L2262" s="22" t="s">
        <v>15866</v>
      </c>
    </row>
    <row r="2263" customFormat="false" ht="29.85" hidden="false" customHeight="false" outlineLevel="0" collapsed="false">
      <c r="A2263" s="5" t="s">
        <v>3616</v>
      </c>
      <c r="B2263" s="5" t="s">
        <v>3617</v>
      </c>
      <c r="C2263" s="5" t="s">
        <v>1764</v>
      </c>
      <c r="D2263" s="5" t="s">
        <v>1541</v>
      </c>
      <c r="E2263" s="5" t="n">
        <v>14797.5</v>
      </c>
      <c r="F2263" s="5" t="n">
        <f aca="false">D2263-C2263</f>
        <v>3</v>
      </c>
      <c r="G2263" s="16" t="n">
        <v>3853.5</v>
      </c>
      <c r="H2263" s="5" t="n">
        <f aca="false">G2263*F2263</f>
        <v>11560.5</v>
      </c>
      <c r="I2263" s="17" t="s">
        <v>18053</v>
      </c>
      <c r="J2263" s="18" t="n">
        <v>11560.5</v>
      </c>
      <c r="K2263" s="16" t="n">
        <f aca="false">H2263-J2263</f>
        <v>0</v>
      </c>
    </row>
    <row r="2264" customFormat="false" ht="29.85" hidden="false" customHeight="false" outlineLevel="0" collapsed="false">
      <c r="A2264" s="5" t="s">
        <v>881</v>
      </c>
      <c r="B2264" s="5" t="s">
        <v>882</v>
      </c>
      <c r="C2264" s="5" t="s">
        <v>8</v>
      </c>
      <c r="D2264" s="5" t="s">
        <v>82</v>
      </c>
      <c r="E2264" s="5" t="n">
        <v>16777.5</v>
      </c>
      <c r="F2264" s="5" t="n">
        <f aca="false">D2264-C2264</f>
        <v>3</v>
      </c>
      <c r="G2264" s="16" t="n">
        <v>3853.5</v>
      </c>
      <c r="H2264" s="5" t="n">
        <f aca="false">G2264*F2264</f>
        <v>11560.5</v>
      </c>
      <c r="I2264" s="17" t="s">
        <v>18054</v>
      </c>
      <c r="J2264" s="18" t="n">
        <v>11560.5</v>
      </c>
      <c r="K2264" s="16" t="n">
        <f aca="false">H2264-J2264</f>
        <v>0</v>
      </c>
    </row>
    <row r="2265" customFormat="false" ht="29.85" hidden="false" customHeight="false" outlineLevel="0" collapsed="false">
      <c r="A2265" s="5" t="s">
        <v>700</v>
      </c>
      <c r="B2265" s="5" t="s">
        <v>701</v>
      </c>
      <c r="C2265" s="5" t="s">
        <v>7</v>
      </c>
      <c r="D2265" s="5" t="s">
        <v>41</v>
      </c>
      <c r="E2265" s="5" t="n">
        <v>10965</v>
      </c>
      <c r="F2265" s="5" t="n">
        <f aca="false">D2265-C2265</f>
        <v>2</v>
      </c>
      <c r="G2265" s="16" t="n">
        <v>3853.5</v>
      </c>
      <c r="H2265" s="5" t="n">
        <f aca="false">G2265*F2265</f>
        <v>7707</v>
      </c>
      <c r="I2265" s="17" t="s">
        <v>18055</v>
      </c>
      <c r="J2265" s="18" t="n">
        <v>7707</v>
      </c>
      <c r="K2265" s="16" t="n">
        <f aca="false">H2265-J2265</f>
        <v>0</v>
      </c>
    </row>
    <row r="2266" customFormat="false" ht="29.85" hidden="false" customHeight="false" outlineLevel="0" collapsed="false">
      <c r="A2266" s="5" t="s">
        <v>5388</v>
      </c>
      <c r="B2266" s="5" t="s">
        <v>5389</v>
      </c>
      <c r="C2266" s="5" t="s">
        <v>2018</v>
      </c>
      <c r="D2266" s="5" t="s">
        <v>1799</v>
      </c>
      <c r="E2266" s="5" t="n">
        <v>29595</v>
      </c>
      <c r="F2266" s="5" t="n">
        <f aca="false">D2266-C2266</f>
        <v>6</v>
      </c>
      <c r="G2266" s="16" t="n">
        <v>3853.5</v>
      </c>
      <c r="H2266" s="5" t="n">
        <f aca="false">G2266*F2266</f>
        <v>23121</v>
      </c>
      <c r="I2266" s="17" t="s">
        <v>18056</v>
      </c>
      <c r="J2266" s="18" t="n">
        <v>23121</v>
      </c>
      <c r="K2266" s="16" t="n">
        <f aca="false">H2266-J2266</f>
        <v>0</v>
      </c>
    </row>
    <row r="2267" customFormat="false" ht="29.85" hidden="false" customHeight="false" outlineLevel="0" collapsed="false">
      <c r="A2267" s="5" t="s">
        <v>2626</v>
      </c>
      <c r="B2267" s="5" t="s">
        <v>2627</v>
      </c>
      <c r="C2267" s="5" t="s">
        <v>416</v>
      </c>
      <c r="D2267" s="5" t="s">
        <v>460</v>
      </c>
      <c r="E2267" s="5" t="n">
        <v>9865</v>
      </c>
      <c r="F2267" s="5" t="n">
        <f aca="false">D2267-C2267</f>
        <v>2</v>
      </c>
      <c r="G2267" s="16" t="n">
        <v>3853.5</v>
      </c>
      <c r="H2267" s="5" t="n">
        <f aca="false">G2267*F2267</f>
        <v>7707</v>
      </c>
      <c r="I2267" s="17" t="s">
        <v>18057</v>
      </c>
      <c r="J2267" s="18" t="n">
        <v>7707</v>
      </c>
      <c r="K2267" s="16" t="n">
        <f aca="false">H2267-J2267</f>
        <v>0</v>
      </c>
    </row>
    <row r="2268" customFormat="false" ht="29.85" hidden="false" customHeight="false" outlineLevel="0" collapsed="false">
      <c r="A2268" s="5" t="s">
        <v>6977</v>
      </c>
      <c r="B2268" s="5" t="s">
        <v>6978</v>
      </c>
      <c r="C2268" s="5" t="s">
        <v>4582</v>
      </c>
      <c r="D2268" s="5" t="s">
        <v>4917</v>
      </c>
      <c r="E2268" s="5" t="n">
        <v>9865</v>
      </c>
      <c r="F2268" s="5" t="n">
        <f aca="false">D2268-C2268</f>
        <v>2</v>
      </c>
      <c r="G2268" s="16" t="n">
        <v>3853.5</v>
      </c>
      <c r="H2268" s="5" t="n">
        <f aca="false">G2268*F2268</f>
        <v>7707</v>
      </c>
      <c r="I2268" s="17" t="s">
        <v>18058</v>
      </c>
      <c r="J2268" s="18" t="n">
        <v>7707</v>
      </c>
      <c r="K2268" s="16" t="n">
        <f aca="false">H2268-J2268</f>
        <v>0</v>
      </c>
    </row>
    <row r="2269" customFormat="false" ht="29.85" hidden="false" customHeight="false" outlineLevel="0" collapsed="false">
      <c r="A2269" s="5" t="s">
        <v>7293</v>
      </c>
      <c r="B2269" s="5" t="s">
        <v>7294</v>
      </c>
      <c r="C2269" s="5" t="s">
        <v>4398</v>
      </c>
      <c r="D2269" s="5" t="s">
        <v>5386</v>
      </c>
      <c r="E2269" s="5" t="n">
        <v>9865</v>
      </c>
      <c r="F2269" s="5" t="n">
        <f aca="false">D2269-C2269</f>
        <v>2</v>
      </c>
      <c r="G2269" s="16" t="n">
        <v>3853.5</v>
      </c>
      <c r="H2269" s="5" t="n">
        <f aca="false">G2269*F2269</f>
        <v>7707</v>
      </c>
      <c r="I2269" s="17" t="s">
        <v>18059</v>
      </c>
      <c r="J2269" s="18" t="n">
        <v>7707</v>
      </c>
      <c r="K2269" s="16" t="n">
        <f aca="false">H2269-J2269</f>
        <v>0</v>
      </c>
    </row>
    <row r="2270" customFormat="false" ht="29.85" hidden="false" customHeight="false" outlineLevel="0" collapsed="false">
      <c r="A2270" s="16" t="s">
        <v>2276</v>
      </c>
      <c r="B2270" s="16" t="s">
        <v>2277</v>
      </c>
      <c r="C2270" s="16" t="s">
        <v>257</v>
      </c>
      <c r="D2270" s="16" t="s">
        <v>416</v>
      </c>
      <c r="E2270" s="16" t="n">
        <v>6107.5</v>
      </c>
      <c r="F2270" s="16" t="n">
        <f aca="false">D2270-C2270</f>
        <v>1</v>
      </c>
      <c r="G2270" s="16" t="n">
        <v>3853.5</v>
      </c>
      <c r="H2270" s="16" t="n">
        <f aca="false">G2270*F2270</f>
        <v>3853.5</v>
      </c>
      <c r="I2270" s="17" t="s">
        <v>18060</v>
      </c>
      <c r="J2270" s="18" t="n">
        <v>3853.5</v>
      </c>
      <c r="K2270" s="16" t="n">
        <f aca="false">H2270-J2270</f>
        <v>0</v>
      </c>
    </row>
    <row r="2271" customFormat="false" ht="29.85" hidden="false" customHeight="false" outlineLevel="0" collapsed="false">
      <c r="A2271" s="50" t="s">
        <v>2713</v>
      </c>
      <c r="B2271" s="5" t="s">
        <v>2714</v>
      </c>
      <c r="C2271" s="5" t="s">
        <v>416</v>
      </c>
      <c r="D2271" s="5" t="s">
        <v>1537</v>
      </c>
      <c r="E2271" s="5" t="n">
        <v>56595</v>
      </c>
      <c r="F2271" s="5" t="n">
        <f aca="false">D2271-C2271</f>
        <v>4</v>
      </c>
      <c r="G2271" s="16" t="n">
        <f aca="false">3853.5*2</f>
        <v>7707</v>
      </c>
      <c r="H2271" s="5" t="n">
        <f aca="false">G2271*F2271</f>
        <v>30828</v>
      </c>
      <c r="I2271" s="17" t="s">
        <v>18061</v>
      </c>
      <c r="J2271" s="18" t="n">
        <v>15414</v>
      </c>
      <c r="K2271" s="5" t="n">
        <f aca="false">H2271-J2271-J2272</f>
        <v>0</v>
      </c>
    </row>
    <row r="2272" customFormat="false" ht="29.85" hidden="false" customHeight="false" outlineLevel="0" collapsed="false">
      <c r="A2272" s="50"/>
      <c r="B2272" s="0"/>
      <c r="C2272" s="0"/>
      <c r="D2272" s="0"/>
      <c r="E2272" s="0"/>
      <c r="F2272" s="0"/>
      <c r="G2272" s="16"/>
      <c r="H2272" s="0"/>
      <c r="I2272" s="17" t="s">
        <v>18062</v>
      </c>
      <c r="J2272" s="18" t="n">
        <v>15414</v>
      </c>
      <c r="K2272" s="0"/>
    </row>
    <row r="2273" customFormat="false" ht="29.85" hidden="false" customHeight="false" outlineLevel="0" collapsed="false">
      <c r="A2273" s="5" t="s">
        <v>5616</v>
      </c>
      <c r="B2273" s="5" t="s">
        <v>5617</v>
      </c>
      <c r="C2273" s="5" t="s">
        <v>2022</v>
      </c>
      <c r="D2273" s="5" t="s">
        <v>5148</v>
      </c>
      <c r="E2273" s="5" t="n">
        <v>49325</v>
      </c>
      <c r="F2273" s="5" t="n">
        <f aca="false">D2273-C2273</f>
        <v>10</v>
      </c>
      <c r="G2273" s="16" t="n">
        <v>3853.5</v>
      </c>
      <c r="H2273" s="5" t="n">
        <f aca="false">G2273*F2273</f>
        <v>38535</v>
      </c>
      <c r="I2273" s="17" t="s">
        <v>18063</v>
      </c>
      <c r="J2273" s="18" t="n">
        <v>38535</v>
      </c>
      <c r="K2273" s="5" t="n">
        <f aca="false">H2273-J2273</f>
        <v>0</v>
      </c>
    </row>
    <row r="2274" customFormat="false" ht="29.85" hidden="false" customHeight="false" outlineLevel="0" collapsed="false">
      <c r="A2274" s="50" t="s">
        <v>8813</v>
      </c>
      <c r="B2274" s="5" t="s">
        <v>8814</v>
      </c>
      <c r="C2274" s="5" t="s">
        <v>8713</v>
      </c>
      <c r="D2274" s="5" t="s">
        <v>468</v>
      </c>
      <c r="E2274" s="5" t="n">
        <v>25860.5</v>
      </c>
      <c r="F2274" s="5" t="n">
        <v>3</v>
      </c>
      <c r="G2274" s="16" t="n">
        <v>4693.5</v>
      </c>
      <c r="H2274" s="5" t="n">
        <f aca="false">G2274*F2274</f>
        <v>14080.5</v>
      </c>
      <c r="I2274" s="17" t="s">
        <v>18064</v>
      </c>
      <c r="J2274" s="18" t="n">
        <v>14080.5</v>
      </c>
      <c r="K2274" s="5" t="n">
        <f aca="false">H2274+H2275-J2274-J2275</f>
        <v>0</v>
      </c>
    </row>
    <row r="2275" customFormat="false" ht="29.85" hidden="false" customHeight="false" outlineLevel="0" collapsed="false">
      <c r="A2275" s="50"/>
      <c r="B2275" s="0"/>
      <c r="C2275" s="0"/>
      <c r="D2275" s="0"/>
      <c r="E2275" s="0"/>
      <c r="F2275" s="5" t="n">
        <v>1</v>
      </c>
      <c r="G2275" s="16" t="n">
        <v>6000</v>
      </c>
      <c r="H2275" s="5" t="n">
        <f aca="false">(G2275*F2275)+1100+600</f>
        <v>7700</v>
      </c>
      <c r="I2275" s="17" t="s">
        <v>18065</v>
      </c>
      <c r="J2275" s="18" t="n">
        <v>7700</v>
      </c>
      <c r="K2275" s="0"/>
    </row>
    <row r="2276" customFormat="false" ht="29.85" hidden="false" customHeight="false" outlineLevel="0" collapsed="false">
      <c r="A2276" s="5" t="s">
        <v>1548</v>
      </c>
      <c r="B2276" s="5" t="s">
        <v>1549</v>
      </c>
      <c r="C2276" s="5" t="s">
        <v>82</v>
      </c>
      <c r="D2276" s="5" t="s">
        <v>249</v>
      </c>
      <c r="E2276" s="5" t="n">
        <v>12865</v>
      </c>
      <c r="F2276" s="5" t="n">
        <f aca="false">D2276-C2276</f>
        <v>2</v>
      </c>
      <c r="G2276" s="16" t="n">
        <v>4693.5</v>
      </c>
      <c r="H2276" s="5" t="n">
        <f aca="false">G2276*F2276</f>
        <v>9387</v>
      </c>
      <c r="I2276" s="17" t="s">
        <v>18066</v>
      </c>
      <c r="J2276" s="18" t="n">
        <v>9387</v>
      </c>
      <c r="K2276" s="5" t="n">
        <f aca="false">H2276-J2276</f>
        <v>0</v>
      </c>
    </row>
    <row r="2277" s="37" customFormat="true" ht="29.85" hidden="false" customHeight="false" outlineLevel="0" collapsed="false">
      <c r="A2277" s="34" t="s">
        <v>7052</v>
      </c>
      <c r="B2277" s="34" t="s">
        <v>7053</v>
      </c>
      <c r="C2277" s="34" t="s">
        <v>4582</v>
      </c>
      <c r="D2277" s="34" t="s">
        <v>5386</v>
      </c>
      <c r="E2277" s="34" t="n">
        <v>20467.5</v>
      </c>
      <c r="F2277" s="34" t="n">
        <f aca="false">D2277-C2277</f>
        <v>3</v>
      </c>
      <c r="G2277" s="34" t="n">
        <v>5743.5</v>
      </c>
      <c r="H2277" s="34" t="n">
        <f aca="false">G2277*F2277</f>
        <v>17230.5</v>
      </c>
      <c r="I2277" s="35" t="s">
        <v>18067</v>
      </c>
      <c r="J2277" s="36" t="n">
        <v>17230.2</v>
      </c>
      <c r="K2277" s="34" t="n">
        <f aca="false">H2277-J2277</f>
        <v>0.299999999999272</v>
      </c>
      <c r="L2277" s="37" t="s">
        <v>15790</v>
      </c>
    </row>
    <row r="2278" s="37" customFormat="true" ht="29.85" hidden="false" customHeight="false" outlineLevel="0" collapsed="false">
      <c r="A2278" s="34" t="s">
        <v>4738</v>
      </c>
      <c r="B2278" s="34" t="s">
        <v>4739</v>
      </c>
      <c r="C2278" s="34" t="s">
        <v>2860</v>
      </c>
      <c r="D2278" s="34" t="s">
        <v>2866</v>
      </c>
      <c r="E2278" s="34" t="n">
        <v>6822.5</v>
      </c>
      <c r="F2278" s="34" t="n">
        <f aca="false">D2278-C2278</f>
        <v>1</v>
      </c>
      <c r="G2278" s="34" t="n">
        <v>5743.5</v>
      </c>
      <c r="H2278" s="34" t="n">
        <f aca="false">G2278*F2278</f>
        <v>5743.5</v>
      </c>
      <c r="I2278" s="35" t="s">
        <v>18068</v>
      </c>
      <c r="J2278" s="36" t="n">
        <v>5743.4</v>
      </c>
      <c r="K2278" s="34" t="n">
        <f aca="false">H2278-J2278</f>
        <v>0.100000000000364</v>
      </c>
      <c r="L2278" s="37" t="s">
        <v>15790</v>
      </c>
    </row>
    <row r="2279" customFormat="false" ht="29.85" hidden="false" customHeight="false" outlineLevel="0" collapsed="false">
      <c r="A2279" s="51" t="s">
        <v>4934</v>
      </c>
      <c r="B2279" s="34" t="s">
        <v>4739</v>
      </c>
      <c r="C2279" s="34" t="s">
        <v>2866</v>
      </c>
      <c r="D2279" s="34" t="s">
        <v>2018</v>
      </c>
      <c r="E2279" s="34" t="n">
        <v>13645</v>
      </c>
      <c r="F2279" s="34" t="n">
        <f aca="false">D2279-C2279</f>
        <v>1</v>
      </c>
      <c r="G2279" s="34" t="n">
        <f aca="false">5743.5*2</f>
        <v>11487</v>
      </c>
      <c r="H2279" s="34" t="n">
        <f aca="false">G2279*F2279</f>
        <v>11487</v>
      </c>
      <c r="I2279" s="35" t="s">
        <v>18069</v>
      </c>
      <c r="J2279" s="36" t="n">
        <v>5743.4</v>
      </c>
      <c r="K2279" s="34" t="n">
        <f aca="false">H2279-J2279-J2280</f>
        <v>0.200000000000728</v>
      </c>
      <c r="L2279" s="37" t="s">
        <v>15790</v>
      </c>
    </row>
    <row r="2280" customFormat="false" ht="29.85" hidden="false" customHeight="false" outlineLevel="0" collapsed="false">
      <c r="A2280" s="51"/>
      <c r="B2280" s="34"/>
      <c r="C2280" s="34"/>
      <c r="D2280" s="34"/>
      <c r="E2280" s="34"/>
      <c r="F2280" s="34"/>
      <c r="G2280" s="34"/>
      <c r="H2280" s="34"/>
      <c r="I2280" s="35" t="s">
        <v>18070</v>
      </c>
      <c r="J2280" s="36" t="n">
        <v>5743.4</v>
      </c>
      <c r="K2280" s="34"/>
    </row>
    <row r="2281" customFormat="false" ht="29.85" hidden="false" customHeight="false" outlineLevel="0" collapsed="false">
      <c r="A2281" s="5" t="s">
        <v>2958</v>
      </c>
      <c r="B2281" s="5" t="s">
        <v>2959</v>
      </c>
      <c r="C2281" s="5" t="s">
        <v>426</v>
      </c>
      <c r="D2281" s="5" t="s">
        <v>1537</v>
      </c>
      <c r="E2281" s="5" t="n">
        <v>16777.5</v>
      </c>
      <c r="F2281" s="5" t="n">
        <f aca="false">D2281-C2281</f>
        <v>3</v>
      </c>
      <c r="G2281" s="16" t="n">
        <v>3853.5</v>
      </c>
      <c r="H2281" s="5" t="n">
        <f aca="false">G2281*F2281</f>
        <v>11560.5</v>
      </c>
      <c r="I2281" s="17" t="s">
        <v>18071</v>
      </c>
      <c r="J2281" s="18" t="n">
        <v>11560.5</v>
      </c>
      <c r="K2281" s="5" t="n">
        <f aca="false">H2281-J2281</f>
        <v>0</v>
      </c>
    </row>
    <row r="2282" customFormat="false" ht="29.85" hidden="false" customHeight="false" outlineLevel="0" collapsed="false">
      <c r="A2282" s="5" t="s">
        <v>4580</v>
      </c>
      <c r="B2282" s="5" t="s">
        <v>4581</v>
      </c>
      <c r="C2282" s="5" t="s">
        <v>929</v>
      </c>
      <c r="D2282" s="5" t="s">
        <v>4582</v>
      </c>
      <c r="E2282" s="5" t="n">
        <v>66762.5</v>
      </c>
      <c r="F2282" s="5" t="n">
        <f aca="false">D2282-C2282</f>
        <v>10</v>
      </c>
      <c r="G2282" s="16" t="n">
        <v>3853.5</v>
      </c>
      <c r="H2282" s="5" t="n">
        <f aca="false">G2282*F2282</f>
        <v>38535</v>
      </c>
      <c r="I2282" s="17" t="s">
        <v>18072</v>
      </c>
      <c r="J2282" s="18" t="n">
        <v>38535</v>
      </c>
      <c r="K2282" s="5" t="n">
        <f aca="false">H2282-J2282</f>
        <v>0</v>
      </c>
    </row>
    <row r="2283" customFormat="false" ht="29.85" hidden="false" customHeight="false" outlineLevel="0" collapsed="false">
      <c r="A2283" s="5" t="s">
        <v>7912</v>
      </c>
      <c r="B2283" s="5" t="s">
        <v>7913</v>
      </c>
      <c r="C2283" s="5" t="s">
        <v>5386</v>
      </c>
      <c r="D2283" s="5" t="s">
        <v>3532</v>
      </c>
      <c r="E2283" s="5" t="n">
        <v>9865</v>
      </c>
      <c r="F2283" s="5" t="n">
        <f aca="false">D2283-C2283</f>
        <v>2</v>
      </c>
      <c r="G2283" s="16" t="n">
        <v>3853.5</v>
      </c>
      <c r="H2283" s="5" t="n">
        <f aca="false">G2283*F2283</f>
        <v>7707</v>
      </c>
      <c r="I2283" s="17" t="s">
        <v>18073</v>
      </c>
      <c r="J2283" s="18" t="n">
        <v>7707</v>
      </c>
      <c r="K2283" s="5" t="n">
        <f aca="false">H2283-J2283</f>
        <v>0</v>
      </c>
    </row>
    <row r="2284" s="37" customFormat="true" ht="29.85" hidden="false" customHeight="false" outlineLevel="0" collapsed="false">
      <c r="A2284" s="51" t="s">
        <v>3559</v>
      </c>
      <c r="B2284" s="34" t="s">
        <v>3560</v>
      </c>
      <c r="C2284" s="34" t="s">
        <v>1764</v>
      </c>
      <c r="D2284" s="34" t="s">
        <v>1770</v>
      </c>
      <c r="E2284" s="34" t="n">
        <v>33375</v>
      </c>
      <c r="F2284" s="34" t="n">
        <f aca="false">D2284-C2284</f>
        <v>2</v>
      </c>
      <c r="G2284" s="34" t="n">
        <v>5743.5</v>
      </c>
      <c r="H2284" s="34" t="n">
        <f aca="false">G2284*F2284</f>
        <v>11487</v>
      </c>
      <c r="I2284" s="35" t="s">
        <v>18074</v>
      </c>
      <c r="J2284" s="36" t="n">
        <v>11486.8</v>
      </c>
      <c r="K2284" s="34" t="n">
        <f aca="false">H2284+H2285-J2284-J2285-J2286</f>
        <v>0.200000000000728</v>
      </c>
      <c r="L2284" s="37" t="s">
        <v>15790</v>
      </c>
    </row>
    <row r="2285" customFormat="false" ht="29.85" hidden="false" customHeight="false" outlineLevel="0" collapsed="false">
      <c r="A2285" s="51"/>
      <c r="B2285" s="34"/>
      <c r="C2285" s="34"/>
      <c r="D2285" s="34"/>
      <c r="E2285" s="34"/>
      <c r="F2285" s="34" t="n">
        <v>2</v>
      </c>
      <c r="G2285" s="34" t="n">
        <f aca="false">3853.5*2</f>
        <v>7707</v>
      </c>
      <c r="H2285" s="34" t="n">
        <f aca="false">G2285*F2285</f>
        <v>15414</v>
      </c>
      <c r="I2285" s="35" t="s">
        <v>18075</v>
      </c>
      <c r="J2285" s="36" t="n">
        <v>7707</v>
      </c>
      <c r="K2285" s="34"/>
    </row>
    <row r="2286" customFormat="false" ht="29.85" hidden="false" customHeight="false" outlineLevel="0" collapsed="false">
      <c r="A2286" s="51"/>
      <c r="B2286" s="34"/>
      <c r="C2286" s="34"/>
      <c r="D2286" s="34"/>
      <c r="E2286" s="34"/>
      <c r="F2286" s="34"/>
      <c r="G2286" s="34"/>
      <c r="H2286" s="34"/>
      <c r="I2286" s="35" t="s">
        <v>18076</v>
      </c>
      <c r="J2286" s="36" t="n">
        <v>7707</v>
      </c>
      <c r="K2286" s="34"/>
    </row>
    <row r="2287" customFormat="false" ht="29.85" hidden="false" customHeight="false" outlineLevel="0" collapsed="false">
      <c r="A2287" s="5" t="s">
        <v>7702</v>
      </c>
      <c r="B2287" s="5" t="s">
        <v>3561</v>
      </c>
      <c r="C2287" s="5" t="s">
        <v>5386</v>
      </c>
      <c r="D2287" s="5" t="s">
        <v>3532</v>
      </c>
      <c r="E2287" s="5" t="n">
        <v>12215</v>
      </c>
      <c r="F2287" s="5" t="n">
        <f aca="false">D2287-C2287</f>
        <v>2</v>
      </c>
      <c r="G2287" s="16" t="n">
        <v>3853.5</v>
      </c>
      <c r="H2287" s="5" t="n">
        <f aca="false">G2287*F2287</f>
        <v>7707</v>
      </c>
      <c r="I2287" s="17" t="s">
        <v>18077</v>
      </c>
      <c r="J2287" s="18" t="n">
        <v>7707</v>
      </c>
      <c r="K2287" s="5" t="n">
        <f aca="false">H2287-J2287</f>
        <v>0</v>
      </c>
    </row>
    <row r="2288" customFormat="false" ht="29.85" hidden="false" customHeight="false" outlineLevel="0" collapsed="false">
      <c r="A2288" s="5" t="s">
        <v>6563</v>
      </c>
      <c r="B2288" s="5" t="s">
        <v>6564</v>
      </c>
      <c r="C2288" s="5" t="s">
        <v>3205</v>
      </c>
      <c r="D2288" s="5" t="s">
        <v>4398</v>
      </c>
      <c r="E2288" s="5" t="n">
        <v>14797.5</v>
      </c>
      <c r="F2288" s="5" t="n">
        <f aca="false">D2288-C2288</f>
        <v>3</v>
      </c>
      <c r="G2288" s="16" t="n">
        <v>3853.5</v>
      </c>
      <c r="H2288" s="5" t="n">
        <f aca="false">G2288*F2288</f>
        <v>11560.5</v>
      </c>
      <c r="I2288" s="17" t="s">
        <v>18078</v>
      </c>
      <c r="J2288" s="18" t="n">
        <v>11560.5</v>
      </c>
      <c r="K2288" s="5" t="n">
        <f aca="false">H2288-J2288</f>
        <v>0</v>
      </c>
    </row>
    <row r="2289" customFormat="false" ht="29.85" hidden="false" customHeight="false" outlineLevel="0" collapsed="false">
      <c r="A2289" s="5" t="s">
        <v>6988</v>
      </c>
      <c r="B2289" s="5" t="s">
        <v>6989</v>
      </c>
      <c r="C2289" s="5" t="s">
        <v>4582</v>
      </c>
      <c r="D2289" s="5" t="s">
        <v>4917</v>
      </c>
      <c r="E2289" s="5" t="n">
        <v>12215</v>
      </c>
      <c r="F2289" s="5" t="n">
        <f aca="false">D2289-C2289</f>
        <v>2</v>
      </c>
      <c r="G2289" s="16" t="n">
        <v>3853.5</v>
      </c>
      <c r="H2289" s="5" t="n">
        <f aca="false">G2289*F2289</f>
        <v>7707</v>
      </c>
      <c r="I2289" s="17" t="s">
        <v>18079</v>
      </c>
      <c r="J2289" s="18" t="n">
        <v>7707</v>
      </c>
      <c r="K2289" s="5" t="n">
        <f aca="false">H2289-J2289</f>
        <v>0</v>
      </c>
    </row>
    <row r="2290" customFormat="false" ht="29.85" hidden="false" customHeight="false" outlineLevel="0" collapsed="false">
      <c r="A2290" s="5" t="s">
        <v>1194</v>
      </c>
      <c r="B2290" s="5" t="s">
        <v>1195</v>
      </c>
      <c r="C2290" s="5" t="s">
        <v>41</v>
      </c>
      <c r="D2290" s="5" t="s">
        <v>426</v>
      </c>
      <c r="E2290" s="5" t="n">
        <v>37730</v>
      </c>
      <c r="F2290" s="5" t="n">
        <f aca="false">D2290-C2290</f>
        <v>7</v>
      </c>
      <c r="G2290" s="16" t="n">
        <v>3853.5</v>
      </c>
      <c r="H2290" s="5" t="n">
        <f aca="false">G2290*F2290</f>
        <v>26974.5</v>
      </c>
      <c r="I2290" s="17" t="s">
        <v>18080</v>
      </c>
      <c r="J2290" s="18" t="n">
        <v>26974.5</v>
      </c>
      <c r="K2290" s="5" t="n">
        <f aca="false">H2290-J2290</f>
        <v>0</v>
      </c>
    </row>
    <row r="2291" s="37" customFormat="true" ht="29.85" hidden="false" customHeight="false" outlineLevel="0" collapsed="false">
      <c r="A2291" s="34" t="s">
        <v>6367</v>
      </c>
      <c r="B2291" s="34" t="s">
        <v>6368</v>
      </c>
      <c r="C2291" s="34" t="s">
        <v>3205</v>
      </c>
      <c r="D2291" s="34" t="s">
        <v>1799</v>
      </c>
      <c r="E2291" s="34" t="n">
        <v>5772.5</v>
      </c>
      <c r="F2291" s="34" t="n">
        <f aca="false">D2291-C2291</f>
        <v>1</v>
      </c>
      <c r="G2291" s="34" t="n">
        <v>4693.5</v>
      </c>
      <c r="H2291" s="34" t="n">
        <f aca="false">G2291*F2291</f>
        <v>4693.5</v>
      </c>
      <c r="I2291" s="35" t="s">
        <v>18081</v>
      </c>
      <c r="J2291" s="36" t="n">
        <v>4693.5</v>
      </c>
      <c r="K2291" s="5" t="n">
        <f aca="false">H2291-J2291</f>
        <v>0</v>
      </c>
      <c r="AMI2291" s="0"/>
      <c r="AMJ2291" s="0"/>
    </row>
    <row r="2292" customFormat="false" ht="29.85" hidden="false" customHeight="false" outlineLevel="0" collapsed="false">
      <c r="A2292" s="5" t="s">
        <v>4768</v>
      </c>
      <c r="B2292" s="5" t="s">
        <v>4769</v>
      </c>
      <c r="C2292" s="5" t="s">
        <v>2860</v>
      </c>
      <c r="D2292" s="5" t="s">
        <v>2018</v>
      </c>
      <c r="E2292" s="5" t="n">
        <v>9865</v>
      </c>
      <c r="F2292" s="5" t="n">
        <f aca="false">D2292-C2292</f>
        <v>2</v>
      </c>
      <c r="G2292" s="16" t="n">
        <v>3853.5</v>
      </c>
      <c r="H2292" s="5" t="n">
        <f aca="false">G2292*F2292</f>
        <v>7707</v>
      </c>
      <c r="I2292" s="17" t="s">
        <v>18082</v>
      </c>
      <c r="J2292" s="18" t="n">
        <v>7707</v>
      </c>
      <c r="K2292" s="5" t="n">
        <f aca="false">H2292-J2292</f>
        <v>0</v>
      </c>
    </row>
    <row r="2293" customFormat="false" ht="29.85" hidden="false" customHeight="false" outlineLevel="0" collapsed="false">
      <c r="A2293" s="5" t="s">
        <v>2273</v>
      </c>
      <c r="B2293" s="5" t="s">
        <v>2274</v>
      </c>
      <c r="C2293" s="5" t="s">
        <v>257</v>
      </c>
      <c r="D2293" s="5" t="s">
        <v>416</v>
      </c>
      <c r="E2293" s="5" t="n">
        <v>4932.5</v>
      </c>
      <c r="F2293" s="5" t="n">
        <f aca="false">D2293-C2293</f>
        <v>1</v>
      </c>
      <c r="G2293" s="16" t="n">
        <v>3853.5</v>
      </c>
      <c r="H2293" s="5" t="n">
        <f aca="false">G2293*F2293</f>
        <v>3853.5</v>
      </c>
      <c r="I2293" s="17" t="s">
        <v>18083</v>
      </c>
      <c r="J2293" s="18" t="n">
        <v>3853.5</v>
      </c>
      <c r="K2293" s="5" t="n">
        <f aca="false">H2293-J2293</f>
        <v>0</v>
      </c>
    </row>
    <row r="2294" customFormat="false" ht="29.85" hidden="false" customHeight="false" outlineLevel="0" collapsed="false">
      <c r="A2294" s="5" t="s">
        <v>6855</v>
      </c>
      <c r="B2294" s="5" t="s">
        <v>6856</v>
      </c>
      <c r="C2294" s="5" t="s">
        <v>1799</v>
      </c>
      <c r="D2294" s="5" t="s">
        <v>5386</v>
      </c>
      <c r="E2294" s="5" t="n">
        <v>24430</v>
      </c>
      <c r="F2294" s="5" t="n">
        <f aca="false">D2294-C2294</f>
        <v>4</v>
      </c>
      <c r="G2294" s="16" t="n">
        <v>3853.5</v>
      </c>
      <c r="H2294" s="5" t="n">
        <f aca="false">G2294*F2294</f>
        <v>15414</v>
      </c>
      <c r="I2294" s="17" t="s">
        <v>18084</v>
      </c>
      <c r="J2294" s="18" t="n">
        <v>15414</v>
      </c>
      <c r="K2294" s="5" t="n">
        <f aca="false">H2294-J2294</f>
        <v>0</v>
      </c>
    </row>
    <row r="2295" customFormat="false" ht="15.85" hidden="false" customHeight="false" outlineLevel="0" collapsed="false">
      <c r="A2295" s="5" t="s">
        <v>1653</v>
      </c>
      <c r="B2295" s="5" t="s">
        <v>1654</v>
      </c>
      <c r="C2295" s="5" t="s">
        <v>82</v>
      </c>
      <c r="D2295" s="5" t="s">
        <v>416</v>
      </c>
      <c r="E2295" s="5" t="n">
        <v>24430</v>
      </c>
      <c r="F2295" s="5" t="n">
        <f aca="false">D2295-C2295</f>
        <v>4</v>
      </c>
      <c r="G2295" s="16" t="n">
        <v>3853.5</v>
      </c>
      <c r="H2295" s="5" t="n">
        <f aca="false">G2295*F2295</f>
        <v>15414</v>
      </c>
      <c r="I2295" s="17" t="s">
        <v>18085</v>
      </c>
      <c r="J2295" s="18" t="n">
        <v>15414</v>
      </c>
      <c r="K2295" s="5" t="n">
        <f aca="false">H2295-J2295</f>
        <v>0</v>
      </c>
    </row>
    <row r="2296" customFormat="false" ht="29.85" hidden="false" customHeight="false" outlineLevel="0" collapsed="false">
      <c r="A2296" s="5" t="s">
        <v>1377</v>
      </c>
      <c r="B2296" s="5" t="s">
        <v>1378</v>
      </c>
      <c r="C2296" s="5" t="s">
        <v>468</v>
      </c>
      <c r="D2296" s="5" t="s">
        <v>416</v>
      </c>
      <c r="E2296" s="5" t="n">
        <v>30537.5</v>
      </c>
      <c r="F2296" s="5" t="n">
        <f aca="false">D2296-C2296</f>
        <v>5</v>
      </c>
      <c r="G2296" s="16" t="n">
        <v>3853.5</v>
      </c>
      <c r="H2296" s="5" t="n">
        <f aca="false">G2296*F2296</f>
        <v>19267.5</v>
      </c>
      <c r="I2296" s="17" t="s">
        <v>18086</v>
      </c>
      <c r="J2296" s="18" t="n">
        <v>19267.5</v>
      </c>
      <c r="K2296" s="5" t="n">
        <f aca="false">H2296-J2296</f>
        <v>0</v>
      </c>
    </row>
    <row r="2297" customFormat="false" ht="29.85" hidden="false" customHeight="false" outlineLevel="0" collapsed="false">
      <c r="A2297" s="5" t="s">
        <v>1699</v>
      </c>
      <c r="B2297" s="5" t="s">
        <v>1700</v>
      </c>
      <c r="C2297" s="5" t="s">
        <v>82</v>
      </c>
      <c r="D2297" s="5" t="s">
        <v>416</v>
      </c>
      <c r="E2297" s="5" t="n">
        <v>27615</v>
      </c>
      <c r="F2297" s="5" t="n">
        <f aca="false">D2297-C2297</f>
        <v>4</v>
      </c>
      <c r="G2297" s="16" t="n">
        <v>3853.5</v>
      </c>
      <c r="H2297" s="5" t="n">
        <f aca="false">G2297*F2297</f>
        <v>15414</v>
      </c>
      <c r="I2297" s="17" t="s">
        <v>18087</v>
      </c>
      <c r="J2297" s="18" t="n">
        <v>15414</v>
      </c>
      <c r="K2297" s="5" t="n">
        <f aca="false">H2297-J2297</f>
        <v>0</v>
      </c>
    </row>
    <row r="2298" customFormat="false" ht="29.85" hidden="false" customHeight="false" outlineLevel="0" collapsed="false">
      <c r="A2298" s="5" t="s">
        <v>2759</v>
      </c>
      <c r="B2298" s="5" t="s">
        <v>2760</v>
      </c>
      <c r="C2298" s="5" t="s">
        <v>416</v>
      </c>
      <c r="D2298" s="5" t="s">
        <v>460</v>
      </c>
      <c r="E2298" s="5" t="n">
        <v>11185</v>
      </c>
      <c r="F2298" s="5" t="n">
        <f aca="false">D2298-C2298</f>
        <v>2</v>
      </c>
      <c r="G2298" s="16" t="n">
        <v>3853.5</v>
      </c>
      <c r="H2298" s="5" t="n">
        <f aca="false">G2298*F2298</f>
        <v>7707</v>
      </c>
      <c r="I2298" s="17" t="s">
        <v>18088</v>
      </c>
      <c r="J2298" s="18" t="n">
        <v>7707</v>
      </c>
      <c r="K2298" s="5" t="n">
        <f aca="false">H2298-J2298</f>
        <v>0</v>
      </c>
    </row>
    <row r="2299" customFormat="false" ht="29.85" hidden="false" customHeight="false" outlineLevel="0" collapsed="false">
      <c r="A2299" s="5" t="s">
        <v>5376</v>
      </c>
      <c r="B2299" s="5" t="s">
        <v>5377</v>
      </c>
      <c r="C2299" s="5" t="s">
        <v>2018</v>
      </c>
      <c r="D2299" s="5" t="s">
        <v>1799</v>
      </c>
      <c r="E2299" s="5" t="n">
        <v>43470</v>
      </c>
      <c r="F2299" s="5" t="n">
        <f aca="false">D2299-C2299</f>
        <v>6</v>
      </c>
      <c r="G2299" s="16" t="n">
        <v>3853.5</v>
      </c>
      <c r="H2299" s="5" t="n">
        <f aca="false">G2299*F2299</f>
        <v>23121</v>
      </c>
      <c r="I2299" s="17" t="s">
        <v>18089</v>
      </c>
      <c r="J2299" s="18" t="n">
        <v>23121</v>
      </c>
      <c r="K2299" s="5" t="n">
        <f aca="false">H2299-J2299</f>
        <v>0</v>
      </c>
    </row>
    <row r="2300" customFormat="false" ht="29.85" hidden="false" customHeight="false" outlineLevel="0" collapsed="false">
      <c r="A2300" s="5" t="s">
        <v>1637</v>
      </c>
      <c r="B2300" s="5" t="s">
        <v>1638</v>
      </c>
      <c r="C2300" s="5" t="s">
        <v>82</v>
      </c>
      <c r="D2300" s="5" t="s">
        <v>416</v>
      </c>
      <c r="E2300" s="5" t="n">
        <v>19730</v>
      </c>
      <c r="F2300" s="5" t="n">
        <f aca="false">D2300-C2300</f>
        <v>4</v>
      </c>
      <c r="G2300" s="16" t="n">
        <v>3853.5</v>
      </c>
      <c r="H2300" s="5" t="n">
        <f aca="false">G2300*F2300</f>
        <v>15414</v>
      </c>
      <c r="I2300" s="17" t="s">
        <v>18090</v>
      </c>
      <c r="J2300" s="18" t="n">
        <v>15414</v>
      </c>
      <c r="K2300" s="5" t="n">
        <f aca="false">H2300-J2300</f>
        <v>0</v>
      </c>
    </row>
    <row r="2301" customFormat="false" ht="29.85" hidden="false" customHeight="false" outlineLevel="0" collapsed="false">
      <c r="A2301" s="5" t="s">
        <v>5540</v>
      </c>
      <c r="B2301" s="5" t="s">
        <v>5541</v>
      </c>
      <c r="C2301" s="5" t="s">
        <v>2022</v>
      </c>
      <c r="D2301" s="5" t="s">
        <v>3750</v>
      </c>
      <c r="E2301" s="5" t="n">
        <v>9865</v>
      </c>
      <c r="F2301" s="5" t="n">
        <f aca="false">D2301-C2301</f>
        <v>2</v>
      </c>
      <c r="G2301" s="16" t="n">
        <v>3853.5</v>
      </c>
      <c r="H2301" s="5" t="n">
        <f aca="false">G2301*F2301</f>
        <v>7707</v>
      </c>
      <c r="I2301" s="17" t="s">
        <v>18091</v>
      </c>
      <c r="J2301" s="18" t="n">
        <v>7707</v>
      </c>
      <c r="K2301" s="5" t="n">
        <f aca="false">H2301-J2301</f>
        <v>0</v>
      </c>
    </row>
    <row r="2302" customFormat="false" ht="29.85" hidden="false" customHeight="false" outlineLevel="0" collapsed="false">
      <c r="A2302" s="5" t="s">
        <v>5050</v>
      </c>
      <c r="B2302" s="5" t="s">
        <v>5051</v>
      </c>
      <c r="C2302" s="5" t="s">
        <v>2866</v>
      </c>
      <c r="D2302" s="5" t="s">
        <v>3750</v>
      </c>
      <c r="E2302" s="5" t="n">
        <v>24430</v>
      </c>
      <c r="F2302" s="5" t="n">
        <f aca="false">D2302-C2302</f>
        <v>4</v>
      </c>
      <c r="G2302" s="16" t="n">
        <v>3853.5</v>
      </c>
      <c r="H2302" s="5" t="n">
        <f aca="false">G2302*F2302</f>
        <v>15414</v>
      </c>
      <c r="I2302" s="17" t="s">
        <v>18092</v>
      </c>
      <c r="J2302" s="18" t="n">
        <v>15414</v>
      </c>
      <c r="K2302" s="5" t="n">
        <f aca="false">H2302-J2302</f>
        <v>0</v>
      </c>
    </row>
    <row r="2303" customFormat="false" ht="29.85" hidden="false" customHeight="false" outlineLevel="0" collapsed="false">
      <c r="A2303" s="5" t="s">
        <v>1168</v>
      </c>
      <c r="B2303" s="5" t="s">
        <v>1169</v>
      </c>
      <c r="C2303" s="5" t="s">
        <v>41</v>
      </c>
      <c r="D2303" s="5" t="s">
        <v>426</v>
      </c>
      <c r="E2303" s="5" t="n">
        <v>34527.5</v>
      </c>
      <c r="F2303" s="5" t="n">
        <f aca="false">D2303-C2303</f>
        <v>7</v>
      </c>
      <c r="G2303" s="16" t="n">
        <v>3853.5</v>
      </c>
      <c r="H2303" s="5" t="n">
        <f aca="false">G2303*F2303</f>
        <v>26974.5</v>
      </c>
      <c r="I2303" s="17" t="s">
        <v>18093</v>
      </c>
      <c r="J2303" s="18" t="n">
        <v>26974.5</v>
      </c>
      <c r="K2303" s="5" t="n">
        <f aca="false">H2303-J2303</f>
        <v>0</v>
      </c>
    </row>
    <row r="2304" customFormat="false" ht="44.75" hidden="false" customHeight="false" outlineLevel="0" collapsed="false">
      <c r="A2304" s="5" t="s">
        <v>1580</v>
      </c>
      <c r="B2304" s="5" t="s">
        <v>1581</v>
      </c>
      <c r="C2304" s="5" t="s">
        <v>82</v>
      </c>
      <c r="D2304" s="5" t="s">
        <v>257</v>
      </c>
      <c r="E2304" s="5" t="n">
        <v>15952.5</v>
      </c>
      <c r="F2304" s="5" t="n">
        <f aca="false">D2304-C2304</f>
        <v>3</v>
      </c>
      <c r="G2304" s="16" t="n">
        <v>3853.5</v>
      </c>
      <c r="H2304" s="5" t="n">
        <f aca="false">G2304*F2304</f>
        <v>11560.5</v>
      </c>
      <c r="I2304" s="17" t="s">
        <v>18094</v>
      </c>
      <c r="J2304" s="18" t="n">
        <v>11560.5</v>
      </c>
      <c r="K2304" s="5" t="n">
        <f aca="false">H2304-J2304</f>
        <v>0</v>
      </c>
    </row>
    <row r="2305" customFormat="false" ht="29.85" hidden="false" customHeight="false" outlineLevel="0" collapsed="false">
      <c r="A2305" s="5" t="s">
        <v>4187</v>
      </c>
      <c r="B2305" s="5" t="s">
        <v>4188</v>
      </c>
      <c r="C2305" s="5" t="s">
        <v>1541</v>
      </c>
      <c r="D2305" s="5" t="s">
        <v>2860</v>
      </c>
      <c r="E2305" s="5" t="n">
        <v>12315</v>
      </c>
      <c r="F2305" s="5" t="n">
        <f aca="false">D2305-C2305</f>
        <v>2</v>
      </c>
      <c r="G2305" s="16" t="n">
        <v>4693.5</v>
      </c>
      <c r="H2305" s="5" t="n">
        <f aca="false">G2305*F2305</f>
        <v>9387</v>
      </c>
      <c r="I2305" s="17" t="s">
        <v>18095</v>
      </c>
      <c r="J2305" s="18" t="n">
        <v>9387</v>
      </c>
      <c r="K2305" s="5" t="n">
        <f aca="false">H2305-J2305</f>
        <v>0</v>
      </c>
    </row>
    <row r="2306" customFormat="false" ht="29.85" hidden="false" customHeight="false" outlineLevel="0" collapsed="false">
      <c r="A2306" s="16" t="s">
        <v>5451</v>
      </c>
      <c r="B2306" s="16" t="s">
        <v>5452</v>
      </c>
      <c r="C2306" s="16" t="s">
        <v>2022</v>
      </c>
      <c r="D2306" s="16" t="s">
        <v>3750</v>
      </c>
      <c r="E2306" s="16" t="n">
        <v>12095</v>
      </c>
      <c r="F2306" s="16" t="n">
        <f aca="false">D2306-C2306</f>
        <v>2</v>
      </c>
      <c r="G2306" s="16" t="n">
        <v>4693.5</v>
      </c>
      <c r="H2306" s="16" t="n">
        <f aca="false">G2306*F2306</f>
        <v>9387</v>
      </c>
      <c r="I2306" s="17" t="s">
        <v>18096</v>
      </c>
      <c r="J2306" s="18" t="n">
        <v>9387</v>
      </c>
      <c r="K2306" s="5" t="n">
        <f aca="false">H2306-J2306</f>
        <v>0</v>
      </c>
    </row>
    <row r="2307" s="37" customFormat="true" ht="29.85" hidden="false" customHeight="false" outlineLevel="0" collapsed="false">
      <c r="A2307" s="34" t="s">
        <v>2445</v>
      </c>
      <c r="B2307" s="34" t="s">
        <v>2446</v>
      </c>
      <c r="C2307" s="34" t="s">
        <v>257</v>
      </c>
      <c r="D2307" s="34" t="s">
        <v>1541</v>
      </c>
      <c r="E2307" s="34" t="n">
        <v>33250</v>
      </c>
      <c r="F2307" s="34" t="n">
        <f aca="false">D2307-C2307</f>
        <v>7</v>
      </c>
      <c r="G2307" s="34" t="n">
        <v>3853.5</v>
      </c>
      <c r="H2307" s="34" t="n">
        <f aca="false">G2307*F2307</f>
        <v>26974.5</v>
      </c>
      <c r="I2307" s="35" t="s">
        <v>18097</v>
      </c>
      <c r="J2307" s="36" t="n">
        <v>25690</v>
      </c>
      <c r="K2307" s="34" t="n">
        <f aca="false">H2307-J2307</f>
        <v>1284.5</v>
      </c>
      <c r="L2307" s="37" t="s">
        <v>15790</v>
      </c>
    </row>
    <row r="2308" customFormat="false" ht="29.85" hidden="false" customHeight="false" outlineLevel="0" collapsed="false">
      <c r="A2308" s="5" t="s">
        <v>5713</v>
      </c>
      <c r="B2308" s="5" t="s">
        <v>5714</v>
      </c>
      <c r="C2308" s="5" t="s">
        <v>3741</v>
      </c>
      <c r="D2308" s="5" t="s">
        <v>3205</v>
      </c>
      <c r="E2308" s="5" t="n">
        <v>18142.5</v>
      </c>
      <c r="F2308" s="5" t="n">
        <f aca="false">D2308-C2308</f>
        <v>3</v>
      </c>
      <c r="G2308" s="16" t="n">
        <v>4693.5</v>
      </c>
      <c r="H2308" s="5" t="n">
        <f aca="false">G2308*F2308</f>
        <v>14080.5</v>
      </c>
      <c r="I2308" s="17" t="s">
        <v>18098</v>
      </c>
      <c r="J2308" s="18" t="n">
        <v>14080.5</v>
      </c>
      <c r="K2308" s="5" t="n">
        <f aca="false">H2308-J2308</f>
        <v>0</v>
      </c>
    </row>
    <row r="2309" s="37" customFormat="true" ht="29.85" hidden="false" customHeight="false" outlineLevel="0" collapsed="false">
      <c r="A2309" s="34" t="s">
        <v>3517</v>
      </c>
      <c r="B2309" s="34" t="s">
        <v>3518</v>
      </c>
      <c r="C2309" s="34" t="s">
        <v>460</v>
      </c>
      <c r="D2309" s="34" t="s">
        <v>3519</v>
      </c>
      <c r="E2309" s="34" t="n">
        <v>77925</v>
      </c>
      <c r="F2309" s="34" t="n">
        <f aca="false">D2309-C2309</f>
        <v>12</v>
      </c>
      <c r="G2309" s="34" t="n">
        <v>3853.5</v>
      </c>
      <c r="H2309" s="34" t="n">
        <f aca="false">G2309*F2309</f>
        <v>46242</v>
      </c>
      <c r="I2309" s="35" t="s">
        <v>18099</v>
      </c>
      <c r="J2309" s="36" t="n">
        <v>44040</v>
      </c>
      <c r="K2309" s="34" t="n">
        <f aca="false">H2309-J2309</f>
        <v>2202</v>
      </c>
      <c r="L2309" s="37" t="s">
        <v>15790</v>
      </c>
    </row>
    <row r="2310" customFormat="false" ht="29.85" hidden="false" customHeight="false" outlineLevel="0" collapsed="false">
      <c r="A2310" s="5" t="s">
        <v>5745</v>
      </c>
      <c r="B2310" s="5" t="s">
        <v>5746</v>
      </c>
      <c r="C2310" s="5" t="s">
        <v>3741</v>
      </c>
      <c r="D2310" s="5" t="s">
        <v>3519</v>
      </c>
      <c r="E2310" s="5" t="n">
        <v>9865</v>
      </c>
      <c r="F2310" s="5" t="n">
        <f aca="false">D2310-C2310</f>
        <v>2</v>
      </c>
      <c r="G2310" s="16" t="n">
        <v>3853.5</v>
      </c>
      <c r="H2310" s="5" t="n">
        <f aca="false">G2310*F2310</f>
        <v>7707</v>
      </c>
      <c r="I2310" s="17" t="s">
        <v>18100</v>
      </c>
      <c r="J2310" s="18" t="n">
        <v>7707</v>
      </c>
      <c r="K2310" s="5" t="n">
        <f aca="false">H2310-J2310</f>
        <v>0</v>
      </c>
    </row>
    <row r="2311" customFormat="false" ht="29.85" hidden="false" customHeight="false" outlineLevel="0" collapsed="false">
      <c r="A2311" s="5" t="s">
        <v>1768</v>
      </c>
      <c r="B2311" s="5" t="s">
        <v>1769</v>
      </c>
      <c r="C2311" s="5" t="s">
        <v>82</v>
      </c>
      <c r="D2311" s="5" t="s">
        <v>1770</v>
      </c>
      <c r="E2311" s="5" t="n">
        <v>47857.5</v>
      </c>
      <c r="F2311" s="5" t="n">
        <f aca="false">D2311-C2311</f>
        <v>9</v>
      </c>
      <c r="G2311" s="16" t="n">
        <v>3853.5</v>
      </c>
      <c r="H2311" s="5" t="n">
        <f aca="false">G2311*F2311</f>
        <v>34681.5</v>
      </c>
      <c r="I2311" s="17" t="s">
        <v>18101</v>
      </c>
      <c r="J2311" s="18" t="n">
        <v>34681.5</v>
      </c>
      <c r="K2311" s="5" t="n">
        <f aca="false">H2311-J2311</f>
        <v>0</v>
      </c>
    </row>
    <row r="2312" customFormat="false" ht="29.85" hidden="false" customHeight="false" outlineLevel="0" collapsed="false">
      <c r="A2312" s="5" t="s">
        <v>5675</v>
      </c>
      <c r="B2312" s="5" t="s">
        <v>5676</v>
      </c>
      <c r="C2312" s="5" t="s">
        <v>3741</v>
      </c>
      <c r="D2312" s="5" t="s">
        <v>3519</v>
      </c>
      <c r="E2312" s="5" t="n">
        <v>16290</v>
      </c>
      <c r="F2312" s="5" t="n">
        <f aca="false">D2312-C2312</f>
        <v>2</v>
      </c>
      <c r="G2312" s="16" t="n">
        <v>3853.5</v>
      </c>
      <c r="H2312" s="5" t="n">
        <f aca="false">G2312*F2312</f>
        <v>7707</v>
      </c>
      <c r="I2312" s="17" t="s">
        <v>18102</v>
      </c>
      <c r="J2312" s="18" t="n">
        <v>7707</v>
      </c>
      <c r="K2312" s="5" t="n">
        <f aca="false">H2312-J2312</f>
        <v>0</v>
      </c>
    </row>
    <row r="2313" customFormat="false" ht="29.85" hidden="false" customHeight="false" outlineLevel="0" collapsed="false">
      <c r="A2313" s="5" t="s">
        <v>2283</v>
      </c>
      <c r="B2313" s="5" t="s">
        <v>2284</v>
      </c>
      <c r="C2313" s="5" t="s">
        <v>257</v>
      </c>
      <c r="D2313" s="5" t="s">
        <v>426</v>
      </c>
      <c r="E2313" s="5" t="n">
        <v>10635</v>
      </c>
      <c r="F2313" s="5" t="n">
        <f aca="false">D2313-C2313</f>
        <v>2</v>
      </c>
      <c r="G2313" s="16" t="n">
        <v>3853.5</v>
      </c>
      <c r="H2313" s="5" t="n">
        <f aca="false">G2313*F2313</f>
        <v>7707</v>
      </c>
      <c r="I2313" s="17" t="s">
        <v>18103</v>
      </c>
      <c r="J2313" s="18" t="n">
        <v>7707</v>
      </c>
      <c r="K2313" s="5" t="n">
        <f aca="false">H2313-J2313</f>
        <v>0</v>
      </c>
    </row>
    <row r="2314" customFormat="false" ht="29.85" hidden="false" customHeight="false" outlineLevel="0" collapsed="false">
      <c r="A2314" s="5" t="s">
        <v>2225</v>
      </c>
      <c r="B2314" s="5" t="s">
        <v>2226</v>
      </c>
      <c r="C2314" s="5" t="s">
        <v>249</v>
      </c>
      <c r="D2314" s="5" t="s">
        <v>426</v>
      </c>
      <c r="E2314" s="5" t="n">
        <v>15952.5</v>
      </c>
      <c r="F2314" s="5" t="n">
        <f aca="false">D2314-C2314</f>
        <v>3</v>
      </c>
      <c r="G2314" s="16" t="n">
        <v>3853.5</v>
      </c>
      <c r="H2314" s="5" t="n">
        <f aca="false">G2314*F2314</f>
        <v>11560.5</v>
      </c>
      <c r="I2314" s="17" t="s">
        <v>18104</v>
      </c>
      <c r="J2314" s="18" t="n">
        <v>11560.5</v>
      </c>
      <c r="K2314" s="5" t="n">
        <f aca="false">H2314-J2314</f>
        <v>0</v>
      </c>
    </row>
    <row r="2315" customFormat="false" ht="15.85" hidden="false" customHeight="false" outlineLevel="0" collapsed="false">
      <c r="A2315" s="5" t="s">
        <v>1287</v>
      </c>
      <c r="B2315" s="5" t="s">
        <v>1288</v>
      </c>
      <c r="C2315" s="5" t="s">
        <v>468</v>
      </c>
      <c r="D2315" s="5" t="s">
        <v>244</v>
      </c>
      <c r="E2315" s="5" t="n">
        <v>11545</v>
      </c>
      <c r="F2315" s="5" t="n">
        <f aca="false">D2315-C2315</f>
        <v>2</v>
      </c>
      <c r="G2315" s="16" t="n">
        <v>4693.5</v>
      </c>
      <c r="H2315" s="5" t="n">
        <f aca="false">G2315*F2315</f>
        <v>9387</v>
      </c>
      <c r="I2315" s="17" t="s">
        <v>18105</v>
      </c>
      <c r="J2315" s="18" t="n">
        <v>9387</v>
      </c>
      <c r="K2315" s="5" t="n">
        <f aca="false">H2315-J2315</f>
        <v>0</v>
      </c>
    </row>
    <row r="2316" customFormat="false" ht="15.85" hidden="false" customHeight="false" outlineLevel="0" collapsed="false">
      <c r="A2316" s="5" t="s">
        <v>1290</v>
      </c>
      <c r="B2316" s="5" t="s">
        <v>1291</v>
      </c>
      <c r="C2316" s="5" t="s">
        <v>468</v>
      </c>
      <c r="D2316" s="5" t="s">
        <v>244</v>
      </c>
      <c r="E2316" s="5" t="n">
        <v>9315</v>
      </c>
      <c r="F2316" s="5" t="n">
        <f aca="false">D2316-C2316</f>
        <v>2</v>
      </c>
      <c r="G2316" s="16" t="n">
        <v>3853.5</v>
      </c>
      <c r="H2316" s="5" t="n">
        <f aca="false">G2316*F2316</f>
        <v>7707</v>
      </c>
      <c r="I2316" s="17" t="s">
        <v>18106</v>
      </c>
      <c r="J2316" s="18" t="n">
        <v>7707</v>
      </c>
      <c r="K2316" s="5" t="n">
        <f aca="false">H2316-J2316</f>
        <v>0</v>
      </c>
    </row>
    <row r="2317" customFormat="false" ht="29.85" hidden="false" customHeight="false" outlineLevel="0" collapsed="false">
      <c r="A2317" s="5" t="s">
        <v>1106</v>
      </c>
      <c r="B2317" s="5" t="s">
        <v>1107</v>
      </c>
      <c r="C2317" s="5" t="s">
        <v>41</v>
      </c>
      <c r="D2317" s="5" t="s">
        <v>244</v>
      </c>
      <c r="E2317" s="5" t="n">
        <v>18322.5</v>
      </c>
      <c r="F2317" s="5" t="n">
        <f aca="false">D2317-C2317</f>
        <v>3</v>
      </c>
      <c r="G2317" s="16" t="n">
        <v>3853.5</v>
      </c>
      <c r="H2317" s="5" t="n">
        <f aca="false">G2317*F2317</f>
        <v>11560.5</v>
      </c>
      <c r="I2317" s="17" t="s">
        <v>18107</v>
      </c>
      <c r="J2317" s="18" t="n">
        <v>11560.5</v>
      </c>
      <c r="K2317" s="5" t="n">
        <f aca="false">H2317-J2317</f>
        <v>0</v>
      </c>
    </row>
    <row r="2318" customFormat="false" ht="29.85" hidden="false" customHeight="false" outlineLevel="0" collapsed="false">
      <c r="A2318" s="16" t="s">
        <v>1978</v>
      </c>
      <c r="B2318" s="16" t="s">
        <v>1979</v>
      </c>
      <c r="C2318" s="16" t="s">
        <v>244</v>
      </c>
      <c r="D2318" s="16" t="s">
        <v>426</v>
      </c>
      <c r="E2318" s="16" t="n">
        <v>19730</v>
      </c>
      <c r="F2318" s="16" t="n">
        <f aca="false">D2318-C2318</f>
        <v>4</v>
      </c>
      <c r="G2318" s="16" t="n">
        <v>3853.5</v>
      </c>
      <c r="H2318" s="16" t="n">
        <f aca="false">G2318*F2318</f>
        <v>15414</v>
      </c>
      <c r="I2318" s="17" t="s">
        <v>18108</v>
      </c>
      <c r="J2318" s="18" t="n">
        <v>15414</v>
      </c>
      <c r="K2318" s="5" t="n">
        <f aca="false">H2318-J2318</f>
        <v>0</v>
      </c>
    </row>
    <row r="2319" customFormat="false" ht="29.85" hidden="false" customHeight="false" outlineLevel="0" collapsed="false">
      <c r="A2319" s="5" t="s">
        <v>1085</v>
      </c>
      <c r="B2319" s="5" t="s">
        <v>1086</v>
      </c>
      <c r="C2319" s="5" t="s">
        <v>41</v>
      </c>
      <c r="D2319" s="5" t="s">
        <v>416</v>
      </c>
      <c r="E2319" s="5" t="n">
        <v>31245</v>
      </c>
      <c r="F2319" s="5" t="n">
        <f aca="false">D2319-C2319</f>
        <v>6</v>
      </c>
      <c r="G2319" s="16" t="n">
        <v>3853.5</v>
      </c>
      <c r="H2319" s="5" t="n">
        <f aca="false">G2319*F2319</f>
        <v>23121</v>
      </c>
      <c r="I2319" s="17" t="s">
        <v>18109</v>
      </c>
      <c r="J2319" s="18" t="n">
        <v>23121</v>
      </c>
      <c r="K2319" s="5" t="n">
        <f aca="false">H2319-J2319</f>
        <v>0</v>
      </c>
    </row>
    <row r="2320" customFormat="false" ht="29.85" hidden="false" customHeight="false" outlineLevel="0" collapsed="false">
      <c r="A2320" s="5" t="s">
        <v>5928</v>
      </c>
      <c r="B2320" s="5" t="s">
        <v>5929</v>
      </c>
      <c r="C2320" s="5" t="s">
        <v>3750</v>
      </c>
      <c r="D2320" s="5" t="s">
        <v>3205</v>
      </c>
      <c r="E2320" s="5" t="n">
        <v>12215</v>
      </c>
      <c r="F2320" s="5" t="n">
        <f aca="false">D2320-C2320</f>
        <v>2</v>
      </c>
      <c r="G2320" s="16" t="n">
        <v>3853.5</v>
      </c>
      <c r="H2320" s="5" t="n">
        <f aca="false">G2320*F2320</f>
        <v>7707</v>
      </c>
      <c r="I2320" s="17" t="s">
        <v>18110</v>
      </c>
      <c r="J2320" s="18" t="n">
        <v>7707</v>
      </c>
      <c r="K2320" s="5" t="n">
        <f aca="false">H2320-J2320</f>
        <v>0</v>
      </c>
    </row>
    <row r="2321" customFormat="false" ht="29.85" hidden="false" customHeight="false" outlineLevel="0" collapsed="false">
      <c r="A2321" s="5" t="s">
        <v>2702</v>
      </c>
      <c r="B2321" s="5" t="s">
        <v>2703</v>
      </c>
      <c r="C2321" s="5" t="s">
        <v>416</v>
      </c>
      <c r="D2321" s="5" t="s">
        <v>460</v>
      </c>
      <c r="E2321" s="5" t="n">
        <v>9865</v>
      </c>
      <c r="F2321" s="5" t="n">
        <f aca="false">D2321-C2321</f>
        <v>2</v>
      </c>
      <c r="G2321" s="16" t="n">
        <v>3853.5</v>
      </c>
      <c r="H2321" s="5" t="n">
        <f aca="false">G2321*F2321</f>
        <v>7707</v>
      </c>
      <c r="I2321" s="17" t="s">
        <v>18111</v>
      </c>
      <c r="J2321" s="18" t="n">
        <v>7707</v>
      </c>
      <c r="K2321" s="5" t="n">
        <f aca="false">H2321-J2321</f>
        <v>0</v>
      </c>
    </row>
    <row r="2322" customFormat="false" ht="29.85" hidden="false" customHeight="false" outlineLevel="0" collapsed="false">
      <c r="A2322" s="5" t="s">
        <v>5176</v>
      </c>
      <c r="B2322" s="5" t="s">
        <v>5177</v>
      </c>
      <c r="C2322" s="5" t="s">
        <v>2018</v>
      </c>
      <c r="D2322" s="5" t="s">
        <v>2022</v>
      </c>
      <c r="E2322" s="5" t="n">
        <v>4932.5</v>
      </c>
      <c r="F2322" s="5" t="n">
        <f aca="false">D2322-C2322</f>
        <v>1</v>
      </c>
      <c r="G2322" s="16" t="n">
        <v>3853.5</v>
      </c>
      <c r="H2322" s="5" t="n">
        <f aca="false">G2322*F2322</f>
        <v>3853.5</v>
      </c>
      <c r="I2322" s="17" t="s">
        <v>18112</v>
      </c>
      <c r="J2322" s="18" t="n">
        <v>3853.5</v>
      </c>
      <c r="K2322" s="5" t="n">
        <f aca="false">H2322-J2322</f>
        <v>0</v>
      </c>
    </row>
    <row r="2323" customFormat="false" ht="29.85" hidden="false" customHeight="false" outlineLevel="0" collapsed="false">
      <c r="A2323" s="5" t="s">
        <v>6923</v>
      </c>
      <c r="B2323" s="5" t="s">
        <v>5203</v>
      </c>
      <c r="C2323" s="5" t="s">
        <v>1799</v>
      </c>
      <c r="D2323" s="5" t="s">
        <v>4398</v>
      </c>
      <c r="E2323" s="5" t="n">
        <v>12215</v>
      </c>
      <c r="F2323" s="5" t="n">
        <f aca="false">D2323-C2323</f>
        <v>2</v>
      </c>
      <c r="G2323" s="16" t="n">
        <v>3853.5</v>
      </c>
      <c r="H2323" s="5" t="n">
        <f aca="false">G2323*F2323</f>
        <v>7707</v>
      </c>
      <c r="I2323" s="17" t="s">
        <v>18113</v>
      </c>
      <c r="J2323" s="18" t="n">
        <v>7707</v>
      </c>
      <c r="K2323" s="5" t="n">
        <f aca="false">H2323-J2323</f>
        <v>0</v>
      </c>
    </row>
    <row r="2324" customFormat="false" ht="29.85" hidden="false" customHeight="false" outlineLevel="0" collapsed="false">
      <c r="A2324" s="16" t="s">
        <v>4646</v>
      </c>
      <c r="B2324" s="16" t="s">
        <v>4647</v>
      </c>
      <c r="C2324" s="16" t="s">
        <v>2860</v>
      </c>
      <c r="D2324" s="16" t="s">
        <v>2018</v>
      </c>
      <c r="E2324" s="16" t="n">
        <v>9865</v>
      </c>
      <c r="F2324" s="16" t="n">
        <f aca="false">D2324-C2324</f>
        <v>2</v>
      </c>
      <c r="G2324" s="16" t="n">
        <v>3853.5</v>
      </c>
      <c r="H2324" s="16" t="n">
        <f aca="false">G2324*F2324</f>
        <v>7707</v>
      </c>
      <c r="I2324" s="17" t="s">
        <v>18114</v>
      </c>
      <c r="J2324" s="18" t="n">
        <v>7707</v>
      </c>
      <c r="K2324" s="5" t="n">
        <f aca="false">H2324-J2324</f>
        <v>0</v>
      </c>
    </row>
    <row r="2325" customFormat="false" ht="29.85" hidden="false" customHeight="false" outlineLevel="0" collapsed="false">
      <c r="A2325" s="16" t="s">
        <v>5220</v>
      </c>
      <c r="B2325" s="16" t="s">
        <v>4647</v>
      </c>
      <c r="C2325" s="16" t="s">
        <v>2018</v>
      </c>
      <c r="D2325" s="16" t="s">
        <v>2022</v>
      </c>
      <c r="E2325" s="16" t="n">
        <v>4932.5</v>
      </c>
      <c r="F2325" s="16" t="n">
        <f aca="false">D2325-C2325</f>
        <v>1</v>
      </c>
      <c r="G2325" s="16" t="n">
        <v>3853.5</v>
      </c>
      <c r="H2325" s="16" t="n">
        <f aca="false">G2325*F2325</f>
        <v>3853.5</v>
      </c>
      <c r="I2325" s="17" t="s">
        <v>18115</v>
      </c>
      <c r="J2325" s="18" t="n">
        <v>3853.5</v>
      </c>
      <c r="K2325" s="5" t="n">
        <f aca="false">H2325-J2325</f>
        <v>0</v>
      </c>
    </row>
    <row r="2326" customFormat="false" ht="29.85" hidden="false" customHeight="false" outlineLevel="0" collapsed="false">
      <c r="A2326" s="16" t="s">
        <v>5449</v>
      </c>
      <c r="B2326" s="16" t="s">
        <v>4647</v>
      </c>
      <c r="C2326" s="16" t="s">
        <v>2022</v>
      </c>
      <c r="D2326" s="16" t="s">
        <v>3750</v>
      </c>
      <c r="E2326" s="16" t="n">
        <v>9865</v>
      </c>
      <c r="F2326" s="16" t="n">
        <f aca="false">D2326-C2326</f>
        <v>2</v>
      </c>
      <c r="G2326" s="16" t="n">
        <v>3853.5</v>
      </c>
      <c r="H2326" s="16" t="n">
        <f aca="false">G2326*F2326</f>
        <v>7707</v>
      </c>
      <c r="I2326" s="17" t="s">
        <v>18116</v>
      </c>
      <c r="J2326" s="18" t="n">
        <v>7707</v>
      </c>
      <c r="K2326" s="5" t="n">
        <f aca="false">H2326-J2326</f>
        <v>0</v>
      </c>
    </row>
    <row r="2327" customFormat="false" ht="29.85" hidden="false" customHeight="false" outlineLevel="0" collapsed="false">
      <c r="A2327" s="16" t="s">
        <v>6755</v>
      </c>
      <c r="B2327" s="16" t="s">
        <v>4647</v>
      </c>
      <c r="C2327" s="16" t="s">
        <v>1799</v>
      </c>
      <c r="D2327" s="16" t="s">
        <v>4582</v>
      </c>
      <c r="E2327" s="16" t="n">
        <v>4932.5</v>
      </c>
      <c r="F2327" s="16" t="n">
        <f aca="false">D2327-C2327</f>
        <v>1</v>
      </c>
      <c r="G2327" s="16" t="n">
        <v>3853.5</v>
      </c>
      <c r="H2327" s="16" t="n">
        <f aca="false">G2327*F2327</f>
        <v>3853.5</v>
      </c>
      <c r="I2327" s="17" t="s">
        <v>18117</v>
      </c>
      <c r="J2327" s="18" t="n">
        <v>3853.5</v>
      </c>
      <c r="K2327" s="5" t="n">
        <f aca="false">H2327-J2327</f>
        <v>0</v>
      </c>
    </row>
    <row r="2328" customFormat="false" ht="29.85" hidden="false" customHeight="false" outlineLevel="0" collapsed="false">
      <c r="A2328" s="16" t="s">
        <v>7140</v>
      </c>
      <c r="B2328" s="16" t="s">
        <v>4647</v>
      </c>
      <c r="C2328" s="16" t="s">
        <v>4582</v>
      </c>
      <c r="D2328" s="16" t="s">
        <v>4917</v>
      </c>
      <c r="E2328" s="16" t="n">
        <v>11545</v>
      </c>
      <c r="F2328" s="16" t="n">
        <f aca="false">D2328-C2328</f>
        <v>2</v>
      </c>
      <c r="G2328" s="16" t="n">
        <v>4693.5</v>
      </c>
      <c r="H2328" s="16" t="n">
        <f aca="false">G2328*F2328</f>
        <v>9387</v>
      </c>
      <c r="I2328" s="17" t="s">
        <v>18118</v>
      </c>
      <c r="J2328" s="18" t="n">
        <v>9387</v>
      </c>
      <c r="K2328" s="5" t="n">
        <f aca="false">H2328-J2328</f>
        <v>0</v>
      </c>
    </row>
    <row r="2329" customFormat="false" ht="29.85" hidden="false" customHeight="false" outlineLevel="0" collapsed="false">
      <c r="A2329" s="5" t="s">
        <v>5642</v>
      </c>
      <c r="B2329" s="5" t="s">
        <v>5643</v>
      </c>
      <c r="C2329" s="5" t="s">
        <v>3741</v>
      </c>
      <c r="D2329" s="5" t="s">
        <v>3750</v>
      </c>
      <c r="E2329" s="5" t="n">
        <v>5207.5</v>
      </c>
      <c r="F2329" s="5" t="n">
        <f aca="false">D2329-C2329</f>
        <v>1</v>
      </c>
      <c r="G2329" s="16" t="n">
        <v>3853.5</v>
      </c>
      <c r="H2329" s="5" t="n">
        <f aca="false">G2329*F2329</f>
        <v>3853.5</v>
      </c>
      <c r="I2329" s="17" t="s">
        <v>18119</v>
      </c>
      <c r="J2329" s="18" t="n">
        <v>3853.5</v>
      </c>
      <c r="K2329" s="5" t="n">
        <f aca="false">H2329-J2329</f>
        <v>0</v>
      </c>
    </row>
    <row r="2330" customFormat="false" ht="29.85" hidden="false" customHeight="false" outlineLevel="0" collapsed="false">
      <c r="A2330" s="5" t="s">
        <v>5985</v>
      </c>
      <c r="B2330" s="5" t="s">
        <v>5643</v>
      </c>
      <c r="C2330" s="5" t="s">
        <v>3750</v>
      </c>
      <c r="D2330" s="5" t="s">
        <v>3519</v>
      </c>
      <c r="E2330" s="5" t="n">
        <v>5207.5</v>
      </c>
      <c r="F2330" s="5" t="n">
        <f aca="false">D2330-C2330</f>
        <v>1</v>
      </c>
      <c r="G2330" s="16" t="n">
        <v>3853.5</v>
      </c>
      <c r="H2330" s="5" t="n">
        <f aca="false">G2330*F2330</f>
        <v>3853.5</v>
      </c>
      <c r="I2330" s="17" t="s">
        <v>18120</v>
      </c>
      <c r="J2330" s="18" t="n">
        <v>3853.5</v>
      </c>
      <c r="K2330" s="5" t="n">
        <f aca="false">H2330-J2330</f>
        <v>0</v>
      </c>
    </row>
    <row r="2331" customFormat="false" ht="29.85" hidden="false" customHeight="false" outlineLevel="0" collapsed="false">
      <c r="A2331" s="16" t="s">
        <v>4405</v>
      </c>
      <c r="B2331" s="16" t="s">
        <v>4406</v>
      </c>
      <c r="C2331" s="16" t="s">
        <v>929</v>
      </c>
      <c r="D2331" s="16" t="s">
        <v>2860</v>
      </c>
      <c r="E2331" s="16" t="n">
        <v>6432.5</v>
      </c>
      <c r="F2331" s="16" t="n">
        <f aca="false">D2331-C2331</f>
        <v>1</v>
      </c>
      <c r="G2331" s="16" t="n">
        <v>4693.5</v>
      </c>
      <c r="H2331" s="16" t="n">
        <f aca="false">G2331*F2331</f>
        <v>4693.5</v>
      </c>
      <c r="I2331" s="17" t="s">
        <v>18121</v>
      </c>
      <c r="J2331" s="18" t="n">
        <v>4693.5</v>
      </c>
      <c r="K2331" s="5" t="n">
        <f aca="false">H2331-J2331</f>
        <v>0</v>
      </c>
    </row>
    <row r="2332" customFormat="false" ht="29.85" hidden="false" customHeight="false" outlineLevel="0" collapsed="false">
      <c r="A2332" s="16" t="s">
        <v>2249</v>
      </c>
      <c r="B2332" s="16" t="s">
        <v>2250</v>
      </c>
      <c r="C2332" s="16" t="s">
        <v>257</v>
      </c>
      <c r="D2332" s="16" t="s">
        <v>416</v>
      </c>
      <c r="E2332" s="16" t="n">
        <v>6107.5</v>
      </c>
      <c r="F2332" s="16" t="n">
        <f aca="false">D2332-C2332</f>
        <v>1</v>
      </c>
      <c r="G2332" s="16" t="n">
        <v>3853.5</v>
      </c>
      <c r="H2332" s="16" t="n">
        <f aca="false">G2332*F2332</f>
        <v>3853.5</v>
      </c>
      <c r="I2332" s="17" t="s">
        <v>18122</v>
      </c>
      <c r="J2332" s="18" t="n">
        <v>3853.5</v>
      </c>
      <c r="K2332" s="5" t="n">
        <f aca="false">H2332-J2332</f>
        <v>0</v>
      </c>
    </row>
    <row r="2333" customFormat="false" ht="29.85" hidden="false" customHeight="false" outlineLevel="0" collapsed="false">
      <c r="A2333" s="16" t="s">
        <v>3418</v>
      </c>
      <c r="B2333" s="16" t="s">
        <v>3419</v>
      </c>
      <c r="C2333" s="16" t="s">
        <v>460</v>
      </c>
      <c r="D2333" s="16" t="s">
        <v>2860</v>
      </c>
      <c r="E2333" s="16" t="n">
        <v>36645</v>
      </c>
      <c r="F2333" s="16" t="n">
        <f aca="false">D2333-C2333</f>
        <v>6</v>
      </c>
      <c r="G2333" s="16" t="n">
        <v>3853.5</v>
      </c>
      <c r="H2333" s="16" t="n">
        <f aca="false">G2333*F2333</f>
        <v>23121</v>
      </c>
      <c r="I2333" s="17" t="s">
        <v>18123</v>
      </c>
      <c r="J2333" s="18" t="n">
        <v>23121</v>
      </c>
      <c r="K2333" s="5" t="n">
        <f aca="false">H2333-J2333</f>
        <v>0</v>
      </c>
    </row>
    <row r="2334" customFormat="false" ht="29.85" hidden="false" customHeight="false" outlineLevel="0" collapsed="false">
      <c r="A2334" s="16" t="s">
        <v>6774</v>
      </c>
      <c r="B2334" s="16" t="s">
        <v>6775</v>
      </c>
      <c r="C2334" s="16" t="s">
        <v>1799</v>
      </c>
      <c r="D2334" s="16" t="s">
        <v>4398</v>
      </c>
      <c r="E2334" s="16" t="n">
        <v>10965</v>
      </c>
      <c r="F2334" s="16" t="n">
        <f aca="false">D2334-C2334</f>
        <v>2</v>
      </c>
      <c r="G2334" s="16" t="n">
        <v>3853.5</v>
      </c>
      <c r="H2334" s="16" t="n">
        <f aca="false">G2334*F2334</f>
        <v>7707</v>
      </c>
      <c r="I2334" s="17" t="s">
        <v>18124</v>
      </c>
      <c r="J2334" s="18" t="n">
        <v>7707</v>
      </c>
      <c r="K2334" s="5" t="n">
        <f aca="false">H2334-J2334</f>
        <v>0</v>
      </c>
    </row>
    <row r="2335" customFormat="false" ht="29.85" hidden="false" customHeight="false" outlineLevel="0" collapsed="false">
      <c r="A2335" s="5" t="s">
        <v>2070</v>
      </c>
      <c r="B2335" s="5" t="s">
        <v>2071</v>
      </c>
      <c r="C2335" s="5" t="s">
        <v>249</v>
      </c>
      <c r="D2335" s="5" t="s">
        <v>416</v>
      </c>
      <c r="E2335" s="5" t="n">
        <v>11185</v>
      </c>
      <c r="F2335" s="5" t="n">
        <f aca="false">D2335-C2335</f>
        <v>2</v>
      </c>
      <c r="G2335" s="16" t="n">
        <v>3853.5</v>
      </c>
      <c r="H2335" s="5" t="n">
        <f aca="false">G2335*F2335</f>
        <v>7707</v>
      </c>
      <c r="I2335" s="17" t="s">
        <v>18125</v>
      </c>
      <c r="J2335" s="18" t="n">
        <v>7707</v>
      </c>
      <c r="K2335" s="5" t="n">
        <f aca="false">H2335-J2335</f>
        <v>0</v>
      </c>
    </row>
    <row r="2336" customFormat="false" ht="29.85" hidden="false" customHeight="false" outlineLevel="0" collapsed="false">
      <c r="A2336" s="5" t="s">
        <v>6137</v>
      </c>
      <c r="B2336" s="5" t="s">
        <v>2071</v>
      </c>
      <c r="C2336" s="5" t="s">
        <v>3519</v>
      </c>
      <c r="D2336" s="5" t="s">
        <v>3205</v>
      </c>
      <c r="E2336" s="5" t="n">
        <v>4932.5</v>
      </c>
      <c r="F2336" s="5" t="n">
        <f aca="false">D2336-C2336</f>
        <v>1</v>
      </c>
      <c r="G2336" s="16" t="n">
        <v>3853.5</v>
      </c>
      <c r="H2336" s="5" t="n">
        <f aca="false">G2336*F2336</f>
        <v>3853.5</v>
      </c>
      <c r="I2336" s="17" t="s">
        <v>18126</v>
      </c>
      <c r="J2336" s="18" t="n">
        <v>3853.5</v>
      </c>
      <c r="K2336" s="5" t="n">
        <f aca="false">H2336-J2336</f>
        <v>0</v>
      </c>
    </row>
    <row r="2337" s="37" customFormat="true" ht="29.85" hidden="false" customHeight="false" outlineLevel="0" collapsed="false">
      <c r="A2337" s="34" t="s">
        <v>2475</v>
      </c>
      <c r="B2337" s="34" t="s">
        <v>2476</v>
      </c>
      <c r="C2337" s="34" t="s">
        <v>416</v>
      </c>
      <c r="D2337" s="34" t="s">
        <v>460</v>
      </c>
      <c r="E2337" s="34" t="n">
        <v>13645</v>
      </c>
      <c r="F2337" s="34" t="n">
        <f aca="false">D2337-C2337</f>
        <v>2</v>
      </c>
      <c r="G2337" s="34" t="n">
        <v>5743.5</v>
      </c>
      <c r="H2337" s="34" t="n">
        <f aca="false">G2337*F2337</f>
        <v>11487</v>
      </c>
      <c r="I2337" s="35" t="s">
        <v>18127</v>
      </c>
      <c r="J2337" s="36" t="n">
        <v>11486.8</v>
      </c>
      <c r="K2337" s="34" t="n">
        <f aca="false">H2337-J2337</f>
        <v>0.200000000000728</v>
      </c>
      <c r="L2337" s="37" t="s">
        <v>15790</v>
      </c>
    </row>
    <row r="2338" s="37" customFormat="true" ht="15.85" hidden="false" customHeight="false" outlineLevel="0" collapsed="false">
      <c r="A2338" s="34" t="s">
        <v>4946</v>
      </c>
      <c r="B2338" s="34" t="s">
        <v>4947</v>
      </c>
      <c r="C2338" s="34" t="s">
        <v>2866</v>
      </c>
      <c r="D2338" s="34" t="s">
        <v>2022</v>
      </c>
      <c r="E2338" s="34" t="n">
        <v>13645</v>
      </c>
      <c r="F2338" s="34" t="n">
        <f aca="false">D2338-C2338</f>
        <v>2</v>
      </c>
      <c r="G2338" s="34" t="n">
        <v>5743.5</v>
      </c>
      <c r="H2338" s="34" t="n">
        <f aca="false">G2338*F2338</f>
        <v>11487</v>
      </c>
      <c r="I2338" s="35" t="s">
        <v>18128</v>
      </c>
      <c r="J2338" s="36" t="n">
        <v>11486.8</v>
      </c>
      <c r="K2338" s="34" t="n">
        <f aca="false">H2338-J2338</f>
        <v>0.200000000000728</v>
      </c>
      <c r="L2338" s="37" t="s">
        <v>15790</v>
      </c>
    </row>
    <row r="2339" customFormat="false" ht="29.85" hidden="false" customHeight="false" outlineLevel="0" collapsed="false">
      <c r="A2339" s="5" t="s">
        <v>3889</v>
      </c>
      <c r="B2339" s="5" t="s">
        <v>3890</v>
      </c>
      <c r="C2339" s="5" t="s">
        <v>1537</v>
      </c>
      <c r="D2339" s="5" t="s">
        <v>2860</v>
      </c>
      <c r="E2339" s="5" t="n">
        <v>24430</v>
      </c>
      <c r="F2339" s="5" t="n">
        <f aca="false">D2339-C2339</f>
        <v>4</v>
      </c>
      <c r="G2339" s="16" t="n">
        <v>3853.5</v>
      </c>
      <c r="H2339" s="5" t="n">
        <f aca="false">G2339*F2339</f>
        <v>15414</v>
      </c>
      <c r="I2339" s="17" t="s">
        <v>18129</v>
      </c>
      <c r="J2339" s="18" t="n">
        <v>15414</v>
      </c>
      <c r="K2339" s="5" t="n">
        <f aca="false">H2339-J2339</f>
        <v>0</v>
      </c>
    </row>
    <row r="2340" customFormat="false" ht="29.85" hidden="false" customHeight="false" outlineLevel="0" collapsed="false">
      <c r="A2340" s="5" t="s">
        <v>7559</v>
      </c>
      <c r="B2340" s="5" t="s">
        <v>7560</v>
      </c>
      <c r="C2340" s="5" t="s">
        <v>4917</v>
      </c>
      <c r="D2340" s="5" t="s">
        <v>5386</v>
      </c>
      <c r="E2340" s="5" t="n">
        <v>7743.75</v>
      </c>
      <c r="F2340" s="5" t="n">
        <f aca="false">D2340-C2340</f>
        <v>1</v>
      </c>
      <c r="G2340" s="16" t="n">
        <v>4693.5</v>
      </c>
      <c r="H2340" s="5" t="n">
        <f aca="false">G2340*F2340</f>
        <v>4693.5</v>
      </c>
      <c r="I2340" s="17" t="s">
        <v>18130</v>
      </c>
      <c r="J2340" s="18" t="n">
        <v>4693.5</v>
      </c>
      <c r="K2340" s="5" t="n">
        <f aca="false">H2340-J2340</f>
        <v>0</v>
      </c>
    </row>
    <row r="2341" customFormat="false" ht="29.85" hidden="false" customHeight="false" outlineLevel="0" collapsed="false">
      <c r="A2341" s="5" t="s">
        <v>1137</v>
      </c>
      <c r="B2341" s="5" t="s">
        <v>1138</v>
      </c>
      <c r="C2341" s="5" t="s">
        <v>41</v>
      </c>
      <c r="D2341" s="5" t="s">
        <v>416</v>
      </c>
      <c r="E2341" s="5" t="n">
        <v>31905</v>
      </c>
      <c r="F2341" s="5" t="n">
        <f aca="false">D2341-C2341</f>
        <v>6</v>
      </c>
      <c r="G2341" s="16" t="n">
        <v>3853.5</v>
      </c>
      <c r="H2341" s="5" t="n">
        <f aca="false">G2341*F2341</f>
        <v>23121</v>
      </c>
      <c r="I2341" s="17" t="s">
        <v>18131</v>
      </c>
      <c r="J2341" s="18" t="n">
        <v>23121</v>
      </c>
      <c r="K2341" s="5" t="n">
        <f aca="false">H2341-J2341</f>
        <v>0</v>
      </c>
    </row>
    <row r="2342" s="37" customFormat="true" ht="29.85" hidden="false" customHeight="true" outlineLevel="0" collapsed="false">
      <c r="A2342" s="34" t="s">
        <v>1017</v>
      </c>
      <c r="B2342" s="34" t="s">
        <v>1018</v>
      </c>
      <c r="C2342" s="34" t="s">
        <v>41</v>
      </c>
      <c r="D2342" s="34" t="s">
        <v>244</v>
      </c>
      <c r="E2342" s="34" t="n">
        <v>21292.5</v>
      </c>
      <c r="F2342" s="34" t="n">
        <f aca="false">D2342-C2342</f>
        <v>3</v>
      </c>
      <c r="G2342" s="34" t="n">
        <v>5743.5</v>
      </c>
      <c r="H2342" s="34" t="n">
        <f aca="false">G2342*F2342</f>
        <v>17230.5</v>
      </c>
      <c r="I2342" s="35" t="s">
        <v>18132</v>
      </c>
      <c r="J2342" s="36" t="n">
        <v>17230.2</v>
      </c>
      <c r="K2342" s="34" t="n">
        <f aca="false">H2342-J2342</f>
        <v>0.299999999999272</v>
      </c>
      <c r="L2342" s="37" t="s">
        <v>15790</v>
      </c>
    </row>
    <row r="2343" customFormat="false" ht="18.65" hidden="false" customHeight="true" outlineLevel="0" collapsed="false">
      <c r="A2343" s="16" t="s">
        <v>7826</v>
      </c>
      <c r="B2343" s="16" t="s">
        <v>2558</v>
      </c>
      <c r="C2343" s="16" t="s">
        <v>5386</v>
      </c>
      <c r="D2343" s="16" t="s">
        <v>3532</v>
      </c>
      <c r="E2343" s="16" t="n">
        <v>9865</v>
      </c>
      <c r="F2343" s="16" t="n">
        <f aca="false">D2343-C2343</f>
        <v>2</v>
      </c>
      <c r="G2343" s="16" t="n">
        <v>3853.5</v>
      </c>
      <c r="H2343" s="16" t="n">
        <f aca="false">G2343*F2343</f>
        <v>7707</v>
      </c>
      <c r="I2343" s="17" t="s">
        <v>18133</v>
      </c>
      <c r="J2343" s="18" t="n">
        <v>7707</v>
      </c>
      <c r="K2343" s="5" t="n">
        <f aca="false">H2343-J2343</f>
        <v>0</v>
      </c>
    </row>
    <row r="2344" customFormat="false" ht="29.85" hidden="false" customHeight="false" outlineLevel="0" collapsed="false">
      <c r="A2344" s="50" t="s">
        <v>1840</v>
      </c>
      <c r="B2344" s="5" t="s">
        <v>1841</v>
      </c>
      <c r="C2344" s="5" t="s">
        <v>244</v>
      </c>
      <c r="D2344" s="5" t="s">
        <v>416</v>
      </c>
      <c r="E2344" s="5" t="n">
        <v>41422.5</v>
      </c>
      <c r="F2344" s="5" t="n">
        <f aca="false">D2344-C2344</f>
        <v>3</v>
      </c>
      <c r="G2344" s="16" t="n">
        <f aca="false">3853.5*2</f>
        <v>7707</v>
      </c>
      <c r="H2344" s="5" t="n">
        <f aca="false">G2344*F2344</f>
        <v>23121</v>
      </c>
      <c r="I2344" s="17" t="s">
        <v>18134</v>
      </c>
      <c r="J2344" s="18" t="n">
        <v>11560.5</v>
      </c>
      <c r="K2344" s="5" t="n">
        <f aca="false">H2344-J2344-J2345</f>
        <v>0</v>
      </c>
    </row>
    <row r="2345" customFormat="false" ht="29.85" hidden="false" customHeight="false" outlineLevel="0" collapsed="false">
      <c r="A2345" s="50"/>
      <c r="B2345" s="0"/>
      <c r="C2345" s="0"/>
      <c r="D2345" s="0"/>
      <c r="E2345" s="0"/>
      <c r="F2345" s="0"/>
      <c r="G2345" s="16"/>
      <c r="H2345" s="0"/>
      <c r="I2345" s="17" t="s">
        <v>18135</v>
      </c>
      <c r="J2345" s="18" t="n">
        <v>11560.5</v>
      </c>
      <c r="K2345" s="0"/>
    </row>
    <row r="2346" customFormat="false" ht="29.85" hidden="false" customHeight="false" outlineLevel="0" collapsed="false">
      <c r="A2346" s="5" t="s">
        <v>2750</v>
      </c>
      <c r="B2346" s="5" t="s">
        <v>2751</v>
      </c>
      <c r="C2346" s="5" t="s">
        <v>416</v>
      </c>
      <c r="D2346" s="5" t="s">
        <v>426</v>
      </c>
      <c r="E2346" s="5" t="n">
        <v>5317.5</v>
      </c>
      <c r="F2346" s="5" t="n">
        <f aca="false">D2346-C2346</f>
        <v>1</v>
      </c>
      <c r="G2346" s="16" t="n">
        <v>3853.5</v>
      </c>
      <c r="H2346" s="5" t="n">
        <f aca="false">G2346*F2346</f>
        <v>3853.5</v>
      </c>
      <c r="I2346" s="17" t="s">
        <v>18136</v>
      </c>
      <c r="J2346" s="18" t="n">
        <v>3853.5</v>
      </c>
      <c r="K2346" s="5" t="n">
        <f aca="false">H2346-J2346</f>
        <v>0</v>
      </c>
    </row>
    <row r="2347" customFormat="false" ht="29.85" hidden="false" customHeight="false" outlineLevel="0" collapsed="false">
      <c r="A2347" s="5" t="s">
        <v>7684</v>
      </c>
      <c r="B2347" s="5" t="s">
        <v>7685</v>
      </c>
      <c r="C2347" s="5" t="s">
        <v>5386</v>
      </c>
      <c r="D2347" s="5" t="s">
        <v>5148</v>
      </c>
      <c r="E2347" s="5" t="n">
        <v>4932.5</v>
      </c>
      <c r="F2347" s="5" t="n">
        <f aca="false">D2347-C2347</f>
        <v>1</v>
      </c>
      <c r="G2347" s="16" t="n">
        <v>3853.5</v>
      </c>
      <c r="H2347" s="5" t="n">
        <f aca="false">G2347*F2347</f>
        <v>3853.5</v>
      </c>
      <c r="I2347" s="17" t="s">
        <v>18137</v>
      </c>
      <c r="J2347" s="18" t="n">
        <v>3853.5</v>
      </c>
      <c r="K2347" s="5" t="n">
        <f aca="false">H2347-J2347</f>
        <v>0</v>
      </c>
    </row>
    <row r="2348" customFormat="false" ht="29.85" hidden="false" customHeight="false" outlineLevel="0" collapsed="false">
      <c r="A2348" s="50" t="s">
        <v>6165</v>
      </c>
      <c r="B2348" s="5" t="s">
        <v>6166</v>
      </c>
      <c r="C2348" s="5" t="s">
        <v>3519</v>
      </c>
      <c r="D2348" s="5" t="s">
        <v>1799</v>
      </c>
      <c r="E2348" s="5" t="n">
        <v>24430</v>
      </c>
      <c r="F2348" s="5" t="n">
        <f aca="false">D2348-C2348</f>
        <v>2</v>
      </c>
      <c r="G2348" s="16" t="n">
        <f aca="false">3853.5*2</f>
        <v>7707</v>
      </c>
      <c r="H2348" s="5" t="n">
        <f aca="false">G2348*F2348</f>
        <v>15414</v>
      </c>
      <c r="I2348" s="17" t="s">
        <v>18138</v>
      </c>
      <c r="J2348" s="18" t="n">
        <v>7707</v>
      </c>
      <c r="K2348" s="5" t="n">
        <f aca="false">H2348-J2348-J2349</f>
        <v>0</v>
      </c>
    </row>
    <row r="2349" customFormat="false" ht="29.85" hidden="false" customHeight="false" outlineLevel="0" collapsed="false">
      <c r="A2349" s="50"/>
      <c r="B2349" s="0"/>
      <c r="C2349" s="0"/>
      <c r="D2349" s="0"/>
      <c r="E2349" s="0"/>
      <c r="F2349" s="0"/>
      <c r="G2349" s="16"/>
      <c r="H2349" s="0"/>
      <c r="I2349" s="17" t="s">
        <v>18139</v>
      </c>
      <c r="J2349" s="18" t="n">
        <v>7707</v>
      </c>
      <c r="K2349" s="0"/>
    </row>
    <row r="2350" customFormat="false" ht="29.85" hidden="false" customHeight="false" outlineLevel="0" collapsed="false">
      <c r="A2350" s="5" t="s">
        <v>7843</v>
      </c>
      <c r="B2350" s="5" t="s">
        <v>7844</v>
      </c>
      <c r="C2350" s="5" t="s">
        <v>5386</v>
      </c>
      <c r="D2350" s="5" t="s">
        <v>3532</v>
      </c>
      <c r="E2350" s="5" t="n">
        <v>11405</v>
      </c>
      <c r="F2350" s="5" t="n">
        <f aca="false">D2350-C2350</f>
        <v>2</v>
      </c>
      <c r="G2350" s="16" t="n">
        <v>3853.5</v>
      </c>
      <c r="H2350" s="5" t="n">
        <f aca="false">G2350*F2350</f>
        <v>7707</v>
      </c>
      <c r="I2350" s="17" t="s">
        <v>18140</v>
      </c>
      <c r="J2350" s="18" t="n">
        <v>7707</v>
      </c>
      <c r="K2350" s="5" t="n">
        <f aca="false">H2350-J2350</f>
        <v>0</v>
      </c>
    </row>
    <row r="2351" s="37" customFormat="true" ht="24.25" hidden="false" customHeight="true" outlineLevel="0" collapsed="false">
      <c r="A2351" s="51" t="s">
        <v>8815</v>
      </c>
      <c r="B2351" s="34" t="s">
        <v>8816</v>
      </c>
      <c r="C2351" s="34" t="s">
        <v>8764</v>
      </c>
      <c r="D2351" s="34" t="s">
        <v>244</v>
      </c>
      <c r="E2351" s="34" t="n">
        <v>39392.5</v>
      </c>
      <c r="F2351" s="34" t="n">
        <v>5</v>
      </c>
      <c r="G2351" s="34" t="n">
        <v>3853.5</v>
      </c>
      <c r="H2351" s="34" t="n">
        <f aca="false">G2351*F2351</f>
        <v>19267.5</v>
      </c>
      <c r="I2351" s="35" t="s">
        <v>18141</v>
      </c>
      <c r="J2351" s="36" t="n">
        <v>19267.5</v>
      </c>
      <c r="K2351" s="34" t="n">
        <f aca="false">H2351+H2352-J2351-J2352</f>
        <v>1600</v>
      </c>
      <c r="L2351" s="37" t="s">
        <v>15790</v>
      </c>
    </row>
    <row r="2352" customFormat="false" ht="29.85" hidden="false" customHeight="false" outlineLevel="0" collapsed="false">
      <c r="A2352" s="51"/>
      <c r="B2352" s="34"/>
      <c r="C2352" s="34"/>
      <c r="D2352" s="34"/>
      <c r="E2352" s="34"/>
      <c r="F2352" s="34" t="n">
        <v>4</v>
      </c>
      <c r="G2352" s="34" t="n">
        <v>5000</v>
      </c>
      <c r="H2352" s="34" t="n">
        <f aca="false">G2352*F2352</f>
        <v>20000</v>
      </c>
      <c r="I2352" s="35" t="s">
        <v>18142</v>
      </c>
      <c r="J2352" s="36" t="n">
        <v>18400</v>
      </c>
      <c r="K2352" s="34"/>
    </row>
    <row r="2353" customFormat="false" ht="29.85" hidden="false" customHeight="false" outlineLevel="0" collapsed="false">
      <c r="A2353" s="16" t="s">
        <v>4199</v>
      </c>
      <c r="B2353" s="16" t="s">
        <v>4200</v>
      </c>
      <c r="C2353" s="16" t="s">
        <v>1541</v>
      </c>
      <c r="D2353" s="16" t="s">
        <v>2860</v>
      </c>
      <c r="E2353" s="16" t="n">
        <v>12215</v>
      </c>
      <c r="F2353" s="16" t="n">
        <f aca="false">D2353-C2353</f>
        <v>2</v>
      </c>
      <c r="G2353" s="16" t="n">
        <v>3853.5</v>
      </c>
      <c r="H2353" s="16" t="n">
        <f aca="false">G2353*F2353</f>
        <v>7707</v>
      </c>
      <c r="I2353" s="17" t="s">
        <v>18143</v>
      </c>
      <c r="J2353" s="18" t="n">
        <v>7707</v>
      </c>
      <c r="K2353" s="5" t="n">
        <f aca="false">H2353-J2353</f>
        <v>0</v>
      </c>
    </row>
    <row r="2354" customFormat="false" ht="29.85" hidden="false" customHeight="false" outlineLevel="0" collapsed="false">
      <c r="A2354" s="5" t="s">
        <v>4325</v>
      </c>
      <c r="B2354" s="5" t="s">
        <v>4326</v>
      </c>
      <c r="C2354" s="5" t="s">
        <v>1541</v>
      </c>
      <c r="D2354" s="5" t="s">
        <v>2860</v>
      </c>
      <c r="E2354" s="5" t="n">
        <v>15487.5</v>
      </c>
      <c r="F2354" s="5" t="n">
        <f aca="false">D2354-C2354</f>
        <v>2</v>
      </c>
      <c r="G2354" s="16" t="n">
        <v>4693.5</v>
      </c>
      <c r="H2354" s="5" t="n">
        <f aca="false">G2354*F2354</f>
        <v>9387</v>
      </c>
      <c r="I2354" s="17" t="s">
        <v>18144</v>
      </c>
      <c r="J2354" s="18" t="n">
        <v>9387</v>
      </c>
      <c r="K2354" s="5" t="n">
        <f aca="false">H2354-J2354</f>
        <v>0</v>
      </c>
    </row>
    <row r="2355" customFormat="false" ht="29.85" hidden="false" customHeight="false" outlineLevel="0" collapsed="false">
      <c r="A2355" s="16" t="s">
        <v>2930</v>
      </c>
      <c r="B2355" s="16" t="s">
        <v>2931</v>
      </c>
      <c r="C2355" s="16" t="s">
        <v>426</v>
      </c>
      <c r="D2355" s="16" t="s">
        <v>1764</v>
      </c>
      <c r="E2355" s="16" t="n">
        <v>10635</v>
      </c>
      <c r="F2355" s="16" t="n">
        <f aca="false">D2355-C2355</f>
        <v>2</v>
      </c>
      <c r="G2355" s="16" t="n">
        <v>3853.5</v>
      </c>
      <c r="H2355" s="16" t="n">
        <f aca="false">G2355*F2355</f>
        <v>7707</v>
      </c>
      <c r="I2355" s="17" t="s">
        <v>18145</v>
      </c>
      <c r="J2355" s="18" t="n">
        <v>7707</v>
      </c>
      <c r="K2355" s="5" t="n">
        <f aca="false">H2355-J2355</f>
        <v>0</v>
      </c>
    </row>
    <row r="2356" customFormat="false" ht="29.85" hidden="false" customHeight="false" outlineLevel="0" collapsed="false">
      <c r="A2356" s="16" t="s">
        <v>531</v>
      </c>
      <c r="B2356" s="16" t="s">
        <v>532</v>
      </c>
      <c r="C2356" s="16" t="s">
        <v>7</v>
      </c>
      <c r="D2356" s="16" t="s">
        <v>468</v>
      </c>
      <c r="E2356" s="16" t="n">
        <v>20711.25</v>
      </c>
      <c r="F2356" s="16" t="n">
        <f aca="false">D2356-C2356</f>
        <v>3</v>
      </c>
      <c r="G2356" s="16" t="n">
        <v>3853.5</v>
      </c>
      <c r="H2356" s="16" t="n">
        <f aca="false">G2356*F2356</f>
        <v>11560.5</v>
      </c>
      <c r="I2356" s="17" t="s">
        <v>18146</v>
      </c>
      <c r="J2356" s="18" t="n">
        <v>11560.5</v>
      </c>
      <c r="K2356" s="5" t="n">
        <f aca="false">H2356-J2356</f>
        <v>0</v>
      </c>
    </row>
    <row r="2357" s="15" customFormat="true" ht="29.85" hidden="false" customHeight="false" outlineLevel="0" collapsed="false">
      <c r="A2357" s="5" t="s">
        <v>3362</v>
      </c>
      <c r="B2357" s="5" t="s">
        <v>3363</v>
      </c>
      <c r="C2357" s="5" t="s">
        <v>460</v>
      </c>
      <c r="D2357" s="5" t="s">
        <v>1537</v>
      </c>
      <c r="E2357" s="5" t="n">
        <v>9865</v>
      </c>
      <c r="F2357" s="5" t="n">
        <f aca="false">D2357-C2357</f>
        <v>2</v>
      </c>
      <c r="G2357" s="16" t="n">
        <v>3853.5</v>
      </c>
      <c r="H2357" s="5" t="n">
        <f aca="false">G2357*F2357</f>
        <v>7707</v>
      </c>
      <c r="I2357" s="17" t="s">
        <v>18147</v>
      </c>
      <c r="J2357" s="18" t="n">
        <v>7707</v>
      </c>
      <c r="K2357" s="5" t="n">
        <f aca="false">H2357-J2357</f>
        <v>0</v>
      </c>
      <c r="L2357" s="0"/>
      <c r="M2357" s="0"/>
      <c r="N2357" s="0"/>
      <c r="O2357" s="0"/>
      <c r="P2357" s="0"/>
      <c r="Q2357" s="0"/>
      <c r="R2357" s="0"/>
      <c r="S2357" s="0"/>
      <c r="T2357" s="0"/>
      <c r="U2357" s="0"/>
      <c r="V2357" s="0"/>
      <c r="AMI2357" s="0"/>
      <c r="AMJ2357" s="0"/>
    </row>
    <row r="2358" customFormat="false" ht="29.85" hidden="false" customHeight="false" outlineLevel="0" collapsed="false">
      <c r="A2358" s="50" t="s">
        <v>8817</v>
      </c>
      <c r="B2358" s="16" t="s">
        <v>8818</v>
      </c>
      <c r="C2358" s="16" t="s">
        <v>8713</v>
      </c>
      <c r="D2358" s="16" t="s">
        <v>468</v>
      </c>
      <c r="E2358" s="16" t="n">
        <v>20285.5</v>
      </c>
      <c r="F2358" s="16" t="n">
        <v>3</v>
      </c>
      <c r="G2358" s="16" t="n">
        <v>3853.5</v>
      </c>
      <c r="H2358" s="16" t="n">
        <f aca="false">G2358*F2358</f>
        <v>11560.5</v>
      </c>
      <c r="I2358" s="17" t="s">
        <v>18148</v>
      </c>
      <c r="J2358" s="18" t="n">
        <v>11560.5</v>
      </c>
      <c r="K2358" s="16" t="n">
        <f aca="false">H2358+H2359-J2358-J2359</f>
        <v>0</v>
      </c>
    </row>
    <row r="2359" customFormat="false" ht="29.85" hidden="false" customHeight="false" outlineLevel="0" collapsed="false">
      <c r="A2359" s="50"/>
      <c r="B2359" s="16"/>
      <c r="C2359" s="16"/>
      <c r="D2359" s="16"/>
      <c r="E2359" s="16"/>
      <c r="F2359" s="16" t="n">
        <v>1</v>
      </c>
      <c r="G2359" s="16" t="n">
        <v>5000</v>
      </c>
      <c r="H2359" s="16" t="n">
        <f aca="false">(G2359*F2359)+1100</f>
        <v>6100</v>
      </c>
      <c r="I2359" s="17" t="s">
        <v>18149</v>
      </c>
      <c r="J2359" s="18" t="n">
        <v>6100</v>
      </c>
      <c r="K2359" s="16"/>
    </row>
    <row r="2360" s="1" customFormat="true" ht="29.85" hidden="false" customHeight="false" outlineLevel="0" collapsed="false">
      <c r="A2360" s="16" t="s">
        <v>4971</v>
      </c>
      <c r="B2360" s="16" t="s">
        <v>4972</v>
      </c>
      <c r="C2360" s="16" t="s">
        <v>2866</v>
      </c>
      <c r="D2360" s="16" t="s">
        <v>2022</v>
      </c>
      <c r="E2360" s="16" t="n">
        <v>14565</v>
      </c>
      <c r="F2360" s="16" t="n">
        <f aca="false">D2360-C2360</f>
        <v>2</v>
      </c>
      <c r="G2360" s="16" t="n">
        <v>3853.5</v>
      </c>
      <c r="H2360" s="16" t="n">
        <f aca="false">G2360*F2360</f>
        <v>7707</v>
      </c>
      <c r="I2360" s="17" t="s">
        <v>18150</v>
      </c>
      <c r="J2360" s="18" t="n">
        <v>7707</v>
      </c>
      <c r="K2360" s="5" t="n">
        <f aca="false">H2360-J2360</f>
        <v>0</v>
      </c>
      <c r="AMI2360" s="0"/>
      <c r="AMJ2360" s="0"/>
    </row>
    <row r="2361" customFormat="false" ht="15.85" hidden="false" customHeight="false" outlineLevel="0" collapsed="false">
      <c r="A2361" s="5" t="s">
        <v>7020</v>
      </c>
      <c r="B2361" s="5" t="s">
        <v>7021</v>
      </c>
      <c r="C2361" s="5" t="s">
        <v>4582</v>
      </c>
      <c r="D2361" s="5" t="s">
        <v>4917</v>
      </c>
      <c r="E2361" s="5" t="n">
        <v>14565</v>
      </c>
      <c r="F2361" s="5" t="n">
        <f aca="false">D2361-C2361</f>
        <v>2</v>
      </c>
      <c r="G2361" s="16" t="n">
        <v>3853.5</v>
      </c>
      <c r="H2361" s="5" t="n">
        <f aca="false">G2361*F2361</f>
        <v>7707</v>
      </c>
      <c r="I2361" s="17" t="s">
        <v>18151</v>
      </c>
      <c r="J2361" s="18" t="n">
        <v>7707</v>
      </c>
      <c r="K2361" s="5" t="n">
        <f aca="false">H2361-J2361</f>
        <v>0</v>
      </c>
    </row>
    <row r="2362" customFormat="false" ht="29.85" hidden="false" customHeight="false" outlineLevel="0" collapsed="false">
      <c r="A2362" s="5" t="s">
        <v>5406</v>
      </c>
      <c r="B2362" s="5" t="s">
        <v>5407</v>
      </c>
      <c r="C2362" s="5" t="s">
        <v>2022</v>
      </c>
      <c r="D2362" s="5" t="s">
        <v>3741</v>
      </c>
      <c r="E2362" s="5" t="n">
        <v>4382.5</v>
      </c>
      <c r="F2362" s="5" t="n">
        <f aca="false">D2362-C2362</f>
        <v>1</v>
      </c>
      <c r="G2362" s="16" t="n">
        <v>3853.5</v>
      </c>
      <c r="H2362" s="5" t="n">
        <f aca="false">G2362*F2362</f>
        <v>3853.5</v>
      </c>
      <c r="I2362" s="17" t="s">
        <v>18152</v>
      </c>
      <c r="J2362" s="18" t="n">
        <v>3853.5</v>
      </c>
      <c r="K2362" s="5" t="n">
        <f aca="false">H2362-J2362</f>
        <v>0</v>
      </c>
    </row>
    <row r="2363" customFormat="false" ht="29.85" hidden="false" customHeight="false" outlineLevel="0" collapsed="false">
      <c r="A2363" s="5" t="s">
        <v>3254</v>
      </c>
      <c r="B2363" s="5" t="s">
        <v>3255</v>
      </c>
      <c r="C2363" s="5" t="s">
        <v>460</v>
      </c>
      <c r="D2363" s="5" t="s">
        <v>1537</v>
      </c>
      <c r="E2363" s="5" t="n">
        <v>9865</v>
      </c>
      <c r="F2363" s="5" t="n">
        <f aca="false">D2363-C2363</f>
        <v>2</v>
      </c>
      <c r="G2363" s="16" t="n">
        <v>3853.5</v>
      </c>
      <c r="H2363" s="5" t="n">
        <f aca="false">G2363*F2363</f>
        <v>7707</v>
      </c>
      <c r="I2363" s="17" t="s">
        <v>18153</v>
      </c>
      <c r="J2363" s="18" t="n">
        <v>7707</v>
      </c>
      <c r="K2363" s="5" t="n">
        <f aca="false">H2363-J2363</f>
        <v>0</v>
      </c>
    </row>
    <row r="2364" customFormat="false" ht="29.85" hidden="false" customHeight="false" outlineLevel="0" collapsed="false">
      <c r="A2364" s="5" t="s">
        <v>3826</v>
      </c>
      <c r="B2364" s="5" t="s">
        <v>3827</v>
      </c>
      <c r="C2364" s="5" t="s">
        <v>1537</v>
      </c>
      <c r="D2364" s="5" t="s">
        <v>2860</v>
      </c>
      <c r="E2364" s="5" t="n">
        <v>29890</v>
      </c>
      <c r="F2364" s="5" t="n">
        <f aca="false">D2364-C2364</f>
        <v>4</v>
      </c>
      <c r="G2364" s="16" t="n">
        <v>3853.5</v>
      </c>
      <c r="H2364" s="5" t="n">
        <f aca="false">G2364*F2364</f>
        <v>15414</v>
      </c>
      <c r="I2364" s="17" t="s">
        <v>18154</v>
      </c>
      <c r="J2364" s="18" t="n">
        <v>15414</v>
      </c>
      <c r="K2364" s="5" t="n">
        <f aca="false">H2364-J2364</f>
        <v>0</v>
      </c>
    </row>
    <row r="2365" customFormat="false" ht="29.85" hidden="false" customHeight="false" outlineLevel="0" collapsed="false">
      <c r="A2365" s="5" t="s">
        <v>2199</v>
      </c>
      <c r="B2365" s="5" t="s">
        <v>2200</v>
      </c>
      <c r="C2365" s="5" t="s">
        <v>249</v>
      </c>
      <c r="D2365" s="5" t="s">
        <v>1770</v>
      </c>
      <c r="E2365" s="5" t="n">
        <v>46733.75</v>
      </c>
      <c r="F2365" s="5" t="n">
        <f aca="false">D2365-C2365</f>
        <v>7</v>
      </c>
      <c r="G2365" s="16" t="n">
        <v>3853.5</v>
      </c>
      <c r="H2365" s="5" t="n">
        <f aca="false">G2365*F2365</f>
        <v>26974.5</v>
      </c>
      <c r="I2365" s="17" t="s">
        <v>18155</v>
      </c>
      <c r="J2365" s="18" t="n">
        <v>26974.5</v>
      </c>
      <c r="K2365" s="5" t="n">
        <f aca="false">H2365-J2365</f>
        <v>0</v>
      </c>
    </row>
    <row r="2366" customFormat="false" ht="29.85" hidden="false" customHeight="false" outlineLevel="0" collapsed="false">
      <c r="A2366" s="5" t="s">
        <v>4931</v>
      </c>
      <c r="B2366" s="5" t="s">
        <v>4932</v>
      </c>
      <c r="C2366" s="5" t="s">
        <v>2866</v>
      </c>
      <c r="D2366" s="5" t="s">
        <v>2018</v>
      </c>
      <c r="E2366" s="5" t="n">
        <v>4932.5</v>
      </c>
      <c r="F2366" s="5" t="n">
        <f aca="false">D2366-C2366</f>
        <v>1</v>
      </c>
      <c r="G2366" s="16" t="n">
        <v>3853.5</v>
      </c>
      <c r="H2366" s="5" t="n">
        <f aca="false">G2366*F2366</f>
        <v>3853.5</v>
      </c>
      <c r="I2366" s="17" t="s">
        <v>18156</v>
      </c>
      <c r="J2366" s="18" t="n">
        <v>3853.5</v>
      </c>
      <c r="K2366" s="5" t="n">
        <f aca="false">H2366-J2366</f>
        <v>0</v>
      </c>
    </row>
    <row r="2367" s="1" customFormat="true" ht="29.85" hidden="false" customHeight="false" outlineLevel="0" collapsed="false">
      <c r="A2367" s="16" t="s">
        <v>283</v>
      </c>
      <c r="B2367" s="16" t="s">
        <v>284</v>
      </c>
      <c r="C2367" s="16" t="s">
        <v>7</v>
      </c>
      <c r="D2367" s="16" t="s">
        <v>8</v>
      </c>
      <c r="E2367" s="16" t="n">
        <v>4932.5</v>
      </c>
      <c r="F2367" s="16" t="n">
        <f aca="false">D2367-C2367</f>
        <v>1</v>
      </c>
      <c r="G2367" s="16" t="n">
        <v>3853.5</v>
      </c>
      <c r="H2367" s="16" t="n">
        <f aca="false">G2367*F2367</f>
        <v>3853.5</v>
      </c>
      <c r="I2367" s="17" t="s">
        <v>18157</v>
      </c>
      <c r="J2367" s="18" t="n">
        <v>3853.5</v>
      </c>
      <c r="K2367" s="5" t="n">
        <f aca="false">H2367-J2367</f>
        <v>0</v>
      </c>
      <c r="AMI2367" s="0"/>
      <c r="AMJ2367" s="0"/>
    </row>
    <row r="2368" customFormat="false" ht="29.85" hidden="false" customHeight="false" outlineLevel="0" collapsed="false">
      <c r="A2368" s="5" t="s">
        <v>5671</v>
      </c>
      <c r="B2368" s="5" t="s">
        <v>5672</v>
      </c>
      <c r="C2368" s="5" t="s">
        <v>3741</v>
      </c>
      <c r="D2368" s="5" t="s">
        <v>3519</v>
      </c>
      <c r="E2368" s="5" t="n">
        <v>16290</v>
      </c>
      <c r="F2368" s="5" t="n">
        <f aca="false">D2368-C2368</f>
        <v>2</v>
      </c>
      <c r="G2368" s="16" t="n">
        <v>3853.5</v>
      </c>
      <c r="H2368" s="5" t="n">
        <f aca="false">G2368*F2368</f>
        <v>7707</v>
      </c>
      <c r="I2368" s="17" t="s">
        <v>18158</v>
      </c>
      <c r="J2368" s="18" t="n">
        <v>7707</v>
      </c>
      <c r="K2368" s="5" t="n">
        <f aca="false">H2368-J2368</f>
        <v>0</v>
      </c>
    </row>
    <row r="2369" customFormat="false" ht="29.85" hidden="false" customHeight="false" outlineLevel="0" collapsed="false">
      <c r="A2369" s="5" t="s">
        <v>3277</v>
      </c>
      <c r="B2369" s="5" t="s">
        <v>3278</v>
      </c>
      <c r="C2369" s="5" t="s">
        <v>460</v>
      </c>
      <c r="D2369" s="5" t="s">
        <v>1770</v>
      </c>
      <c r="E2369" s="5" t="n">
        <v>14797.5</v>
      </c>
      <c r="F2369" s="5" t="n">
        <f aca="false">D2369-C2369</f>
        <v>3</v>
      </c>
      <c r="G2369" s="16" t="n">
        <v>3853.5</v>
      </c>
      <c r="H2369" s="5" t="n">
        <f aca="false">G2369*F2369</f>
        <v>11560.5</v>
      </c>
      <c r="I2369" s="17" t="s">
        <v>18159</v>
      </c>
      <c r="J2369" s="18" t="n">
        <v>11560.5</v>
      </c>
      <c r="K2369" s="5" t="n">
        <f aca="false">H2369-J2369</f>
        <v>0</v>
      </c>
    </row>
    <row r="2370" s="1" customFormat="true" ht="29.85" hidden="false" customHeight="false" outlineLevel="0" collapsed="false">
      <c r="A2370" s="16" t="s">
        <v>3251</v>
      </c>
      <c r="B2370" s="16" t="s">
        <v>3252</v>
      </c>
      <c r="C2370" s="16" t="s">
        <v>460</v>
      </c>
      <c r="D2370" s="16" t="s">
        <v>1537</v>
      </c>
      <c r="E2370" s="16" t="n">
        <v>9865</v>
      </c>
      <c r="F2370" s="16" t="n">
        <f aca="false">D2370-C2370</f>
        <v>2</v>
      </c>
      <c r="G2370" s="16" t="n">
        <v>3853.5</v>
      </c>
      <c r="H2370" s="16" t="n">
        <f aca="false">G2370*F2370</f>
        <v>7707</v>
      </c>
      <c r="I2370" s="17" t="s">
        <v>18160</v>
      </c>
      <c r="J2370" s="18" t="n">
        <v>7707</v>
      </c>
      <c r="K2370" s="5" t="n">
        <f aca="false">H2370-J2370</f>
        <v>0</v>
      </c>
      <c r="AMI2370" s="0"/>
      <c r="AMJ2370" s="0"/>
    </row>
    <row r="2371" customFormat="false" ht="29.85" hidden="false" customHeight="false" outlineLevel="0" collapsed="false">
      <c r="A2371" s="5" t="s">
        <v>3234</v>
      </c>
      <c r="B2371" s="5" t="s">
        <v>3235</v>
      </c>
      <c r="C2371" s="5" t="s">
        <v>460</v>
      </c>
      <c r="D2371" s="5" t="s">
        <v>1537</v>
      </c>
      <c r="E2371" s="5" t="n">
        <v>9865</v>
      </c>
      <c r="F2371" s="5" t="n">
        <f aca="false">D2371-C2371</f>
        <v>2</v>
      </c>
      <c r="G2371" s="16" t="n">
        <v>3853.5</v>
      </c>
      <c r="H2371" s="5" t="n">
        <f aca="false">G2371*F2371</f>
        <v>7707</v>
      </c>
      <c r="I2371" s="17" t="s">
        <v>18161</v>
      </c>
      <c r="J2371" s="18" t="n">
        <v>7707</v>
      </c>
      <c r="K2371" s="5" t="n">
        <f aca="false">H2371-J2371</f>
        <v>0</v>
      </c>
    </row>
    <row r="2372" s="37" customFormat="true" ht="29.85" hidden="false" customHeight="false" outlineLevel="0" collapsed="false">
      <c r="A2372" s="34" t="s">
        <v>6956</v>
      </c>
      <c r="B2372" s="34" t="s">
        <v>6957</v>
      </c>
      <c r="C2372" s="34" t="s">
        <v>4582</v>
      </c>
      <c r="D2372" s="34" t="s">
        <v>4398</v>
      </c>
      <c r="E2372" s="34" t="n">
        <v>6822.5</v>
      </c>
      <c r="F2372" s="34" t="n">
        <f aca="false">D2372-C2372</f>
        <v>1</v>
      </c>
      <c r="G2372" s="34" t="n">
        <v>5743.5</v>
      </c>
      <c r="H2372" s="34" t="n">
        <f aca="false">G2372*F2372</f>
        <v>5743.5</v>
      </c>
      <c r="I2372" s="35" t="s">
        <v>18162</v>
      </c>
      <c r="J2372" s="36" t="n">
        <v>5743.4</v>
      </c>
      <c r="K2372" s="34" t="n">
        <f aca="false">H2372-J2372</f>
        <v>0.100000000000364</v>
      </c>
      <c r="L2372" s="37" t="s">
        <v>15790</v>
      </c>
    </row>
    <row r="2373" customFormat="false" ht="29.85" hidden="false" customHeight="false" outlineLevel="0" collapsed="false">
      <c r="A2373" s="5" t="s">
        <v>2653</v>
      </c>
      <c r="B2373" s="5" t="s">
        <v>2654</v>
      </c>
      <c r="C2373" s="5" t="s">
        <v>416</v>
      </c>
      <c r="D2373" s="5" t="s">
        <v>460</v>
      </c>
      <c r="E2373" s="5" t="n">
        <v>9865</v>
      </c>
      <c r="F2373" s="5" t="n">
        <f aca="false">D2373-C2373</f>
        <v>2</v>
      </c>
      <c r="G2373" s="16" t="n">
        <v>3853.5</v>
      </c>
      <c r="H2373" s="5" t="n">
        <f aca="false">G2373*F2373</f>
        <v>7707</v>
      </c>
      <c r="I2373" s="17" t="s">
        <v>18163</v>
      </c>
      <c r="J2373" s="18" t="n">
        <v>7707</v>
      </c>
      <c r="K2373" s="5" t="n">
        <f aca="false">H2373-J2373</f>
        <v>0</v>
      </c>
    </row>
    <row r="2374" customFormat="false" ht="15.85" hidden="false" customHeight="false" outlineLevel="0" collapsed="false">
      <c r="A2374" s="5" t="s">
        <v>2616</v>
      </c>
      <c r="B2374" s="5" t="s">
        <v>2617</v>
      </c>
      <c r="C2374" s="5" t="s">
        <v>416</v>
      </c>
      <c r="D2374" s="5" t="s">
        <v>460</v>
      </c>
      <c r="E2374" s="5" t="n">
        <v>11185</v>
      </c>
      <c r="F2374" s="5" t="n">
        <f aca="false">D2374-C2374</f>
        <v>2</v>
      </c>
      <c r="G2374" s="16" t="n">
        <v>3853.5</v>
      </c>
      <c r="H2374" s="5" t="n">
        <f aca="false">G2374*F2374</f>
        <v>7707</v>
      </c>
      <c r="I2374" s="17" t="s">
        <v>18164</v>
      </c>
      <c r="J2374" s="18" t="n">
        <v>7707</v>
      </c>
      <c r="K2374" s="5" t="n">
        <f aca="false">H2374-J2374</f>
        <v>0</v>
      </c>
    </row>
    <row r="2375" customFormat="false" ht="29.85" hidden="false" customHeight="false" outlineLevel="0" collapsed="false">
      <c r="A2375" s="5" t="s">
        <v>1000</v>
      </c>
      <c r="B2375" s="5" t="s">
        <v>1001</v>
      </c>
      <c r="C2375" s="5" t="s">
        <v>41</v>
      </c>
      <c r="D2375" s="5" t="s">
        <v>468</v>
      </c>
      <c r="E2375" s="5" t="n">
        <v>5482.5</v>
      </c>
      <c r="F2375" s="5" t="n">
        <f aca="false">D2375-C2375</f>
        <v>1</v>
      </c>
      <c r="G2375" s="16" t="n">
        <v>3853.5</v>
      </c>
      <c r="H2375" s="5" t="n">
        <f aca="false">G2375*F2375</f>
        <v>3853.5</v>
      </c>
      <c r="I2375" s="17" t="s">
        <v>18165</v>
      </c>
      <c r="J2375" s="18" t="n">
        <v>3853.5</v>
      </c>
      <c r="K2375" s="5" t="n">
        <f aca="false">H2375-J2375</f>
        <v>0</v>
      </c>
    </row>
    <row r="2376" customFormat="false" ht="29.85" hidden="false" customHeight="false" outlineLevel="0" collapsed="false">
      <c r="A2376" s="5" t="s">
        <v>5132</v>
      </c>
      <c r="B2376" s="5" t="s">
        <v>5133</v>
      </c>
      <c r="C2376" s="5" t="s">
        <v>2866</v>
      </c>
      <c r="D2376" s="5" t="s">
        <v>1799</v>
      </c>
      <c r="E2376" s="5" t="n">
        <v>39917.5</v>
      </c>
      <c r="F2376" s="5" t="n">
        <f aca="false">D2376-C2376</f>
        <v>7</v>
      </c>
      <c r="G2376" s="16" t="n">
        <v>3853.5</v>
      </c>
      <c r="H2376" s="5" t="n">
        <f aca="false">G2376*F2376</f>
        <v>26974.5</v>
      </c>
      <c r="I2376" s="17" t="s">
        <v>18166</v>
      </c>
      <c r="J2376" s="18" t="n">
        <v>26974.5</v>
      </c>
      <c r="K2376" s="5" t="n">
        <f aca="false">H2376-J2376</f>
        <v>0</v>
      </c>
    </row>
    <row r="2377" customFormat="false" ht="29.85" hidden="false" customHeight="false" outlineLevel="0" collapsed="false">
      <c r="A2377" s="5" t="s">
        <v>759</v>
      </c>
      <c r="B2377" s="5" t="s">
        <v>760</v>
      </c>
      <c r="C2377" s="5" t="s">
        <v>7</v>
      </c>
      <c r="D2377" s="5" t="s">
        <v>468</v>
      </c>
      <c r="E2377" s="5" t="n">
        <v>28057.5</v>
      </c>
      <c r="F2377" s="5" t="n">
        <f aca="false">D2377-C2377</f>
        <v>3</v>
      </c>
      <c r="G2377" s="16" t="n">
        <v>3853.5</v>
      </c>
      <c r="H2377" s="5" t="n">
        <f aca="false">G2377*F2377</f>
        <v>11560.5</v>
      </c>
      <c r="I2377" s="17" t="s">
        <v>18167</v>
      </c>
      <c r="J2377" s="18" t="n">
        <v>11560.5</v>
      </c>
      <c r="K2377" s="5" t="n">
        <f aca="false">H2377-J2377</f>
        <v>0</v>
      </c>
    </row>
    <row r="2378" customFormat="false" ht="29.85" hidden="false" customHeight="false" outlineLevel="0" collapsed="false">
      <c r="A2378" s="5" t="s">
        <v>3387</v>
      </c>
      <c r="B2378" s="5" t="s">
        <v>3388</v>
      </c>
      <c r="C2378" s="5" t="s">
        <v>460</v>
      </c>
      <c r="D2378" s="5" t="s">
        <v>1770</v>
      </c>
      <c r="E2378" s="5" t="n">
        <v>17317.5</v>
      </c>
      <c r="F2378" s="5" t="n">
        <f aca="false">D2378-C2378</f>
        <v>3</v>
      </c>
      <c r="G2378" s="16" t="n">
        <v>4693.5</v>
      </c>
      <c r="H2378" s="5" t="n">
        <f aca="false">G2378*F2378</f>
        <v>14080.5</v>
      </c>
      <c r="I2378" s="17" t="s">
        <v>18168</v>
      </c>
      <c r="J2378" s="18" t="n">
        <v>14080.5</v>
      </c>
      <c r="K2378" s="5" t="n">
        <f aca="false">H2378-J2378</f>
        <v>0</v>
      </c>
    </row>
    <row r="2379" customFormat="false" ht="15.85" hidden="false" customHeight="false" outlineLevel="0" collapsed="false">
      <c r="A2379" s="5" t="s">
        <v>6519</v>
      </c>
      <c r="B2379" s="5" t="s">
        <v>6520</v>
      </c>
      <c r="C2379" s="5" t="s">
        <v>3205</v>
      </c>
      <c r="D2379" s="5" t="s">
        <v>4582</v>
      </c>
      <c r="E2379" s="5" t="n">
        <v>13415</v>
      </c>
      <c r="F2379" s="5" t="n">
        <f aca="false">D2379-C2379</f>
        <v>2</v>
      </c>
      <c r="G2379" s="16" t="n">
        <v>4693.5</v>
      </c>
      <c r="H2379" s="5" t="n">
        <f aca="false">G2379*F2379</f>
        <v>9387</v>
      </c>
      <c r="I2379" s="17" t="s">
        <v>18169</v>
      </c>
      <c r="J2379" s="18" t="n">
        <v>9387</v>
      </c>
      <c r="K2379" s="5" t="n">
        <f aca="false">H2379-J2379</f>
        <v>0</v>
      </c>
    </row>
    <row r="2380" s="1" customFormat="true" ht="29.85" hidden="false" customHeight="false" outlineLevel="0" collapsed="false">
      <c r="A2380" s="16" t="s">
        <v>3788</v>
      </c>
      <c r="B2380" s="16" t="s">
        <v>3789</v>
      </c>
      <c r="C2380" s="16" t="s">
        <v>1537</v>
      </c>
      <c r="D2380" s="16" t="s">
        <v>1541</v>
      </c>
      <c r="E2380" s="16" t="n">
        <v>9865</v>
      </c>
      <c r="F2380" s="16" t="n">
        <f aca="false">D2380-C2380</f>
        <v>2</v>
      </c>
      <c r="G2380" s="16" t="n">
        <v>3853.5</v>
      </c>
      <c r="H2380" s="16" t="n">
        <f aca="false">G2380*F2380</f>
        <v>7707</v>
      </c>
      <c r="I2380" s="17" t="s">
        <v>18170</v>
      </c>
      <c r="J2380" s="18" t="n">
        <v>7707</v>
      </c>
      <c r="K2380" s="5" t="n">
        <f aca="false">H2380-J2380</f>
        <v>0</v>
      </c>
      <c r="AMI2380" s="0"/>
      <c r="AMJ2380" s="0"/>
    </row>
    <row r="2381" customFormat="false" ht="29.85" hidden="false" customHeight="false" outlineLevel="0" collapsed="false">
      <c r="A2381" s="5" t="s">
        <v>5007</v>
      </c>
      <c r="B2381" s="5" t="s">
        <v>3789</v>
      </c>
      <c r="C2381" s="5" t="s">
        <v>2866</v>
      </c>
      <c r="D2381" s="5" t="s">
        <v>2022</v>
      </c>
      <c r="E2381" s="5" t="n">
        <v>9865</v>
      </c>
      <c r="F2381" s="5" t="n">
        <f aca="false">D2381-C2381</f>
        <v>2</v>
      </c>
      <c r="G2381" s="16" t="n">
        <v>3853.5</v>
      </c>
      <c r="H2381" s="5" t="n">
        <f aca="false">G2381*F2381</f>
        <v>7707</v>
      </c>
      <c r="I2381" s="17" t="s">
        <v>18171</v>
      </c>
      <c r="J2381" s="18" t="n">
        <v>7707</v>
      </c>
      <c r="K2381" s="5" t="n">
        <f aca="false">H2381-J2381</f>
        <v>0</v>
      </c>
    </row>
    <row r="2382" s="1" customFormat="true" ht="29.85" hidden="false" customHeight="false" outlineLevel="0" collapsed="false">
      <c r="A2382" s="16" t="s">
        <v>5435</v>
      </c>
      <c r="B2382" s="16" t="s">
        <v>3789</v>
      </c>
      <c r="C2382" s="16" t="s">
        <v>2022</v>
      </c>
      <c r="D2382" s="16" t="s">
        <v>3750</v>
      </c>
      <c r="E2382" s="16" t="n">
        <v>9865</v>
      </c>
      <c r="F2382" s="16" t="n">
        <f aca="false">D2382-C2382</f>
        <v>2</v>
      </c>
      <c r="G2382" s="16" t="n">
        <v>3853.5</v>
      </c>
      <c r="H2382" s="16" t="n">
        <f aca="false">G2382*F2382</f>
        <v>7707</v>
      </c>
      <c r="I2382" s="17" t="s">
        <v>18172</v>
      </c>
      <c r="J2382" s="18" t="n">
        <v>7707</v>
      </c>
      <c r="K2382" s="5" t="n">
        <f aca="false">H2382-J2382</f>
        <v>0</v>
      </c>
      <c r="AMI2382" s="0"/>
      <c r="AMJ2382" s="0"/>
    </row>
    <row r="2383" customFormat="false" ht="15.85" hidden="false" customHeight="false" outlineLevel="0" collapsed="false">
      <c r="A2383" s="5" t="s">
        <v>4674</v>
      </c>
      <c r="B2383" s="5" t="s">
        <v>4675</v>
      </c>
      <c r="C2383" s="5" t="s">
        <v>2860</v>
      </c>
      <c r="D2383" s="5" t="s">
        <v>2018</v>
      </c>
      <c r="E2383" s="5" t="n">
        <v>13807.5</v>
      </c>
      <c r="F2383" s="5" t="n">
        <f aca="false">D2383-C2383</f>
        <v>2</v>
      </c>
      <c r="G2383" s="16" t="n">
        <v>3853.5</v>
      </c>
      <c r="H2383" s="5" t="n">
        <f aca="false">G2383*F2383</f>
        <v>7707</v>
      </c>
      <c r="I2383" s="17" t="s">
        <v>18173</v>
      </c>
      <c r="J2383" s="18" t="n">
        <v>7707</v>
      </c>
      <c r="K2383" s="5" t="n">
        <f aca="false">H2383-J2383</f>
        <v>0</v>
      </c>
    </row>
    <row r="2384" s="1" customFormat="true" ht="29.85" hidden="false" customHeight="false" outlineLevel="0" collapsed="false">
      <c r="A2384" s="16" t="s">
        <v>7290</v>
      </c>
      <c r="B2384" s="16" t="s">
        <v>7291</v>
      </c>
      <c r="C2384" s="16" t="s">
        <v>4398</v>
      </c>
      <c r="D2384" s="16" t="s">
        <v>5386</v>
      </c>
      <c r="E2384" s="16" t="n">
        <v>9865</v>
      </c>
      <c r="F2384" s="16" t="n">
        <f aca="false">D2384-C2384</f>
        <v>2</v>
      </c>
      <c r="G2384" s="16" t="n">
        <v>3853.5</v>
      </c>
      <c r="H2384" s="16" t="n">
        <f aca="false">G2384*F2384</f>
        <v>7707</v>
      </c>
      <c r="I2384" s="17" t="s">
        <v>18174</v>
      </c>
      <c r="J2384" s="18" t="n">
        <v>7707</v>
      </c>
      <c r="K2384" s="5" t="n">
        <f aca="false">H2384-J2384</f>
        <v>0</v>
      </c>
      <c r="AMI2384" s="0"/>
      <c r="AMJ2384" s="0"/>
    </row>
    <row r="2385" customFormat="false" ht="29.85" hidden="false" customHeight="false" outlineLevel="0" collapsed="false">
      <c r="A2385" s="5" t="s">
        <v>7753</v>
      </c>
      <c r="B2385" s="5" t="s">
        <v>7754</v>
      </c>
      <c r="C2385" s="5" t="s">
        <v>5386</v>
      </c>
      <c r="D2385" s="5" t="s">
        <v>3532</v>
      </c>
      <c r="E2385" s="5" t="n">
        <v>9865</v>
      </c>
      <c r="F2385" s="5" t="n">
        <f aca="false">D2385-C2385</f>
        <v>2</v>
      </c>
      <c r="G2385" s="16" t="n">
        <v>3853.5</v>
      </c>
      <c r="H2385" s="5" t="n">
        <f aca="false">G2385*F2385</f>
        <v>7707</v>
      </c>
      <c r="I2385" s="17" t="s">
        <v>18175</v>
      </c>
      <c r="J2385" s="18" t="n">
        <v>7707</v>
      </c>
      <c r="K2385" s="5" t="n">
        <f aca="false">H2385-J2385</f>
        <v>0</v>
      </c>
    </row>
    <row r="2386" customFormat="false" ht="29.85" hidden="false" customHeight="false" outlineLevel="0" collapsed="false">
      <c r="A2386" s="5" t="s">
        <v>6425</v>
      </c>
      <c r="B2386" s="5" t="s">
        <v>6426</v>
      </c>
      <c r="C2386" s="5" t="s">
        <v>3205</v>
      </c>
      <c r="D2386" s="5" t="s">
        <v>1799</v>
      </c>
      <c r="E2386" s="5" t="n">
        <v>4932.5</v>
      </c>
      <c r="F2386" s="5" t="n">
        <f aca="false">D2386-C2386</f>
        <v>1</v>
      </c>
      <c r="G2386" s="16" t="n">
        <v>3853.5</v>
      </c>
      <c r="H2386" s="5" t="n">
        <f aca="false">G2386*F2386</f>
        <v>3853.5</v>
      </c>
      <c r="I2386" s="17" t="s">
        <v>18176</v>
      </c>
      <c r="J2386" s="18" t="n">
        <v>3853.5</v>
      </c>
      <c r="K2386" s="5" t="n">
        <f aca="false">H2386-J2386</f>
        <v>0</v>
      </c>
    </row>
    <row r="2387" s="1" customFormat="true" ht="29.85" hidden="false" customHeight="false" outlineLevel="0" collapsed="false">
      <c r="A2387" s="16" t="s">
        <v>2156</v>
      </c>
      <c r="B2387" s="16" t="s">
        <v>2157</v>
      </c>
      <c r="C2387" s="16" t="s">
        <v>249</v>
      </c>
      <c r="D2387" s="16" t="s">
        <v>426</v>
      </c>
      <c r="E2387" s="16" t="n">
        <v>22417.5</v>
      </c>
      <c r="F2387" s="16" t="n">
        <f aca="false">D2387-C2387</f>
        <v>3</v>
      </c>
      <c r="G2387" s="16" t="n">
        <v>3853.5</v>
      </c>
      <c r="H2387" s="16" t="n">
        <f aca="false">G2387*F2387</f>
        <v>11560.5</v>
      </c>
      <c r="I2387" s="17" t="s">
        <v>18177</v>
      </c>
      <c r="J2387" s="18" t="n">
        <v>11560.5</v>
      </c>
      <c r="K2387" s="5" t="n">
        <f aca="false">H2387-J2387</f>
        <v>0</v>
      </c>
      <c r="AMI2387" s="0"/>
      <c r="AMJ2387" s="0"/>
    </row>
    <row r="2388" s="37" customFormat="true" ht="30.8" hidden="false" customHeight="false" outlineLevel="0" collapsed="false">
      <c r="A2388" s="65" t="s">
        <v>3498</v>
      </c>
      <c r="B2388" s="34" t="s">
        <v>3499</v>
      </c>
      <c r="C2388" s="34" t="s">
        <v>460</v>
      </c>
      <c r="D2388" s="34" t="s">
        <v>2860</v>
      </c>
      <c r="E2388" s="34" t="n">
        <v>73290</v>
      </c>
      <c r="F2388" s="34" t="n">
        <f aca="false">D2388-C2388</f>
        <v>6</v>
      </c>
      <c r="G2388" s="34" t="n">
        <f aca="false">3853.5*2</f>
        <v>7707</v>
      </c>
      <c r="H2388" s="34" t="n">
        <f aca="false">G2388*F2388</f>
        <v>46242</v>
      </c>
      <c r="I2388" s="35" t="s">
        <v>18178</v>
      </c>
      <c r="J2388" s="36" t="n">
        <v>23121</v>
      </c>
      <c r="K2388" s="34" t="n">
        <f aca="false">H2388-J2388-J2389</f>
        <v>0</v>
      </c>
      <c r="L2388" s="37" t="s">
        <v>15866</v>
      </c>
    </row>
    <row r="2389" customFormat="false" ht="15.9" hidden="false" customHeight="false" outlineLevel="0" collapsed="false">
      <c r="A2389" s="65"/>
      <c r="B2389" s="34"/>
      <c r="C2389" s="34"/>
      <c r="D2389" s="34"/>
      <c r="E2389" s="34"/>
      <c r="F2389" s="34"/>
      <c r="G2389" s="34"/>
      <c r="H2389" s="34"/>
      <c r="I2389" s="35" t="s">
        <v>18179</v>
      </c>
      <c r="J2389" s="36" t="n">
        <v>23121</v>
      </c>
      <c r="K2389" s="34"/>
    </row>
    <row r="2390" customFormat="false" ht="29.85" hidden="false" customHeight="false" outlineLevel="0" collapsed="false">
      <c r="A2390" s="5" t="s">
        <v>1999</v>
      </c>
      <c r="B2390" s="5" t="s">
        <v>2000</v>
      </c>
      <c r="C2390" s="5" t="s">
        <v>244</v>
      </c>
      <c r="D2390" s="5" t="s">
        <v>1764</v>
      </c>
      <c r="E2390" s="5" t="n">
        <v>29595</v>
      </c>
      <c r="F2390" s="5" t="n">
        <f aca="false">D2390-C2390</f>
        <v>6</v>
      </c>
      <c r="G2390" s="16" t="n">
        <v>3853.5</v>
      </c>
      <c r="H2390" s="5" t="n">
        <f aca="false">G2390*F2390</f>
        <v>23121</v>
      </c>
      <c r="I2390" s="17" t="s">
        <v>18180</v>
      </c>
      <c r="J2390" s="18" t="n">
        <v>23121</v>
      </c>
      <c r="K2390" s="5" t="n">
        <f aca="false">H2390-J2390</f>
        <v>0</v>
      </c>
    </row>
    <row r="2391" customFormat="false" ht="29.85" hidden="false" customHeight="false" outlineLevel="0" collapsed="false">
      <c r="A2391" s="5" t="s">
        <v>5445</v>
      </c>
      <c r="B2391" s="5" t="s">
        <v>5446</v>
      </c>
      <c r="C2391" s="5" t="s">
        <v>2022</v>
      </c>
      <c r="D2391" s="5" t="s">
        <v>3750</v>
      </c>
      <c r="E2391" s="5" t="n">
        <v>14565</v>
      </c>
      <c r="F2391" s="5" t="n">
        <f aca="false">D2391-C2391</f>
        <v>2</v>
      </c>
      <c r="G2391" s="16" t="n">
        <v>3853.5</v>
      </c>
      <c r="H2391" s="5" t="n">
        <f aca="false">G2391*F2391</f>
        <v>7707</v>
      </c>
      <c r="I2391" s="17" t="s">
        <v>18181</v>
      </c>
      <c r="J2391" s="18" t="n">
        <v>7707</v>
      </c>
      <c r="K2391" s="5" t="n">
        <f aca="false">H2391-J2391</f>
        <v>0</v>
      </c>
    </row>
    <row r="2392" s="37" customFormat="true" ht="29.85" hidden="false" customHeight="false" outlineLevel="0" collapsed="false">
      <c r="A2392" s="34" t="s">
        <v>1889</v>
      </c>
      <c r="B2392" s="34" t="s">
        <v>1890</v>
      </c>
      <c r="C2392" s="34" t="s">
        <v>244</v>
      </c>
      <c r="D2392" s="34" t="s">
        <v>416</v>
      </c>
      <c r="E2392" s="34" t="n">
        <v>20467.5</v>
      </c>
      <c r="F2392" s="34" t="n">
        <f aca="false">D2392-C2392</f>
        <v>3</v>
      </c>
      <c r="G2392" s="34" t="n">
        <v>5743.5</v>
      </c>
      <c r="H2392" s="34" t="n">
        <f aca="false">G2392*F2392</f>
        <v>17230.5</v>
      </c>
      <c r="I2392" s="35" t="s">
        <v>18182</v>
      </c>
      <c r="J2392" s="36" t="n">
        <v>17230.2</v>
      </c>
      <c r="K2392" s="34" t="n">
        <f aca="false">H2392-J2392</f>
        <v>0.299999999999272</v>
      </c>
      <c r="L2392" s="37" t="s">
        <v>15790</v>
      </c>
    </row>
    <row r="2393" customFormat="false" ht="29.85" hidden="false" customHeight="false" outlineLevel="0" collapsed="false">
      <c r="A2393" s="5" t="s">
        <v>6750</v>
      </c>
      <c r="B2393" s="5" t="s">
        <v>6751</v>
      </c>
      <c r="C2393" s="5" t="s">
        <v>1799</v>
      </c>
      <c r="D2393" s="5" t="s">
        <v>4582</v>
      </c>
      <c r="E2393" s="5" t="n">
        <v>4932.5</v>
      </c>
      <c r="F2393" s="5" t="n">
        <f aca="false">D2393-C2393</f>
        <v>1</v>
      </c>
      <c r="G2393" s="16" t="n">
        <v>3853.5</v>
      </c>
      <c r="H2393" s="5" t="n">
        <f aca="false">G2393*F2393</f>
        <v>3853.5</v>
      </c>
      <c r="I2393" s="17" t="s">
        <v>18183</v>
      </c>
      <c r="J2393" s="18" t="n">
        <v>3853.5</v>
      </c>
      <c r="K2393" s="5" t="n">
        <f aca="false">H2393-J2393</f>
        <v>0</v>
      </c>
    </row>
    <row r="2394" customFormat="false" ht="29.85" hidden="false" customHeight="false" outlineLevel="0" collapsed="false">
      <c r="A2394" s="5" t="s">
        <v>2124</v>
      </c>
      <c r="B2394" s="5" t="s">
        <v>2125</v>
      </c>
      <c r="C2394" s="5" t="s">
        <v>249</v>
      </c>
      <c r="D2394" s="5" t="s">
        <v>426</v>
      </c>
      <c r="E2394" s="5" t="n">
        <v>15952.5</v>
      </c>
      <c r="F2394" s="5" t="n">
        <f aca="false">D2394-C2394</f>
        <v>3</v>
      </c>
      <c r="G2394" s="16" t="n">
        <v>3853.5</v>
      </c>
      <c r="H2394" s="5" t="n">
        <f aca="false">G2394*F2394</f>
        <v>11560.5</v>
      </c>
      <c r="I2394" s="17" t="s">
        <v>18184</v>
      </c>
      <c r="J2394" s="18" t="n">
        <v>11560.5</v>
      </c>
      <c r="K2394" s="5" t="n">
        <f aca="false">H2394-J2394</f>
        <v>0</v>
      </c>
    </row>
    <row r="2395" s="1" customFormat="true" ht="29.85" hidden="false" customHeight="false" outlineLevel="0" collapsed="false">
      <c r="A2395" s="16" t="s">
        <v>5691</v>
      </c>
      <c r="B2395" s="16" t="s">
        <v>5692</v>
      </c>
      <c r="C2395" s="16" t="s">
        <v>3741</v>
      </c>
      <c r="D2395" s="16" t="s">
        <v>3205</v>
      </c>
      <c r="E2395" s="16" t="n">
        <v>19297.5</v>
      </c>
      <c r="F2395" s="16" t="n">
        <f aca="false">D2395-C2395</f>
        <v>3</v>
      </c>
      <c r="G2395" s="16" t="n">
        <v>4693.5</v>
      </c>
      <c r="H2395" s="16" t="n">
        <f aca="false">G2395*F2395</f>
        <v>14080.5</v>
      </c>
      <c r="I2395" s="17" t="s">
        <v>18185</v>
      </c>
      <c r="J2395" s="18" t="n">
        <v>14080.5</v>
      </c>
      <c r="K2395" s="5" t="n">
        <f aca="false">H2395-J2395</f>
        <v>0</v>
      </c>
      <c r="AMI2395" s="0"/>
      <c r="AMJ2395" s="0"/>
    </row>
    <row r="2396" s="1" customFormat="true" ht="29.85" hidden="false" customHeight="false" outlineLevel="0" collapsed="false">
      <c r="A2396" s="16" t="s">
        <v>6365</v>
      </c>
      <c r="B2396" s="16" t="s">
        <v>5692</v>
      </c>
      <c r="C2396" s="16" t="s">
        <v>3205</v>
      </c>
      <c r="D2396" s="16" t="s">
        <v>1799</v>
      </c>
      <c r="E2396" s="16" t="n">
        <v>5482.5</v>
      </c>
      <c r="F2396" s="16" t="n">
        <f aca="false">D2396-C2396</f>
        <v>1</v>
      </c>
      <c r="G2396" s="16" t="n">
        <v>3853.5</v>
      </c>
      <c r="H2396" s="16" t="n">
        <f aca="false">G2396*F2396</f>
        <v>3853.5</v>
      </c>
      <c r="I2396" s="17" t="s">
        <v>18186</v>
      </c>
      <c r="J2396" s="18" t="n">
        <v>3853.5</v>
      </c>
      <c r="K2396" s="5" t="n">
        <f aca="false">H2396-J2396</f>
        <v>0</v>
      </c>
      <c r="AMI2396" s="0"/>
      <c r="AMJ2396" s="0"/>
    </row>
    <row r="2397" s="37" customFormat="true" ht="29.85" hidden="false" customHeight="false" outlineLevel="0" collapsed="false">
      <c r="A2397" s="51" t="s">
        <v>8819</v>
      </c>
      <c r="B2397" s="34" t="s">
        <v>8820</v>
      </c>
      <c r="C2397" s="34" t="s">
        <v>8713</v>
      </c>
      <c r="D2397" s="34" t="s">
        <v>82</v>
      </c>
      <c r="E2397" s="34" t="n">
        <v>46160</v>
      </c>
      <c r="F2397" s="34" t="n">
        <v>4</v>
      </c>
      <c r="G2397" s="34" t="n">
        <f aca="false">3853.5*2</f>
        <v>7707</v>
      </c>
      <c r="H2397" s="34" t="n">
        <f aca="false">G2397*F2397</f>
        <v>30828</v>
      </c>
      <c r="I2397" s="35" t="s">
        <v>18187</v>
      </c>
      <c r="J2397" s="36" t="n">
        <v>14680</v>
      </c>
      <c r="K2397" s="34" t="n">
        <f aca="false">H2397+H2398-J2397-J2398-J2399-J2400</f>
        <v>1468</v>
      </c>
      <c r="L2397" s="37" t="s">
        <v>15790</v>
      </c>
    </row>
    <row r="2398" customFormat="false" ht="29.85" hidden="false" customHeight="false" outlineLevel="0" collapsed="false">
      <c r="A2398" s="51"/>
      <c r="B2398" s="34"/>
      <c r="C2398" s="34"/>
      <c r="D2398" s="34"/>
      <c r="E2398" s="34"/>
      <c r="F2398" s="34" t="n">
        <v>1</v>
      </c>
      <c r="G2398" s="34" t="n">
        <f aca="false">5000*2</f>
        <v>10000</v>
      </c>
      <c r="H2398" s="34" t="n">
        <f aca="false">G2398*F2398</f>
        <v>10000</v>
      </c>
      <c r="I2398" s="35" t="s">
        <v>18188</v>
      </c>
      <c r="J2398" s="36" t="n">
        <v>14680</v>
      </c>
      <c r="K2398" s="34"/>
    </row>
    <row r="2399" customFormat="false" ht="29.85" hidden="false" customHeight="false" outlineLevel="0" collapsed="false">
      <c r="A2399" s="51"/>
      <c r="B2399" s="34"/>
      <c r="C2399" s="34"/>
      <c r="D2399" s="34"/>
      <c r="E2399" s="34"/>
      <c r="F2399" s="34"/>
      <c r="G2399" s="34"/>
      <c r="H2399" s="34"/>
      <c r="I2399" s="35" t="s">
        <v>18189</v>
      </c>
      <c r="J2399" s="36" t="n">
        <v>5000</v>
      </c>
      <c r="K2399" s="34"/>
    </row>
    <row r="2400" customFormat="false" ht="29.85" hidden="false" customHeight="false" outlineLevel="0" collapsed="false">
      <c r="A2400" s="51"/>
      <c r="B2400" s="34"/>
      <c r="C2400" s="34"/>
      <c r="D2400" s="34"/>
      <c r="E2400" s="34"/>
      <c r="F2400" s="34"/>
      <c r="G2400" s="34"/>
      <c r="H2400" s="34"/>
      <c r="I2400" s="35" t="s">
        <v>18190</v>
      </c>
      <c r="J2400" s="36" t="n">
        <v>5000</v>
      </c>
      <c r="K2400" s="34"/>
    </row>
    <row r="2401" s="1" customFormat="true" ht="29.85" hidden="false" customHeight="false" outlineLevel="0" collapsed="false">
      <c r="A2401" s="16" t="s">
        <v>7511</v>
      </c>
      <c r="B2401" s="16" t="s">
        <v>7512</v>
      </c>
      <c r="C2401" s="16" t="s">
        <v>4917</v>
      </c>
      <c r="D2401" s="16" t="s">
        <v>3532</v>
      </c>
      <c r="E2401" s="16" t="n">
        <v>18322.5</v>
      </c>
      <c r="F2401" s="16" t="n">
        <f aca="false">D2401-C2401</f>
        <v>3</v>
      </c>
      <c r="G2401" s="16" t="n">
        <v>3853.5</v>
      </c>
      <c r="H2401" s="16" t="n">
        <f aca="false">G2401*F2401</f>
        <v>11560.5</v>
      </c>
      <c r="I2401" s="17" t="s">
        <v>18191</v>
      </c>
      <c r="J2401" s="18" t="n">
        <v>11560.5</v>
      </c>
      <c r="K2401" s="5" t="n">
        <f aca="false">H2401-J2401</f>
        <v>0</v>
      </c>
      <c r="AMI2401" s="0"/>
      <c r="AMJ2401" s="0"/>
    </row>
    <row r="2402" customFormat="false" ht="15.85" hidden="false" customHeight="false" outlineLevel="0" collapsed="false">
      <c r="A2402" s="50" t="s">
        <v>7188</v>
      </c>
      <c r="B2402" s="5" t="s">
        <v>7189</v>
      </c>
      <c r="C2402" s="5" t="s">
        <v>4582</v>
      </c>
      <c r="D2402" s="5" t="s">
        <v>5386</v>
      </c>
      <c r="E2402" s="5" t="n">
        <v>71752.5</v>
      </c>
      <c r="F2402" s="5" t="n">
        <f aca="false">D2402-C2402</f>
        <v>3</v>
      </c>
      <c r="G2402" s="16" t="n">
        <f aca="false">3853.5*3</f>
        <v>11560.5</v>
      </c>
      <c r="H2402" s="5" t="n">
        <f aca="false">G2402*F2402</f>
        <v>34681.5</v>
      </c>
      <c r="I2402" s="17" t="s">
        <v>18192</v>
      </c>
      <c r="J2402" s="18" t="n">
        <v>11560.5</v>
      </c>
      <c r="K2402" s="5" t="n">
        <f aca="false">H2402-J2402-J2403-J2404</f>
        <v>0</v>
      </c>
    </row>
    <row r="2403" customFormat="false" ht="15.85" hidden="false" customHeight="false" outlineLevel="0" collapsed="false">
      <c r="A2403" s="50"/>
      <c r="B2403" s="0"/>
      <c r="C2403" s="0"/>
      <c r="D2403" s="0"/>
      <c r="E2403" s="0"/>
      <c r="F2403" s="0"/>
      <c r="G2403" s="0"/>
      <c r="H2403" s="0"/>
      <c r="I2403" s="17" t="s">
        <v>18193</v>
      </c>
      <c r="J2403" s="18" t="n">
        <v>11560.5</v>
      </c>
      <c r="K2403" s="0"/>
    </row>
    <row r="2404" customFormat="false" ht="29.85" hidden="false" customHeight="false" outlineLevel="0" collapsed="false">
      <c r="A2404" s="50"/>
      <c r="B2404" s="0"/>
      <c r="C2404" s="0"/>
      <c r="D2404" s="0"/>
      <c r="E2404" s="0"/>
      <c r="F2404" s="0"/>
      <c r="G2404" s="16"/>
      <c r="H2404" s="0"/>
      <c r="I2404" s="17" t="s">
        <v>18194</v>
      </c>
      <c r="J2404" s="18" t="n">
        <v>11560.5</v>
      </c>
      <c r="K2404" s="0"/>
    </row>
    <row r="2405" customFormat="false" ht="29.85" hidden="false" customHeight="false" outlineLevel="0" collapsed="false">
      <c r="A2405" s="5" t="s">
        <v>6907</v>
      </c>
      <c r="B2405" s="5" t="s">
        <v>6908</v>
      </c>
      <c r="C2405" s="5" t="s">
        <v>1799</v>
      </c>
      <c r="D2405" s="5" t="s">
        <v>3532</v>
      </c>
      <c r="E2405" s="5" t="n">
        <v>36645</v>
      </c>
      <c r="F2405" s="5" t="n">
        <f aca="false">D2405-C2405</f>
        <v>6</v>
      </c>
      <c r="G2405" s="16" t="n">
        <v>3853.5</v>
      </c>
      <c r="H2405" s="5" t="n">
        <f aca="false">G2405*F2405</f>
        <v>23121</v>
      </c>
      <c r="I2405" s="17" t="s">
        <v>18195</v>
      </c>
      <c r="J2405" s="18" t="n">
        <v>23121</v>
      </c>
      <c r="K2405" s="5" t="n">
        <f aca="false">H2405-J2405</f>
        <v>0</v>
      </c>
    </row>
    <row r="2406" customFormat="false" ht="29.85" hidden="false" customHeight="false" outlineLevel="0" collapsed="false">
      <c r="A2406" s="5" t="s">
        <v>2943</v>
      </c>
      <c r="B2406" s="5" t="s">
        <v>2944</v>
      </c>
      <c r="C2406" s="5" t="s">
        <v>426</v>
      </c>
      <c r="D2406" s="5" t="s">
        <v>1537</v>
      </c>
      <c r="E2406" s="5" t="n">
        <v>18142.5</v>
      </c>
      <c r="F2406" s="5" t="n">
        <f aca="false">D2406-C2406</f>
        <v>3</v>
      </c>
      <c r="G2406" s="16" t="n">
        <v>4693.5</v>
      </c>
      <c r="H2406" s="5" t="n">
        <f aca="false">G2406*F2406</f>
        <v>14080.5</v>
      </c>
      <c r="I2406" s="17" t="s">
        <v>18196</v>
      </c>
      <c r="J2406" s="18" t="n">
        <v>14080.5</v>
      </c>
      <c r="K2406" s="5" t="n">
        <f aca="false">H2406-J2406</f>
        <v>0</v>
      </c>
    </row>
    <row r="2407" customFormat="false" ht="29.85" hidden="false" customHeight="false" outlineLevel="0" collapsed="false">
      <c r="A2407" s="5" t="s">
        <v>7514</v>
      </c>
      <c r="B2407" s="5" t="s">
        <v>7515</v>
      </c>
      <c r="C2407" s="5" t="s">
        <v>4917</v>
      </c>
      <c r="D2407" s="5" t="s">
        <v>3532</v>
      </c>
      <c r="E2407" s="5" t="n">
        <v>15622.5</v>
      </c>
      <c r="F2407" s="5" t="n">
        <f aca="false">D2407-C2407</f>
        <v>3</v>
      </c>
      <c r="G2407" s="16" t="n">
        <v>3853.5</v>
      </c>
      <c r="H2407" s="5" t="n">
        <f aca="false">G2407*F2407</f>
        <v>11560.5</v>
      </c>
      <c r="I2407" s="17" t="s">
        <v>18197</v>
      </c>
      <c r="J2407" s="18" t="n">
        <v>11560.5</v>
      </c>
      <c r="K2407" s="5" t="n">
        <f aca="false">H2407-J2407</f>
        <v>0</v>
      </c>
    </row>
    <row r="2408" customFormat="false" ht="29.85" hidden="false" customHeight="false" outlineLevel="0" collapsed="false">
      <c r="A2408" s="5" t="s">
        <v>4531</v>
      </c>
      <c r="B2408" s="5" t="s">
        <v>4532</v>
      </c>
      <c r="C2408" s="5" t="s">
        <v>929</v>
      </c>
      <c r="D2408" s="5" t="s">
        <v>2866</v>
      </c>
      <c r="E2408" s="5" t="n">
        <v>12215</v>
      </c>
      <c r="F2408" s="5" t="n">
        <f aca="false">D2408-C2408</f>
        <v>2</v>
      </c>
      <c r="G2408" s="16" t="n">
        <v>3853.5</v>
      </c>
      <c r="H2408" s="5" t="n">
        <f aca="false">G2408*F2408</f>
        <v>7707</v>
      </c>
      <c r="I2408" s="17" t="s">
        <v>18198</v>
      </c>
      <c r="J2408" s="18" t="n">
        <v>7707</v>
      </c>
      <c r="K2408" s="5" t="n">
        <f aca="false">H2408-J2408</f>
        <v>0</v>
      </c>
    </row>
    <row r="2409" customFormat="false" ht="29.85" hidden="false" customHeight="false" outlineLevel="0" collapsed="false">
      <c r="A2409" s="5" t="s">
        <v>4990</v>
      </c>
      <c r="B2409" s="5" t="s">
        <v>4533</v>
      </c>
      <c r="C2409" s="5" t="s">
        <v>2866</v>
      </c>
      <c r="D2409" s="5" t="s">
        <v>3741</v>
      </c>
      <c r="E2409" s="5" t="n">
        <v>14797.5</v>
      </c>
      <c r="F2409" s="5" t="n">
        <f aca="false">D2409-C2409</f>
        <v>3</v>
      </c>
      <c r="G2409" s="16" t="n">
        <v>3853.5</v>
      </c>
      <c r="H2409" s="5" t="n">
        <f aca="false">G2409*F2409</f>
        <v>11560.5</v>
      </c>
      <c r="I2409" s="17" t="s">
        <v>18199</v>
      </c>
      <c r="J2409" s="18" t="n">
        <v>11560.5</v>
      </c>
      <c r="K2409" s="5" t="n">
        <f aca="false">H2409-J2409</f>
        <v>0</v>
      </c>
    </row>
    <row r="2410" s="1" customFormat="true" ht="15.85" hidden="false" customHeight="false" outlineLevel="0" collapsed="false">
      <c r="A2410" s="16" t="s">
        <v>5038</v>
      </c>
      <c r="B2410" s="16" t="s">
        <v>5039</v>
      </c>
      <c r="C2410" s="16" t="s">
        <v>2866</v>
      </c>
      <c r="D2410" s="16" t="s">
        <v>3741</v>
      </c>
      <c r="E2410" s="16" t="n">
        <v>18322.5</v>
      </c>
      <c r="F2410" s="16" t="n">
        <f aca="false">D2410-C2410</f>
        <v>3</v>
      </c>
      <c r="G2410" s="16" t="n">
        <v>3853.5</v>
      </c>
      <c r="H2410" s="16" t="n">
        <f aca="false">G2410*F2410</f>
        <v>11560.5</v>
      </c>
      <c r="I2410" s="17" t="s">
        <v>18200</v>
      </c>
      <c r="J2410" s="18" t="n">
        <v>11560.5</v>
      </c>
      <c r="K2410" s="5" t="n">
        <f aca="false">H2410-J2410</f>
        <v>0</v>
      </c>
      <c r="AMI2410" s="0"/>
      <c r="AMJ2410" s="0"/>
    </row>
    <row r="2411" customFormat="false" ht="29.85" hidden="false" customHeight="false" outlineLevel="0" collapsed="false">
      <c r="A2411" s="5" t="s">
        <v>4683</v>
      </c>
      <c r="B2411" s="5" t="s">
        <v>4684</v>
      </c>
      <c r="C2411" s="5" t="s">
        <v>2860</v>
      </c>
      <c r="D2411" s="5" t="s">
        <v>2018</v>
      </c>
      <c r="E2411" s="5" t="n">
        <v>12215</v>
      </c>
      <c r="F2411" s="5" t="n">
        <f aca="false">D2411-C2411</f>
        <v>2</v>
      </c>
      <c r="G2411" s="16" t="n">
        <v>3853.5</v>
      </c>
      <c r="H2411" s="5" t="n">
        <f aca="false">G2411*F2411</f>
        <v>7707</v>
      </c>
      <c r="I2411" s="17" t="s">
        <v>18201</v>
      </c>
      <c r="J2411" s="18" t="n">
        <v>7707</v>
      </c>
      <c r="K2411" s="5" t="n">
        <f aca="false">H2411-J2411</f>
        <v>0</v>
      </c>
    </row>
    <row r="2412" customFormat="false" ht="29.85" hidden="false" customHeight="false" outlineLevel="0" collapsed="false">
      <c r="A2412" s="5" t="s">
        <v>2245</v>
      </c>
      <c r="B2412" s="5" t="s">
        <v>2246</v>
      </c>
      <c r="C2412" s="5" t="s">
        <v>257</v>
      </c>
      <c r="D2412" s="5" t="s">
        <v>416</v>
      </c>
      <c r="E2412" s="5" t="n">
        <v>4932.5</v>
      </c>
      <c r="F2412" s="5" t="n">
        <f aca="false">D2412-C2412</f>
        <v>1</v>
      </c>
      <c r="G2412" s="16" t="n">
        <v>3853.5</v>
      </c>
      <c r="H2412" s="5" t="n">
        <f aca="false">G2412*F2412</f>
        <v>3853.5</v>
      </c>
      <c r="I2412" s="17" t="s">
        <v>18202</v>
      </c>
      <c r="J2412" s="18" t="n">
        <v>3853.5</v>
      </c>
      <c r="K2412" s="5" t="n">
        <f aca="false">H2412-J2412</f>
        <v>0</v>
      </c>
    </row>
    <row r="2413" customFormat="false" ht="29.85" hidden="false" customHeight="false" outlineLevel="0" collapsed="false">
      <c r="A2413" s="5" t="s">
        <v>6487</v>
      </c>
      <c r="B2413" s="5" t="s">
        <v>6488</v>
      </c>
      <c r="C2413" s="5" t="s">
        <v>3205</v>
      </c>
      <c r="D2413" s="5" t="s">
        <v>4582</v>
      </c>
      <c r="E2413" s="5" t="n">
        <v>9865</v>
      </c>
      <c r="F2413" s="5" t="n">
        <f aca="false">D2413-C2413</f>
        <v>2</v>
      </c>
      <c r="G2413" s="16" t="n">
        <v>3853.5</v>
      </c>
      <c r="H2413" s="5" t="n">
        <f aca="false">G2413*F2413</f>
        <v>7707</v>
      </c>
      <c r="I2413" s="17" t="s">
        <v>18203</v>
      </c>
      <c r="J2413" s="18" t="n">
        <v>7707</v>
      </c>
      <c r="K2413" s="5" t="n">
        <f aca="false">H2413-J2413</f>
        <v>0</v>
      </c>
    </row>
    <row r="2414" customFormat="false" ht="29.85" hidden="false" customHeight="false" outlineLevel="0" collapsed="false">
      <c r="A2414" s="5" t="s">
        <v>5565</v>
      </c>
      <c r="B2414" s="5" t="s">
        <v>5566</v>
      </c>
      <c r="C2414" s="5" t="s">
        <v>2022</v>
      </c>
      <c r="D2414" s="5" t="s">
        <v>3519</v>
      </c>
      <c r="E2414" s="5" t="n">
        <v>18322.5</v>
      </c>
      <c r="F2414" s="5" t="n">
        <f aca="false">D2414-C2414</f>
        <v>3</v>
      </c>
      <c r="G2414" s="16" t="n">
        <v>3853.5</v>
      </c>
      <c r="H2414" s="5" t="n">
        <f aca="false">G2414*F2414</f>
        <v>11560.5</v>
      </c>
      <c r="I2414" s="17" t="s">
        <v>18204</v>
      </c>
      <c r="J2414" s="18" t="n">
        <v>11560.5</v>
      </c>
      <c r="K2414" s="5" t="n">
        <f aca="false">H2414-J2414</f>
        <v>0</v>
      </c>
    </row>
    <row r="2415" s="1" customFormat="true" ht="29.85" hidden="false" customHeight="false" outlineLevel="0" collapsed="false">
      <c r="A2415" s="16" t="s">
        <v>4638</v>
      </c>
      <c r="B2415" s="16" t="s">
        <v>4639</v>
      </c>
      <c r="C2415" s="16" t="s">
        <v>2860</v>
      </c>
      <c r="D2415" s="16" t="s">
        <v>2018</v>
      </c>
      <c r="E2415" s="16" t="n">
        <v>9865</v>
      </c>
      <c r="F2415" s="16" t="n">
        <f aca="false">D2415-C2415</f>
        <v>2</v>
      </c>
      <c r="G2415" s="16" t="n">
        <v>3853.5</v>
      </c>
      <c r="H2415" s="16" t="n">
        <f aca="false">G2415*F2415</f>
        <v>7707</v>
      </c>
      <c r="I2415" s="17" t="s">
        <v>18205</v>
      </c>
      <c r="J2415" s="18" t="n">
        <v>7707</v>
      </c>
      <c r="K2415" s="5" t="n">
        <f aca="false">H2415-J2415</f>
        <v>0</v>
      </c>
      <c r="AMI2415" s="0"/>
      <c r="AMJ2415" s="0"/>
    </row>
    <row r="2416" customFormat="false" ht="29.85" hidden="false" customHeight="false" outlineLevel="0" collapsed="false">
      <c r="A2416" s="5" t="s">
        <v>6606</v>
      </c>
      <c r="B2416" s="5" t="s">
        <v>6607</v>
      </c>
      <c r="C2416" s="5" t="s">
        <v>3205</v>
      </c>
      <c r="D2416" s="5" t="s">
        <v>4582</v>
      </c>
      <c r="E2416" s="5" t="n">
        <v>16082.5</v>
      </c>
      <c r="F2416" s="5" t="n">
        <f aca="false">D2416-C2416</f>
        <v>2</v>
      </c>
      <c r="G2416" s="16" t="n">
        <v>3853.5</v>
      </c>
      <c r="H2416" s="5" t="n">
        <f aca="false">G2416*F2416</f>
        <v>7707</v>
      </c>
      <c r="I2416" s="17" t="s">
        <v>18206</v>
      </c>
      <c r="J2416" s="18" t="n">
        <v>7707</v>
      </c>
      <c r="K2416" s="5" t="n">
        <f aca="false">H2416-J2416</f>
        <v>0</v>
      </c>
    </row>
    <row r="2417" s="37" customFormat="true" ht="29.85" hidden="false" customHeight="false" outlineLevel="0" collapsed="false">
      <c r="A2417" s="34" t="s">
        <v>3106</v>
      </c>
      <c r="B2417" s="34" t="s">
        <v>3107</v>
      </c>
      <c r="C2417" s="34" t="s">
        <v>426</v>
      </c>
      <c r="D2417" s="34" t="s">
        <v>929</v>
      </c>
      <c r="E2417" s="34" t="n">
        <v>40935</v>
      </c>
      <c r="F2417" s="34" t="n">
        <f aca="false">D2417-C2417</f>
        <v>6</v>
      </c>
      <c r="G2417" s="34" t="n">
        <v>5743.5</v>
      </c>
      <c r="H2417" s="34" t="n">
        <f aca="false">G2417*F2417</f>
        <v>34461</v>
      </c>
      <c r="I2417" s="35" t="s">
        <v>18207</v>
      </c>
      <c r="J2417" s="36" t="n">
        <v>34460.4</v>
      </c>
      <c r="K2417" s="34" t="n">
        <f aca="false">H2417-J2417</f>
        <v>0.599999999998545</v>
      </c>
      <c r="L2417" s="37" t="s">
        <v>15790</v>
      </c>
    </row>
    <row r="2418" customFormat="false" ht="29.85" hidden="false" customHeight="false" outlineLevel="0" collapsed="false">
      <c r="A2418" s="5" t="s">
        <v>572</v>
      </c>
      <c r="B2418" s="5" t="s">
        <v>573</v>
      </c>
      <c r="C2418" s="5" t="s">
        <v>7</v>
      </c>
      <c r="D2418" s="5" t="s">
        <v>468</v>
      </c>
      <c r="E2418" s="5" t="n">
        <v>15622.5</v>
      </c>
      <c r="F2418" s="5" t="n">
        <f aca="false">D2418-C2418</f>
        <v>3</v>
      </c>
      <c r="G2418" s="16" t="n">
        <v>3853.5</v>
      </c>
      <c r="H2418" s="5" t="n">
        <f aca="false">G2418*F2418</f>
        <v>11560.5</v>
      </c>
      <c r="I2418" s="17" t="s">
        <v>18208</v>
      </c>
      <c r="J2418" s="18" t="n">
        <v>11560.5</v>
      </c>
      <c r="K2418" s="5" t="n">
        <f aca="false">H2418-J2418</f>
        <v>0</v>
      </c>
    </row>
    <row r="2419" customFormat="false" ht="29.85" hidden="false" customHeight="false" outlineLevel="0" collapsed="false">
      <c r="A2419" s="5" t="s">
        <v>4306</v>
      </c>
      <c r="B2419" s="5" t="s">
        <v>4307</v>
      </c>
      <c r="C2419" s="5" t="s">
        <v>1541</v>
      </c>
      <c r="D2419" s="5" t="s">
        <v>2860</v>
      </c>
      <c r="E2419" s="5" t="n">
        <v>10635</v>
      </c>
      <c r="F2419" s="5" t="n">
        <f aca="false">D2419-C2419</f>
        <v>2</v>
      </c>
      <c r="G2419" s="16" t="n">
        <v>3853.5</v>
      </c>
      <c r="H2419" s="5" t="n">
        <f aca="false">G2419*F2419</f>
        <v>7707</v>
      </c>
      <c r="I2419" s="17" t="s">
        <v>18209</v>
      </c>
      <c r="J2419" s="18" t="n">
        <v>7707</v>
      </c>
      <c r="K2419" s="5" t="n">
        <f aca="false">H2419-J2419</f>
        <v>0</v>
      </c>
    </row>
    <row r="2420" customFormat="false" ht="29.85" hidden="false" customHeight="false" outlineLevel="0" collapsed="false">
      <c r="A2420" s="5" t="s">
        <v>3027</v>
      </c>
      <c r="B2420" s="5" t="s">
        <v>3028</v>
      </c>
      <c r="C2420" s="5" t="s">
        <v>426</v>
      </c>
      <c r="D2420" s="5" t="s">
        <v>1764</v>
      </c>
      <c r="E2420" s="5" t="n">
        <v>11735</v>
      </c>
      <c r="F2420" s="5" t="n">
        <f aca="false">D2420-C2420</f>
        <v>2</v>
      </c>
      <c r="G2420" s="16" t="n">
        <v>3853.5</v>
      </c>
      <c r="H2420" s="5" t="n">
        <f aca="false">G2420*F2420</f>
        <v>7707</v>
      </c>
      <c r="I2420" s="17" t="s">
        <v>18210</v>
      </c>
      <c r="J2420" s="18" t="n">
        <v>7707</v>
      </c>
      <c r="K2420" s="5" t="n">
        <f aca="false">H2420-J2420</f>
        <v>0</v>
      </c>
    </row>
    <row r="2421" customFormat="false" ht="29.85" hidden="false" customHeight="false" outlineLevel="0" collapsed="false">
      <c r="A2421" s="5" t="s">
        <v>6126</v>
      </c>
      <c r="B2421" s="5" t="s">
        <v>6127</v>
      </c>
      <c r="C2421" s="5" t="s">
        <v>3519</v>
      </c>
      <c r="D2421" s="5" t="s">
        <v>3205</v>
      </c>
      <c r="E2421" s="5" t="n">
        <v>4932.5</v>
      </c>
      <c r="F2421" s="5" t="n">
        <f aca="false">D2421-C2421</f>
        <v>1</v>
      </c>
      <c r="G2421" s="16" t="n">
        <v>3853.5</v>
      </c>
      <c r="H2421" s="5" t="n">
        <f aca="false">G2421*F2421</f>
        <v>3853.5</v>
      </c>
      <c r="I2421" s="17" t="s">
        <v>18211</v>
      </c>
      <c r="J2421" s="18" t="n">
        <v>3853.5</v>
      </c>
      <c r="K2421" s="5" t="n">
        <f aca="false">H2421-J2421</f>
        <v>0</v>
      </c>
    </row>
    <row r="2422" customFormat="false" ht="29.85" hidden="false" customHeight="false" outlineLevel="0" collapsed="false">
      <c r="A2422" s="5" t="s">
        <v>6560</v>
      </c>
      <c r="B2422" s="5" t="s">
        <v>6561</v>
      </c>
      <c r="C2422" s="5" t="s">
        <v>3205</v>
      </c>
      <c r="D2422" s="5" t="s">
        <v>4398</v>
      </c>
      <c r="E2422" s="5" t="n">
        <v>20842.5</v>
      </c>
      <c r="F2422" s="5" t="n">
        <f aca="false">D2422-C2422</f>
        <v>3</v>
      </c>
      <c r="G2422" s="16" t="n">
        <v>4693.5</v>
      </c>
      <c r="H2422" s="5" t="n">
        <f aca="false">G2422*F2422</f>
        <v>14080.5</v>
      </c>
      <c r="I2422" s="17" t="s">
        <v>18212</v>
      </c>
      <c r="J2422" s="18" t="n">
        <v>14080.5</v>
      </c>
      <c r="K2422" s="5" t="n">
        <f aca="false">H2422-J2422</f>
        <v>0</v>
      </c>
    </row>
    <row r="2423" customFormat="false" ht="29.85" hidden="false" customHeight="false" outlineLevel="0" collapsed="false">
      <c r="A2423" s="5" t="s">
        <v>5127</v>
      </c>
      <c r="B2423" s="5" t="s">
        <v>5128</v>
      </c>
      <c r="C2423" s="5" t="s">
        <v>2866</v>
      </c>
      <c r="D2423" s="5" t="s">
        <v>1799</v>
      </c>
      <c r="E2423" s="5" t="n">
        <v>36452.5</v>
      </c>
      <c r="F2423" s="5" t="n">
        <f aca="false">D2423-C2423</f>
        <v>7</v>
      </c>
      <c r="G2423" s="16" t="n">
        <v>3853.5</v>
      </c>
      <c r="H2423" s="5" t="n">
        <f aca="false">G2423*F2423</f>
        <v>26974.5</v>
      </c>
      <c r="I2423" s="17" t="s">
        <v>18213</v>
      </c>
      <c r="J2423" s="18" t="n">
        <v>26974.5</v>
      </c>
      <c r="K2423" s="5" t="n">
        <f aca="false">H2423-J2423</f>
        <v>0</v>
      </c>
    </row>
    <row r="2424" s="47" customFormat="true" ht="29.85" hidden="false" customHeight="false" outlineLevel="0" collapsed="false">
      <c r="A2424" s="44" t="s">
        <v>938</v>
      </c>
      <c r="B2424" s="44" t="s">
        <v>939</v>
      </c>
      <c r="C2424" s="44" t="s">
        <v>8</v>
      </c>
      <c r="D2424" s="44" t="s">
        <v>41</v>
      </c>
      <c r="E2424" s="44" t="n">
        <v>5482.5</v>
      </c>
      <c r="F2424" s="44" t="n">
        <f aca="false">D2424-C2424</f>
        <v>1</v>
      </c>
      <c r="G2424" s="44" t="n">
        <v>3853.5</v>
      </c>
      <c r="H2424" s="44" t="n">
        <f aca="false">G2424*F2424</f>
        <v>3853.5</v>
      </c>
      <c r="I2424" s="17" t="s">
        <v>18214</v>
      </c>
      <c r="J2424" s="18" t="n">
        <v>3853.5</v>
      </c>
      <c r="K2424" s="5" t="n">
        <f aca="false">H2424-J2424</f>
        <v>0</v>
      </c>
      <c r="AMI2424" s="0"/>
      <c r="AMJ2424" s="0"/>
    </row>
    <row r="2425" customFormat="false" ht="29.85" hidden="false" customHeight="false" outlineLevel="0" collapsed="false">
      <c r="A2425" s="5" t="s">
        <v>4911</v>
      </c>
      <c r="B2425" s="5" t="s">
        <v>4912</v>
      </c>
      <c r="C2425" s="5" t="s">
        <v>2860</v>
      </c>
      <c r="D2425" s="5" t="s">
        <v>4398</v>
      </c>
      <c r="E2425" s="5" t="n">
        <v>66762.5</v>
      </c>
      <c r="F2425" s="5" t="n">
        <f aca="false">D2425-C2425</f>
        <v>10</v>
      </c>
      <c r="G2425" s="16" t="n">
        <v>3853.5</v>
      </c>
      <c r="H2425" s="5" t="n">
        <f aca="false">G2425*F2425</f>
        <v>38535</v>
      </c>
      <c r="I2425" s="17" t="s">
        <v>18215</v>
      </c>
      <c r="J2425" s="18" t="n">
        <v>38535</v>
      </c>
      <c r="K2425" s="5" t="n">
        <f aca="false">H2425-J2425</f>
        <v>0</v>
      </c>
    </row>
    <row r="2426" customFormat="false" ht="15.85" hidden="false" customHeight="false" outlineLevel="0" collapsed="false">
      <c r="A2426" s="5" t="s">
        <v>2799</v>
      </c>
      <c r="B2426" s="5" t="s">
        <v>2800</v>
      </c>
      <c r="C2426" s="5" t="s">
        <v>416</v>
      </c>
      <c r="D2426" s="5" t="s">
        <v>460</v>
      </c>
      <c r="E2426" s="5" t="n">
        <v>10415</v>
      </c>
      <c r="F2426" s="5" t="n">
        <f aca="false">D2426-C2426</f>
        <v>2</v>
      </c>
      <c r="G2426" s="16" t="n">
        <v>3853.5</v>
      </c>
      <c r="H2426" s="5" t="n">
        <f aca="false">G2426*F2426</f>
        <v>7707</v>
      </c>
      <c r="I2426" s="17" t="s">
        <v>18216</v>
      </c>
      <c r="J2426" s="18" t="n">
        <v>7707</v>
      </c>
      <c r="K2426" s="5" t="n">
        <f aca="false">H2426-J2426</f>
        <v>0</v>
      </c>
    </row>
    <row r="2427" customFormat="false" ht="29.85" hidden="false" customHeight="false" outlineLevel="0" collapsed="false">
      <c r="A2427" s="5" t="s">
        <v>5189</v>
      </c>
      <c r="B2427" s="5" t="s">
        <v>5190</v>
      </c>
      <c r="C2427" s="5" t="s">
        <v>2018</v>
      </c>
      <c r="D2427" s="5" t="s">
        <v>2022</v>
      </c>
      <c r="E2427" s="5" t="n">
        <v>4657.5</v>
      </c>
      <c r="F2427" s="5" t="n">
        <f aca="false">D2427-C2427</f>
        <v>1</v>
      </c>
      <c r="G2427" s="16" t="n">
        <v>3853.5</v>
      </c>
      <c r="H2427" s="5" t="n">
        <f aca="false">G2427*F2427</f>
        <v>3853.5</v>
      </c>
      <c r="I2427" s="17" t="s">
        <v>18217</v>
      </c>
      <c r="J2427" s="18" t="n">
        <v>3853.5</v>
      </c>
      <c r="K2427" s="5" t="n">
        <f aca="false">H2427-J2427</f>
        <v>0</v>
      </c>
    </row>
    <row r="2428" customFormat="false" ht="29.85" hidden="false" customHeight="false" outlineLevel="0" collapsed="false">
      <c r="A2428" s="5" t="s">
        <v>6040</v>
      </c>
      <c r="B2428" s="5" t="s">
        <v>6041</v>
      </c>
      <c r="C2428" s="5" t="s">
        <v>3750</v>
      </c>
      <c r="D2428" s="5" t="s">
        <v>3205</v>
      </c>
      <c r="E2428" s="5" t="n">
        <v>11185</v>
      </c>
      <c r="F2428" s="5" t="n">
        <f aca="false">D2428-C2428</f>
        <v>2</v>
      </c>
      <c r="G2428" s="16" t="n">
        <v>3853.5</v>
      </c>
      <c r="H2428" s="5" t="n">
        <f aca="false">G2428*F2428</f>
        <v>7707</v>
      </c>
      <c r="I2428" s="17" t="s">
        <v>18218</v>
      </c>
      <c r="J2428" s="18" t="n">
        <v>7707</v>
      </c>
      <c r="K2428" s="5" t="n">
        <f aca="false">H2428-J2428</f>
        <v>0</v>
      </c>
    </row>
    <row r="2429" customFormat="false" ht="29.85" hidden="false" customHeight="false" outlineLevel="0" collapsed="false">
      <c r="A2429" s="5" t="s">
        <v>4734</v>
      </c>
      <c r="B2429" s="5" t="s">
        <v>4735</v>
      </c>
      <c r="C2429" s="5" t="s">
        <v>2860</v>
      </c>
      <c r="D2429" s="5" t="s">
        <v>2866</v>
      </c>
      <c r="E2429" s="5" t="n">
        <v>6676.25</v>
      </c>
      <c r="F2429" s="5" t="n">
        <f aca="false">D2429-C2429</f>
        <v>1</v>
      </c>
      <c r="G2429" s="16" t="n">
        <v>3853.5</v>
      </c>
      <c r="H2429" s="5" t="n">
        <f aca="false">G2429*F2429</f>
        <v>3853.5</v>
      </c>
      <c r="I2429" s="17" t="s">
        <v>18219</v>
      </c>
      <c r="J2429" s="18" t="n">
        <v>3853.5</v>
      </c>
      <c r="K2429" s="5" t="n">
        <f aca="false">H2429-J2429</f>
        <v>0</v>
      </c>
    </row>
    <row r="2430" customFormat="false" ht="29.85" hidden="false" customHeight="false" outlineLevel="0" collapsed="false">
      <c r="A2430" s="5" t="s">
        <v>2366</v>
      </c>
      <c r="B2430" s="5" t="s">
        <v>2367</v>
      </c>
      <c r="C2430" s="5" t="s">
        <v>257</v>
      </c>
      <c r="D2430" s="5" t="s">
        <v>460</v>
      </c>
      <c r="E2430" s="5" t="n">
        <v>25620</v>
      </c>
      <c r="F2430" s="5" t="n">
        <f aca="false">D2430-C2430</f>
        <v>3</v>
      </c>
      <c r="G2430" s="16" t="n">
        <v>4693.5</v>
      </c>
      <c r="H2430" s="5" t="n">
        <f aca="false">G2430*F2430</f>
        <v>14080.5</v>
      </c>
      <c r="I2430" s="17" t="s">
        <v>18220</v>
      </c>
      <c r="J2430" s="18" t="n">
        <v>14080.5</v>
      </c>
      <c r="K2430" s="5" t="n">
        <f aca="false">H2430-J2430</f>
        <v>0</v>
      </c>
    </row>
    <row r="2431" customFormat="false" ht="29.85" hidden="false" customHeight="false" outlineLevel="0" collapsed="false">
      <c r="A2431" s="5" t="s">
        <v>3410</v>
      </c>
      <c r="B2431" s="5" t="s">
        <v>3411</v>
      </c>
      <c r="C2431" s="5" t="s">
        <v>460</v>
      </c>
      <c r="D2431" s="5" t="s">
        <v>2860</v>
      </c>
      <c r="E2431" s="5" t="n">
        <v>36645</v>
      </c>
      <c r="F2431" s="5" t="n">
        <f aca="false">D2431-C2431</f>
        <v>6</v>
      </c>
      <c r="G2431" s="16" t="n">
        <v>3853.5</v>
      </c>
      <c r="H2431" s="5" t="n">
        <f aca="false">G2431*F2431</f>
        <v>23121</v>
      </c>
      <c r="I2431" s="17" t="s">
        <v>18221</v>
      </c>
      <c r="J2431" s="18" t="n">
        <v>23121</v>
      </c>
      <c r="K2431" s="5" t="n">
        <f aca="false">H2431-J2431</f>
        <v>0</v>
      </c>
    </row>
    <row r="2432" customFormat="false" ht="15.85" hidden="false" customHeight="false" outlineLevel="0" collapsed="false">
      <c r="A2432" s="5" t="s">
        <v>2742</v>
      </c>
      <c r="B2432" s="5" t="s">
        <v>2743</v>
      </c>
      <c r="C2432" s="5" t="s">
        <v>416</v>
      </c>
      <c r="D2432" s="5" t="s">
        <v>1770</v>
      </c>
      <c r="E2432" s="5" t="n">
        <v>24662.5</v>
      </c>
      <c r="F2432" s="5" t="n">
        <f aca="false">D2432-C2432</f>
        <v>5</v>
      </c>
      <c r="G2432" s="16" t="n">
        <v>3853.5</v>
      </c>
      <c r="H2432" s="5" t="n">
        <f aca="false">G2432*F2432</f>
        <v>19267.5</v>
      </c>
      <c r="I2432" s="17" t="s">
        <v>18222</v>
      </c>
      <c r="J2432" s="18" t="n">
        <v>19267.5</v>
      </c>
      <c r="K2432" s="5" t="n">
        <f aca="false">H2432-J2432</f>
        <v>0</v>
      </c>
    </row>
    <row r="2433" customFormat="false" ht="29.85" hidden="false" customHeight="false" outlineLevel="0" collapsed="false">
      <c r="A2433" s="5" t="s">
        <v>7079</v>
      </c>
      <c r="B2433" s="5" t="s">
        <v>7080</v>
      </c>
      <c r="C2433" s="5" t="s">
        <v>4582</v>
      </c>
      <c r="D2433" s="5" t="s">
        <v>5386</v>
      </c>
      <c r="E2433" s="5" t="n">
        <v>14797.5</v>
      </c>
      <c r="F2433" s="5" t="n">
        <f aca="false">D2433-C2433</f>
        <v>3</v>
      </c>
      <c r="G2433" s="16" t="n">
        <v>3853.5</v>
      </c>
      <c r="H2433" s="5" t="n">
        <f aca="false">G2433*F2433</f>
        <v>11560.5</v>
      </c>
      <c r="I2433" s="17" t="s">
        <v>18223</v>
      </c>
      <c r="J2433" s="18" t="n">
        <v>11560.5</v>
      </c>
      <c r="K2433" s="5" t="n">
        <f aca="false">H2433-J2433</f>
        <v>0</v>
      </c>
    </row>
    <row r="2434" s="37" customFormat="true" ht="29.85" hidden="false" customHeight="false" outlineLevel="0" collapsed="false">
      <c r="A2434" s="34" t="s">
        <v>5302</v>
      </c>
      <c r="B2434" s="34" t="s">
        <v>5303</v>
      </c>
      <c r="C2434" s="34" t="s">
        <v>2018</v>
      </c>
      <c r="D2434" s="34" t="s">
        <v>3519</v>
      </c>
      <c r="E2434" s="34" t="n">
        <v>27290</v>
      </c>
      <c r="F2434" s="34" t="n">
        <f aca="false">D2434-C2434</f>
        <v>4</v>
      </c>
      <c r="G2434" s="34" t="n">
        <v>5743.5</v>
      </c>
      <c r="H2434" s="34" t="n">
        <f aca="false">G2434*F2434</f>
        <v>22974</v>
      </c>
      <c r="I2434" s="35" t="s">
        <v>18224</v>
      </c>
      <c r="J2434" s="36" t="n">
        <v>22973.6</v>
      </c>
      <c r="K2434" s="34" t="n">
        <f aca="false">H2434-J2434</f>
        <v>0.400000000001455</v>
      </c>
      <c r="L2434" s="37" t="s">
        <v>15790</v>
      </c>
    </row>
    <row r="2435" customFormat="false" ht="15.85" hidden="false" customHeight="false" outlineLevel="0" collapsed="false">
      <c r="A2435" s="5" t="s">
        <v>5041</v>
      </c>
      <c r="B2435" s="5" t="s">
        <v>5042</v>
      </c>
      <c r="C2435" s="5" t="s">
        <v>2866</v>
      </c>
      <c r="D2435" s="5" t="s">
        <v>3750</v>
      </c>
      <c r="E2435" s="5" t="n">
        <v>19730</v>
      </c>
      <c r="F2435" s="5" t="n">
        <f aca="false">D2435-C2435</f>
        <v>4</v>
      </c>
      <c r="G2435" s="16" t="n">
        <v>3853.5</v>
      </c>
      <c r="H2435" s="5" t="n">
        <f aca="false">G2435*F2435</f>
        <v>15414</v>
      </c>
      <c r="I2435" s="17" t="s">
        <v>18225</v>
      </c>
      <c r="J2435" s="18" t="n">
        <v>15414</v>
      </c>
      <c r="K2435" s="5" t="n">
        <f aca="false">H2435-J2435</f>
        <v>0</v>
      </c>
    </row>
    <row r="2436" customFormat="false" ht="29.85" hidden="false" customHeight="false" outlineLevel="0" collapsed="false">
      <c r="A2436" s="5" t="s">
        <v>2722</v>
      </c>
      <c r="B2436" s="5" t="s">
        <v>2723</v>
      </c>
      <c r="C2436" s="5" t="s">
        <v>416</v>
      </c>
      <c r="D2436" s="5" t="s">
        <v>1537</v>
      </c>
      <c r="E2436" s="5" t="n">
        <v>31255</v>
      </c>
      <c r="F2436" s="5" t="n">
        <f aca="false">D2436-C2436</f>
        <v>4</v>
      </c>
      <c r="G2436" s="16" t="n">
        <v>3853.5</v>
      </c>
      <c r="H2436" s="5" t="n">
        <f aca="false">G2436*F2436</f>
        <v>15414</v>
      </c>
      <c r="I2436" s="17" t="s">
        <v>18226</v>
      </c>
      <c r="J2436" s="18" t="n">
        <v>15414</v>
      </c>
      <c r="K2436" s="5" t="n">
        <f aca="false">H2436-J2436</f>
        <v>0</v>
      </c>
    </row>
    <row r="2437" s="37" customFormat="true" ht="29.85" hidden="false" customHeight="false" outlineLevel="0" collapsed="false">
      <c r="A2437" s="34" t="s">
        <v>4865</v>
      </c>
      <c r="B2437" s="34" t="s">
        <v>4866</v>
      </c>
      <c r="C2437" s="34" t="s">
        <v>2860</v>
      </c>
      <c r="D2437" s="34" t="s">
        <v>3519</v>
      </c>
      <c r="E2437" s="34" t="n">
        <v>30810</v>
      </c>
      <c r="F2437" s="34" t="n">
        <f aca="false">D2437-C2437</f>
        <v>6</v>
      </c>
      <c r="G2437" s="34" t="n">
        <v>3853.5</v>
      </c>
      <c r="H2437" s="34" t="n">
        <f aca="false">G2437*F2437</f>
        <v>23121</v>
      </c>
      <c r="I2437" s="35" t="s">
        <v>18227</v>
      </c>
      <c r="J2437" s="36" t="n">
        <v>22020</v>
      </c>
      <c r="K2437" s="34" t="n">
        <f aca="false">H2437-J2437</f>
        <v>1101</v>
      </c>
      <c r="L2437" s="37" t="s">
        <v>15790</v>
      </c>
    </row>
    <row r="2438" customFormat="false" ht="29.85" hidden="false" customHeight="false" outlineLevel="0" collapsed="false">
      <c r="A2438" s="5" t="s">
        <v>7075</v>
      </c>
      <c r="B2438" s="5" t="s">
        <v>7076</v>
      </c>
      <c r="C2438" s="5" t="s">
        <v>4582</v>
      </c>
      <c r="D2438" s="5" t="s">
        <v>5386</v>
      </c>
      <c r="E2438" s="5" t="n">
        <v>20711.25</v>
      </c>
      <c r="F2438" s="5" t="n">
        <f aca="false">D2438-C2438</f>
        <v>3</v>
      </c>
      <c r="G2438" s="16" t="n">
        <v>3853.5</v>
      </c>
      <c r="H2438" s="5" t="n">
        <f aca="false">G2438*F2438</f>
        <v>11560.5</v>
      </c>
      <c r="I2438" s="17" t="s">
        <v>18228</v>
      </c>
      <c r="J2438" s="18" t="n">
        <v>11560.5</v>
      </c>
      <c r="K2438" s="5" t="n">
        <f aca="false">H2438-J2438</f>
        <v>0</v>
      </c>
    </row>
    <row r="2439" customFormat="false" ht="29.85" hidden="false" customHeight="false" outlineLevel="0" collapsed="false">
      <c r="A2439" s="5" t="s">
        <v>3469</v>
      </c>
      <c r="B2439" s="5" t="s">
        <v>3470</v>
      </c>
      <c r="C2439" s="5" t="s">
        <v>460</v>
      </c>
      <c r="D2439" s="5" t="s">
        <v>1541</v>
      </c>
      <c r="E2439" s="5" t="n">
        <v>19730</v>
      </c>
      <c r="F2439" s="5" t="n">
        <f aca="false">D2439-C2439</f>
        <v>4</v>
      </c>
      <c r="G2439" s="16" t="n">
        <v>3853.5</v>
      </c>
      <c r="H2439" s="5" t="n">
        <f aca="false">G2439*F2439</f>
        <v>15414</v>
      </c>
      <c r="I2439" s="17" t="s">
        <v>18229</v>
      </c>
      <c r="J2439" s="18" t="n">
        <v>15414</v>
      </c>
      <c r="K2439" s="5" t="n">
        <f aca="false">H2439-J2439</f>
        <v>0</v>
      </c>
    </row>
    <row r="2440" customFormat="false" ht="15.85" hidden="false" customHeight="false" outlineLevel="0" collapsed="false">
      <c r="A2440" s="50" t="s">
        <v>4037</v>
      </c>
      <c r="B2440" s="5" t="s">
        <v>4038</v>
      </c>
      <c r="C2440" s="5" t="s">
        <v>1770</v>
      </c>
      <c r="D2440" s="5" t="s">
        <v>3205</v>
      </c>
      <c r="E2440" s="5" t="n">
        <v>102500</v>
      </c>
      <c r="F2440" s="5" t="n">
        <f aca="false">D2440-C2440</f>
        <v>10</v>
      </c>
      <c r="G2440" s="16" t="n">
        <f aca="false">3853.5*2</f>
        <v>7707</v>
      </c>
      <c r="H2440" s="5" t="n">
        <f aca="false">G2440*F2440</f>
        <v>77070</v>
      </c>
      <c r="I2440" s="17" t="s">
        <v>18230</v>
      </c>
      <c r="J2440" s="18" t="n">
        <v>38535</v>
      </c>
      <c r="K2440" s="5" t="n">
        <f aca="false">H2440-J2440-J2441</f>
        <v>0</v>
      </c>
    </row>
    <row r="2441" customFormat="false" ht="29.85" hidden="false" customHeight="false" outlineLevel="0" collapsed="false">
      <c r="A2441" s="50"/>
      <c r="B2441" s="0"/>
      <c r="C2441" s="0"/>
      <c r="D2441" s="0"/>
      <c r="E2441" s="0"/>
      <c r="F2441" s="0"/>
      <c r="G2441" s="16"/>
      <c r="H2441" s="0"/>
      <c r="I2441" s="17" t="s">
        <v>18231</v>
      </c>
      <c r="J2441" s="18" t="n">
        <v>38535</v>
      </c>
      <c r="K2441" s="0"/>
    </row>
    <row r="2442" customFormat="false" ht="29.85" hidden="false" customHeight="false" outlineLevel="0" collapsed="false">
      <c r="A2442" s="5" t="s">
        <v>5163</v>
      </c>
      <c r="B2442" s="5" t="s">
        <v>4780</v>
      </c>
      <c r="C2442" s="5" t="s">
        <v>2018</v>
      </c>
      <c r="D2442" s="5" t="s">
        <v>2022</v>
      </c>
      <c r="E2442" s="5" t="n">
        <v>5207.5</v>
      </c>
      <c r="F2442" s="5" t="n">
        <f aca="false">D2442-C2442</f>
        <v>1</v>
      </c>
      <c r="G2442" s="16" t="n">
        <v>3853.5</v>
      </c>
      <c r="H2442" s="5" t="n">
        <f aca="false">G2442*F2442</f>
        <v>3853.5</v>
      </c>
      <c r="I2442" s="17" t="s">
        <v>18232</v>
      </c>
      <c r="J2442" s="18" t="n">
        <v>3853.5</v>
      </c>
      <c r="K2442" s="5" t="n">
        <f aca="false">H2442-J2442</f>
        <v>0</v>
      </c>
    </row>
    <row r="2443" customFormat="false" ht="29.85" hidden="false" customHeight="false" outlineLevel="0" collapsed="false">
      <c r="A2443" s="5" t="s">
        <v>4778</v>
      </c>
      <c r="B2443" s="5" t="s">
        <v>4779</v>
      </c>
      <c r="C2443" s="5" t="s">
        <v>2860</v>
      </c>
      <c r="D2443" s="5" t="s">
        <v>2018</v>
      </c>
      <c r="E2443" s="5" t="n">
        <v>13352.5</v>
      </c>
      <c r="F2443" s="5" t="n">
        <f aca="false">D2443-C2443</f>
        <v>2</v>
      </c>
      <c r="G2443" s="16" t="n">
        <v>3853.5</v>
      </c>
      <c r="H2443" s="5" t="n">
        <f aca="false">G2443*F2443</f>
        <v>7707</v>
      </c>
      <c r="I2443" s="17" t="s">
        <v>18233</v>
      </c>
      <c r="J2443" s="18" t="n">
        <v>7707</v>
      </c>
      <c r="K2443" s="5" t="n">
        <f aca="false">H2443-J2443</f>
        <v>0</v>
      </c>
    </row>
    <row r="2444" s="1" customFormat="true" ht="29.85" hidden="false" customHeight="false" outlineLevel="0" collapsed="false">
      <c r="A2444" s="16" t="s">
        <v>7887</v>
      </c>
      <c r="B2444" s="16" t="s">
        <v>7888</v>
      </c>
      <c r="C2444" s="16" t="s">
        <v>5386</v>
      </c>
      <c r="D2444" s="16" t="s">
        <v>3532</v>
      </c>
      <c r="E2444" s="16" t="n">
        <v>12215</v>
      </c>
      <c r="F2444" s="16" t="n">
        <f aca="false">D2444-C2444</f>
        <v>2</v>
      </c>
      <c r="G2444" s="16" t="n">
        <v>3853.5</v>
      </c>
      <c r="H2444" s="16" t="n">
        <f aca="false">G2444*F2444</f>
        <v>7707</v>
      </c>
      <c r="I2444" s="17" t="s">
        <v>18234</v>
      </c>
      <c r="J2444" s="18" t="n">
        <v>7707</v>
      </c>
      <c r="K2444" s="5" t="n">
        <f aca="false">H2444-J2444</f>
        <v>0</v>
      </c>
      <c r="AMI2444" s="0"/>
      <c r="AMJ2444" s="0"/>
    </row>
    <row r="2445" customFormat="false" ht="29.85" hidden="false" customHeight="false" outlineLevel="0" collapsed="false">
      <c r="A2445" s="5" t="s">
        <v>4537</v>
      </c>
      <c r="B2445" s="5" t="s">
        <v>4538</v>
      </c>
      <c r="C2445" s="5" t="s">
        <v>929</v>
      </c>
      <c r="D2445" s="5" t="s">
        <v>2866</v>
      </c>
      <c r="E2445" s="5" t="n">
        <v>13807.5</v>
      </c>
      <c r="F2445" s="5" t="n">
        <f aca="false">D2445-C2445</f>
        <v>2</v>
      </c>
      <c r="G2445" s="16" t="n">
        <v>3853.5</v>
      </c>
      <c r="H2445" s="5" t="n">
        <f aca="false">G2445*F2445</f>
        <v>7707</v>
      </c>
      <c r="I2445" s="17" t="s">
        <v>18235</v>
      </c>
      <c r="J2445" s="18" t="n">
        <v>7707</v>
      </c>
      <c r="K2445" s="5" t="n">
        <f aca="false">H2445-J2445</f>
        <v>0</v>
      </c>
    </row>
    <row r="2446" customFormat="false" ht="29.85" hidden="false" customHeight="false" outlineLevel="0" collapsed="false">
      <c r="A2446" s="5" t="s">
        <v>6932</v>
      </c>
      <c r="B2446" s="5" t="s">
        <v>6933</v>
      </c>
      <c r="C2446" s="5" t="s">
        <v>1799</v>
      </c>
      <c r="D2446" s="5" t="s">
        <v>4917</v>
      </c>
      <c r="E2446" s="5" t="n">
        <v>14910</v>
      </c>
      <c r="F2446" s="5" t="n">
        <f aca="false">D2446-C2446</f>
        <v>3</v>
      </c>
      <c r="G2446" s="16" t="n">
        <v>3853.5</v>
      </c>
      <c r="H2446" s="5" t="n">
        <f aca="false">G2446*F2446</f>
        <v>11560.5</v>
      </c>
      <c r="I2446" s="17" t="s">
        <v>18236</v>
      </c>
      <c r="J2446" s="18" t="n">
        <v>11560.5</v>
      </c>
      <c r="K2446" s="5" t="n">
        <f aca="false">H2446-J2446</f>
        <v>0</v>
      </c>
    </row>
    <row r="2447" customFormat="false" ht="29.85" hidden="false" customHeight="false" outlineLevel="0" collapsed="false">
      <c r="A2447" s="5" t="s">
        <v>713</v>
      </c>
      <c r="B2447" s="5" t="s">
        <v>714</v>
      </c>
      <c r="C2447" s="5" t="s">
        <v>7</v>
      </c>
      <c r="D2447" s="5" t="s">
        <v>41</v>
      </c>
      <c r="E2447" s="5" t="n">
        <v>9865</v>
      </c>
      <c r="F2447" s="5" t="n">
        <f aca="false">D2447-C2447</f>
        <v>2</v>
      </c>
      <c r="G2447" s="16" t="n">
        <v>3853.5</v>
      </c>
      <c r="H2447" s="5" t="n">
        <f aca="false">G2447*F2447</f>
        <v>7707</v>
      </c>
      <c r="I2447" s="17" t="s">
        <v>18237</v>
      </c>
      <c r="J2447" s="18" t="n">
        <v>7707</v>
      </c>
      <c r="K2447" s="5" t="n">
        <f aca="false">H2447-J2447</f>
        <v>0</v>
      </c>
    </row>
    <row r="2448" customFormat="false" ht="29.85" hidden="false" customHeight="false" outlineLevel="0" collapsed="false">
      <c r="A2448" s="5" t="s">
        <v>6372</v>
      </c>
      <c r="B2448" s="5" t="s">
        <v>6373</v>
      </c>
      <c r="C2448" s="5" t="s">
        <v>3205</v>
      </c>
      <c r="D2448" s="5" t="s">
        <v>1799</v>
      </c>
      <c r="E2448" s="5" t="n">
        <v>4932.5</v>
      </c>
      <c r="F2448" s="5" t="n">
        <f aca="false">D2448-C2448</f>
        <v>1</v>
      </c>
      <c r="G2448" s="16" t="n">
        <v>3853.5</v>
      </c>
      <c r="H2448" s="5" t="n">
        <f aca="false">G2448*F2448</f>
        <v>3853.5</v>
      </c>
      <c r="I2448" s="17" t="s">
        <v>18238</v>
      </c>
      <c r="J2448" s="18" t="n">
        <v>3853.5</v>
      </c>
      <c r="K2448" s="5" t="n">
        <f aca="false">H2448-J2448</f>
        <v>0</v>
      </c>
    </row>
    <row r="2449" s="37" customFormat="true" ht="29.85" hidden="false" customHeight="false" outlineLevel="0" collapsed="false">
      <c r="A2449" s="34" t="s">
        <v>2570</v>
      </c>
      <c r="B2449" s="34" t="s">
        <v>2571</v>
      </c>
      <c r="C2449" s="34" t="s">
        <v>416</v>
      </c>
      <c r="D2449" s="34" t="s">
        <v>460</v>
      </c>
      <c r="E2449" s="34" t="n">
        <v>14415</v>
      </c>
      <c r="F2449" s="34" t="n">
        <f aca="false">D2449-C2449</f>
        <v>2</v>
      </c>
      <c r="G2449" s="34" t="n">
        <v>5743.5</v>
      </c>
      <c r="H2449" s="34" t="n">
        <f aca="false">G2449*F2449</f>
        <v>11487</v>
      </c>
      <c r="I2449" s="35" t="s">
        <v>18239</v>
      </c>
      <c r="J2449" s="36" t="n">
        <v>11486.8</v>
      </c>
      <c r="K2449" s="34" t="n">
        <f aca="false">H2449-J2449</f>
        <v>0.200000000000728</v>
      </c>
      <c r="L2449" s="37" t="s">
        <v>15790</v>
      </c>
    </row>
    <row r="2450" s="1" customFormat="true" ht="29.85" hidden="false" customHeight="false" outlineLevel="0" collapsed="false">
      <c r="A2450" s="16" t="s">
        <v>2482</v>
      </c>
      <c r="B2450" s="16" t="s">
        <v>2483</v>
      </c>
      <c r="C2450" s="16" t="s">
        <v>416</v>
      </c>
      <c r="D2450" s="16" t="s">
        <v>460</v>
      </c>
      <c r="E2450" s="16" t="n">
        <v>10965</v>
      </c>
      <c r="F2450" s="16" t="n">
        <f aca="false">D2450-C2450</f>
        <v>2</v>
      </c>
      <c r="G2450" s="16" t="n">
        <v>3853.5</v>
      </c>
      <c r="H2450" s="16" t="n">
        <f aca="false">G2450*F2450</f>
        <v>7707</v>
      </c>
      <c r="I2450" s="17" t="s">
        <v>18240</v>
      </c>
      <c r="J2450" s="18" t="n">
        <v>7707</v>
      </c>
      <c r="K2450" s="5" t="n">
        <f aca="false">H2450-J2450</f>
        <v>0</v>
      </c>
      <c r="AMI2450" s="0"/>
      <c r="AMJ2450" s="0"/>
    </row>
    <row r="2451" customFormat="false" ht="29.85" hidden="false" customHeight="false" outlineLevel="0" collapsed="false">
      <c r="A2451" s="5" t="s">
        <v>3554</v>
      </c>
      <c r="B2451" s="5" t="s">
        <v>3555</v>
      </c>
      <c r="C2451" s="5" t="s">
        <v>1764</v>
      </c>
      <c r="D2451" s="5" t="s">
        <v>1770</v>
      </c>
      <c r="E2451" s="5" t="n">
        <v>10415</v>
      </c>
      <c r="F2451" s="5" t="n">
        <f aca="false">D2451-C2451</f>
        <v>2</v>
      </c>
      <c r="G2451" s="16" t="n">
        <v>3853.5</v>
      </c>
      <c r="H2451" s="5" t="n">
        <f aca="false">G2451*F2451</f>
        <v>7707</v>
      </c>
      <c r="I2451" s="17" t="s">
        <v>18241</v>
      </c>
      <c r="J2451" s="18" t="n">
        <v>7707</v>
      </c>
      <c r="K2451" s="5" t="n">
        <f aca="false">H2451-J2451</f>
        <v>0</v>
      </c>
    </row>
    <row r="2452" customFormat="false" ht="29.85" hidden="false" customHeight="false" outlineLevel="0" collapsed="false">
      <c r="A2452" s="5" t="s">
        <v>1948</v>
      </c>
      <c r="B2452" s="5" t="s">
        <v>1949</v>
      </c>
      <c r="C2452" s="5" t="s">
        <v>244</v>
      </c>
      <c r="D2452" s="5" t="s">
        <v>1764</v>
      </c>
      <c r="E2452" s="5" t="n">
        <v>33555</v>
      </c>
      <c r="F2452" s="5" t="n">
        <f aca="false">D2452-C2452</f>
        <v>6</v>
      </c>
      <c r="G2452" s="16" t="n">
        <v>3853.5</v>
      </c>
      <c r="H2452" s="5" t="n">
        <f aca="false">G2452*F2452</f>
        <v>23121</v>
      </c>
      <c r="I2452" s="17" t="s">
        <v>18242</v>
      </c>
      <c r="J2452" s="18" t="n">
        <v>23121</v>
      </c>
      <c r="K2452" s="5" t="n">
        <f aca="false">H2452-J2452</f>
        <v>0</v>
      </c>
    </row>
    <row r="2453" s="37" customFormat="true" ht="29.85" hidden="false" customHeight="false" outlineLevel="0" collapsed="false">
      <c r="A2453" s="34" t="s">
        <v>6272</v>
      </c>
      <c r="B2453" s="34" t="s">
        <v>6273</v>
      </c>
      <c r="C2453" s="34" t="s">
        <v>3519</v>
      </c>
      <c r="D2453" s="34" t="s">
        <v>4917</v>
      </c>
      <c r="E2453" s="34" t="n">
        <v>36862.5</v>
      </c>
      <c r="F2453" s="34" t="n">
        <f aca="false">D2453-C2453</f>
        <v>5</v>
      </c>
      <c r="G2453" s="34" t="n">
        <v>5743.5</v>
      </c>
      <c r="H2453" s="34" t="n">
        <f aca="false">G2453*F2453</f>
        <v>28717.5</v>
      </c>
      <c r="I2453" s="35" t="s">
        <v>18243</v>
      </c>
      <c r="J2453" s="36" t="n">
        <v>28717</v>
      </c>
      <c r="K2453" s="34" t="n">
        <f aca="false">H2453-J2453</f>
        <v>0.5</v>
      </c>
      <c r="L2453" s="37" t="s">
        <v>15790</v>
      </c>
    </row>
    <row r="2454" customFormat="false" ht="29.85" hidden="false" customHeight="false" outlineLevel="0" collapsed="false">
      <c r="A2454" s="5" t="s">
        <v>970</v>
      </c>
      <c r="B2454" s="5" t="s">
        <v>42</v>
      </c>
      <c r="C2454" s="5" t="s">
        <v>41</v>
      </c>
      <c r="D2454" s="5" t="s">
        <v>468</v>
      </c>
      <c r="E2454" s="5" t="n">
        <v>5207.5</v>
      </c>
      <c r="F2454" s="5" t="n">
        <f aca="false">D2454-C2454</f>
        <v>1</v>
      </c>
      <c r="G2454" s="16" t="n">
        <v>3853.5</v>
      </c>
      <c r="H2454" s="5" t="n">
        <f aca="false">G2454*F2454</f>
        <v>3853.5</v>
      </c>
      <c r="I2454" s="17" t="s">
        <v>18244</v>
      </c>
      <c r="J2454" s="18" t="n">
        <v>3853.5</v>
      </c>
      <c r="K2454" s="5" t="n">
        <f aca="false">H2454-J2454</f>
        <v>0</v>
      </c>
    </row>
    <row r="2455" s="37" customFormat="true" ht="29.85" hidden="false" customHeight="false" outlineLevel="0" collapsed="false">
      <c r="A2455" s="34" t="s">
        <v>39</v>
      </c>
      <c r="B2455" s="34" t="s">
        <v>40</v>
      </c>
      <c r="C2455" s="34" t="s">
        <v>7</v>
      </c>
      <c r="D2455" s="34" t="s">
        <v>41</v>
      </c>
      <c r="E2455" s="34" t="n">
        <v>14195</v>
      </c>
      <c r="F2455" s="34" t="n">
        <f aca="false">D2455-C2455</f>
        <v>2</v>
      </c>
      <c r="G2455" s="34" t="n">
        <v>5743.5</v>
      </c>
      <c r="H2455" s="34" t="n">
        <f aca="false">G2455*F2455</f>
        <v>11487</v>
      </c>
      <c r="I2455" s="35" t="s">
        <v>18245</v>
      </c>
      <c r="J2455" s="36" t="n">
        <v>11486.8</v>
      </c>
      <c r="K2455" s="34" t="n">
        <f aca="false">H2455-J2455</f>
        <v>0.200000000000728</v>
      </c>
      <c r="L2455" s="37" t="s">
        <v>15790</v>
      </c>
    </row>
    <row r="2456" customFormat="false" ht="15.85" hidden="false" customHeight="false" outlineLevel="0" collapsed="false">
      <c r="A2456" s="5" t="s">
        <v>2916</v>
      </c>
      <c r="B2456" s="5" t="s">
        <v>2917</v>
      </c>
      <c r="C2456" s="5" t="s">
        <v>426</v>
      </c>
      <c r="D2456" s="5" t="s">
        <v>1764</v>
      </c>
      <c r="E2456" s="5" t="n">
        <v>18660</v>
      </c>
      <c r="F2456" s="5" t="n">
        <f aca="false">D2456-C2456</f>
        <v>2</v>
      </c>
      <c r="G2456" s="16" t="n">
        <v>4693.5</v>
      </c>
      <c r="H2456" s="5" t="n">
        <f aca="false">G2456*F2456</f>
        <v>9387</v>
      </c>
      <c r="I2456" s="17" t="s">
        <v>18246</v>
      </c>
      <c r="J2456" s="18" t="n">
        <v>9387</v>
      </c>
      <c r="K2456" s="5" t="n">
        <f aca="false">H2456-J2456</f>
        <v>0</v>
      </c>
    </row>
    <row r="2457" customFormat="false" ht="15.85" hidden="false" customHeight="false" outlineLevel="0" collapsed="false">
      <c r="A2457" s="5" t="s">
        <v>942</v>
      </c>
      <c r="B2457" s="5" t="s">
        <v>943</v>
      </c>
      <c r="C2457" s="5" t="s">
        <v>8</v>
      </c>
      <c r="D2457" s="5" t="s">
        <v>468</v>
      </c>
      <c r="E2457" s="5" t="n">
        <v>9865</v>
      </c>
      <c r="F2457" s="5" t="n">
        <f aca="false">D2457-C2457</f>
        <v>2</v>
      </c>
      <c r="G2457" s="16" t="n">
        <v>3853.5</v>
      </c>
      <c r="H2457" s="5" t="n">
        <f aca="false">G2457*F2457</f>
        <v>7707</v>
      </c>
      <c r="I2457" s="17" t="s">
        <v>18247</v>
      </c>
      <c r="J2457" s="18" t="n">
        <v>7707</v>
      </c>
      <c r="K2457" s="5" t="n">
        <f aca="false">H2457-J2457</f>
        <v>0</v>
      </c>
    </row>
    <row r="2458" customFormat="false" ht="29.85" hidden="false" customHeight="false" outlineLevel="0" collapsed="false">
      <c r="A2458" s="5" t="s">
        <v>7286</v>
      </c>
      <c r="B2458" s="5" t="s">
        <v>7287</v>
      </c>
      <c r="C2458" s="5" t="s">
        <v>4398</v>
      </c>
      <c r="D2458" s="5" t="s">
        <v>5386</v>
      </c>
      <c r="E2458" s="5" t="n">
        <v>10415</v>
      </c>
      <c r="F2458" s="5" t="n">
        <f aca="false">D2458-C2458</f>
        <v>2</v>
      </c>
      <c r="G2458" s="16" t="n">
        <v>3853.5</v>
      </c>
      <c r="H2458" s="5" t="n">
        <f aca="false">G2458*F2458</f>
        <v>7707</v>
      </c>
      <c r="I2458" s="17" t="s">
        <v>18248</v>
      </c>
      <c r="J2458" s="18" t="n">
        <v>7707</v>
      </c>
      <c r="K2458" s="5" t="n">
        <f aca="false">H2458-J2458</f>
        <v>0</v>
      </c>
    </row>
    <row r="2459" s="37" customFormat="true" ht="29.85" hidden="false" customHeight="false" outlineLevel="0" collapsed="false">
      <c r="A2459" s="34" t="s">
        <v>7467</v>
      </c>
      <c r="B2459" s="34" t="s">
        <v>7468</v>
      </c>
      <c r="C2459" s="34" t="s">
        <v>4917</v>
      </c>
      <c r="D2459" s="34" t="s">
        <v>5386</v>
      </c>
      <c r="E2459" s="34" t="n">
        <v>6822.5</v>
      </c>
      <c r="F2459" s="34" t="n">
        <f aca="false">D2459-C2459</f>
        <v>1</v>
      </c>
      <c r="G2459" s="34" t="n">
        <v>5743.5</v>
      </c>
      <c r="H2459" s="34" t="n">
        <f aca="false">G2459*F2459</f>
        <v>5743.5</v>
      </c>
      <c r="I2459" s="35" t="s">
        <v>18249</v>
      </c>
      <c r="J2459" s="36" t="n">
        <v>5743.4</v>
      </c>
      <c r="K2459" s="34" t="n">
        <f aca="false">H2459-J2459</f>
        <v>0.100000000000364</v>
      </c>
      <c r="L2459" s="37" t="s">
        <v>15790</v>
      </c>
    </row>
    <row r="2460" customFormat="false" ht="29.85" hidden="false" customHeight="false" outlineLevel="0" collapsed="false">
      <c r="A2460" s="50" t="s">
        <v>7379</v>
      </c>
      <c r="B2460" s="5" t="s">
        <v>7380</v>
      </c>
      <c r="C2460" s="5" t="s">
        <v>4398</v>
      </c>
      <c r="D2460" s="5" t="s">
        <v>3532</v>
      </c>
      <c r="E2460" s="5" t="n">
        <v>38360</v>
      </c>
      <c r="F2460" s="5" t="n">
        <f aca="false">D2460-C2460</f>
        <v>4</v>
      </c>
      <c r="G2460" s="16" t="n">
        <f aca="false">3853.5*2</f>
        <v>7707</v>
      </c>
      <c r="H2460" s="5" t="n">
        <f aca="false">G2460*F2460</f>
        <v>30828</v>
      </c>
      <c r="I2460" s="17" t="s">
        <v>18250</v>
      </c>
      <c r="J2460" s="18" t="n">
        <v>15414</v>
      </c>
      <c r="K2460" s="5" t="n">
        <f aca="false">H2460-J2460-J2461</f>
        <v>0</v>
      </c>
    </row>
    <row r="2461" customFormat="false" ht="29.85" hidden="false" customHeight="false" outlineLevel="0" collapsed="false">
      <c r="A2461" s="50"/>
      <c r="B2461" s="0"/>
      <c r="C2461" s="0"/>
      <c r="D2461" s="0"/>
      <c r="E2461" s="0"/>
      <c r="F2461" s="0"/>
      <c r="G2461" s="16"/>
      <c r="H2461" s="0"/>
      <c r="I2461" s="17" t="s">
        <v>18251</v>
      </c>
      <c r="J2461" s="18" t="n">
        <v>15414</v>
      </c>
      <c r="K2461" s="0"/>
    </row>
    <row r="2462" s="37" customFormat="true" ht="29.85" hidden="false" customHeight="false" outlineLevel="0" collapsed="false">
      <c r="A2462" s="34" t="s">
        <v>4967</v>
      </c>
      <c r="B2462" s="34" t="s">
        <v>4968</v>
      </c>
      <c r="C2462" s="34" t="s">
        <v>2866</v>
      </c>
      <c r="D2462" s="34" t="s">
        <v>2022</v>
      </c>
      <c r="E2462" s="34" t="n">
        <v>14195</v>
      </c>
      <c r="F2462" s="34" t="n">
        <f aca="false">D2462-C2462</f>
        <v>2</v>
      </c>
      <c r="G2462" s="34" t="n">
        <v>5743.5</v>
      </c>
      <c r="H2462" s="34" t="n">
        <f aca="false">G2462*F2462</f>
        <v>11487</v>
      </c>
      <c r="I2462" s="35" t="s">
        <v>18252</v>
      </c>
      <c r="J2462" s="36" t="n">
        <v>11486.8</v>
      </c>
      <c r="K2462" s="34" t="n">
        <f aca="false">H2462-J2462</f>
        <v>0.200000000000728</v>
      </c>
      <c r="L2462" s="37" t="s">
        <v>15790</v>
      </c>
    </row>
    <row r="2463" s="47" customFormat="true" ht="21.45" hidden="false" customHeight="true" outlineLevel="0" collapsed="false">
      <c r="A2463" s="44" t="s">
        <v>6535</v>
      </c>
      <c r="B2463" s="44" t="s">
        <v>6536</v>
      </c>
      <c r="C2463" s="44" t="s">
        <v>3205</v>
      </c>
      <c r="D2463" s="44" t="s">
        <v>4398</v>
      </c>
      <c r="E2463" s="44" t="n">
        <v>14797.5</v>
      </c>
      <c r="F2463" s="44" t="n">
        <f aca="false">D2463-C2463</f>
        <v>3</v>
      </c>
      <c r="G2463" s="44" t="n">
        <v>3853.5</v>
      </c>
      <c r="H2463" s="44" t="n">
        <f aca="false">G2463*F2463</f>
        <v>11560.5</v>
      </c>
      <c r="I2463" s="45" t="s">
        <v>18253</v>
      </c>
      <c r="J2463" s="46" t="n">
        <v>11560.5</v>
      </c>
      <c r="K2463" s="5" t="n">
        <f aca="false">H2463-J2463</f>
        <v>0</v>
      </c>
      <c r="AMI2463" s="0"/>
      <c r="AMJ2463" s="0"/>
    </row>
    <row r="2464" s="1" customFormat="true" ht="15.85" hidden="false" customHeight="false" outlineLevel="0" collapsed="false">
      <c r="A2464" s="16" t="s">
        <v>3357</v>
      </c>
      <c r="B2464" s="16" t="s">
        <v>3358</v>
      </c>
      <c r="C2464" s="16" t="s">
        <v>460</v>
      </c>
      <c r="D2464" s="16" t="s">
        <v>1537</v>
      </c>
      <c r="E2464" s="16" t="n">
        <v>8765</v>
      </c>
      <c r="F2464" s="16" t="n">
        <f aca="false">D2464-C2464</f>
        <v>2</v>
      </c>
      <c r="G2464" s="16" t="n">
        <v>3853.5</v>
      </c>
      <c r="H2464" s="16" t="n">
        <f aca="false">G2464*F2464</f>
        <v>7707</v>
      </c>
      <c r="I2464" s="17" t="s">
        <v>18254</v>
      </c>
      <c r="J2464" s="18" t="n">
        <v>7707</v>
      </c>
      <c r="K2464" s="5" t="n">
        <f aca="false">H2464-J2464</f>
        <v>0</v>
      </c>
      <c r="AMI2464" s="0"/>
      <c r="AMJ2464" s="0"/>
    </row>
    <row r="2465" customFormat="false" ht="29.85" hidden="false" customHeight="false" outlineLevel="0" collapsed="false">
      <c r="A2465" s="16" t="s">
        <v>7252</v>
      </c>
      <c r="B2465" s="16" t="s">
        <v>7253</v>
      </c>
      <c r="C2465" s="16" t="s">
        <v>4398</v>
      </c>
      <c r="D2465" s="16" t="s">
        <v>4917</v>
      </c>
      <c r="E2465" s="16" t="n">
        <v>6903.75</v>
      </c>
      <c r="F2465" s="16" t="n">
        <f aca="false">D2465-C2465</f>
        <v>1</v>
      </c>
      <c r="G2465" s="16" t="n">
        <v>3853.5</v>
      </c>
      <c r="H2465" s="16" t="n">
        <f aca="false">G2465*F2465</f>
        <v>3853.5</v>
      </c>
      <c r="I2465" s="17" t="s">
        <v>18255</v>
      </c>
      <c r="J2465" s="18" t="n">
        <v>3853.5</v>
      </c>
      <c r="K2465" s="5" t="n">
        <f aca="false">H2465-J2465</f>
        <v>0</v>
      </c>
    </row>
    <row r="2466" s="58" customFormat="true" ht="30.8" hidden="false" customHeight="false" outlineLevel="0" collapsed="false">
      <c r="A2466" s="54" t="s">
        <v>7119</v>
      </c>
      <c r="B2466" s="55" t="s">
        <v>7120</v>
      </c>
      <c r="C2466" s="55" t="s">
        <v>4582</v>
      </c>
      <c r="D2466" s="55" t="s">
        <v>3532</v>
      </c>
      <c r="E2466" s="55" t="n">
        <v>28442.5</v>
      </c>
      <c r="F2466" s="55" t="n">
        <v>3</v>
      </c>
      <c r="G2466" s="55" t="n">
        <v>3853.5</v>
      </c>
      <c r="H2466" s="55" t="n">
        <f aca="false">G2466*F2466</f>
        <v>11560.5</v>
      </c>
      <c r="I2466" s="56" t="s">
        <v>18256</v>
      </c>
      <c r="J2466" s="57" t="n">
        <v>11486.8</v>
      </c>
      <c r="K2466" s="55" t="n">
        <f aca="false">H2466+H2467+H2468-J2466-J2467</f>
        <v>11560.7</v>
      </c>
    </row>
    <row r="2467" s="58" customFormat="true" ht="29.85" hidden="false" customHeight="false" outlineLevel="0" collapsed="false">
      <c r="A2467" s="54"/>
      <c r="B2467" s="55"/>
      <c r="C2467" s="55"/>
      <c r="D2467" s="55"/>
      <c r="E2467" s="55"/>
      <c r="F2467" s="55" t="n">
        <v>3</v>
      </c>
      <c r="G2467" s="55" t="n">
        <v>3853.5</v>
      </c>
      <c r="H2467" s="55" t="n">
        <f aca="false">G2467*F2467</f>
        <v>11560.5</v>
      </c>
      <c r="I2467" s="56" t="s">
        <v>18257</v>
      </c>
      <c r="J2467" s="57" t="n">
        <v>11560.5</v>
      </c>
      <c r="K2467" s="55"/>
    </row>
    <row r="2468" s="58" customFormat="true" ht="15" hidden="false" customHeight="false" outlineLevel="0" collapsed="false">
      <c r="A2468" s="54"/>
      <c r="B2468" s="55"/>
      <c r="C2468" s="55"/>
      <c r="D2468" s="55"/>
      <c r="E2468" s="55"/>
      <c r="F2468" s="55" t="n">
        <v>2</v>
      </c>
      <c r="G2468" s="55" t="n">
        <v>5743.5</v>
      </c>
      <c r="H2468" s="55" t="n">
        <f aca="false">G2468*F2468</f>
        <v>11487</v>
      </c>
      <c r="I2468" s="56"/>
      <c r="J2468" s="57"/>
      <c r="K2468" s="55"/>
    </row>
    <row r="2469" customFormat="false" ht="29.85" hidden="false" customHeight="false" outlineLevel="0" collapsed="false">
      <c r="A2469" s="5" t="s">
        <v>5699</v>
      </c>
      <c r="B2469" s="5" t="s">
        <v>5700</v>
      </c>
      <c r="C2469" s="5" t="s">
        <v>3741</v>
      </c>
      <c r="D2469" s="5" t="s">
        <v>3205</v>
      </c>
      <c r="E2469" s="5" t="n">
        <v>14797.5</v>
      </c>
      <c r="F2469" s="5" t="n">
        <f aca="false">D2469-C2469</f>
        <v>3</v>
      </c>
      <c r="G2469" s="16" t="n">
        <v>3853.5</v>
      </c>
      <c r="H2469" s="5" t="n">
        <f aca="false">G2469*F2469</f>
        <v>11560.5</v>
      </c>
      <c r="I2469" s="17" t="s">
        <v>18258</v>
      </c>
      <c r="J2469" s="18" t="n">
        <v>11560.5</v>
      </c>
      <c r="K2469" s="5" t="n">
        <f aca="false">H2469-J2469</f>
        <v>0</v>
      </c>
    </row>
    <row r="2470" customFormat="false" ht="29.85" hidden="false" customHeight="false" outlineLevel="0" collapsed="false">
      <c r="A2470" s="16" t="s">
        <v>6838</v>
      </c>
      <c r="B2470" s="16" t="s">
        <v>6839</v>
      </c>
      <c r="C2470" s="16" t="s">
        <v>1799</v>
      </c>
      <c r="D2470" s="16" t="s">
        <v>4917</v>
      </c>
      <c r="E2470" s="16" t="n">
        <v>15952.5</v>
      </c>
      <c r="F2470" s="16" t="n">
        <f aca="false">D2470-C2470</f>
        <v>3</v>
      </c>
      <c r="G2470" s="16" t="n">
        <v>3853.5</v>
      </c>
      <c r="H2470" s="16" t="n">
        <f aca="false">G2470*F2470</f>
        <v>11560.5</v>
      </c>
      <c r="I2470" s="17" t="s">
        <v>18259</v>
      </c>
      <c r="J2470" s="18" t="n">
        <v>11560.5</v>
      </c>
      <c r="K2470" s="5" t="n">
        <f aca="false">H2470-J2470</f>
        <v>0</v>
      </c>
    </row>
    <row r="2471" s="1" customFormat="true" ht="29.85" hidden="false" customHeight="false" outlineLevel="0" collapsed="false">
      <c r="A2471" s="16" t="s">
        <v>4757</v>
      </c>
      <c r="B2471" s="16" t="s">
        <v>4758</v>
      </c>
      <c r="C2471" s="16" t="s">
        <v>2860</v>
      </c>
      <c r="D2471" s="16" t="s">
        <v>2018</v>
      </c>
      <c r="E2471" s="16" t="n">
        <v>9865</v>
      </c>
      <c r="F2471" s="16" t="n">
        <f aca="false">D2471-C2471</f>
        <v>2</v>
      </c>
      <c r="G2471" s="16" t="n">
        <v>3853.5</v>
      </c>
      <c r="H2471" s="16" t="n">
        <f aca="false">G2471*F2471</f>
        <v>7707</v>
      </c>
      <c r="I2471" s="17" t="s">
        <v>18260</v>
      </c>
      <c r="J2471" s="18" t="n">
        <v>7707</v>
      </c>
      <c r="K2471" s="5" t="n">
        <f aca="false">H2471-J2471</f>
        <v>0</v>
      </c>
      <c r="AMI2471" s="0"/>
      <c r="AMJ2471" s="0"/>
    </row>
    <row r="2472" s="37" customFormat="true" ht="29.85" hidden="false" customHeight="false" outlineLevel="0" collapsed="false">
      <c r="A2472" s="51" t="s">
        <v>7899</v>
      </c>
      <c r="B2472" s="34" t="s">
        <v>7900</v>
      </c>
      <c r="C2472" s="34" t="s">
        <v>5386</v>
      </c>
      <c r="D2472" s="34" t="s">
        <v>3532</v>
      </c>
      <c r="E2472" s="34" t="n">
        <v>24060</v>
      </c>
      <c r="F2472" s="34" t="n">
        <f aca="false">D2472-C2472</f>
        <v>2</v>
      </c>
      <c r="G2472" s="34" t="n">
        <v>5743.5</v>
      </c>
      <c r="H2472" s="34" t="n">
        <f aca="false">G2472*F2472</f>
        <v>11487</v>
      </c>
      <c r="I2472" s="35" t="s">
        <v>18261</v>
      </c>
      <c r="J2472" s="36" t="n">
        <v>7707</v>
      </c>
      <c r="K2472" s="34" t="n">
        <f aca="false">H2472+H2473-J2472-J2473</f>
        <v>0.200000000000728</v>
      </c>
      <c r="L2472" s="37" t="s">
        <v>15790</v>
      </c>
    </row>
    <row r="2473" customFormat="false" ht="29.85" hidden="false" customHeight="false" outlineLevel="0" collapsed="false">
      <c r="A2473" s="51"/>
      <c r="B2473" s="34"/>
      <c r="C2473" s="34"/>
      <c r="D2473" s="34"/>
      <c r="E2473" s="34"/>
      <c r="F2473" s="34" t="n">
        <v>2</v>
      </c>
      <c r="G2473" s="34" t="n">
        <v>3853.5</v>
      </c>
      <c r="H2473" s="34" t="n">
        <f aca="false">G2473*F2473</f>
        <v>7707</v>
      </c>
      <c r="I2473" s="35" t="s">
        <v>18262</v>
      </c>
      <c r="J2473" s="36" t="n">
        <v>11486.8</v>
      </c>
      <c r="K2473" s="34"/>
    </row>
    <row r="2474" customFormat="false" ht="30.8" hidden="false" customHeight="false" outlineLevel="0" collapsed="false">
      <c r="A2474" s="51" t="s">
        <v>8821</v>
      </c>
      <c r="B2474" s="34" t="s">
        <v>8822</v>
      </c>
      <c r="C2474" s="34" t="s">
        <v>8713</v>
      </c>
      <c r="D2474" s="34" t="s">
        <v>41</v>
      </c>
      <c r="E2474" s="34" t="n">
        <v>13577</v>
      </c>
      <c r="F2474" s="34" t="n">
        <v>2</v>
      </c>
      <c r="G2474" s="34" t="n">
        <v>3853.5</v>
      </c>
      <c r="H2474" s="34" t="n">
        <f aca="false">G2474*F2474</f>
        <v>7707</v>
      </c>
      <c r="I2474" s="35" t="s">
        <v>18263</v>
      </c>
      <c r="J2474" s="36" t="n">
        <v>7707</v>
      </c>
      <c r="K2474" s="34" t="n">
        <f aca="false">H2474+H2475-J2474-J2475</f>
        <v>1000</v>
      </c>
      <c r="L2474" s="37" t="s">
        <v>15790</v>
      </c>
    </row>
    <row r="2475" customFormat="false" ht="29.85" hidden="false" customHeight="false" outlineLevel="0" collapsed="false">
      <c r="A2475" s="51"/>
      <c r="B2475" s="34"/>
      <c r="C2475" s="34"/>
      <c r="D2475" s="34"/>
      <c r="E2475" s="34"/>
      <c r="F2475" s="34" t="n">
        <v>1</v>
      </c>
      <c r="G2475" s="34" t="n">
        <v>5000</v>
      </c>
      <c r="H2475" s="34" t="n">
        <f aca="false">G2475*F2475</f>
        <v>5000</v>
      </c>
      <c r="I2475" s="35" t="s">
        <v>18264</v>
      </c>
      <c r="J2475" s="36" t="n">
        <v>4000</v>
      </c>
      <c r="K2475" s="34"/>
    </row>
    <row r="2476" customFormat="false" ht="29.85" hidden="false" customHeight="false" outlineLevel="0" collapsed="false">
      <c r="A2476" s="16" t="s">
        <v>4999</v>
      </c>
      <c r="B2476" s="16" t="s">
        <v>5000</v>
      </c>
      <c r="C2476" s="16" t="s">
        <v>2866</v>
      </c>
      <c r="D2476" s="16" t="s">
        <v>2018</v>
      </c>
      <c r="E2476" s="16" t="n">
        <v>5592.5</v>
      </c>
      <c r="F2476" s="16" t="n">
        <f aca="false">D2476-C2476</f>
        <v>1</v>
      </c>
      <c r="G2476" s="16" t="n">
        <v>3853.5</v>
      </c>
      <c r="H2476" s="16" t="n">
        <f aca="false">G2476*F2476</f>
        <v>3853.5</v>
      </c>
      <c r="I2476" s="17" t="s">
        <v>18265</v>
      </c>
      <c r="J2476" s="18" t="n">
        <v>3853.5</v>
      </c>
      <c r="K2476" s="16" t="n">
        <f aca="false">H2476-J2476</f>
        <v>0</v>
      </c>
    </row>
    <row r="2477" customFormat="false" ht="29.85" hidden="false" customHeight="false" outlineLevel="0" collapsed="false">
      <c r="A2477" s="16" t="s">
        <v>5561</v>
      </c>
      <c r="B2477" s="16" t="s">
        <v>5562</v>
      </c>
      <c r="C2477" s="16" t="s">
        <v>2022</v>
      </c>
      <c r="D2477" s="16" t="s">
        <v>3519</v>
      </c>
      <c r="E2477" s="16" t="n">
        <v>16447.5</v>
      </c>
      <c r="F2477" s="16" t="n">
        <f aca="false">D2477-C2477</f>
        <v>3</v>
      </c>
      <c r="G2477" s="16" t="n">
        <v>3853.5</v>
      </c>
      <c r="H2477" s="16" t="n">
        <f aca="false">G2477*F2477</f>
        <v>11560.5</v>
      </c>
      <c r="I2477" s="17" t="s">
        <v>18266</v>
      </c>
      <c r="J2477" s="18" t="n">
        <v>11560.5</v>
      </c>
      <c r="K2477" s="16" t="n">
        <f aca="false">H2477-J2477</f>
        <v>0</v>
      </c>
    </row>
    <row r="2478" customFormat="false" ht="29.85" hidden="false" customHeight="false" outlineLevel="0" collapsed="false">
      <c r="A2478" s="16" t="s">
        <v>5350</v>
      </c>
      <c r="B2478" s="16" t="s">
        <v>5351</v>
      </c>
      <c r="C2478" s="16" t="s">
        <v>2018</v>
      </c>
      <c r="D2478" s="16" t="s">
        <v>3750</v>
      </c>
      <c r="E2478" s="16" t="n">
        <v>18322.5</v>
      </c>
      <c r="F2478" s="16" t="n">
        <f aca="false">D2478-C2478</f>
        <v>3</v>
      </c>
      <c r="G2478" s="16" t="n">
        <v>3853.5</v>
      </c>
      <c r="H2478" s="16" t="n">
        <f aca="false">G2478*F2478</f>
        <v>11560.5</v>
      </c>
      <c r="I2478" s="17" t="s">
        <v>18267</v>
      </c>
      <c r="J2478" s="18" t="n">
        <v>11560.5</v>
      </c>
      <c r="K2478" s="16" t="n">
        <f aca="false">H2478-J2478</f>
        <v>0</v>
      </c>
    </row>
    <row r="2479" s="1" customFormat="true" ht="29.85" hidden="false" customHeight="false" outlineLevel="0" collapsed="false">
      <c r="A2479" s="16" t="s">
        <v>1736</v>
      </c>
      <c r="B2479" s="16" t="s">
        <v>1737</v>
      </c>
      <c r="C2479" s="16" t="s">
        <v>82</v>
      </c>
      <c r="D2479" s="16" t="s">
        <v>426</v>
      </c>
      <c r="E2479" s="16" t="n">
        <v>27412.5</v>
      </c>
      <c r="F2479" s="16" t="n">
        <f aca="false">D2479-C2479</f>
        <v>5</v>
      </c>
      <c r="G2479" s="16" t="n">
        <v>3853.5</v>
      </c>
      <c r="H2479" s="16" t="n">
        <f aca="false">G2479*F2479</f>
        <v>19267.5</v>
      </c>
      <c r="I2479" s="17" t="s">
        <v>18268</v>
      </c>
      <c r="J2479" s="18" t="n">
        <v>19267.5</v>
      </c>
      <c r="K2479" s="16" t="n">
        <f aca="false">H2479-J2479</f>
        <v>0</v>
      </c>
      <c r="AMI2479" s="0"/>
      <c r="AMJ2479" s="0"/>
    </row>
    <row r="2480" customFormat="false" ht="29.85" hidden="false" customHeight="false" outlineLevel="0" collapsed="false">
      <c r="A2480" s="16" t="s">
        <v>49</v>
      </c>
      <c r="B2480" s="16" t="s">
        <v>50</v>
      </c>
      <c r="C2480" s="16" t="s">
        <v>7</v>
      </c>
      <c r="D2480" s="16" t="s">
        <v>41</v>
      </c>
      <c r="E2480" s="16" t="n">
        <v>9865</v>
      </c>
      <c r="F2480" s="16" t="n">
        <f aca="false">D2480-C2480</f>
        <v>2</v>
      </c>
      <c r="G2480" s="16" t="n">
        <v>3853.5</v>
      </c>
      <c r="H2480" s="16" t="n">
        <f aca="false">G2480*F2480</f>
        <v>7707</v>
      </c>
      <c r="I2480" s="17" t="s">
        <v>18269</v>
      </c>
      <c r="J2480" s="18" t="n">
        <v>7707</v>
      </c>
      <c r="K2480" s="16" t="n">
        <f aca="false">H2480-J2480</f>
        <v>0</v>
      </c>
      <c r="L2480" s="1"/>
    </row>
    <row r="2481" s="37" customFormat="true" ht="29.85" hidden="false" customHeight="false" outlineLevel="0" collapsed="false">
      <c r="A2481" s="34" t="s">
        <v>7128</v>
      </c>
      <c r="B2481" s="34" t="s">
        <v>7129</v>
      </c>
      <c r="C2481" s="34" t="s">
        <v>4582</v>
      </c>
      <c r="D2481" s="34" t="s">
        <v>3532</v>
      </c>
      <c r="E2481" s="34" t="n">
        <v>34112.5</v>
      </c>
      <c r="F2481" s="34" t="n">
        <f aca="false">D2481-C2481</f>
        <v>5</v>
      </c>
      <c r="G2481" s="34" t="n">
        <v>5743.5</v>
      </c>
      <c r="H2481" s="34" t="n">
        <f aca="false">G2481*F2481</f>
        <v>28717.5</v>
      </c>
      <c r="I2481" s="35" t="s">
        <v>18270</v>
      </c>
      <c r="J2481" s="36" t="n">
        <v>28717</v>
      </c>
      <c r="K2481" s="34" t="n">
        <f aca="false">H2481-J2481</f>
        <v>0.5</v>
      </c>
      <c r="L2481" s="37" t="s">
        <v>15790</v>
      </c>
    </row>
    <row r="2482" s="37" customFormat="true" ht="29.85" hidden="false" customHeight="false" outlineLevel="0" collapsed="false">
      <c r="A2482" s="34" t="s">
        <v>4907</v>
      </c>
      <c r="B2482" s="34" t="s">
        <v>4908</v>
      </c>
      <c r="C2482" s="34" t="s">
        <v>2860</v>
      </c>
      <c r="D2482" s="34" t="s">
        <v>4582</v>
      </c>
      <c r="E2482" s="34" t="n">
        <v>58443.75</v>
      </c>
      <c r="F2482" s="34" t="n">
        <f aca="false">D2482-C2482</f>
        <v>9</v>
      </c>
      <c r="G2482" s="34" t="n">
        <v>3853.5</v>
      </c>
      <c r="H2482" s="34" t="n">
        <f aca="false">G2482*F2482</f>
        <v>34681.5</v>
      </c>
      <c r="I2482" s="35" t="s">
        <v>18271</v>
      </c>
      <c r="J2482" s="36" t="n">
        <v>33030</v>
      </c>
      <c r="K2482" s="34" t="n">
        <f aca="false">H2482-J2482</f>
        <v>1651.5</v>
      </c>
      <c r="L2482" s="37" t="s">
        <v>15790</v>
      </c>
    </row>
    <row r="2483" customFormat="false" ht="29.85" hidden="false" customHeight="false" outlineLevel="0" collapsed="false">
      <c r="A2483" s="51" t="s">
        <v>8823</v>
      </c>
      <c r="B2483" s="34" t="s">
        <v>8824</v>
      </c>
      <c r="C2483" s="34" t="s">
        <v>8764</v>
      </c>
      <c r="D2483" s="34" t="s">
        <v>468</v>
      </c>
      <c r="E2483" s="34" t="n">
        <v>30310</v>
      </c>
      <c r="F2483" s="34" t="n">
        <v>3</v>
      </c>
      <c r="G2483" s="34" t="n">
        <v>3853.5</v>
      </c>
      <c r="H2483" s="34" t="n">
        <f aca="false">G2483*F2483</f>
        <v>11560.5</v>
      </c>
      <c r="I2483" s="35" t="s">
        <v>18272</v>
      </c>
      <c r="J2483" s="36" t="n">
        <v>11010</v>
      </c>
      <c r="K2483" s="34" t="n">
        <f aca="false">H2483+H2484-J2483-J2484</f>
        <v>550.5</v>
      </c>
      <c r="L2483" s="37" t="s">
        <v>15790</v>
      </c>
    </row>
    <row r="2484" customFormat="false" ht="29.85" hidden="false" customHeight="false" outlineLevel="0" collapsed="false">
      <c r="A2484" s="51"/>
      <c r="B2484" s="34"/>
      <c r="C2484" s="34"/>
      <c r="D2484" s="34"/>
      <c r="E2484" s="34"/>
      <c r="F2484" s="34" t="n">
        <v>4</v>
      </c>
      <c r="G2484" s="34" t="n">
        <v>5000</v>
      </c>
      <c r="H2484" s="34" t="n">
        <f aca="false">G2484*F2484</f>
        <v>20000</v>
      </c>
      <c r="I2484" s="35" t="s">
        <v>18273</v>
      </c>
      <c r="J2484" s="36" t="n">
        <v>20000</v>
      </c>
      <c r="K2484" s="34"/>
    </row>
    <row r="2485" s="1" customFormat="true" ht="29.85" hidden="false" customHeight="false" outlineLevel="0" collapsed="false">
      <c r="A2485" s="16" t="s">
        <v>6879</v>
      </c>
      <c r="B2485" s="16" t="s">
        <v>6880</v>
      </c>
      <c r="C2485" s="16" t="s">
        <v>1799</v>
      </c>
      <c r="D2485" s="16" t="s">
        <v>5386</v>
      </c>
      <c r="E2485" s="16" t="n">
        <v>19730</v>
      </c>
      <c r="F2485" s="16" t="n">
        <f aca="false">D2485-C2485</f>
        <v>4</v>
      </c>
      <c r="G2485" s="16" t="n">
        <v>3853.5</v>
      </c>
      <c r="H2485" s="16" t="n">
        <f aca="false">G2485*F2485</f>
        <v>15414</v>
      </c>
      <c r="I2485" s="17" t="s">
        <v>18274</v>
      </c>
      <c r="J2485" s="18" t="n">
        <v>15414</v>
      </c>
      <c r="K2485" s="16" t="n">
        <f aca="false">H2485-J2485</f>
        <v>0</v>
      </c>
      <c r="AMI2485" s="0"/>
      <c r="AMJ2485" s="0"/>
    </row>
    <row r="2486" s="1" customFormat="true" ht="29.85" hidden="false" customHeight="false" outlineLevel="0" collapsed="false">
      <c r="A2486" s="16" t="s">
        <v>2279</v>
      </c>
      <c r="B2486" s="16" t="s">
        <v>2280</v>
      </c>
      <c r="C2486" s="16" t="s">
        <v>257</v>
      </c>
      <c r="D2486" s="16" t="s">
        <v>416</v>
      </c>
      <c r="E2486" s="16" t="n">
        <v>5482.5</v>
      </c>
      <c r="F2486" s="16" t="n">
        <f aca="false">D2486-C2486</f>
        <v>1</v>
      </c>
      <c r="G2486" s="16" t="n">
        <v>3853.5</v>
      </c>
      <c r="H2486" s="16" t="n">
        <f aca="false">G2486*F2486</f>
        <v>3853.5</v>
      </c>
      <c r="I2486" s="17" t="s">
        <v>18275</v>
      </c>
      <c r="J2486" s="18" t="n">
        <v>3853.5</v>
      </c>
      <c r="K2486" s="16" t="n">
        <f aca="false">H2486-J2486</f>
        <v>0</v>
      </c>
      <c r="AMI2486" s="0"/>
      <c r="AMJ2486" s="0"/>
    </row>
    <row r="2487" s="1" customFormat="true" ht="29.85" hidden="false" customHeight="false" outlineLevel="0" collapsed="false">
      <c r="A2487" s="16" t="s">
        <v>1731</v>
      </c>
      <c r="B2487" s="16" t="s">
        <v>1732</v>
      </c>
      <c r="C2487" s="16" t="s">
        <v>82</v>
      </c>
      <c r="D2487" s="16" t="s">
        <v>426</v>
      </c>
      <c r="E2487" s="16" t="n">
        <v>42450</v>
      </c>
      <c r="F2487" s="16" t="n">
        <f aca="false">D2487-C2487</f>
        <v>5</v>
      </c>
      <c r="G2487" s="16" t="n">
        <v>3853.5</v>
      </c>
      <c r="H2487" s="16" t="n">
        <f aca="false">G2487*F2487</f>
        <v>19267.5</v>
      </c>
      <c r="I2487" s="17" t="s">
        <v>18276</v>
      </c>
      <c r="J2487" s="18" t="n">
        <v>19267.5</v>
      </c>
      <c r="K2487" s="16" t="n">
        <f aca="false">H2487-J2487</f>
        <v>0</v>
      </c>
      <c r="AMI2487" s="0"/>
      <c r="AMJ2487" s="0"/>
    </row>
    <row r="2488" s="1" customFormat="true" ht="29.85" hidden="false" customHeight="false" outlineLevel="0" collapsed="false">
      <c r="A2488" s="16" t="s">
        <v>6628</v>
      </c>
      <c r="B2488" s="16" t="s">
        <v>6629</v>
      </c>
      <c r="C2488" s="16" t="s">
        <v>3205</v>
      </c>
      <c r="D2488" s="16" t="s">
        <v>4398</v>
      </c>
      <c r="E2488" s="16" t="n">
        <v>14797.5</v>
      </c>
      <c r="F2488" s="16" t="n">
        <f aca="false">D2488-C2488</f>
        <v>3</v>
      </c>
      <c r="G2488" s="16" t="n">
        <v>3853.5</v>
      </c>
      <c r="H2488" s="16" t="n">
        <f aca="false">G2488*F2488</f>
        <v>11560.5</v>
      </c>
      <c r="I2488" s="17" t="s">
        <v>18277</v>
      </c>
      <c r="J2488" s="18" t="n">
        <v>11560.5</v>
      </c>
      <c r="K2488" s="16" t="n">
        <f aca="false">H2488-J2488</f>
        <v>0</v>
      </c>
      <c r="AMI2488" s="0"/>
      <c r="AMJ2488" s="0"/>
    </row>
    <row r="2489" s="1" customFormat="true" ht="29.85" hidden="false" customHeight="false" outlineLevel="0" collapsed="false">
      <c r="A2489" s="16" t="s">
        <v>2466</v>
      </c>
      <c r="B2489" s="16" t="s">
        <v>2467</v>
      </c>
      <c r="C2489" s="16" t="s">
        <v>416</v>
      </c>
      <c r="D2489" s="16" t="s">
        <v>460</v>
      </c>
      <c r="E2489" s="16" t="n">
        <v>10965</v>
      </c>
      <c r="F2489" s="16" t="n">
        <f aca="false">D2489-C2489</f>
        <v>2</v>
      </c>
      <c r="G2489" s="16" t="n">
        <v>3853.5</v>
      </c>
      <c r="H2489" s="16" t="n">
        <f aca="false">G2489*F2489</f>
        <v>7707</v>
      </c>
      <c r="I2489" s="17" t="s">
        <v>18278</v>
      </c>
      <c r="J2489" s="18" t="n">
        <v>7707</v>
      </c>
      <c r="K2489" s="16" t="n">
        <f aca="false">H2489-J2489</f>
        <v>0</v>
      </c>
      <c r="AMI2489" s="0"/>
      <c r="AMJ2489" s="0"/>
    </row>
    <row r="2490" s="1" customFormat="true" ht="29.85" hidden="false" customHeight="false" outlineLevel="0" collapsed="false">
      <c r="A2490" s="16" t="s">
        <v>5775</v>
      </c>
      <c r="B2490" s="16" t="s">
        <v>5776</v>
      </c>
      <c r="C2490" s="16" t="s">
        <v>3741</v>
      </c>
      <c r="D2490" s="16" t="s">
        <v>4398</v>
      </c>
      <c r="E2490" s="16" t="n">
        <v>36645</v>
      </c>
      <c r="F2490" s="16" t="n">
        <f aca="false">D2490-C2490</f>
        <v>6</v>
      </c>
      <c r="G2490" s="16" t="n">
        <v>3853.5</v>
      </c>
      <c r="H2490" s="16" t="n">
        <f aca="false">G2490*F2490</f>
        <v>23121</v>
      </c>
      <c r="I2490" s="17" t="s">
        <v>18279</v>
      </c>
      <c r="J2490" s="18" t="n">
        <v>23121</v>
      </c>
      <c r="K2490" s="16" t="n">
        <f aca="false">H2490-J2490</f>
        <v>0</v>
      </c>
      <c r="AMI2490" s="0"/>
      <c r="AMJ2490" s="0"/>
    </row>
    <row r="2491" s="1" customFormat="true" ht="29.85" hidden="false" customHeight="false" outlineLevel="0" collapsed="false">
      <c r="A2491" s="16" t="s">
        <v>1040</v>
      </c>
      <c r="B2491" s="16" t="s">
        <v>1041</v>
      </c>
      <c r="C2491" s="16" t="s">
        <v>41</v>
      </c>
      <c r="D2491" s="16" t="s">
        <v>244</v>
      </c>
      <c r="E2491" s="16" t="n">
        <v>20711.25</v>
      </c>
      <c r="F2491" s="16" t="n">
        <f aca="false">D2491-C2491</f>
        <v>3</v>
      </c>
      <c r="G2491" s="16" t="n">
        <v>3853.5</v>
      </c>
      <c r="H2491" s="16" t="n">
        <f aca="false">G2491*F2491</f>
        <v>11560.5</v>
      </c>
      <c r="I2491" s="17" t="s">
        <v>18280</v>
      </c>
      <c r="J2491" s="18" t="n">
        <v>11560.5</v>
      </c>
      <c r="K2491" s="16" t="n">
        <f aca="false">H2491-J2491</f>
        <v>0</v>
      </c>
      <c r="AMI2491" s="0"/>
      <c r="AMJ2491" s="0"/>
    </row>
    <row r="2492" s="37" customFormat="true" ht="29.85" hidden="false" customHeight="false" outlineLevel="0" collapsed="false">
      <c r="A2492" s="51" t="s">
        <v>8825</v>
      </c>
      <c r="B2492" s="34" t="s">
        <v>8826</v>
      </c>
      <c r="C2492" s="34" t="s">
        <v>8710</v>
      </c>
      <c r="D2492" s="34" t="s">
        <v>41</v>
      </c>
      <c r="E2492" s="34" t="n">
        <v>22627</v>
      </c>
      <c r="F2492" s="34" t="n">
        <v>2</v>
      </c>
      <c r="G2492" s="34" t="n">
        <v>3853.5</v>
      </c>
      <c r="H2492" s="34" t="n">
        <f aca="false">G2492*F2492</f>
        <v>7707</v>
      </c>
      <c r="I2492" s="35" t="s">
        <v>18281</v>
      </c>
      <c r="J2492" s="36" t="n">
        <v>7707</v>
      </c>
      <c r="K2492" s="34" t="n">
        <f aca="false">H2492+H2493-J2492-J2493</f>
        <v>2000</v>
      </c>
      <c r="L2492" s="37" t="s">
        <v>15790</v>
      </c>
    </row>
    <row r="2493" customFormat="false" ht="29.85" hidden="false" customHeight="false" outlineLevel="0" collapsed="false">
      <c r="A2493" s="51"/>
      <c r="B2493" s="34"/>
      <c r="C2493" s="34"/>
      <c r="D2493" s="34"/>
      <c r="E2493" s="34"/>
      <c r="F2493" s="34" t="n">
        <v>2</v>
      </c>
      <c r="G2493" s="34" t="n">
        <v>5000</v>
      </c>
      <c r="H2493" s="34" t="n">
        <f aca="false">(G2493*F2493)+(1100*2)+(600*2)</f>
        <v>13400</v>
      </c>
      <c r="I2493" s="35" t="s">
        <v>18282</v>
      </c>
      <c r="J2493" s="36" t="n">
        <v>11400</v>
      </c>
      <c r="K2493" s="34"/>
    </row>
    <row r="2494" s="1" customFormat="true" ht="44.75" hidden="false" customHeight="false" outlineLevel="0" collapsed="false">
      <c r="A2494" s="16" t="s">
        <v>2948</v>
      </c>
      <c r="B2494" s="16" t="s">
        <v>2949</v>
      </c>
      <c r="C2494" s="16" t="s">
        <v>426</v>
      </c>
      <c r="D2494" s="16" t="s">
        <v>1537</v>
      </c>
      <c r="E2494" s="16" t="n">
        <v>25961.25</v>
      </c>
      <c r="F2494" s="16" t="n">
        <f aca="false">D2494-C2494</f>
        <v>3</v>
      </c>
      <c r="G2494" s="16" t="n">
        <v>4693.5</v>
      </c>
      <c r="H2494" s="16" t="n">
        <f aca="false">G2494*F2494</f>
        <v>14080.5</v>
      </c>
      <c r="I2494" s="17" t="s">
        <v>18283</v>
      </c>
      <c r="J2494" s="18" t="n">
        <v>14080.5</v>
      </c>
      <c r="K2494" s="16" t="n">
        <f aca="false">H2494-J2494</f>
        <v>0</v>
      </c>
      <c r="AMI2494" s="0"/>
      <c r="AMJ2494" s="0"/>
    </row>
    <row r="2495" s="1" customFormat="true" ht="30.8" hidden="false" customHeight="false" outlineLevel="0" collapsed="false">
      <c r="A2495" s="16" t="s">
        <v>3858</v>
      </c>
      <c r="B2495" s="16" t="s">
        <v>3859</v>
      </c>
      <c r="C2495" s="16" t="s">
        <v>1537</v>
      </c>
      <c r="D2495" s="16" t="s">
        <v>2866</v>
      </c>
      <c r="E2495" s="16" t="n">
        <v>33381.25</v>
      </c>
      <c r="F2495" s="16" t="n">
        <f aca="false">D2495-C2495</f>
        <v>5</v>
      </c>
      <c r="G2495" s="16" t="n">
        <v>3853.5</v>
      </c>
      <c r="H2495" s="16" t="n">
        <f aca="false">G2495*F2495</f>
        <v>19267.5</v>
      </c>
      <c r="I2495" s="17" t="s">
        <v>18284</v>
      </c>
      <c r="J2495" s="18" t="n">
        <v>19267.5</v>
      </c>
      <c r="K2495" s="16" t="n">
        <f aca="false">H2495-J2495</f>
        <v>0</v>
      </c>
      <c r="AMI2495" s="0"/>
      <c r="AMJ2495" s="0"/>
    </row>
    <row r="2496" s="47" customFormat="true" ht="15.85" hidden="false" customHeight="false" outlineLevel="0" collapsed="false">
      <c r="A2496" s="44" t="s">
        <v>4384</v>
      </c>
      <c r="B2496" s="44" t="s">
        <v>4385</v>
      </c>
      <c r="C2496" s="44" t="s">
        <v>1541</v>
      </c>
      <c r="D2496" s="44" t="s">
        <v>3519</v>
      </c>
      <c r="E2496" s="44" t="n">
        <v>54120</v>
      </c>
      <c r="F2496" s="44" t="n">
        <f aca="false">D2496-C2496</f>
        <v>8</v>
      </c>
      <c r="G2496" s="44" t="n">
        <v>3853.5</v>
      </c>
      <c r="H2496" s="44" t="n">
        <f aca="false">G2496*F2496</f>
        <v>30828</v>
      </c>
      <c r="I2496" s="45" t="s">
        <v>18285</v>
      </c>
      <c r="J2496" s="46" t="n">
        <v>30828</v>
      </c>
      <c r="K2496" s="44" t="n">
        <f aca="false">H2496-J2496</f>
        <v>0</v>
      </c>
      <c r="AMI2496" s="0"/>
      <c r="AMJ2496" s="0"/>
    </row>
    <row r="2497" s="1" customFormat="true" ht="30.8" hidden="false" customHeight="false" outlineLevel="0" collapsed="false">
      <c r="A2497" s="50" t="s">
        <v>7607</v>
      </c>
      <c r="B2497" s="16" t="s">
        <v>7608</v>
      </c>
      <c r="C2497" s="16" t="s">
        <v>4917</v>
      </c>
      <c r="D2497" s="16" t="s">
        <v>3532</v>
      </c>
      <c r="E2497" s="16" t="n">
        <v>71365</v>
      </c>
      <c r="F2497" s="16" t="n">
        <f aca="false">D2497-C2497</f>
        <v>3</v>
      </c>
      <c r="G2497" s="16" t="n">
        <f aca="false">3853.5*2</f>
        <v>7707</v>
      </c>
      <c r="H2497" s="16" t="n">
        <f aca="false">G2497*F2497</f>
        <v>23121</v>
      </c>
      <c r="I2497" s="17" t="s">
        <v>18286</v>
      </c>
      <c r="J2497" s="18" t="n">
        <v>11560.5</v>
      </c>
      <c r="K2497" s="16" t="n">
        <f aca="false">H2497+H2498-J2497-J2498-J2499-J2500-J2501-J2502</f>
        <v>0</v>
      </c>
      <c r="AMI2497" s="0"/>
      <c r="AMJ2497" s="0"/>
    </row>
    <row r="2498" customFormat="false" ht="15.9" hidden="false" customHeight="false" outlineLevel="0" collapsed="false">
      <c r="A2498" s="50"/>
      <c r="B2498" s="0"/>
      <c r="C2498" s="0"/>
      <c r="D2498" s="0"/>
      <c r="E2498" s="0"/>
      <c r="F2498" s="5" t="n">
        <v>2</v>
      </c>
      <c r="G2498" s="5" t="n">
        <f aca="false">3853.5*4</f>
        <v>15414</v>
      </c>
      <c r="H2498" s="16" t="n">
        <f aca="false">G2498*F2498</f>
        <v>30828</v>
      </c>
      <c r="I2498" s="17" t="s">
        <v>18287</v>
      </c>
      <c r="J2498" s="18" t="n">
        <v>7707</v>
      </c>
      <c r="K2498" s="0"/>
    </row>
    <row r="2499" customFormat="false" ht="30.8" hidden="false" customHeight="false" outlineLevel="0" collapsed="false">
      <c r="A2499" s="50"/>
      <c r="B2499" s="0"/>
      <c r="C2499" s="0"/>
      <c r="D2499" s="0"/>
      <c r="E2499" s="0"/>
      <c r="F2499" s="0"/>
      <c r="G2499" s="0"/>
      <c r="H2499" s="0"/>
      <c r="I2499" s="17" t="s">
        <v>18288</v>
      </c>
      <c r="J2499" s="18" t="n">
        <v>7707</v>
      </c>
      <c r="K2499" s="0"/>
    </row>
    <row r="2500" customFormat="false" ht="30.8" hidden="false" customHeight="false" outlineLevel="0" collapsed="false">
      <c r="A2500" s="50"/>
      <c r="B2500" s="0"/>
      <c r="C2500" s="0"/>
      <c r="D2500" s="0"/>
      <c r="E2500" s="0"/>
      <c r="F2500" s="0"/>
      <c r="G2500" s="0"/>
      <c r="H2500" s="0"/>
      <c r="I2500" s="17" t="s">
        <v>18289</v>
      </c>
      <c r="J2500" s="18" t="n">
        <v>11560.5</v>
      </c>
      <c r="K2500" s="0"/>
    </row>
    <row r="2501" customFormat="false" ht="30.8" hidden="false" customHeight="false" outlineLevel="0" collapsed="false">
      <c r="A2501" s="50"/>
      <c r="B2501" s="0"/>
      <c r="C2501" s="0"/>
      <c r="D2501" s="0"/>
      <c r="E2501" s="0"/>
      <c r="F2501" s="0"/>
      <c r="G2501" s="0"/>
      <c r="H2501" s="0"/>
      <c r="I2501" s="17" t="s">
        <v>18290</v>
      </c>
      <c r="J2501" s="18" t="n">
        <v>7707</v>
      </c>
      <c r="K2501" s="0"/>
    </row>
    <row r="2502" customFormat="false" ht="30.8" hidden="false" customHeight="false" outlineLevel="0" collapsed="false">
      <c r="A2502" s="50"/>
      <c r="B2502" s="0"/>
      <c r="C2502" s="0"/>
      <c r="D2502" s="0"/>
      <c r="E2502" s="0"/>
      <c r="F2502" s="0"/>
      <c r="G2502" s="0"/>
      <c r="H2502" s="0"/>
      <c r="I2502" s="45" t="s">
        <v>18291</v>
      </c>
      <c r="J2502" s="46" t="n">
        <v>7707</v>
      </c>
      <c r="K2502" s="0"/>
    </row>
    <row r="2503" s="37" customFormat="true" ht="29.85" hidden="false" customHeight="false" outlineLevel="0" collapsed="false">
      <c r="A2503" s="51" t="s">
        <v>3472</v>
      </c>
      <c r="B2503" s="34" t="s">
        <v>3473</v>
      </c>
      <c r="C2503" s="34" t="s">
        <v>460</v>
      </c>
      <c r="D2503" s="34" t="s">
        <v>1541</v>
      </c>
      <c r="E2503" s="34" t="n">
        <v>65240</v>
      </c>
      <c r="F2503" s="34" t="n">
        <f aca="false">D2503-C2503</f>
        <v>4</v>
      </c>
      <c r="G2503" s="34" t="n">
        <v>4693.5</v>
      </c>
      <c r="H2503" s="34" t="n">
        <f aca="false">G2503*F2503</f>
        <v>18774</v>
      </c>
      <c r="I2503" s="35" t="s">
        <v>18292</v>
      </c>
      <c r="J2503" s="36" t="n">
        <v>22973.6</v>
      </c>
      <c r="K2503" s="34" t="n">
        <f aca="false">H2503+H2504-J2503-J2504</f>
        <v>0.400000000001455</v>
      </c>
      <c r="L2503" s="37" t="s">
        <v>15790</v>
      </c>
    </row>
    <row r="2504" customFormat="false" ht="29.85" hidden="false" customHeight="false" outlineLevel="0" collapsed="false">
      <c r="A2504" s="51"/>
      <c r="B2504" s="34"/>
      <c r="C2504" s="34"/>
      <c r="D2504" s="34"/>
      <c r="E2504" s="34"/>
      <c r="F2504" s="34" t="n">
        <v>4</v>
      </c>
      <c r="G2504" s="34" t="n">
        <v>5743.5</v>
      </c>
      <c r="H2504" s="34" t="n">
        <f aca="false">G2504*F2504</f>
        <v>22974</v>
      </c>
      <c r="I2504" s="35" t="s">
        <v>18293</v>
      </c>
      <c r="J2504" s="36" t="n">
        <v>18774</v>
      </c>
      <c r="K2504" s="34"/>
    </row>
    <row r="2505" customFormat="false" ht="15.85" hidden="false" customHeight="false" outlineLevel="0" collapsed="false">
      <c r="A2505" s="5" t="s">
        <v>6369</v>
      </c>
      <c r="B2505" s="5" t="s">
        <v>6370</v>
      </c>
      <c r="C2505" s="5" t="s">
        <v>3205</v>
      </c>
      <c r="D2505" s="5" t="s">
        <v>1799</v>
      </c>
      <c r="E2505" s="5" t="n">
        <v>4932.5</v>
      </c>
      <c r="F2505" s="5" t="n">
        <f aca="false">D2505-C2505</f>
        <v>1</v>
      </c>
      <c r="G2505" s="16" t="n">
        <v>3853.5</v>
      </c>
      <c r="H2505" s="5" t="n">
        <f aca="false">G2505*F2505</f>
        <v>3853.5</v>
      </c>
      <c r="I2505" s="17" t="s">
        <v>18294</v>
      </c>
      <c r="J2505" s="18" t="n">
        <v>3853.5</v>
      </c>
      <c r="K2505" s="5" t="n">
        <f aca="false">H2505-J2505</f>
        <v>0</v>
      </c>
    </row>
    <row r="2506" s="1" customFormat="true" ht="29.85" hidden="false" customHeight="false" outlineLevel="0" collapsed="false">
      <c r="A2506" s="16" t="s">
        <v>1008</v>
      </c>
      <c r="B2506" s="16" t="s">
        <v>1009</v>
      </c>
      <c r="C2506" s="16" t="s">
        <v>41</v>
      </c>
      <c r="D2506" s="16" t="s">
        <v>82</v>
      </c>
      <c r="E2506" s="16" t="n">
        <v>9865</v>
      </c>
      <c r="F2506" s="16" t="n">
        <f aca="false">D2506-C2506</f>
        <v>2</v>
      </c>
      <c r="G2506" s="16" t="n">
        <v>3853.5</v>
      </c>
      <c r="H2506" s="16" t="n">
        <f aca="false">G2506*F2506</f>
        <v>7707</v>
      </c>
      <c r="I2506" s="17" t="s">
        <v>18295</v>
      </c>
      <c r="J2506" s="18" t="n">
        <v>7707</v>
      </c>
      <c r="K2506" s="5" t="n">
        <f aca="false">H2506-J2506</f>
        <v>0</v>
      </c>
      <c r="AMI2506" s="0"/>
      <c r="AMJ2506" s="0"/>
    </row>
    <row r="2507" s="1" customFormat="true" ht="30.8" hidden="false" customHeight="false" outlineLevel="0" collapsed="false">
      <c r="A2507" s="16" t="s">
        <v>1489</v>
      </c>
      <c r="B2507" s="16" t="s">
        <v>1490</v>
      </c>
      <c r="C2507" s="16" t="s">
        <v>468</v>
      </c>
      <c r="D2507" s="16" t="s">
        <v>416</v>
      </c>
      <c r="E2507" s="16" t="n">
        <v>26037.5</v>
      </c>
      <c r="F2507" s="16" t="n">
        <f aca="false">D2507-C2507</f>
        <v>5</v>
      </c>
      <c r="G2507" s="16" t="n">
        <v>3853.5</v>
      </c>
      <c r="H2507" s="16" t="n">
        <f aca="false">G2507*F2507</f>
        <v>19267.5</v>
      </c>
      <c r="I2507" s="17" t="s">
        <v>18296</v>
      </c>
      <c r="J2507" s="18" t="n">
        <v>19267.5</v>
      </c>
      <c r="K2507" s="5" t="n">
        <f aca="false">H2507-J2507</f>
        <v>0</v>
      </c>
      <c r="AMI2507" s="0"/>
      <c r="AMJ2507" s="0"/>
    </row>
    <row r="2508" s="1" customFormat="true" ht="29.85" hidden="false" customHeight="false" outlineLevel="0" collapsed="false">
      <c r="A2508" s="16" t="s">
        <v>5146</v>
      </c>
      <c r="B2508" s="16" t="s">
        <v>5147</v>
      </c>
      <c r="C2508" s="16" t="s">
        <v>2866</v>
      </c>
      <c r="D2508" s="16" t="s">
        <v>5148</v>
      </c>
      <c r="E2508" s="16" t="n">
        <v>73290</v>
      </c>
      <c r="F2508" s="16" t="n">
        <f aca="false">D2508-C2508</f>
        <v>12</v>
      </c>
      <c r="G2508" s="16" t="n">
        <v>3853.5</v>
      </c>
      <c r="H2508" s="16" t="n">
        <f aca="false">G2508*F2508</f>
        <v>46242</v>
      </c>
      <c r="I2508" s="17" t="s">
        <v>18297</v>
      </c>
      <c r="J2508" s="18" t="n">
        <v>46242</v>
      </c>
      <c r="K2508" s="5" t="n">
        <f aca="false">H2508-J2508</f>
        <v>0</v>
      </c>
      <c r="AMI2508" s="0"/>
      <c r="AMJ2508" s="0"/>
    </row>
    <row r="2509" s="1" customFormat="true" ht="29.85" hidden="false" customHeight="false" outlineLevel="0" collapsed="false">
      <c r="A2509" s="16" t="s">
        <v>4509</v>
      </c>
      <c r="B2509" s="16" t="s">
        <v>4510</v>
      </c>
      <c r="C2509" s="16" t="s">
        <v>929</v>
      </c>
      <c r="D2509" s="16" t="s">
        <v>2022</v>
      </c>
      <c r="E2509" s="16" t="n">
        <v>19730</v>
      </c>
      <c r="F2509" s="16" t="n">
        <f aca="false">D2509-C2509</f>
        <v>4</v>
      </c>
      <c r="G2509" s="16" t="n">
        <v>3853.5</v>
      </c>
      <c r="H2509" s="16" t="n">
        <f aca="false">G2509*F2509</f>
        <v>15414</v>
      </c>
      <c r="I2509" s="17" t="s">
        <v>18298</v>
      </c>
      <c r="J2509" s="18" t="n">
        <v>15414</v>
      </c>
      <c r="K2509" s="5" t="n">
        <f aca="false">H2509-J2509</f>
        <v>0</v>
      </c>
      <c r="AMI2509" s="0"/>
      <c r="AMJ2509" s="0"/>
    </row>
    <row r="2510" s="89" customFormat="true" ht="15" hidden="false" customHeight="false" outlineLevel="0" collapsed="false">
      <c r="A2510" s="86"/>
      <c r="B2510" s="86"/>
      <c r="C2510" s="86"/>
      <c r="D2510" s="86"/>
      <c r="E2510" s="86" t="n">
        <f aca="false">SUM(E2:E2509)</f>
        <v>46842027.25</v>
      </c>
      <c r="F2510" s="86"/>
      <c r="G2510" s="86"/>
      <c r="H2510" s="86" t="n">
        <f aca="false">SUM(H2:H2509)</f>
        <v>32469974.5</v>
      </c>
      <c r="I2510" s="87"/>
      <c r="J2510" s="88" t="n">
        <f aca="false">SUM(J2:J2509)</f>
        <v>32360625.6</v>
      </c>
      <c r="K2510" s="86" t="n">
        <f aca="false">SUM(K2:K2509)</f>
        <v>109348.9</v>
      </c>
      <c r="L2510" s="4"/>
      <c r="AMI2510" s="0"/>
      <c r="AMJ2510" s="0"/>
    </row>
    <row r="2511" customFormat="false" ht="12.8" hidden="false" customHeight="false" outlineLevel="0" collapsed="false">
      <c r="A2511" s="90"/>
      <c r="B2511" s="90"/>
      <c r="C2511" s="90"/>
      <c r="D2511" s="90"/>
      <c r="E2511" s="90"/>
      <c r="F2511" s="90"/>
      <c r="G2511" s="90"/>
      <c r="H2511" s="90"/>
      <c r="I2511" s="90"/>
      <c r="J2511" s="90"/>
      <c r="K2511" s="0"/>
    </row>
    <row r="2512" customFormat="false" ht="12.8" hidden="false" customHeight="false" outlineLevel="0" collapsed="false">
      <c r="A2512" s="90"/>
      <c r="B2512" s="90"/>
      <c r="C2512" s="90"/>
      <c r="D2512" s="90"/>
      <c r="E2512" s="90"/>
      <c r="F2512" s="90"/>
      <c r="G2512" s="90"/>
      <c r="H2512" s="90"/>
      <c r="I2512" s="90"/>
      <c r="J2512" s="91" t="n">
        <v>32358625.5</v>
      </c>
      <c r="K2512" s="90" t="s">
        <v>18299</v>
      </c>
    </row>
    <row r="2513" customFormat="false" ht="12.8" hidden="false" customHeight="false" outlineLevel="0" collapsed="false">
      <c r="A2513" s="90"/>
      <c r="B2513" s="90"/>
      <c r="C2513" s="90"/>
      <c r="D2513" s="90"/>
      <c r="E2513" s="90"/>
      <c r="F2513" s="90"/>
      <c r="G2513" s="90"/>
      <c r="H2513" s="90"/>
      <c r="I2513" s="90"/>
      <c r="J2513" s="90"/>
      <c r="K2513" s="90"/>
    </row>
    <row r="2514" customFormat="false" ht="12.8" hidden="false" customHeight="false" outlineLevel="0" collapsed="false">
      <c r="A2514" s="90"/>
      <c r="B2514" s="90"/>
      <c r="C2514" s="90"/>
      <c r="D2514" s="90"/>
      <c r="E2514" s="90"/>
      <c r="F2514" s="90"/>
      <c r="G2514" s="90"/>
      <c r="H2514" s="90"/>
      <c r="I2514" s="90"/>
      <c r="J2514" s="90"/>
      <c r="K2514" s="90"/>
    </row>
    <row r="2515" customFormat="false" ht="12.8" hidden="false" customHeight="false" outlineLevel="0" collapsed="false">
      <c r="A2515" s="90"/>
      <c r="B2515" s="90"/>
      <c r="C2515" s="90"/>
      <c r="D2515" s="90"/>
      <c r="E2515" s="90"/>
      <c r="F2515" s="90"/>
      <c r="G2515" s="90"/>
      <c r="H2515" s="90"/>
      <c r="I2515" s="90"/>
      <c r="J2515" s="90"/>
      <c r="K2515" s="90"/>
    </row>
    <row r="2516" customFormat="false" ht="15" hidden="false" customHeight="false" outlineLevel="0" collapsed="false">
      <c r="A2516" s="90"/>
      <c r="B2516" s="90"/>
      <c r="C2516" s="90"/>
      <c r="D2516" s="90"/>
      <c r="E2516" s="90"/>
      <c r="F2516" s="90"/>
      <c r="G2516" s="90"/>
      <c r="H2516" s="90"/>
      <c r="I2516" s="92"/>
      <c r="J2516" s="93"/>
      <c r="K2516" s="90"/>
    </row>
    <row r="2517" customFormat="false" ht="15" hidden="false" customHeight="false" outlineLevel="0" collapsed="false">
      <c r="A2517" s="90"/>
      <c r="B2517" s="90"/>
      <c r="C2517" s="90"/>
      <c r="D2517" s="90"/>
      <c r="E2517" s="90"/>
      <c r="F2517" s="90"/>
      <c r="G2517" s="90"/>
      <c r="H2517" s="90" t="n">
        <f aca="false">H2510-J2510</f>
        <v>109348.899999999</v>
      </c>
      <c r="I2517" s="92"/>
      <c r="J2517" s="93"/>
      <c r="K2517" s="90"/>
    </row>
    <row r="2520" customFormat="false" ht="15" hidden="false" customHeight="false" outlineLevel="0" collapsed="false"/>
    <row r="2521" customFormat="false" ht="15" hidden="false" customHeight="false" outlineLevel="0" collapsed="false">
      <c r="J2521" s="94" t="s">
        <v>18300</v>
      </c>
      <c r="K2521" s="95"/>
    </row>
    <row r="2522" customFormat="false" ht="15" hidden="false" customHeight="false" outlineLevel="0" collapsed="false">
      <c r="J2522" s="94" t="n">
        <v>32360625.6</v>
      </c>
      <c r="K2522" s="95" t="s">
        <v>15780</v>
      </c>
    </row>
    <row r="2523" customFormat="false" ht="15" hidden="false" customHeight="false" outlineLevel="0" collapsed="false">
      <c r="J2523" s="94" t="n">
        <f aca="false">32469974.5-179729</f>
        <v>32290245.5</v>
      </c>
      <c r="K2523" s="95" t="s">
        <v>18301</v>
      </c>
    </row>
    <row r="2525" customFormat="false" ht="15" hidden="false" customHeight="false" outlineLevel="0" collapsed="false"/>
    <row r="2527" customFormat="false" ht="15" hidden="false" customHeight="false" outlineLevel="0" collapsed="false"/>
  </sheetData>
  <mergeCells count="201">
    <mergeCell ref="A2:A3"/>
    <mergeCell ref="A6:A7"/>
    <mergeCell ref="A23:A24"/>
    <mergeCell ref="A25:A26"/>
    <mergeCell ref="A32:A33"/>
    <mergeCell ref="A37:A39"/>
    <mergeCell ref="A48:A49"/>
    <mergeCell ref="A60:A61"/>
    <mergeCell ref="A72:A73"/>
    <mergeCell ref="A81:A82"/>
    <mergeCell ref="A88:A89"/>
    <mergeCell ref="A96:A97"/>
    <mergeCell ref="A98:A99"/>
    <mergeCell ref="A123:A124"/>
    <mergeCell ref="A131:A132"/>
    <mergeCell ref="A133:A134"/>
    <mergeCell ref="A136:A138"/>
    <mergeCell ref="A144:A145"/>
    <mergeCell ref="A164:A165"/>
    <mergeCell ref="A171:A178"/>
    <mergeCell ref="A200:A201"/>
    <mergeCell ref="A214:A215"/>
    <mergeCell ref="A228:A236"/>
    <mergeCell ref="A246:A247"/>
    <mergeCell ref="A261:A263"/>
    <mergeCell ref="A265:A270"/>
    <mergeCell ref="A271:A272"/>
    <mergeCell ref="A283:A286"/>
    <mergeCell ref="A291:A292"/>
    <mergeCell ref="A296:A297"/>
    <mergeCell ref="A298:A299"/>
    <mergeCell ref="A300:A301"/>
    <mergeCell ref="A319:A320"/>
    <mergeCell ref="A339:A340"/>
    <mergeCell ref="A343:A344"/>
    <mergeCell ref="A359:A360"/>
    <mergeCell ref="A362:A367"/>
    <mergeCell ref="A368:A369"/>
    <mergeCell ref="A420:A421"/>
    <mergeCell ref="A426:A427"/>
    <mergeCell ref="A431:A432"/>
    <mergeCell ref="A456:A457"/>
    <mergeCell ref="A460:A461"/>
    <mergeCell ref="A463:A468"/>
    <mergeCell ref="A474:A476"/>
    <mergeCell ref="A485:A487"/>
    <mergeCell ref="A488:A489"/>
    <mergeCell ref="A500:A501"/>
    <mergeCell ref="A505:A506"/>
    <mergeCell ref="A518:A521"/>
    <mergeCell ref="A551:A552"/>
    <mergeCell ref="A601:A604"/>
    <mergeCell ref="A639:A640"/>
    <mergeCell ref="A644:A651"/>
    <mergeCell ref="A654:A655"/>
    <mergeCell ref="A694:A695"/>
    <mergeCell ref="A725:A726"/>
    <mergeCell ref="A731:A732"/>
    <mergeCell ref="A733:A736"/>
    <mergeCell ref="A738:A739"/>
    <mergeCell ref="A744:A745"/>
    <mergeCell ref="A749:A750"/>
    <mergeCell ref="A759:A760"/>
    <mergeCell ref="A768:A769"/>
    <mergeCell ref="A789:A790"/>
    <mergeCell ref="A807:A811"/>
    <mergeCell ref="A812:A813"/>
    <mergeCell ref="A816:A817"/>
    <mergeCell ref="A818:A819"/>
    <mergeCell ref="A838:A839"/>
    <mergeCell ref="A843:A845"/>
    <mergeCell ref="A851:A852"/>
    <mergeCell ref="A855:A856"/>
    <mergeCell ref="A875:A876"/>
    <mergeCell ref="A878:A879"/>
    <mergeCell ref="A882:A883"/>
    <mergeCell ref="A884:A885"/>
    <mergeCell ref="A931:A934"/>
    <mergeCell ref="A966:A969"/>
    <mergeCell ref="A991:A992"/>
    <mergeCell ref="A1001:A1002"/>
    <mergeCell ref="A1034:A1035"/>
    <mergeCell ref="A1039:A1041"/>
    <mergeCell ref="A1062:A1065"/>
    <mergeCell ref="A1073:A1074"/>
    <mergeCell ref="A1078:A1079"/>
    <mergeCell ref="A1093:A1094"/>
    <mergeCell ref="A1100:A1101"/>
    <mergeCell ref="A1104:A1105"/>
    <mergeCell ref="A1130:A1131"/>
    <mergeCell ref="A1138:A1139"/>
    <mergeCell ref="A1142:A1143"/>
    <mergeCell ref="A1156:A1157"/>
    <mergeCell ref="A1160:A1161"/>
    <mergeCell ref="A1163:A1164"/>
    <mergeCell ref="A1165:A1166"/>
    <mergeCell ref="A1176:A1179"/>
    <mergeCell ref="A1188:A1189"/>
    <mergeCell ref="A1200:A1201"/>
    <mergeCell ref="A1205:A1206"/>
    <mergeCell ref="A1222:A1224"/>
    <mergeCell ref="A1247:A1248"/>
    <mergeCell ref="A1252:A1253"/>
    <mergeCell ref="A1265:A1266"/>
    <mergeCell ref="A1279:A1280"/>
    <mergeCell ref="A1323:A1324"/>
    <mergeCell ref="A1327:A1328"/>
    <mergeCell ref="A1332:A1333"/>
    <mergeCell ref="A1334:A1335"/>
    <mergeCell ref="A1339:A1341"/>
    <mergeCell ref="A1357:A1358"/>
    <mergeCell ref="A1402:A1403"/>
    <mergeCell ref="A1421:A1422"/>
    <mergeCell ref="A1424:A1425"/>
    <mergeCell ref="A1435:A1436"/>
    <mergeCell ref="A1448:A1449"/>
    <mergeCell ref="A1470:A1471"/>
    <mergeCell ref="A1484:A1485"/>
    <mergeCell ref="A1497:A1500"/>
    <mergeCell ref="A1511:A1512"/>
    <mergeCell ref="A1514:A1515"/>
    <mergeCell ref="A1521:A1522"/>
    <mergeCell ref="A1523:A1524"/>
    <mergeCell ref="A1527:A1528"/>
    <mergeCell ref="A1530:A1531"/>
    <mergeCell ref="A1540:A1541"/>
    <mergeCell ref="A1567:A1570"/>
    <mergeCell ref="A1581:A1583"/>
    <mergeCell ref="A1634:A1635"/>
    <mergeCell ref="A1652:A1653"/>
    <mergeCell ref="A1662:A1663"/>
    <mergeCell ref="A1677:A1678"/>
    <mergeCell ref="A1682:A1683"/>
    <mergeCell ref="A1700:A1701"/>
    <mergeCell ref="A1710:A1711"/>
    <mergeCell ref="A1730:A1731"/>
    <mergeCell ref="A1743:A1744"/>
    <mergeCell ref="A1763:A1765"/>
    <mergeCell ref="A1768:A1770"/>
    <mergeCell ref="A1807:A1808"/>
    <mergeCell ref="A1838:A1839"/>
    <mergeCell ref="A1850:A1851"/>
    <mergeCell ref="A1854:A1855"/>
    <mergeCell ref="A1862:A1863"/>
    <mergeCell ref="A1874:A1875"/>
    <mergeCell ref="A1882:A1884"/>
    <mergeCell ref="A1886:A1887"/>
    <mergeCell ref="A1889:A1890"/>
    <mergeCell ref="A1895:A1897"/>
    <mergeCell ref="A1901:A1902"/>
    <mergeCell ref="A1905:A1906"/>
    <mergeCell ref="A1908:A1909"/>
    <mergeCell ref="A1918:A1920"/>
    <mergeCell ref="A1935:A1936"/>
    <mergeCell ref="A1945:A1946"/>
    <mergeCell ref="A1947:A1948"/>
    <mergeCell ref="A1959:A1960"/>
    <mergeCell ref="A1961:A1962"/>
    <mergeCell ref="A1976:A1977"/>
    <mergeCell ref="A2012:A2013"/>
    <mergeCell ref="A2054:A2056"/>
    <mergeCell ref="A2057:A2058"/>
    <mergeCell ref="A2068:A2069"/>
    <mergeCell ref="A2090:A2091"/>
    <mergeCell ref="A2134:A2135"/>
    <mergeCell ref="A2146:A2147"/>
    <mergeCell ref="A2154:A2155"/>
    <mergeCell ref="A2156:A2157"/>
    <mergeCell ref="A2161:A2162"/>
    <mergeCell ref="A2167:A2168"/>
    <mergeCell ref="A2178:A2179"/>
    <mergeCell ref="A2181:A2183"/>
    <mergeCell ref="A2197:A2198"/>
    <mergeCell ref="A2200:A2201"/>
    <mergeCell ref="A2204:A2206"/>
    <mergeCell ref="A2212:A2214"/>
    <mergeCell ref="A2221:A2224"/>
    <mergeCell ref="A2235:A2237"/>
    <mergeCell ref="A2239:A2240"/>
    <mergeCell ref="A2243:A2244"/>
    <mergeCell ref="A2255:A2256"/>
    <mergeCell ref="A2271:A2272"/>
    <mergeCell ref="A2274:A2275"/>
    <mergeCell ref="A2279:A2280"/>
    <mergeCell ref="A2284:A2286"/>
    <mergeCell ref="A2344:A2345"/>
    <mergeCell ref="A2348:A2349"/>
    <mergeCell ref="A2351:A2352"/>
    <mergeCell ref="A2358:A2359"/>
    <mergeCell ref="A2388:A2389"/>
    <mergeCell ref="A2397:A2400"/>
    <mergeCell ref="A2402:A2404"/>
    <mergeCell ref="A2440:A2441"/>
    <mergeCell ref="A2460:A2461"/>
    <mergeCell ref="A2466:A2468"/>
    <mergeCell ref="A2472:A2473"/>
    <mergeCell ref="A2474:A2475"/>
    <mergeCell ref="A2483:A2484"/>
    <mergeCell ref="A2492:A2493"/>
    <mergeCell ref="A2497:A2502"/>
    <mergeCell ref="A2503:A2504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V2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32" activeCellId="0" sqref="E32"/>
    </sheetView>
  </sheetViews>
  <sheetFormatPr defaultRowHeight="12.8"/>
  <cols>
    <col collapsed="false" hidden="false" max="1025" min="1" style="0" width="11.5204081632653"/>
  </cols>
  <sheetData>
    <row r="1" s="4" customFormat="true" ht="15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15776</v>
      </c>
      <c r="G1" s="4" t="s">
        <v>15777</v>
      </c>
      <c r="H1" s="4" t="s">
        <v>15778</v>
      </c>
      <c r="I1" s="4" t="s">
        <v>15779</v>
      </c>
      <c r="J1" s="96" t="s">
        <v>15780</v>
      </c>
      <c r="K1" s="4" t="s">
        <v>15781</v>
      </c>
    </row>
    <row r="2" s="37" customFormat="true" ht="15" hidden="false" customHeight="false" outlineLevel="0" collapsed="false">
      <c r="A2" s="37" t="s">
        <v>8481</v>
      </c>
      <c r="B2" s="37" t="s">
        <v>8482</v>
      </c>
      <c r="C2" s="37" t="s">
        <v>3532</v>
      </c>
      <c r="D2" s="37" t="s">
        <v>6694</v>
      </c>
      <c r="E2" s="37" t="n">
        <v>51135</v>
      </c>
      <c r="F2" s="37" t="n">
        <f aca="false">Лист7!D2-Лист7!C2</f>
        <v>4</v>
      </c>
      <c r="G2" s="37" t="n">
        <v>3853.5</v>
      </c>
      <c r="H2" s="37" t="n">
        <f aca="false">Лист7!G2*Лист7!F2</f>
        <v>15414</v>
      </c>
      <c r="I2" s="97"/>
      <c r="J2" s="98" t="n">
        <v>0</v>
      </c>
      <c r="K2" s="37" t="n">
        <f aca="false">Лист7!H2-Лист7!J2</f>
        <v>15414</v>
      </c>
      <c r="L2" s="37" t="s">
        <v>18302</v>
      </c>
    </row>
    <row r="3" s="37" customFormat="true" ht="15" hidden="false" customHeight="false" outlineLevel="0" collapsed="false">
      <c r="A3" s="37" t="s">
        <v>6402</v>
      </c>
      <c r="B3" s="37" t="s">
        <v>6403</v>
      </c>
      <c r="C3" s="37" t="s">
        <v>3205</v>
      </c>
      <c r="D3" s="37" t="s">
        <v>6404</v>
      </c>
      <c r="E3" s="37" t="n">
        <v>405457.5</v>
      </c>
      <c r="F3" s="37" t="n">
        <f aca="false">Лист7!D3-Лист7!C3</f>
        <v>21</v>
      </c>
      <c r="G3" s="37" t="n">
        <v>3853.5</v>
      </c>
      <c r="H3" s="37" t="n">
        <f aca="false">Лист7!F3*Лист7!G3</f>
        <v>80923.5</v>
      </c>
      <c r="I3" s="97"/>
      <c r="J3" s="98" t="n">
        <v>0</v>
      </c>
      <c r="K3" s="37" t="n">
        <f aca="false">Лист7!H3-Лист7!J3</f>
        <v>80923.5</v>
      </c>
      <c r="L3" s="37" t="s">
        <v>18302</v>
      </c>
    </row>
    <row r="4" s="37" customFormat="true" ht="15" hidden="false" customHeight="false" outlineLevel="0" collapsed="false">
      <c r="A4" s="37" t="s">
        <v>6346</v>
      </c>
      <c r="B4" s="37" t="s">
        <v>1429</v>
      </c>
      <c r="C4" s="37" t="s">
        <v>3519</v>
      </c>
      <c r="D4" s="37" t="s">
        <v>5393</v>
      </c>
      <c r="E4" s="37" t="n">
        <v>80107.5</v>
      </c>
      <c r="F4" s="37" t="n">
        <f aca="false">Лист7!D4-Лист7!C4</f>
        <v>11</v>
      </c>
      <c r="G4" s="37" t="n">
        <v>3853.5</v>
      </c>
      <c r="H4" s="37" t="n">
        <f aca="false">Лист7!F4*Лист7!G4</f>
        <v>42388.5</v>
      </c>
      <c r="I4" s="97"/>
      <c r="J4" s="98" t="n">
        <v>0</v>
      </c>
      <c r="K4" s="37" t="n">
        <f aca="false">Лист7!H4-Лист7!J4</f>
        <v>42388.5</v>
      </c>
      <c r="L4" s="37" t="s">
        <v>18302</v>
      </c>
    </row>
    <row r="5" s="37" customFormat="true" ht="15" hidden="false" customHeight="false" outlineLevel="0" collapsed="false">
      <c r="A5" s="37" t="s">
        <v>8641</v>
      </c>
      <c r="B5" s="37" t="s">
        <v>8642</v>
      </c>
      <c r="C5" s="37" t="s">
        <v>3532</v>
      </c>
      <c r="D5" s="37" t="s">
        <v>5811</v>
      </c>
      <c r="E5" s="37" t="n">
        <v>19730</v>
      </c>
      <c r="F5" s="37" t="n">
        <f aca="false">Лист7!D5-Лист7!C5</f>
        <v>2</v>
      </c>
      <c r="G5" s="37" t="n">
        <v>3853.5</v>
      </c>
      <c r="H5" s="37" t="n">
        <f aca="false">Лист7!F5*Лист7!G5</f>
        <v>7707</v>
      </c>
      <c r="I5" s="97"/>
      <c r="J5" s="98" t="n">
        <v>0</v>
      </c>
      <c r="K5" s="37" t="n">
        <f aca="false">Лист7!H5-Лист7!J5</f>
        <v>7707</v>
      </c>
      <c r="L5" s="37" t="s">
        <v>18302</v>
      </c>
    </row>
    <row r="6" s="37" customFormat="true" ht="15" hidden="false" customHeight="false" outlineLevel="0" collapsed="false">
      <c r="A6" s="37" t="s">
        <v>7204</v>
      </c>
      <c r="B6" s="37" t="s">
        <v>7205</v>
      </c>
      <c r="C6" s="37" t="s">
        <v>4582</v>
      </c>
      <c r="D6" s="37" t="s">
        <v>6119</v>
      </c>
      <c r="E6" s="37" t="n">
        <v>131775</v>
      </c>
      <c r="F6" s="37" t="n">
        <f aca="false">Лист7!D6-Лист7!C6</f>
        <v>6</v>
      </c>
      <c r="G6" s="37" t="n">
        <v>3853.5</v>
      </c>
      <c r="H6" s="37" t="n">
        <f aca="false">Лист7!G6*Лист7!F6</f>
        <v>23121</v>
      </c>
      <c r="I6" s="97"/>
      <c r="J6" s="98" t="n">
        <v>0</v>
      </c>
      <c r="K6" s="37" t="n">
        <f aca="false">Лист7!H6-Лист7!J6</f>
        <v>23121</v>
      </c>
      <c r="L6" s="37" t="s">
        <v>18302</v>
      </c>
    </row>
    <row r="7" s="37" customFormat="true" ht="15" hidden="false" customHeight="false" outlineLevel="0" collapsed="false">
      <c r="A7" s="37" t="s">
        <v>8006</v>
      </c>
      <c r="B7" s="37" t="s">
        <v>8007</v>
      </c>
      <c r="C7" s="37" t="s">
        <v>5386</v>
      </c>
      <c r="D7" s="37" t="s">
        <v>5811</v>
      </c>
      <c r="E7" s="37" t="n">
        <v>28390</v>
      </c>
      <c r="F7" s="37" t="n">
        <f aca="false">Лист7!D7-Лист7!C7</f>
        <v>4</v>
      </c>
      <c r="G7" s="37" t="n">
        <v>5743.5</v>
      </c>
      <c r="H7" s="37" t="n">
        <f aca="false">Лист7!G7*Лист7!F7</f>
        <v>22974</v>
      </c>
      <c r="I7" s="97"/>
      <c r="J7" s="98" t="n">
        <v>0</v>
      </c>
      <c r="K7" s="37" t="n">
        <f aca="false">Лист7!H7-Лист7!J7</f>
        <v>22974</v>
      </c>
      <c r="L7" s="37" t="s">
        <v>18302</v>
      </c>
    </row>
    <row r="8" s="37" customFormat="true" ht="15" hidden="false" customHeight="false" outlineLevel="0" collapsed="false">
      <c r="A8" s="37" t="s">
        <v>8003</v>
      </c>
      <c r="B8" s="37" t="s">
        <v>8004</v>
      </c>
      <c r="C8" s="37" t="s">
        <v>5386</v>
      </c>
      <c r="D8" s="37" t="s">
        <v>5811</v>
      </c>
      <c r="E8" s="37" t="n">
        <v>24430</v>
      </c>
      <c r="F8" s="37" t="n">
        <f aca="false">Лист7!D8-Лист7!C8</f>
        <v>4</v>
      </c>
      <c r="G8" s="37" t="n">
        <v>3853.5</v>
      </c>
      <c r="H8" s="37" t="n">
        <f aca="false">Лист7!G8*Лист7!F8</f>
        <v>15414</v>
      </c>
      <c r="I8" s="97"/>
      <c r="J8" s="98" t="n">
        <v>0</v>
      </c>
      <c r="K8" s="37" t="n">
        <f aca="false">Лист7!H8-Лист7!J8</f>
        <v>15414</v>
      </c>
      <c r="L8" s="37" t="s">
        <v>18302</v>
      </c>
    </row>
    <row r="9" s="37" customFormat="true" ht="15" hidden="false" customHeight="false" outlineLevel="0" collapsed="false">
      <c r="A9" s="37" t="s">
        <v>8665</v>
      </c>
      <c r="B9" s="37" t="s">
        <v>8666</v>
      </c>
      <c r="C9" s="37" t="s">
        <v>3532</v>
      </c>
      <c r="D9" s="37" t="s">
        <v>5811</v>
      </c>
      <c r="E9" s="37" t="n">
        <v>12215</v>
      </c>
      <c r="F9" s="37" t="n">
        <f aca="false">Лист7!D9-Лист7!C9</f>
        <v>2</v>
      </c>
      <c r="G9" s="37" t="n">
        <v>3853.5</v>
      </c>
      <c r="H9" s="37" t="n">
        <f aca="false">Лист7!G9*Лист7!F9</f>
        <v>7707</v>
      </c>
      <c r="I9" s="97"/>
      <c r="J9" s="98" t="n">
        <v>0</v>
      </c>
      <c r="K9" s="37" t="n">
        <f aca="false">Лист7!H9-Лист7!J9</f>
        <v>7707</v>
      </c>
      <c r="L9" s="37" t="s">
        <v>18302</v>
      </c>
    </row>
    <row r="10" s="37" customFormat="true" ht="15" hidden="false" customHeight="false" outlineLevel="0" collapsed="false">
      <c r="A10" s="37" t="s">
        <v>8256</v>
      </c>
      <c r="B10" s="37" t="s">
        <v>8257</v>
      </c>
      <c r="C10" s="37" t="s">
        <v>5148</v>
      </c>
      <c r="D10" s="37" t="s">
        <v>6119</v>
      </c>
      <c r="E10" s="37" t="n">
        <v>9865</v>
      </c>
      <c r="F10" s="37" t="n">
        <f aca="false">Лист7!D10-Лист7!C10</f>
        <v>2</v>
      </c>
      <c r="G10" s="37" t="n">
        <v>3853.5</v>
      </c>
      <c r="H10" s="37" t="n">
        <f aca="false">Лист7!G10*Лист7!F10</f>
        <v>7707</v>
      </c>
      <c r="I10" s="97"/>
      <c r="J10" s="98" t="n">
        <v>0</v>
      </c>
      <c r="K10" s="37" t="n">
        <f aca="false">Лист7!H10-Лист7!J10</f>
        <v>7707</v>
      </c>
      <c r="L10" s="37" t="s">
        <v>18302</v>
      </c>
    </row>
    <row r="11" s="37" customFormat="true" ht="15" hidden="false" customHeight="false" outlineLevel="0" collapsed="false">
      <c r="A11" s="37" t="s">
        <v>8425</v>
      </c>
      <c r="B11" s="37" t="s">
        <v>8426</v>
      </c>
      <c r="C11" s="37" t="s">
        <v>3532</v>
      </c>
      <c r="D11" s="37" t="s">
        <v>5811</v>
      </c>
      <c r="E11" s="37" t="n">
        <v>9865</v>
      </c>
      <c r="F11" s="37" t="n">
        <f aca="false">Лист7!D11-Лист7!C11</f>
        <v>2</v>
      </c>
      <c r="G11" s="37" t="n">
        <v>3853.5</v>
      </c>
      <c r="H11" s="37" t="n">
        <f aca="false">Лист7!G11*Лист7!F11</f>
        <v>7707</v>
      </c>
      <c r="I11" s="97"/>
      <c r="J11" s="98" t="n">
        <v>0</v>
      </c>
      <c r="K11" s="37" t="n">
        <f aca="false">Лист7!H11-Лист7!J11</f>
        <v>7707</v>
      </c>
      <c r="L11" s="37" t="s">
        <v>18302</v>
      </c>
    </row>
    <row r="12" s="37" customFormat="true" ht="15" hidden="false" customHeight="false" outlineLevel="0" collapsed="false">
      <c r="A12" s="37" t="s">
        <v>7968</v>
      </c>
      <c r="B12" s="37" t="s">
        <v>7969</v>
      </c>
      <c r="C12" s="37" t="s">
        <v>5386</v>
      </c>
      <c r="D12" s="37" t="s">
        <v>6119</v>
      </c>
      <c r="E12" s="37" t="n">
        <v>17317.5</v>
      </c>
      <c r="F12" s="37" t="n">
        <f aca="false">Лист7!D12-Лист7!C12</f>
        <v>3</v>
      </c>
      <c r="G12" s="37" t="n">
        <v>4693.5</v>
      </c>
      <c r="H12" s="37" t="n">
        <f aca="false">Лист7!G12*Лист7!F12</f>
        <v>14080.5</v>
      </c>
      <c r="I12" s="97"/>
      <c r="J12" s="98" t="n">
        <v>0</v>
      </c>
      <c r="K12" s="37" t="n">
        <f aca="false">Лист7!H12-Лист7!J12</f>
        <v>14080.5</v>
      </c>
      <c r="L12" s="37" t="s">
        <v>18302</v>
      </c>
    </row>
    <row r="13" s="37" customFormat="true" ht="15" hidden="false" customHeight="false" outlineLevel="0" collapsed="false">
      <c r="A13" s="37" t="s">
        <v>8517</v>
      </c>
      <c r="B13" s="37" t="s">
        <v>8518</v>
      </c>
      <c r="C13" s="37" t="s">
        <v>3532</v>
      </c>
      <c r="D13" s="37" t="s">
        <v>6350</v>
      </c>
      <c r="E13" s="37" t="n">
        <v>49325</v>
      </c>
      <c r="F13" s="37" t="n">
        <f aca="false">Лист7!D13-Лист7!C13</f>
        <v>5</v>
      </c>
      <c r="G13" s="37" t="n">
        <v>3853.5</v>
      </c>
      <c r="H13" s="37" t="n">
        <f aca="false">Лист7!G13*Лист7!F13</f>
        <v>19267.5</v>
      </c>
      <c r="I13" s="97"/>
      <c r="J13" s="98" t="n">
        <v>0</v>
      </c>
      <c r="K13" s="37" t="n">
        <f aca="false">Лист7!H13-Лист7!J13</f>
        <v>19267.5</v>
      </c>
      <c r="L13" s="37" t="s">
        <v>18302</v>
      </c>
    </row>
    <row r="14" s="37" customFormat="true" ht="15" hidden="false" customHeight="false" outlineLevel="0" collapsed="false">
      <c r="A14" s="37" t="s">
        <v>8390</v>
      </c>
      <c r="B14" s="37" t="s">
        <v>8391</v>
      </c>
      <c r="C14" s="37" t="s">
        <v>3532</v>
      </c>
      <c r="D14" s="37" t="s">
        <v>5811</v>
      </c>
      <c r="E14" s="37" t="n">
        <v>9865</v>
      </c>
      <c r="F14" s="37" t="n">
        <f aca="false">Лист7!D14-Лист7!C14</f>
        <v>2</v>
      </c>
      <c r="G14" s="37" t="n">
        <v>3853.5</v>
      </c>
      <c r="H14" s="37" t="n">
        <f aca="false">Лист7!G14*Лист7!F14</f>
        <v>7707</v>
      </c>
      <c r="I14" s="97"/>
      <c r="J14" s="98" t="n">
        <v>0</v>
      </c>
      <c r="K14" s="37" t="n">
        <f aca="false">Лист7!H14-Лист7!J14</f>
        <v>7707</v>
      </c>
      <c r="L14" s="37" t="s">
        <v>18302</v>
      </c>
    </row>
    <row r="15" s="37" customFormat="true" ht="15" hidden="false" customHeight="false" outlineLevel="0" collapsed="false">
      <c r="A15" s="37" t="s">
        <v>8553</v>
      </c>
      <c r="B15" s="37" t="s">
        <v>8554</v>
      </c>
      <c r="C15" s="37" t="s">
        <v>3532</v>
      </c>
      <c r="D15" s="37" t="s">
        <v>4926</v>
      </c>
      <c r="E15" s="37" t="n">
        <v>28500</v>
      </c>
      <c r="F15" s="37" t="n">
        <f aca="false">Лист7!D15-Лист7!C15</f>
        <v>6</v>
      </c>
      <c r="G15" s="37" t="n">
        <v>3853.5</v>
      </c>
      <c r="H15" s="37" t="n">
        <f aca="false">Лист7!G15*Лист7!F15</f>
        <v>23121</v>
      </c>
      <c r="I15" s="97"/>
      <c r="J15" s="98" t="n">
        <v>0</v>
      </c>
      <c r="K15" s="37" t="n">
        <f aca="false">Лист7!H15-Лист7!J15</f>
        <v>23121</v>
      </c>
      <c r="L15" s="37" t="s">
        <v>18302</v>
      </c>
    </row>
    <row r="16" customFormat="false" ht="15" hidden="false" customHeight="false" outlineLevel="0" collapsed="false">
      <c r="A16" s="37" t="s">
        <v>8010</v>
      </c>
      <c r="B16" s="37" t="s">
        <v>8011</v>
      </c>
      <c r="C16" s="37" t="s">
        <v>5386</v>
      </c>
      <c r="D16" s="37" t="s">
        <v>5811</v>
      </c>
      <c r="E16" s="37" t="n">
        <v>86240</v>
      </c>
      <c r="F16" s="37" t="n">
        <f aca="false">Лист7!D16-Лист7!C16</f>
        <v>4</v>
      </c>
      <c r="G16" s="37" t="n">
        <v>3853.5</v>
      </c>
      <c r="H16" s="37" t="n">
        <f aca="false">Лист7!G16*Лист7!F16</f>
        <v>15414</v>
      </c>
      <c r="I16" s="35"/>
      <c r="J16" s="36" t="n">
        <v>0</v>
      </c>
      <c r="K16" s="37" t="n">
        <f aca="false">Лист7!H16-Лист7!J16</f>
        <v>15414</v>
      </c>
      <c r="L16" s="37" t="s">
        <v>18302</v>
      </c>
    </row>
    <row r="17" customFormat="false" ht="18.65" hidden="false" customHeight="true" outlineLevel="0" collapsed="false">
      <c r="A17" s="37" t="s">
        <v>8321</v>
      </c>
      <c r="B17" s="37" t="s">
        <v>5670</v>
      </c>
      <c r="C17" s="37" t="s">
        <v>3532</v>
      </c>
      <c r="D17" s="37" t="s">
        <v>6119</v>
      </c>
      <c r="E17" s="37" t="n">
        <v>4932.5</v>
      </c>
      <c r="F17" s="37" t="n">
        <f aca="false">Лист7!D17-Лист7!C17</f>
        <v>1</v>
      </c>
      <c r="G17" s="37" t="n">
        <v>3853.5</v>
      </c>
      <c r="H17" s="37" t="n">
        <f aca="false">Лист7!G17*Лист7!F17</f>
        <v>3853.5</v>
      </c>
      <c r="I17" s="16"/>
      <c r="J17" s="34" t="n">
        <v>0</v>
      </c>
      <c r="K17" s="37" t="n">
        <f aca="false">Лист7!H17-Лист7!J17</f>
        <v>3853.5</v>
      </c>
      <c r="L17" s="37" t="s">
        <v>18302</v>
      </c>
    </row>
    <row r="18" s="37" customFormat="true" ht="15" hidden="false" customHeight="false" outlineLevel="0" collapsed="false">
      <c r="A18" s="37" t="s">
        <v>8548</v>
      </c>
      <c r="B18" s="37" t="s">
        <v>8549</v>
      </c>
      <c r="C18" s="37" t="s">
        <v>3532</v>
      </c>
      <c r="D18" s="37" t="s">
        <v>4926</v>
      </c>
      <c r="E18" s="37" t="n">
        <v>57000</v>
      </c>
      <c r="F18" s="37" t="n">
        <f aca="false">Лист7!D18-Лист7!C18</f>
        <v>6</v>
      </c>
      <c r="G18" s="37" t="n">
        <v>3853.5</v>
      </c>
      <c r="H18" s="37" t="n">
        <f aca="false">Лист7!G18*Лист7!F18</f>
        <v>23121</v>
      </c>
      <c r="I18" s="97"/>
      <c r="J18" s="98" t="n">
        <v>0</v>
      </c>
      <c r="K18" s="37" t="n">
        <f aca="false">Лист7!H18-Лист7!J18</f>
        <v>23121</v>
      </c>
      <c r="L18" s="37" t="s">
        <v>18302</v>
      </c>
    </row>
    <row r="19" s="37" customFormat="true" ht="15" hidden="false" customHeight="false" outlineLevel="0" collapsed="false">
      <c r="A19" s="37" t="s">
        <v>6697</v>
      </c>
      <c r="B19" s="37" t="s">
        <v>6698</v>
      </c>
      <c r="C19" s="37" t="s">
        <v>3205</v>
      </c>
      <c r="D19" s="37" t="s">
        <v>6699</v>
      </c>
      <c r="E19" s="37" t="n">
        <v>96652.5</v>
      </c>
      <c r="F19" s="37" t="n">
        <f aca="false">Лист7!D19-Лист7!C19</f>
        <v>14</v>
      </c>
      <c r="G19" s="37" t="n">
        <v>3853.5</v>
      </c>
      <c r="H19" s="37" t="n">
        <f aca="false">Лист7!G19*Лист7!F19</f>
        <v>53949</v>
      </c>
      <c r="I19" s="97"/>
      <c r="J19" s="98" t="n">
        <v>0</v>
      </c>
      <c r="K19" s="37" t="n">
        <f aca="false">Лист7!H19-Лист7!J19</f>
        <v>53949</v>
      </c>
      <c r="L19" s="37" t="s">
        <v>18302</v>
      </c>
    </row>
    <row r="20" s="37" customFormat="true" ht="15" hidden="false" customHeight="false" outlineLevel="0" collapsed="false">
      <c r="A20" s="37" t="s">
        <v>8351</v>
      </c>
      <c r="B20" s="37" t="s">
        <v>8352</v>
      </c>
      <c r="C20" s="37" t="s">
        <v>3532</v>
      </c>
      <c r="D20" s="37" t="s">
        <v>6119</v>
      </c>
      <c r="E20" s="37" t="n">
        <v>4932.5</v>
      </c>
      <c r="F20" s="37" t="n">
        <f aca="false">Лист7!D20-Лист7!C20</f>
        <v>1</v>
      </c>
      <c r="G20" s="37" t="n">
        <v>3853.5</v>
      </c>
      <c r="H20" s="37" t="n">
        <f aca="false">Лист7!G20*Лист7!F20</f>
        <v>3853.5</v>
      </c>
      <c r="I20" s="97"/>
      <c r="J20" s="98" t="n">
        <v>0</v>
      </c>
      <c r="K20" s="37" t="n">
        <f aca="false">Лист7!H20-Лист7!J20</f>
        <v>3853.5</v>
      </c>
      <c r="L20" s="37" t="s">
        <v>18302</v>
      </c>
    </row>
    <row r="21" s="37" customFormat="true" ht="15" hidden="false" customHeight="false" outlineLevel="0" collapsed="false">
      <c r="A21" s="37" t="s">
        <v>8344</v>
      </c>
      <c r="B21" s="37" t="s">
        <v>7731</v>
      </c>
      <c r="C21" s="37" t="s">
        <v>3532</v>
      </c>
      <c r="D21" s="37" t="s">
        <v>6119</v>
      </c>
      <c r="E21" s="37" t="n">
        <v>4932.5</v>
      </c>
      <c r="F21" s="37" t="n">
        <f aca="false">Лист7!D21-Лист7!C21</f>
        <v>1</v>
      </c>
      <c r="G21" s="37" t="n">
        <v>3853.5</v>
      </c>
      <c r="H21" s="37" t="n">
        <f aca="false">Лист7!G21*Лист7!F21</f>
        <v>3853.5</v>
      </c>
      <c r="I21" s="97"/>
      <c r="J21" s="98" t="n">
        <v>0</v>
      </c>
      <c r="K21" s="37" t="n">
        <f aca="false">Лист7!H21-Лист7!J21</f>
        <v>3853.5</v>
      </c>
      <c r="L21" s="37" t="s">
        <v>18302</v>
      </c>
    </row>
    <row r="22" s="37" customFormat="true" ht="15" hidden="false" customHeight="false" outlineLevel="0" collapsed="false">
      <c r="A22" s="37" t="s">
        <v>8061</v>
      </c>
      <c r="B22" s="37" t="s">
        <v>8062</v>
      </c>
      <c r="C22" s="37" t="s">
        <v>5386</v>
      </c>
      <c r="D22" s="37" t="s">
        <v>6119</v>
      </c>
      <c r="E22" s="37" t="n">
        <v>14797.5</v>
      </c>
      <c r="F22" s="37" t="n">
        <f aca="false">Лист7!D22-Лист7!C22</f>
        <v>3</v>
      </c>
      <c r="G22" s="37" t="n">
        <v>3853.5</v>
      </c>
      <c r="H22" s="37" t="n">
        <f aca="false">Лист7!G22*Лист7!F22</f>
        <v>11560.5</v>
      </c>
      <c r="I22" s="97"/>
      <c r="J22" s="98" t="n">
        <v>0</v>
      </c>
      <c r="K22" s="37" t="n">
        <f aca="false">Лист7!H22-Лист7!J22</f>
        <v>11560.5</v>
      </c>
      <c r="L22" s="37" t="s">
        <v>18302</v>
      </c>
    </row>
    <row r="23" s="37" customFormat="true" ht="15" hidden="false" customHeight="false" outlineLevel="0" collapsed="false">
      <c r="A23" s="37" t="s">
        <v>8058</v>
      </c>
      <c r="B23" s="37" t="s">
        <v>8059</v>
      </c>
      <c r="C23" s="37" t="s">
        <v>5386</v>
      </c>
      <c r="D23" s="37" t="s">
        <v>6119</v>
      </c>
      <c r="E23" s="37" t="n">
        <v>14797.5</v>
      </c>
      <c r="F23" s="37" t="n">
        <f aca="false">Лист7!D23-Лист7!C23</f>
        <v>3</v>
      </c>
      <c r="G23" s="37" t="n">
        <v>3853.5</v>
      </c>
      <c r="H23" s="37" t="n">
        <f aca="false">Лист7!G23*Лист7!F23</f>
        <v>11560.5</v>
      </c>
      <c r="I23" s="97"/>
      <c r="J23" s="98" t="n">
        <v>0</v>
      </c>
      <c r="K23" s="37" t="n">
        <f aca="false">Лист7!H23-Лист7!J23</f>
        <v>11560.5</v>
      </c>
      <c r="L23" s="37" t="s">
        <v>18302</v>
      </c>
    </row>
    <row r="24" s="37" customFormat="true" ht="15" hidden="false" customHeight="false" outlineLevel="0" collapsed="false">
      <c r="A24" s="37" t="s">
        <v>8323</v>
      </c>
      <c r="B24" s="37" t="s">
        <v>5982</v>
      </c>
      <c r="C24" s="37" t="s">
        <v>3532</v>
      </c>
      <c r="D24" s="37" t="s">
        <v>6119</v>
      </c>
      <c r="E24" s="37" t="n">
        <v>4932.5</v>
      </c>
      <c r="F24" s="37" t="n">
        <f aca="false">Лист7!D24-Лист7!C24</f>
        <v>1</v>
      </c>
      <c r="G24" s="37" t="n">
        <v>3853.5</v>
      </c>
      <c r="H24" s="37" t="n">
        <f aca="false">Лист7!G24*Лист7!F24</f>
        <v>3853.5</v>
      </c>
      <c r="I24" s="97"/>
      <c r="J24" s="98" t="n">
        <v>0</v>
      </c>
      <c r="K24" s="37" t="n">
        <f aca="false">Лист7!H24-Лист7!J24</f>
        <v>3853.5</v>
      </c>
      <c r="L24" s="37" t="s">
        <v>18302</v>
      </c>
    </row>
    <row r="25" s="37" customFormat="true" ht="15" hidden="false" customHeight="false" outlineLevel="0" collapsed="false">
      <c r="A25" s="37" t="s">
        <v>8290</v>
      </c>
      <c r="B25" s="37" t="s">
        <v>1230</v>
      </c>
      <c r="C25" s="37" t="s">
        <v>3532</v>
      </c>
      <c r="D25" s="37" t="s">
        <v>6119</v>
      </c>
      <c r="E25" s="37" t="n">
        <v>4932.5</v>
      </c>
      <c r="F25" s="37" t="n">
        <f aca="false">Лист7!D25-Лист7!C25</f>
        <v>1</v>
      </c>
      <c r="G25" s="37" t="n">
        <v>3853.5</v>
      </c>
      <c r="H25" s="37" t="n">
        <f aca="false">Лист7!G25*Лист7!F25</f>
        <v>3853.5</v>
      </c>
      <c r="I25" s="97"/>
      <c r="J25" s="98" t="n">
        <v>0</v>
      </c>
      <c r="K25" s="37" t="n">
        <f aca="false">Лист7!H25-Лист7!J25</f>
        <v>3853.5</v>
      </c>
      <c r="L25" s="37" t="s">
        <v>18302</v>
      </c>
    </row>
    <row r="26" s="37" customFormat="true" ht="15" hidden="false" customHeight="false" outlineLevel="0" collapsed="false">
      <c r="A26" s="37" t="s">
        <v>8366</v>
      </c>
      <c r="B26" s="37" t="s">
        <v>8367</v>
      </c>
      <c r="C26" s="37" t="s">
        <v>3532</v>
      </c>
      <c r="D26" s="37" t="s">
        <v>6119</v>
      </c>
      <c r="E26" s="37" t="n">
        <v>4932.5</v>
      </c>
      <c r="F26" s="37" t="n">
        <f aca="false">Лист7!D26-Лист7!C26</f>
        <v>1</v>
      </c>
      <c r="G26" s="37" t="n">
        <v>3853.5</v>
      </c>
      <c r="H26" s="37" t="n">
        <f aca="false">Лист7!G26*Лист7!F26</f>
        <v>3853.5</v>
      </c>
      <c r="I26" s="97"/>
      <c r="J26" s="98" t="n">
        <v>0</v>
      </c>
      <c r="K26" s="37" t="n">
        <f aca="false">Лист7!H26-Лист7!J26</f>
        <v>3853.5</v>
      </c>
      <c r="L26" s="37" t="s">
        <v>18302</v>
      </c>
    </row>
    <row r="27" s="37" customFormat="true" ht="15" hidden="false" customHeight="false" outlineLevel="0" collapsed="false">
      <c r="A27" s="37" t="s">
        <v>8617</v>
      </c>
      <c r="B27" s="37" t="s">
        <v>8618</v>
      </c>
      <c r="C27" s="37" t="s">
        <v>3532</v>
      </c>
      <c r="D27" s="37" t="s">
        <v>6119</v>
      </c>
      <c r="E27" s="37" t="n">
        <v>4932.5</v>
      </c>
      <c r="F27" s="37" t="n">
        <f aca="false">Лист7!D27-Лист7!C27</f>
        <v>1</v>
      </c>
      <c r="G27" s="37" t="n">
        <v>3853.5</v>
      </c>
      <c r="H27" s="37" t="n">
        <f aca="false">Лист7!G27*Лист7!F27</f>
        <v>3853.5</v>
      </c>
      <c r="I27" s="97"/>
      <c r="J27" s="98" t="n">
        <v>0</v>
      </c>
      <c r="K27" s="37" t="n">
        <f aca="false">Лист7!H27-Лист7!J27</f>
        <v>3853.5</v>
      </c>
      <c r="L27" s="37" t="s">
        <v>18302</v>
      </c>
    </row>
    <row r="28" s="37" customFormat="true" ht="15" hidden="false" customHeight="false" outlineLevel="0" collapsed="false">
      <c r="A28" s="37" t="s">
        <v>7987</v>
      </c>
      <c r="B28" s="37" t="s">
        <v>7988</v>
      </c>
      <c r="C28" s="37" t="s">
        <v>5386</v>
      </c>
      <c r="D28" s="37" t="s">
        <v>6119</v>
      </c>
      <c r="E28" s="37" t="n">
        <v>14797.5</v>
      </c>
      <c r="F28" s="37" t="n">
        <f aca="false">Лист7!D28-Лист7!C28</f>
        <v>3</v>
      </c>
      <c r="G28" s="37" t="n">
        <v>3853.5</v>
      </c>
      <c r="H28" s="37" t="n">
        <f aca="false">Лист7!G28*Лист7!F28</f>
        <v>11560.5</v>
      </c>
      <c r="I28" s="97"/>
      <c r="J28" s="98" t="n">
        <v>0</v>
      </c>
      <c r="K28" s="37" t="n">
        <f aca="false">Лист7!H28-Лист7!J28</f>
        <v>11560.5</v>
      </c>
      <c r="L28" s="37" t="s">
        <v>18302</v>
      </c>
    </row>
    <row r="29" s="37" customFormat="true" ht="15" hidden="false" customHeight="false" outlineLevel="0" collapsed="false">
      <c r="A29" s="37" t="s">
        <v>8406</v>
      </c>
      <c r="B29" s="37" t="s">
        <v>8407</v>
      </c>
      <c r="C29" s="37" t="s">
        <v>3532</v>
      </c>
      <c r="D29" s="37" t="s">
        <v>5811</v>
      </c>
      <c r="E29" s="37" t="n">
        <v>12215</v>
      </c>
      <c r="F29" s="37" t="n">
        <f aca="false">Лист7!D29-Лист7!C29</f>
        <v>2</v>
      </c>
      <c r="G29" s="37" t="n">
        <v>3853.5</v>
      </c>
      <c r="H29" s="37" t="n">
        <f aca="false">Лист7!G29*Лист7!F29</f>
        <v>7707</v>
      </c>
      <c r="I29" s="97"/>
      <c r="J29" s="98" t="n">
        <v>0</v>
      </c>
      <c r="K29" s="37" t="n">
        <f aca="false">Лист7!H29-Лист7!J29</f>
        <v>7707</v>
      </c>
      <c r="L29" s="37" t="s">
        <v>18302</v>
      </c>
    </row>
    <row r="30" s="37" customFormat="true" ht="15" hidden="false" customHeight="false" outlineLevel="0" collapsed="false">
      <c r="A30" s="37" t="s">
        <v>8432</v>
      </c>
      <c r="B30" s="37" t="s">
        <v>8433</v>
      </c>
      <c r="C30" s="37" t="s">
        <v>3532</v>
      </c>
      <c r="D30" s="37" t="s">
        <v>5811</v>
      </c>
      <c r="E30" s="37" t="n">
        <v>12215</v>
      </c>
      <c r="F30" s="37" t="n">
        <f aca="false">Лист7!D30-Лист7!C30</f>
        <v>2</v>
      </c>
      <c r="G30" s="37" t="n">
        <v>3853.5</v>
      </c>
      <c r="H30" s="37" t="n">
        <f aca="false">Лист7!G30*Лист7!F30</f>
        <v>7707</v>
      </c>
      <c r="I30" s="97"/>
      <c r="J30" s="98" t="n">
        <v>0</v>
      </c>
      <c r="K30" s="37" t="n">
        <f aca="false">Лист7!H30-Лист7!J30</f>
        <v>7707</v>
      </c>
      <c r="L30" s="37" t="s">
        <v>18302</v>
      </c>
    </row>
    <row r="31" s="37" customFormat="true" ht="15" hidden="false" customHeight="false" outlineLevel="0" collapsed="false">
      <c r="A31" s="37" t="s">
        <v>8357</v>
      </c>
      <c r="B31" s="37" t="s">
        <v>7699</v>
      </c>
      <c r="C31" s="37" t="s">
        <v>3532</v>
      </c>
      <c r="D31" s="37" t="s">
        <v>6119</v>
      </c>
      <c r="E31" s="37" t="n">
        <v>4932.5</v>
      </c>
      <c r="F31" s="37" t="n">
        <f aca="false">Лист7!D31-Лист7!C31</f>
        <v>1</v>
      </c>
      <c r="G31" s="37" t="n">
        <v>3853.5</v>
      </c>
      <c r="H31" s="37" t="n">
        <f aca="false">Лист7!G31*Лист7!F31</f>
        <v>3853.5</v>
      </c>
      <c r="I31" s="97"/>
      <c r="J31" s="98" t="n">
        <v>0</v>
      </c>
      <c r="K31" s="37" t="n">
        <f aca="false">Лист7!H31-Лист7!J31</f>
        <v>3853.5</v>
      </c>
      <c r="L31" s="37" t="s">
        <v>18302</v>
      </c>
    </row>
    <row r="32" s="37" customFormat="true" ht="15" hidden="false" customHeight="false" outlineLevel="0" collapsed="false">
      <c r="A32" s="37" t="s">
        <v>8208</v>
      </c>
      <c r="B32" s="37" t="s">
        <v>8209</v>
      </c>
      <c r="C32" s="37" t="s">
        <v>5148</v>
      </c>
      <c r="D32" s="37" t="s">
        <v>6694</v>
      </c>
      <c r="E32" s="37" t="n">
        <v>27962.5</v>
      </c>
      <c r="F32" s="37" t="n">
        <f aca="false">Лист7!D32-Лист7!C32</f>
        <v>5</v>
      </c>
      <c r="G32" s="37" t="n">
        <v>3853.5</v>
      </c>
      <c r="H32" s="37" t="n">
        <f aca="false">Лист7!G32*Лист7!F32</f>
        <v>19267.5</v>
      </c>
      <c r="I32" s="97"/>
      <c r="J32" s="98" t="n">
        <v>0</v>
      </c>
      <c r="K32" s="37" t="n">
        <f aca="false">Лист7!H32-Лист7!J32</f>
        <v>19267.5</v>
      </c>
      <c r="L32" s="37" t="s">
        <v>18302</v>
      </c>
    </row>
    <row r="33" s="37" customFormat="true" ht="15" hidden="false" customHeight="false" outlineLevel="0" collapsed="false">
      <c r="A33" s="37" t="s">
        <v>8541</v>
      </c>
      <c r="B33" s="37" t="s">
        <v>8542</v>
      </c>
      <c r="C33" s="37" t="s">
        <v>3532</v>
      </c>
      <c r="D33" s="37" t="s">
        <v>4926</v>
      </c>
      <c r="E33" s="37" t="n">
        <v>30150</v>
      </c>
      <c r="F33" s="37" t="n">
        <f aca="false">Лист7!D33-Лист7!C33</f>
        <v>6</v>
      </c>
      <c r="G33" s="37" t="n">
        <v>3853.5</v>
      </c>
      <c r="H33" s="37" t="n">
        <f aca="false">Лист7!G33*Лист7!F33</f>
        <v>23121</v>
      </c>
      <c r="I33" s="97"/>
      <c r="J33" s="98" t="n">
        <v>0</v>
      </c>
      <c r="K33" s="37" t="n">
        <f aca="false">Лист7!H33-Лист7!J33</f>
        <v>23121</v>
      </c>
      <c r="L33" s="37" t="s">
        <v>18302</v>
      </c>
    </row>
    <row r="34" s="37" customFormat="true" ht="15" hidden="false" customHeight="false" outlineLevel="0" collapsed="false">
      <c r="A34" s="37" t="s">
        <v>8662</v>
      </c>
      <c r="B34" s="37" t="s">
        <v>8663</v>
      </c>
      <c r="C34" s="37" t="s">
        <v>3532</v>
      </c>
      <c r="D34" s="37" t="s">
        <v>5811</v>
      </c>
      <c r="E34" s="37" t="n">
        <v>14565</v>
      </c>
      <c r="F34" s="37" t="n">
        <f aca="false">Лист7!D34-Лист7!C34</f>
        <v>2</v>
      </c>
      <c r="G34" s="37" t="n">
        <v>3853.5</v>
      </c>
      <c r="H34" s="37" t="n">
        <f aca="false">Лист7!G34*Лист7!F34</f>
        <v>7707</v>
      </c>
      <c r="I34" s="97"/>
      <c r="J34" s="98" t="n">
        <v>0</v>
      </c>
      <c r="K34" s="37" t="n">
        <f aca="false">Лист7!H34-Лист7!J34</f>
        <v>7707</v>
      </c>
      <c r="L34" s="37" t="s">
        <v>18302</v>
      </c>
    </row>
    <row r="35" s="37" customFormat="true" ht="15" hidden="false" customHeight="false" outlineLevel="0" collapsed="false">
      <c r="A35" s="37" t="s">
        <v>8199</v>
      </c>
      <c r="B35" s="37" t="s">
        <v>8200</v>
      </c>
      <c r="C35" s="37" t="s">
        <v>5148</v>
      </c>
      <c r="D35" s="37" t="s">
        <v>5811</v>
      </c>
      <c r="E35" s="37" t="n">
        <v>15952.5</v>
      </c>
      <c r="F35" s="37" t="n">
        <f aca="false">Лист7!D35-Лист7!C35</f>
        <v>3</v>
      </c>
      <c r="G35" s="37" t="n">
        <v>3853.5</v>
      </c>
      <c r="H35" s="37" t="n">
        <f aca="false">Лист7!G35*Лист7!F35</f>
        <v>11560.5</v>
      </c>
      <c r="I35" s="97"/>
      <c r="J35" s="98" t="n">
        <v>0</v>
      </c>
      <c r="K35" s="37" t="n">
        <f aca="false">Лист7!H35-Лист7!J35</f>
        <v>11560.5</v>
      </c>
      <c r="L35" s="37" t="s">
        <v>18302</v>
      </c>
    </row>
    <row r="36" s="37" customFormat="true" ht="15" hidden="false" customHeight="false" outlineLevel="0" collapsed="false">
      <c r="A36" s="37" t="s">
        <v>8362</v>
      </c>
      <c r="B36" s="37" t="s">
        <v>3535</v>
      </c>
      <c r="C36" s="37" t="s">
        <v>3532</v>
      </c>
      <c r="D36" s="37" t="s">
        <v>6119</v>
      </c>
      <c r="E36" s="37" t="n">
        <v>4932.5</v>
      </c>
      <c r="F36" s="37" t="n">
        <f aca="false">Лист7!D36-Лист7!C36</f>
        <v>1</v>
      </c>
      <c r="G36" s="37" t="n">
        <v>3853.5</v>
      </c>
      <c r="H36" s="37" t="n">
        <f aca="false">Лист7!G36*Лист7!F36</f>
        <v>3853.5</v>
      </c>
      <c r="I36" s="97"/>
      <c r="J36" s="98" t="n">
        <v>0</v>
      </c>
      <c r="K36" s="37" t="n">
        <f aca="false">Лист7!H36-Лист7!J36</f>
        <v>3853.5</v>
      </c>
      <c r="L36" s="37" t="s">
        <v>18302</v>
      </c>
    </row>
    <row r="37" s="37" customFormat="true" ht="15" hidden="false" customHeight="false" outlineLevel="0" collapsed="false">
      <c r="A37" s="37" t="s">
        <v>8317</v>
      </c>
      <c r="B37" s="37" t="s">
        <v>8318</v>
      </c>
      <c r="C37" s="37" t="s">
        <v>3532</v>
      </c>
      <c r="D37" s="37" t="s">
        <v>6119</v>
      </c>
      <c r="E37" s="37" t="n">
        <v>6822.5</v>
      </c>
      <c r="F37" s="37" t="n">
        <f aca="false">Лист7!D37-Лист7!C37</f>
        <v>1</v>
      </c>
      <c r="G37" s="37" t="n">
        <v>5743.5</v>
      </c>
      <c r="H37" s="37" t="n">
        <f aca="false">Лист7!G37*Лист7!F37</f>
        <v>5743.5</v>
      </c>
      <c r="I37" s="97"/>
      <c r="J37" s="98" t="n">
        <v>0</v>
      </c>
      <c r="K37" s="37" t="n">
        <f aca="false">Лист7!H37-Лист7!J37</f>
        <v>5743.5</v>
      </c>
      <c r="L37" s="37" t="s">
        <v>18302</v>
      </c>
    </row>
    <row r="38" s="37" customFormat="true" ht="15" hidden="false" customHeight="false" outlineLevel="0" collapsed="false">
      <c r="A38" s="37" t="s">
        <v>8349</v>
      </c>
      <c r="B38" s="37" t="s">
        <v>8350</v>
      </c>
      <c r="C38" s="37" t="s">
        <v>3532</v>
      </c>
      <c r="D38" s="37" t="s">
        <v>6119</v>
      </c>
      <c r="E38" s="37" t="n">
        <v>6107.5</v>
      </c>
      <c r="F38" s="37" t="n">
        <f aca="false">Лист7!D38-Лист7!C38</f>
        <v>1</v>
      </c>
      <c r="G38" s="37" t="n">
        <v>3853.5</v>
      </c>
      <c r="H38" s="37" t="n">
        <f aca="false">Лист7!G38*Лист7!F38</f>
        <v>3853.5</v>
      </c>
      <c r="I38" s="97"/>
      <c r="J38" s="98" t="n">
        <v>0</v>
      </c>
      <c r="K38" s="37" t="n">
        <f aca="false">Лист7!H38-Лист7!J38</f>
        <v>3853.5</v>
      </c>
      <c r="L38" s="37" t="s">
        <v>18302</v>
      </c>
    </row>
    <row r="39" s="37" customFormat="true" ht="15" hidden="false" customHeight="false" outlineLevel="0" collapsed="false">
      <c r="A39" s="37" t="s">
        <v>8119</v>
      </c>
      <c r="B39" s="37" t="s">
        <v>8120</v>
      </c>
      <c r="C39" s="37" t="s">
        <v>5148</v>
      </c>
      <c r="D39" s="37" t="s">
        <v>6119</v>
      </c>
      <c r="E39" s="37" t="n">
        <v>10635</v>
      </c>
      <c r="F39" s="37" t="n">
        <f aca="false">Лист7!D39-Лист7!C39</f>
        <v>2</v>
      </c>
      <c r="G39" s="37" t="n">
        <v>3853.5</v>
      </c>
      <c r="H39" s="37" t="n">
        <f aca="false">Лист7!G39*Лист7!F39</f>
        <v>7707</v>
      </c>
      <c r="I39" s="97"/>
      <c r="J39" s="98" t="n">
        <v>0</v>
      </c>
      <c r="K39" s="37" t="n">
        <f aca="false">Лист7!H39-Лист7!J39</f>
        <v>7707</v>
      </c>
      <c r="L39" s="37" t="s">
        <v>18302</v>
      </c>
    </row>
    <row r="40" s="37" customFormat="true" ht="15" hidden="false" customHeight="false" outlineLevel="0" collapsed="false">
      <c r="A40" s="37" t="s">
        <v>8068</v>
      </c>
      <c r="B40" s="37" t="s">
        <v>8069</v>
      </c>
      <c r="C40" s="37" t="s">
        <v>5386</v>
      </c>
      <c r="D40" s="37" t="s">
        <v>5811</v>
      </c>
      <c r="E40" s="37" t="n">
        <v>33960</v>
      </c>
      <c r="F40" s="37" t="n">
        <f aca="false">Лист7!D40-Лист7!C40</f>
        <v>4</v>
      </c>
      <c r="G40" s="37" t="n">
        <v>3853.5</v>
      </c>
      <c r="H40" s="37" t="n">
        <f aca="false">Лист7!G40*Лист7!F40</f>
        <v>15414</v>
      </c>
      <c r="I40" s="97"/>
      <c r="J40" s="98" t="n">
        <v>0</v>
      </c>
      <c r="K40" s="37" t="n">
        <f aca="false">Лист7!H40-Лист7!J40</f>
        <v>15414</v>
      </c>
      <c r="L40" s="37" t="s">
        <v>18302</v>
      </c>
    </row>
    <row r="41" s="37" customFormat="true" ht="15" hidden="false" customHeight="false" outlineLevel="0" collapsed="false">
      <c r="A41" s="37" t="s">
        <v>7650</v>
      </c>
      <c r="B41" s="37" t="s">
        <v>7651</v>
      </c>
      <c r="C41" s="37" t="s">
        <v>4917</v>
      </c>
      <c r="D41" s="37" t="s">
        <v>7652</v>
      </c>
      <c r="E41" s="37" t="n">
        <v>85505</v>
      </c>
      <c r="F41" s="37" t="n">
        <f aca="false">Лист7!D41-Лист7!C41</f>
        <v>14</v>
      </c>
      <c r="G41" s="37" t="n">
        <v>3853.5</v>
      </c>
      <c r="H41" s="37" t="n">
        <f aca="false">Лист7!G41*Лист7!F41</f>
        <v>53949</v>
      </c>
      <c r="I41" s="97"/>
      <c r="J41" s="98" t="n">
        <v>0</v>
      </c>
      <c r="K41" s="37" t="n">
        <f aca="false">Лист7!H41-Лист7!J41</f>
        <v>53949</v>
      </c>
      <c r="L41" s="37" t="s">
        <v>18302</v>
      </c>
    </row>
    <row r="42" s="37" customFormat="true" ht="15" hidden="false" customHeight="false" outlineLevel="0" collapsed="false">
      <c r="A42" s="37" t="s">
        <v>8443</v>
      </c>
      <c r="B42" s="37" t="s">
        <v>8444</v>
      </c>
      <c r="C42" s="37" t="s">
        <v>3532</v>
      </c>
      <c r="D42" s="37" t="s">
        <v>5811</v>
      </c>
      <c r="E42" s="37" t="n">
        <v>10635</v>
      </c>
      <c r="F42" s="37" t="n">
        <f aca="false">Лист7!D42-Лист7!C42</f>
        <v>2</v>
      </c>
      <c r="G42" s="37" t="n">
        <v>3853.5</v>
      </c>
      <c r="H42" s="37" t="n">
        <f aca="false">Лист7!G42*Лист7!F42</f>
        <v>7707</v>
      </c>
      <c r="I42" s="97"/>
      <c r="J42" s="98" t="n">
        <v>0</v>
      </c>
      <c r="K42" s="37" t="n">
        <f aca="false">Лист7!H42-Лист7!J42</f>
        <v>7707</v>
      </c>
      <c r="L42" s="37" t="s">
        <v>18302</v>
      </c>
    </row>
    <row r="43" s="37" customFormat="true" ht="15" hidden="false" customHeight="false" outlineLevel="0" collapsed="false">
      <c r="A43" s="37" t="s">
        <v>8621</v>
      </c>
      <c r="B43" s="37" t="s">
        <v>7382</v>
      </c>
      <c r="C43" s="37" t="s">
        <v>3532</v>
      </c>
      <c r="D43" s="37" t="s">
        <v>6119</v>
      </c>
      <c r="E43" s="37" t="n">
        <v>9590</v>
      </c>
      <c r="F43" s="37" t="n">
        <f aca="false">Лист7!D43-Лист7!C43</f>
        <v>1</v>
      </c>
      <c r="G43" s="37" t="n">
        <v>3853.5</v>
      </c>
      <c r="H43" s="37" t="n">
        <f aca="false">Лист7!G43*Лист7!F43</f>
        <v>3853.5</v>
      </c>
      <c r="I43" s="97"/>
      <c r="J43" s="98" t="n">
        <v>0</v>
      </c>
      <c r="K43" s="37" t="n">
        <f aca="false">Лист7!H43-Лист7!J43</f>
        <v>3853.5</v>
      </c>
      <c r="L43" s="37" t="s">
        <v>18302</v>
      </c>
    </row>
    <row r="44" s="37" customFormat="true" ht="15" hidden="false" customHeight="false" outlineLevel="0" collapsed="false">
      <c r="A44" s="37" t="s">
        <v>8579</v>
      </c>
      <c r="B44" s="37" t="s">
        <v>8580</v>
      </c>
      <c r="C44" s="37" t="s">
        <v>3532</v>
      </c>
      <c r="D44" s="37" t="s">
        <v>6699</v>
      </c>
      <c r="E44" s="37" t="n">
        <v>58152.5</v>
      </c>
      <c r="F44" s="37" t="n">
        <f aca="false">Лист7!D44-Лист7!C44</f>
        <v>7</v>
      </c>
      <c r="G44" s="37" t="n">
        <v>3853.5</v>
      </c>
      <c r="H44" s="37" t="n">
        <f aca="false">Лист7!G44*Лист7!F44</f>
        <v>26974.5</v>
      </c>
      <c r="I44" s="97"/>
      <c r="J44" s="98" t="n">
        <v>0</v>
      </c>
      <c r="K44" s="37" t="n">
        <f aca="false">Лист7!H44-Лист7!J44</f>
        <v>26974.5</v>
      </c>
      <c r="L44" s="37" t="s">
        <v>18302</v>
      </c>
    </row>
    <row r="45" s="37" customFormat="true" ht="15" hidden="false" customHeight="false" outlineLevel="0" collapsed="false">
      <c r="A45" s="37" t="s">
        <v>6716</v>
      </c>
      <c r="B45" s="37" t="s">
        <v>6717</v>
      </c>
      <c r="C45" s="37" t="s">
        <v>3205</v>
      </c>
      <c r="D45" s="37" t="s">
        <v>6694</v>
      </c>
      <c r="E45" s="37" t="n">
        <v>80107.5</v>
      </c>
      <c r="F45" s="37" t="n">
        <f aca="false">Лист7!D45-Лист7!C45</f>
        <v>11</v>
      </c>
      <c r="G45" s="37" t="n">
        <v>3853.5</v>
      </c>
      <c r="H45" s="37" t="n">
        <f aca="false">Лист7!G45*Лист7!F45</f>
        <v>42388.5</v>
      </c>
      <c r="I45" s="97"/>
      <c r="J45" s="98" t="n">
        <v>0</v>
      </c>
      <c r="K45" s="37" t="n">
        <f aca="false">Лист7!H45-Лист7!J45</f>
        <v>42388.5</v>
      </c>
      <c r="L45" s="37" t="s">
        <v>18302</v>
      </c>
    </row>
    <row r="46" s="37" customFormat="true" ht="15" hidden="false" customHeight="false" outlineLevel="0" collapsed="false">
      <c r="A46" s="37" t="s">
        <v>8136</v>
      </c>
      <c r="B46" s="37" t="s">
        <v>8137</v>
      </c>
      <c r="C46" s="37" t="s">
        <v>5148</v>
      </c>
      <c r="D46" s="37" t="s">
        <v>6119</v>
      </c>
      <c r="E46" s="37" t="n">
        <v>10635</v>
      </c>
      <c r="F46" s="37" t="n">
        <f aca="false">Лист7!D46-Лист7!C46</f>
        <v>2</v>
      </c>
      <c r="G46" s="37" t="n">
        <v>3853.5</v>
      </c>
      <c r="H46" s="37" t="n">
        <f aca="false">Лист7!G46*Лист7!F46</f>
        <v>7707</v>
      </c>
      <c r="I46" s="97"/>
      <c r="J46" s="98" t="n">
        <v>0</v>
      </c>
      <c r="K46" s="37" t="n">
        <f aca="false">Лист7!H46-Лист7!J46</f>
        <v>7707</v>
      </c>
      <c r="L46" s="37" t="s">
        <v>18302</v>
      </c>
    </row>
    <row r="47" s="37" customFormat="true" ht="15" hidden="false" customHeight="false" outlineLevel="0" collapsed="false">
      <c r="A47" s="37" t="s">
        <v>8598</v>
      </c>
      <c r="B47" s="37" t="s">
        <v>8599</v>
      </c>
      <c r="C47" s="37" t="s">
        <v>3532</v>
      </c>
      <c r="D47" s="37" t="s">
        <v>6709</v>
      </c>
      <c r="E47" s="37" t="n">
        <v>61075</v>
      </c>
      <c r="F47" s="37" t="n">
        <f aca="false">Лист7!D47-Лист7!C47</f>
        <v>10</v>
      </c>
      <c r="G47" s="37" t="n">
        <v>3853.5</v>
      </c>
      <c r="H47" s="37" t="n">
        <f aca="false">Лист7!G47*Лист7!F47</f>
        <v>38535</v>
      </c>
      <c r="I47" s="97"/>
      <c r="J47" s="98" t="n">
        <v>0</v>
      </c>
      <c r="K47" s="37" t="n">
        <f aca="false">Лист7!H47-Лист7!J47</f>
        <v>38535</v>
      </c>
      <c r="L47" s="37" t="s">
        <v>18302</v>
      </c>
    </row>
    <row r="48" s="37" customFormat="true" ht="15" hidden="false" customHeight="false" outlineLevel="0" collapsed="false">
      <c r="A48" s="37" t="s">
        <v>6339</v>
      </c>
      <c r="B48" s="37" t="s">
        <v>6340</v>
      </c>
      <c r="C48" s="37" t="s">
        <v>3519</v>
      </c>
      <c r="D48" s="37" t="s">
        <v>6119</v>
      </c>
      <c r="E48" s="37" t="n">
        <v>54967.5</v>
      </c>
      <c r="F48" s="37" t="n">
        <f aca="false">Лист7!D48-Лист7!C48</f>
        <v>9</v>
      </c>
      <c r="G48" s="37" t="n">
        <v>3853.5</v>
      </c>
      <c r="H48" s="37" t="n">
        <f aca="false">Лист7!G48*Лист7!F48</f>
        <v>34681.5</v>
      </c>
      <c r="I48" s="97"/>
      <c r="J48" s="98" t="n">
        <v>0</v>
      </c>
      <c r="K48" s="37" t="n">
        <f aca="false">Лист7!H48-Лист7!J48</f>
        <v>34681.5</v>
      </c>
      <c r="L48" s="37" t="s">
        <v>18302</v>
      </c>
    </row>
    <row r="49" s="37" customFormat="true" ht="15" hidden="false" customHeight="false" outlineLevel="0" collapsed="false">
      <c r="A49" s="37" t="s">
        <v>8586</v>
      </c>
      <c r="B49" s="37" t="s">
        <v>8587</v>
      </c>
      <c r="C49" s="37" t="s">
        <v>3532</v>
      </c>
      <c r="D49" s="37" t="s">
        <v>6709</v>
      </c>
      <c r="E49" s="37" t="n">
        <v>57662.5</v>
      </c>
      <c r="F49" s="37" t="n">
        <f aca="false">Лист7!D49-Лист7!C49</f>
        <v>10</v>
      </c>
      <c r="G49" s="37" t="n">
        <v>3853.5</v>
      </c>
      <c r="H49" s="37" t="n">
        <f aca="false">Лист7!G49*Лист7!F49</f>
        <v>38535</v>
      </c>
      <c r="I49" s="97"/>
      <c r="J49" s="98" t="n">
        <v>0</v>
      </c>
      <c r="K49" s="37" t="n">
        <f aca="false">Лист7!H49-Лист7!J49</f>
        <v>38535</v>
      </c>
      <c r="L49" s="37" t="s">
        <v>18302</v>
      </c>
    </row>
    <row r="50" s="37" customFormat="true" ht="15" hidden="false" customHeight="false" outlineLevel="0" collapsed="false">
      <c r="A50" s="37" t="s">
        <v>8385</v>
      </c>
      <c r="B50" s="37" t="s">
        <v>8386</v>
      </c>
      <c r="C50" s="37" t="s">
        <v>3532</v>
      </c>
      <c r="D50" s="37" t="s">
        <v>6119</v>
      </c>
      <c r="E50" s="37" t="n">
        <v>4932.5</v>
      </c>
      <c r="F50" s="37" t="n">
        <f aca="false">Лист7!D50-Лист7!C50</f>
        <v>1</v>
      </c>
      <c r="G50" s="37" t="n">
        <v>3853.5</v>
      </c>
      <c r="H50" s="37" t="n">
        <f aca="false">Лист7!G50*Лист7!F50</f>
        <v>3853.5</v>
      </c>
      <c r="I50" s="97"/>
      <c r="J50" s="98" t="n">
        <v>0</v>
      </c>
      <c r="K50" s="37" t="n">
        <f aca="false">Лист7!H50-Лист7!J50</f>
        <v>3853.5</v>
      </c>
      <c r="L50" s="37" t="s">
        <v>18302</v>
      </c>
    </row>
    <row r="51" s="37" customFormat="true" ht="15" hidden="false" customHeight="false" outlineLevel="0" collapsed="false">
      <c r="A51" s="37" t="s">
        <v>8388</v>
      </c>
      <c r="B51" s="37" t="s">
        <v>6794</v>
      </c>
      <c r="C51" s="37" t="s">
        <v>3532</v>
      </c>
      <c r="D51" s="37" t="s">
        <v>6119</v>
      </c>
      <c r="E51" s="37" t="n">
        <v>4932.5</v>
      </c>
      <c r="F51" s="37" t="n">
        <f aca="false">Лист7!D51-Лист7!C51</f>
        <v>1</v>
      </c>
      <c r="G51" s="37" t="n">
        <v>3853.5</v>
      </c>
      <c r="H51" s="37" t="n">
        <f aca="false">Лист7!G51*Лист7!F51</f>
        <v>3853.5</v>
      </c>
      <c r="I51" s="97"/>
      <c r="J51" s="98" t="n">
        <v>0</v>
      </c>
      <c r="K51" s="37" t="n">
        <f aca="false">Лист7!H51-Лист7!J51</f>
        <v>3853.5</v>
      </c>
      <c r="L51" s="37" t="s">
        <v>18302</v>
      </c>
    </row>
    <row r="52" customFormat="false" ht="15" hidden="false" customHeight="false" outlineLevel="0" collapsed="false">
      <c r="A52" s="37" t="s">
        <v>8421</v>
      </c>
      <c r="B52" s="37" t="s">
        <v>8422</v>
      </c>
      <c r="C52" s="37" t="s">
        <v>3532</v>
      </c>
      <c r="D52" s="37" t="s">
        <v>5811</v>
      </c>
      <c r="E52" s="37" t="n">
        <v>10415</v>
      </c>
      <c r="F52" s="37" t="n">
        <f aca="false">Лист7!D52-Лист7!C52</f>
        <v>2</v>
      </c>
      <c r="G52" s="37" t="n">
        <v>3853.5</v>
      </c>
      <c r="H52" s="37" t="n">
        <f aca="false">Лист7!G52*Лист7!F52</f>
        <v>7707</v>
      </c>
      <c r="I52" s="97"/>
      <c r="J52" s="98" t="n">
        <v>0</v>
      </c>
      <c r="K52" s="37" t="n">
        <f aca="false">Лист7!H52-Лист7!J52</f>
        <v>7707</v>
      </c>
    </row>
    <row r="53" customFormat="false" ht="15" hidden="false" customHeight="false" outlineLevel="0" collapsed="false">
      <c r="A53" s="37" t="s">
        <v>8435</v>
      </c>
      <c r="B53" s="37" t="s">
        <v>8436</v>
      </c>
      <c r="C53" s="37" t="s">
        <v>3532</v>
      </c>
      <c r="D53" s="37" t="s">
        <v>5811</v>
      </c>
      <c r="E53" s="37" t="n">
        <v>13645</v>
      </c>
      <c r="F53" s="37" t="n">
        <f aca="false">Лист7!D53-Лист7!C53</f>
        <v>2</v>
      </c>
      <c r="G53" s="37" t="n">
        <v>5743.5</v>
      </c>
      <c r="H53" s="37" t="n">
        <f aca="false">Лист7!G53*Лист7!F53</f>
        <v>11487</v>
      </c>
      <c r="I53" s="97"/>
      <c r="J53" s="98" t="n">
        <v>0</v>
      </c>
      <c r="K53" s="37" t="n">
        <f aca="false">Лист7!H53-Лист7!J53</f>
        <v>11487</v>
      </c>
      <c r="L53" s="37" t="s">
        <v>18302</v>
      </c>
    </row>
    <row r="54" customFormat="false" ht="15" hidden="false" customHeight="false" outlineLevel="0" collapsed="false">
      <c r="A54" s="37" t="s">
        <v>7222</v>
      </c>
      <c r="B54" s="37" t="s">
        <v>7223</v>
      </c>
      <c r="C54" s="37" t="s">
        <v>4582</v>
      </c>
      <c r="D54" s="37" t="s">
        <v>6350</v>
      </c>
      <c r="E54" s="37" t="n">
        <v>59250</v>
      </c>
      <c r="F54" s="37" t="n">
        <f aca="false">Лист7!D54-Лист7!C54</f>
        <v>10</v>
      </c>
      <c r="G54" s="37" t="n">
        <v>3853.5</v>
      </c>
      <c r="H54" s="37" t="n">
        <f aca="false">Лист7!G54*Лист7!F54</f>
        <v>38535</v>
      </c>
      <c r="I54" s="97"/>
      <c r="J54" s="98" t="n">
        <v>0</v>
      </c>
      <c r="K54" s="37" t="n">
        <f aca="false">Лист7!H54-Лист7!J54</f>
        <v>38535</v>
      </c>
      <c r="L54" s="37" t="s">
        <v>18302</v>
      </c>
    </row>
    <row r="55" customFormat="false" ht="15" hidden="false" customHeight="false" outlineLevel="0" collapsed="false">
      <c r="A55" s="37" t="s">
        <v>7990</v>
      </c>
      <c r="B55" s="37" t="s">
        <v>7991</v>
      </c>
      <c r="C55" s="37" t="s">
        <v>5386</v>
      </c>
      <c r="D55" s="37" t="s">
        <v>6119</v>
      </c>
      <c r="E55" s="37" t="n">
        <v>20467.5</v>
      </c>
      <c r="F55" s="37" t="n">
        <f aca="false">Лист7!D55-Лист7!C55</f>
        <v>3</v>
      </c>
      <c r="G55" s="37" t="n">
        <v>5743.5</v>
      </c>
      <c r="H55" s="37" t="n">
        <f aca="false">Лист7!G55*Лист7!F55</f>
        <v>17230.5</v>
      </c>
      <c r="I55" s="97"/>
      <c r="J55" s="98" t="n">
        <v>0</v>
      </c>
      <c r="K55" s="37" t="n">
        <f aca="false">Лист7!H55-Лист7!J55</f>
        <v>17230.5</v>
      </c>
      <c r="L55" s="37" t="s">
        <v>18302</v>
      </c>
    </row>
    <row r="56" customFormat="false" ht="15" hidden="false" customHeight="false" outlineLevel="0" collapsed="false">
      <c r="A56" s="37" t="s">
        <v>8328</v>
      </c>
      <c r="B56" s="37" t="s">
        <v>7239</v>
      </c>
      <c r="C56" s="37" t="s">
        <v>3532</v>
      </c>
      <c r="D56" s="37" t="s">
        <v>6119</v>
      </c>
      <c r="E56" s="37" t="n">
        <v>6107.5</v>
      </c>
      <c r="F56" s="37" t="n">
        <f aca="false">Лист7!D56-Лист7!C56</f>
        <v>1</v>
      </c>
      <c r="G56" s="37" t="n">
        <v>3853.5</v>
      </c>
      <c r="H56" s="37" t="n">
        <f aca="false">Лист7!G56*Лист7!F56</f>
        <v>3853.5</v>
      </c>
      <c r="I56" s="97"/>
      <c r="J56" s="98" t="n">
        <v>0</v>
      </c>
      <c r="K56" s="37" t="n">
        <f aca="false">Лист7!H56-Лист7!J56</f>
        <v>3853.5</v>
      </c>
      <c r="L56" s="37" t="s">
        <v>18302</v>
      </c>
    </row>
    <row r="57" customFormat="false" ht="15" hidden="false" customHeight="false" outlineLevel="0" collapsed="false">
      <c r="A57" s="37" t="s">
        <v>8620</v>
      </c>
      <c r="B57" s="37" t="s">
        <v>7239</v>
      </c>
      <c r="C57" s="37" t="s">
        <v>3532</v>
      </c>
      <c r="D57" s="37" t="s">
        <v>6119</v>
      </c>
      <c r="E57" s="37" t="n">
        <v>4932.5</v>
      </c>
      <c r="F57" s="37" t="n">
        <f aca="false">Лист7!D57-Лист7!C57</f>
        <v>1</v>
      </c>
      <c r="G57" s="37" t="n">
        <v>3853.5</v>
      </c>
      <c r="H57" s="37" t="n">
        <f aca="false">Лист7!G57*Лист7!F57</f>
        <v>3853.5</v>
      </c>
      <c r="I57" s="97"/>
      <c r="J57" s="98" t="n">
        <v>0</v>
      </c>
      <c r="K57" s="37" t="n">
        <f aca="false">Лист7!H57-Лист7!J57</f>
        <v>3853.5</v>
      </c>
      <c r="L57" s="37" t="s">
        <v>18302</v>
      </c>
    </row>
    <row r="58" customFormat="false" ht="15" hidden="false" customHeight="false" outlineLevel="0" collapsed="false">
      <c r="A58" s="37" t="s">
        <v>8454</v>
      </c>
      <c r="B58" s="37" t="s">
        <v>7542</v>
      </c>
      <c r="C58" s="37" t="s">
        <v>3532</v>
      </c>
      <c r="D58" s="37" t="s">
        <v>5393</v>
      </c>
      <c r="E58" s="37" t="n">
        <v>14797.5</v>
      </c>
      <c r="F58" s="37" t="n">
        <f aca="false">Лист7!D58-Лист7!C58</f>
        <v>3</v>
      </c>
      <c r="G58" s="37" t="n">
        <v>3853.5</v>
      </c>
      <c r="H58" s="37" t="n">
        <f aca="false">Лист7!G58*Лист7!F58</f>
        <v>11560.5</v>
      </c>
      <c r="I58" s="97"/>
      <c r="J58" s="98" t="n">
        <v>0</v>
      </c>
      <c r="K58" s="37" t="n">
        <f aca="false">Лист7!H58-Лист7!J58</f>
        <v>11560.5</v>
      </c>
      <c r="L58" s="37" t="s">
        <v>18302</v>
      </c>
    </row>
    <row r="59" customFormat="false" ht="15" hidden="false" customHeight="false" outlineLevel="0" collapsed="false">
      <c r="A59" s="37" t="s">
        <v>8583</v>
      </c>
      <c r="B59" s="37" t="s">
        <v>8584</v>
      </c>
      <c r="C59" s="37" t="s">
        <v>3532</v>
      </c>
      <c r="D59" s="37" t="s">
        <v>6699</v>
      </c>
      <c r="E59" s="37" t="n">
        <v>41475</v>
      </c>
      <c r="F59" s="37" t="n">
        <f aca="false">Лист7!D59-Лист7!C59</f>
        <v>7</v>
      </c>
      <c r="G59" s="37" t="n">
        <v>3853.5</v>
      </c>
      <c r="H59" s="37" t="n">
        <f aca="false">Лист7!G59*Лист7!F59</f>
        <v>26974.5</v>
      </c>
      <c r="I59" s="97"/>
      <c r="J59" s="98" t="n">
        <v>0</v>
      </c>
      <c r="K59" s="37" t="n">
        <f aca="false">Лист7!H59-Лист7!J59</f>
        <v>26974.5</v>
      </c>
      <c r="L59" s="37" t="s">
        <v>18302</v>
      </c>
    </row>
    <row r="60" customFormat="false" ht="15" hidden="false" customHeight="false" outlineLevel="0" collapsed="false">
      <c r="A60" s="37" t="s">
        <v>5391</v>
      </c>
      <c r="B60" s="37" t="s">
        <v>5392</v>
      </c>
      <c r="C60" s="37" t="s">
        <v>2018</v>
      </c>
      <c r="D60" s="37" t="s">
        <v>5393</v>
      </c>
      <c r="E60" s="37" t="n">
        <v>73987.5</v>
      </c>
      <c r="F60" s="37" t="n">
        <f aca="false">Лист7!D60-Лист7!C60</f>
        <v>15</v>
      </c>
      <c r="G60" s="37" t="n">
        <v>3853.5</v>
      </c>
      <c r="H60" s="37" t="n">
        <f aca="false">Лист7!G60*Лист7!F60</f>
        <v>57802.5</v>
      </c>
      <c r="I60" s="97"/>
      <c r="J60" s="98" t="n">
        <v>0</v>
      </c>
      <c r="K60" s="37" t="n">
        <f aca="false">Лист7!H60-Лист7!J60</f>
        <v>57802.5</v>
      </c>
      <c r="L60" s="37" t="s">
        <v>18302</v>
      </c>
    </row>
    <row r="61" customFormat="false" ht="15" hidden="false" customHeight="false" outlineLevel="0" collapsed="false">
      <c r="A61" s="37" t="s">
        <v>8276</v>
      </c>
      <c r="B61" s="37" t="s">
        <v>8277</v>
      </c>
      <c r="C61" s="37" t="s">
        <v>3532</v>
      </c>
      <c r="D61" s="37" t="s">
        <v>6119</v>
      </c>
      <c r="E61" s="37" t="n">
        <v>5317.5</v>
      </c>
      <c r="F61" s="37" t="n">
        <f aca="false">Лист7!D61-Лист7!C61</f>
        <v>1</v>
      </c>
      <c r="G61" s="37" t="n">
        <v>3853.5</v>
      </c>
      <c r="H61" s="37" t="n">
        <f aca="false">Лист7!G61*Лист7!F61</f>
        <v>3853.5</v>
      </c>
      <c r="I61" s="97"/>
      <c r="J61" s="98" t="n">
        <v>0</v>
      </c>
      <c r="K61" s="37" t="n">
        <f aca="false">Лист7!H61-Лист7!J61</f>
        <v>3853.5</v>
      </c>
      <c r="L61" s="37" t="s">
        <v>18302</v>
      </c>
    </row>
    <row r="62" customFormat="false" ht="15" hidden="false" customHeight="false" outlineLevel="0" collapsed="false">
      <c r="A62" s="37" t="s">
        <v>8545</v>
      </c>
      <c r="B62" s="37" t="s">
        <v>8546</v>
      </c>
      <c r="C62" s="37" t="s">
        <v>3532</v>
      </c>
      <c r="D62" s="37" t="s">
        <v>4926</v>
      </c>
      <c r="E62" s="37" t="n">
        <v>28500</v>
      </c>
      <c r="F62" s="37" t="n">
        <f aca="false">Лист7!D62-Лист7!C62</f>
        <v>6</v>
      </c>
      <c r="G62" s="37" t="n">
        <v>3853.5</v>
      </c>
      <c r="H62" s="37" t="n">
        <f aca="false">Лист7!G62*Лист7!F62</f>
        <v>23121</v>
      </c>
      <c r="I62" s="97"/>
      <c r="J62" s="98" t="n">
        <v>0</v>
      </c>
      <c r="K62" s="37" t="n">
        <f aca="false">Лист7!H62-Лист7!J62</f>
        <v>23121</v>
      </c>
      <c r="L62" s="37" t="s">
        <v>18302</v>
      </c>
    </row>
    <row r="63" customFormat="false" ht="15" hidden="false" customHeight="false" outlineLevel="0" collapsed="false">
      <c r="A63" s="37" t="s">
        <v>8522</v>
      </c>
      <c r="B63" s="37" t="s">
        <v>8523</v>
      </c>
      <c r="C63" s="37" t="s">
        <v>3532</v>
      </c>
      <c r="D63" s="37" t="s">
        <v>6350</v>
      </c>
      <c r="E63" s="37" t="n">
        <v>28862.5</v>
      </c>
      <c r="F63" s="37" t="n">
        <f aca="false">Лист7!D63-Лист7!C63</f>
        <v>5</v>
      </c>
      <c r="G63" s="37" t="n">
        <v>4693.5</v>
      </c>
      <c r="H63" s="37" t="n">
        <f aca="false">Лист7!G63*Лист7!F63</f>
        <v>23467.5</v>
      </c>
      <c r="I63" s="97"/>
      <c r="J63" s="98" t="n">
        <v>0</v>
      </c>
      <c r="K63" s="37" t="n">
        <f aca="false">Лист7!H63-Лист7!J63</f>
        <v>23467.5</v>
      </c>
      <c r="L63" s="37" t="s">
        <v>18302</v>
      </c>
    </row>
    <row r="64" customFormat="false" ht="15" hidden="false" customHeight="false" outlineLevel="0" collapsed="false">
      <c r="A64" s="37" t="s">
        <v>6702</v>
      </c>
      <c r="B64" s="37" t="s">
        <v>6703</v>
      </c>
      <c r="C64" s="37" t="s">
        <v>3205</v>
      </c>
      <c r="D64" s="37" t="s">
        <v>6704</v>
      </c>
      <c r="E64" s="37" t="n">
        <v>75375</v>
      </c>
      <c r="F64" s="37" t="n">
        <f aca="false">Лист7!D64-Лист7!C64</f>
        <v>15</v>
      </c>
      <c r="G64" s="37" t="n">
        <v>3853.5</v>
      </c>
      <c r="H64" s="37" t="n">
        <f aca="false">Лист7!G64*Лист7!F64</f>
        <v>57802.5</v>
      </c>
      <c r="I64" s="97"/>
      <c r="J64" s="98" t="n">
        <v>0</v>
      </c>
      <c r="K64" s="37" t="n">
        <f aca="false">Лист7!H64-Лист7!J64</f>
        <v>57802.5</v>
      </c>
      <c r="L64" s="37" t="s">
        <v>18302</v>
      </c>
    </row>
    <row r="65" customFormat="false" ht="15" hidden="false" customHeight="false" outlineLevel="0" collapsed="false">
      <c r="A65" s="37" t="s">
        <v>8592</v>
      </c>
      <c r="B65" s="37" t="s">
        <v>8593</v>
      </c>
      <c r="C65" s="37" t="s">
        <v>3532</v>
      </c>
      <c r="D65" s="37" t="s">
        <v>6709</v>
      </c>
      <c r="E65" s="37" t="n">
        <v>146912.5</v>
      </c>
      <c r="F65" s="37" t="n">
        <f aca="false">Лист7!D65-Лист7!C65</f>
        <v>10</v>
      </c>
      <c r="G65" s="37" t="n">
        <v>4693.5</v>
      </c>
      <c r="H65" s="37" t="n">
        <f aca="false">Лист7!G65*Лист7!F65</f>
        <v>46935</v>
      </c>
      <c r="I65" s="97"/>
      <c r="J65" s="98" t="n">
        <v>0</v>
      </c>
      <c r="K65" s="37" t="n">
        <f aca="false">Лист7!H65-Лист7!J65</f>
        <v>46935</v>
      </c>
      <c r="L65" s="37" t="s">
        <v>18302</v>
      </c>
    </row>
    <row r="66" customFormat="false" ht="18.65" hidden="false" customHeight="true" outlineLevel="0" collapsed="false">
      <c r="A66" s="37" t="s">
        <v>8572</v>
      </c>
      <c r="B66" s="37" t="s">
        <v>8573</v>
      </c>
      <c r="C66" s="37" t="s">
        <v>3532</v>
      </c>
      <c r="D66" s="37" t="s">
        <v>6699</v>
      </c>
      <c r="E66" s="37" t="n">
        <v>38377.5</v>
      </c>
      <c r="F66" s="37" t="n">
        <f aca="false">Лист7!D66-Лист7!C66</f>
        <v>7</v>
      </c>
      <c r="G66" s="37" t="n">
        <v>3853.5</v>
      </c>
      <c r="H66" s="37" t="n">
        <f aca="false">Лист7!G66*Лист7!F66</f>
        <v>26974.5</v>
      </c>
      <c r="I66" s="97"/>
      <c r="J66" s="98" t="n">
        <v>0</v>
      </c>
      <c r="K66" s="37" t="n">
        <f aca="false">Лист7!H66-Лист7!J66</f>
        <v>26974.5</v>
      </c>
      <c r="L66" s="37" t="s">
        <v>18302</v>
      </c>
    </row>
    <row r="67" customFormat="false" ht="15" hidden="false" customHeight="false" outlineLevel="0" collapsed="false">
      <c r="A67" s="37" t="s">
        <v>8474</v>
      </c>
      <c r="B67" s="37" t="s">
        <v>8475</v>
      </c>
      <c r="C67" s="37" t="s">
        <v>3532</v>
      </c>
      <c r="D67" s="37" t="s">
        <v>5393</v>
      </c>
      <c r="E67" s="37" t="n">
        <v>18322.5</v>
      </c>
      <c r="F67" s="37" t="n">
        <f aca="false">Лист7!D67-Лист7!C67</f>
        <v>3</v>
      </c>
      <c r="G67" s="37" t="n">
        <v>3853.5</v>
      </c>
      <c r="H67" s="37" t="n">
        <f aca="false">Лист7!G67*Лист7!F67</f>
        <v>11560.5</v>
      </c>
      <c r="I67" s="97"/>
      <c r="J67" s="98" t="n">
        <v>0</v>
      </c>
      <c r="K67" s="37" t="n">
        <f aca="false">Лист7!H67-Лист7!J67</f>
        <v>11560.5</v>
      </c>
      <c r="L67" s="37" t="s">
        <v>18302</v>
      </c>
    </row>
    <row r="68" customFormat="false" ht="15" hidden="false" customHeight="false" outlineLevel="0" collapsed="false">
      <c r="A68" s="37" t="s">
        <v>8526</v>
      </c>
      <c r="B68" s="37" t="s">
        <v>8527</v>
      </c>
      <c r="C68" s="37" t="s">
        <v>3532</v>
      </c>
      <c r="D68" s="37" t="s">
        <v>6350</v>
      </c>
      <c r="E68" s="37" t="n">
        <v>25575</v>
      </c>
      <c r="F68" s="37" t="n">
        <f aca="false">Лист7!D68-Лист7!C68</f>
        <v>5</v>
      </c>
      <c r="G68" s="37" t="n">
        <v>3853.5</v>
      </c>
      <c r="H68" s="37" t="n">
        <f aca="false">Лист7!G68*Лист7!F68</f>
        <v>19267.5</v>
      </c>
      <c r="I68" s="97"/>
      <c r="J68" s="98" t="n">
        <v>0</v>
      </c>
      <c r="K68" s="37" t="n">
        <f aca="false">Лист7!H68-Лист7!J68</f>
        <v>19267.5</v>
      </c>
      <c r="L68" s="37" t="s">
        <v>18302</v>
      </c>
    </row>
    <row r="69" customFormat="false" ht="15" hidden="false" customHeight="false" outlineLevel="0" collapsed="false">
      <c r="A69" s="37" t="s">
        <v>8488</v>
      </c>
      <c r="B69" s="37" t="s">
        <v>8489</v>
      </c>
      <c r="C69" s="37" t="s">
        <v>3532</v>
      </c>
      <c r="D69" s="37" t="s">
        <v>6694</v>
      </c>
      <c r="E69" s="37" t="n">
        <v>24430</v>
      </c>
      <c r="F69" s="37" t="n">
        <f aca="false">Лист7!D69-Лист7!C69</f>
        <v>4</v>
      </c>
      <c r="G69" s="37" t="n">
        <v>3853.5</v>
      </c>
      <c r="H69" s="37" t="n">
        <f aca="false">Лист7!G69*Лист7!F69</f>
        <v>15414</v>
      </c>
      <c r="I69" s="97"/>
      <c r="J69" s="98" t="n">
        <v>0</v>
      </c>
      <c r="K69" s="37" t="n">
        <f aca="false">Лист7!H69-Лист7!J69</f>
        <v>15414</v>
      </c>
      <c r="L69" s="37" t="s">
        <v>18302</v>
      </c>
    </row>
    <row r="70" customFormat="false" ht="15" hidden="false" customHeight="false" outlineLevel="0" collapsed="false">
      <c r="A70" s="37" t="s">
        <v>8287</v>
      </c>
      <c r="B70" s="37" t="s">
        <v>8288</v>
      </c>
      <c r="C70" s="37" t="s">
        <v>3532</v>
      </c>
      <c r="D70" s="37" t="s">
        <v>6119</v>
      </c>
      <c r="E70" s="37" t="n">
        <v>4932.5</v>
      </c>
      <c r="F70" s="37" t="n">
        <f aca="false">Лист7!D70-Лист7!C70</f>
        <v>1</v>
      </c>
      <c r="G70" s="37" t="n">
        <v>3853.5</v>
      </c>
      <c r="H70" s="37" t="n">
        <f aca="false">Лист7!G70*Лист7!F70</f>
        <v>3853.5</v>
      </c>
      <c r="I70" s="97"/>
      <c r="J70" s="98" t="n">
        <v>0</v>
      </c>
      <c r="K70" s="37" t="n">
        <f aca="false">Лист7!H70-Лист7!J70</f>
        <v>3853.5</v>
      </c>
      <c r="L70" s="37" t="s">
        <v>18302</v>
      </c>
    </row>
    <row r="71" customFormat="false" ht="15" hidden="false" customHeight="false" outlineLevel="0" collapsed="false">
      <c r="A71" s="37" t="s">
        <v>8354</v>
      </c>
      <c r="B71" s="37" t="s">
        <v>8355</v>
      </c>
      <c r="C71" s="37" t="s">
        <v>3532</v>
      </c>
      <c r="D71" s="37" t="s">
        <v>6119</v>
      </c>
      <c r="E71" s="37" t="n">
        <v>4932.5</v>
      </c>
      <c r="F71" s="37" t="n">
        <f aca="false">Лист7!D71-Лист7!C71</f>
        <v>1</v>
      </c>
      <c r="G71" s="37" t="n">
        <v>3853.5</v>
      </c>
      <c r="H71" s="37" t="n">
        <f aca="false">Лист7!G71*Лист7!F71</f>
        <v>3853.5</v>
      </c>
      <c r="I71" s="97"/>
      <c r="J71" s="98" t="n">
        <v>0</v>
      </c>
      <c r="K71" s="37" t="n">
        <f aca="false">Лист7!H71-Лист7!J71</f>
        <v>3853.5</v>
      </c>
      <c r="L71" s="37" t="s">
        <v>18302</v>
      </c>
    </row>
    <row r="72" customFormat="false" ht="15" hidden="false" customHeight="false" outlineLevel="0" collapsed="false">
      <c r="A72" s="37" t="s">
        <v>8465</v>
      </c>
      <c r="B72" s="37" t="s">
        <v>8466</v>
      </c>
      <c r="C72" s="37" t="s">
        <v>3532</v>
      </c>
      <c r="D72" s="37" t="s">
        <v>5393</v>
      </c>
      <c r="E72" s="37" t="n">
        <v>27450</v>
      </c>
      <c r="F72" s="37" t="n">
        <f aca="false">Лист7!D72-Лист7!C72</f>
        <v>3</v>
      </c>
      <c r="G72" s="37" t="n">
        <v>3853.5</v>
      </c>
      <c r="H72" s="37" t="n">
        <f aca="false">Лист7!G72*Лист7!F72</f>
        <v>11560.5</v>
      </c>
      <c r="I72" s="97"/>
      <c r="J72" s="98" t="n">
        <v>0</v>
      </c>
      <c r="K72" s="37" t="n">
        <f aca="false">Лист7!H72-Лист7!J72</f>
        <v>11560.5</v>
      </c>
      <c r="L72" s="37" t="s">
        <v>18302</v>
      </c>
    </row>
    <row r="73" customFormat="false" ht="15" hidden="false" customHeight="false" outlineLevel="0" collapsed="false">
      <c r="A73" s="37" t="s">
        <v>8281</v>
      </c>
      <c r="B73" s="37" t="s">
        <v>8282</v>
      </c>
      <c r="C73" s="37" t="s">
        <v>3532</v>
      </c>
      <c r="D73" s="37" t="s">
        <v>6119</v>
      </c>
      <c r="E73" s="37" t="n">
        <v>4932.5</v>
      </c>
      <c r="F73" s="37" t="n">
        <f aca="false">Лист7!D73-Лист7!C73</f>
        <v>1</v>
      </c>
      <c r="G73" s="37" t="n">
        <v>3853.5</v>
      </c>
      <c r="H73" s="37" t="n">
        <f aca="false">Лист7!G73*Лист7!F73</f>
        <v>3853.5</v>
      </c>
      <c r="I73" s="97"/>
      <c r="J73" s="98" t="n">
        <v>0</v>
      </c>
      <c r="K73" s="37" t="n">
        <f aca="false">Лист7!H73-Лист7!J73</f>
        <v>3853.5</v>
      </c>
      <c r="L73" s="37" t="s">
        <v>18302</v>
      </c>
    </row>
    <row r="74" customFormat="false" ht="15" hidden="false" customHeight="false" outlineLevel="0" collapsed="false">
      <c r="A74" s="37" t="s">
        <v>8672</v>
      </c>
      <c r="B74" s="37" t="s">
        <v>8673</v>
      </c>
      <c r="C74" s="37" t="s">
        <v>3532</v>
      </c>
      <c r="D74" s="37" t="s">
        <v>6694</v>
      </c>
      <c r="E74" s="37" t="n">
        <v>20830</v>
      </c>
      <c r="F74" s="37" t="n">
        <f aca="false">Лист7!D74-Лист7!C74</f>
        <v>4</v>
      </c>
      <c r="G74" s="37" t="n">
        <v>3853.5</v>
      </c>
      <c r="H74" s="37" t="n">
        <f aca="false">Лист7!G74*Лист7!F74</f>
        <v>15414</v>
      </c>
      <c r="I74" s="97"/>
      <c r="J74" s="98" t="n">
        <v>0</v>
      </c>
      <c r="K74" s="37" t="n">
        <f aca="false">Лист7!H74-Лист7!J74</f>
        <v>15414</v>
      </c>
      <c r="L74" s="37" t="s">
        <v>18302</v>
      </c>
    </row>
    <row r="75" customFormat="false" ht="15" hidden="false" customHeight="false" outlineLevel="0" collapsed="false">
      <c r="A75" s="37" t="s">
        <v>8235</v>
      </c>
      <c r="B75" s="37" t="s">
        <v>8236</v>
      </c>
      <c r="C75" s="37" t="s">
        <v>5148</v>
      </c>
      <c r="D75" s="37" t="s">
        <v>6119</v>
      </c>
      <c r="E75" s="37" t="n">
        <v>11545</v>
      </c>
      <c r="F75" s="37" t="n">
        <f aca="false">Лист7!D75-Лист7!C75</f>
        <v>2</v>
      </c>
      <c r="G75" s="37" t="n">
        <v>4693.5</v>
      </c>
      <c r="H75" s="37" t="n">
        <f aca="false">Лист7!G75*Лист7!F75</f>
        <v>9387</v>
      </c>
      <c r="I75" s="97"/>
      <c r="J75" s="98" t="n">
        <v>0</v>
      </c>
      <c r="K75" s="37" t="n">
        <f aca="false">Лист7!H75-Лист7!J75</f>
        <v>9387</v>
      </c>
      <c r="L75" s="37" t="s">
        <v>18302</v>
      </c>
    </row>
    <row r="76" customFormat="false" ht="15" hidden="false" customHeight="false" outlineLevel="0" collapsed="false">
      <c r="A76" s="37" t="s">
        <v>8196</v>
      </c>
      <c r="B76" s="37" t="s">
        <v>8197</v>
      </c>
      <c r="C76" s="37" t="s">
        <v>5148</v>
      </c>
      <c r="D76" s="37" t="s">
        <v>5811</v>
      </c>
      <c r="E76" s="37" t="n">
        <v>20842.5</v>
      </c>
      <c r="F76" s="37" t="n">
        <f aca="false">Лист7!D76-Лист7!C76</f>
        <v>3</v>
      </c>
      <c r="G76" s="37" t="n">
        <v>4693.5</v>
      </c>
      <c r="H76" s="37" t="n">
        <f aca="false">Лист7!G76*Лист7!F76</f>
        <v>14080.5</v>
      </c>
      <c r="I76" s="97"/>
      <c r="J76" s="98" t="n">
        <v>0</v>
      </c>
      <c r="K76" s="37" t="n">
        <f aca="false">Лист7!H76-Лист7!J76</f>
        <v>14080.5</v>
      </c>
      <c r="L76" s="37" t="s">
        <v>18302</v>
      </c>
    </row>
    <row r="77" customFormat="false" ht="19.55" hidden="false" customHeight="true" outlineLevel="0" collapsed="false">
      <c r="A77" s="37" t="s">
        <v>8556</v>
      </c>
      <c r="B77" s="37" t="s">
        <v>8557</v>
      </c>
      <c r="C77" s="37" t="s">
        <v>3532</v>
      </c>
      <c r="D77" s="37" t="s">
        <v>6699</v>
      </c>
      <c r="E77" s="37" t="n">
        <v>50977.5</v>
      </c>
      <c r="F77" s="37" t="n">
        <f aca="false">Лист7!D77-Лист7!C77</f>
        <v>7</v>
      </c>
      <c r="G77" s="37" t="n">
        <v>3853.5</v>
      </c>
      <c r="H77" s="37" t="n">
        <f aca="false">Лист7!G77*Лист7!F77</f>
        <v>26974.5</v>
      </c>
      <c r="J77" s="37" t="n">
        <v>0</v>
      </c>
      <c r="K77" s="37" t="n">
        <f aca="false">Лист7!H77-Лист7!J77</f>
        <v>26974.5</v>
      </c>
      <c r="L77" s="37" t="s">
        <v>18302</v>
      </c>
    </row>
    <row r="78" customFormat="false" ht="15" hidden="false" customHeight="false" outlineLevel="0" collapsed="false">
      <c r="A78" s="37" t="s">
        <v>8418</v>
      </c>
      <c r="B78" s="37" t="s">
        <v>8419</v>
      </c>
      <c r="C78" s="37" t="s">
        <v>3532</v>
      </c>
      <c r="D78" s="37" t="s">
        <v>5811</v>
      </c>
      <c r="E78" s="37" t="n">
        <v>12215</v>
      </c>
      <c r="F78" s="37" t="n">
        <f aca="false">Лист7!D78-Лист7!C78</f>
        <v>2</v>
      </c>
      <c r="G78" s="37" t="n">
        <v>3853.5</v>
      </c>
      <c r="H78" s="37" t="n">
        <f aca="false">Лист7!G78*Лист7!F78</f>
        <v>7707</v>
      </c>
      <c r="I78" s="97"/>
      <c r="J78" s="98" t="n">
        <v>0</v>
      </c>
      <c r="K78" s="37" t="n">
        <f aca="false">Лист7!H78-Лист7!J78</f>
        <v>7707</v>
      </c>
      <c r="L78" s="37" t="s">
        <v>18302</v>
      </c>
    </row>
    <row r="79" customFormat="false" ht="15" hidden="false" customHeight="false" outlineLevel="0" collapsed="false">
      <c r="A79" s="37" t="s">
        <v>6692</v>
      </c>
      <c r="B79" s="37" t="s">
        <v>6693</v>
      </c>
      <c r="C79" s="37" t="s">
        <v>3205</v>
      </c>
      <c r="D79" s="37" t="s">
        <v>6694</v>
      </c>
      <c r="E79" s="37" t="n">
        <v>55275</v>
      </c>
      <c r="F79" s="37" t="n">
        <f aca="false">Лист7!D79-Лист7!C79</f>
        <v>11</v>
      </c>
      <c r="G79" s="37" t="n">
        <v>3853.5</v>
      </c>
      <c r="H79" s="37" t="n">
        <f aca="false">Лист7!G79*Лист7!F79</f>
        <v>42388.5</v>
      </c>
      <c r="I79" s="97"/>
      <c r="J79" s="98" t="n">
        <v>0</v>
      </c>
      <c r="K79" s="37" t="n">
        <f aca="false">Лист7!H79-Лист7!J79</f>
        <v>42388.5</v>
      </c>
      <c r="L79" s="37" t="s">
        <v>18302</v>
      </c>
    </row>
    <row r="80" customFormat="false" ht="15" hidden="false" customHeight="false" outlineLevel="0" collapsed="false">
      <c r="A80" s="37" t="s">
        <v>8302</v>
      </c>
      <c r="B80" s="37" t="s">
        <v>8303</v>
      </c>
      <c r="C80" s="37" t="s">
        <v>3532</v>
      </c>
      <c r="D80" s="37" t="s">
        <v>6119</v>
      </c>
      <c r="E80" s="37" t="n">
        <v>5317.5</v>
      </c>
      <c r="F80" s="37" t="n">
        <f aca="false">Лист7!D80-Лист7!C80</f>
        <v>1</v>
      </c>
      <c r="G80" s="37" t="n">
        <v>3853.5</v>
      </c>
      <c r="H80" s="37" t="n">
        <f aca="false">Лист7!G80*Лист7!F80</f>
        <v>3853.5</v>
      </c>
      <c r="I80" s="97"/>
      <c r="J80" s="98" t="n">
        <v>0</v>
      </c>
      <c r="K80" s="37" t="n">
        <f aca="false">Лист7!H80-Лист7!J80</f>
        <v>3853.5</v>
      </c>
      <c r="L80" s="37" t="s">
        <v>18302</v>
      </c>
    </row>
    <row r="81" customFormat="false" ht="15" hidden="false" customHeight="false" outlineLevel="0" collapsed="false">
      <c r="A81" s="37" t="s">
        <v>6713</v>
      </c>
      <c r="B81" s="37" t="s">
        <v>6714</v>
      </c>
      <c r="C81" s="37" t="s">
        <v>3205</v>
      </c>
      <c r="D81" s="37" t="s">
        <v>6709</v>
      </c>
      <c r="E81" s="37" t="n">
        <v>80750</v>
      </c>
      <c r="F81" s="37" t="n">
        <f aca="false">Лист7!D81-Лист7!C81</f>
        <v>17</v>
      </c>
      <c r="G81" s="37" t="n">
        <v>3853.5</v>
      </c>
      <c r="H81" s="37" t="n">
        <f aca="false">Лист7!G81*Лист7!F81</f>
        <v>65509.5</v>
      </c>
      <c r="I81" s="97"/>
      <c r="J81" s="98" t="n">
        <v>0</v>
      </c>
      <c r="K81" s="37" t="n">
        <f aca="false">Лист7!H81-Лист7!J81</f>
        <v>65509.5</v>
      </c>
      <c r="L81" s="37" t="s">
        <v>18302</v>
      </c>
    </row>
    <row r="82" customFormat="false" ht="15" hidden="false" customHeight="false" outlineLevel="0" collapsed="false">
      <c r="A82" s="37" t="s">
        <v>8345</v>
      </c>
      <c r="B82" s="37" t="s">
        <v>8346</v>
      </c>
      <c r="C82" s="37" t="s">
        <v>3532</v>
      </c>
      <c r="D82" s="37" t="s">
        <v>6119</v>
      </c>
      <c r="E82" s="37" t="n">
        <v>4932.5</v>
      </c>
      <c r="F82" s="37" t="n">
        <f aca="false">Лист7!D82-Лист7!C82</f>
        <v>1</v>
      </c>
      <c r="G82" s="37" t="n">
        <v>3853.5</v>
      </c>
      <c r="H82" s="37" t="n">
        <f aca="false">Лист7!G82*Лист7!F82</f>
        <v>3853.5</v>
      </c>
      <c r="I82" s="97"/>
      <c r="J82" s="98" t="n">
        <v>0</v>
      </c>
      <c r="K82" s="37" t="n">
        <f aca="false">Лист7!H82-Лист7!J82</f>
        <v>3853.5</v>
      </c>
      <c r="L82" s="37" t="s">
        <v>18302</v>
      </c>
    </row>
    <row r="83" customFormat="false" ht="15" hidden="false" customHeight="false" outlineLevel="0" collapsed="false">
      <c r="A83" s="37" t="s">
        <v>8559</v>
      </c>
      <c r="B83" s="37" t="s">
        <v>8560</v>
      </c>
      <c r="C83" s="37" t="s">
        <v>3532</v>
      </c>
      <c r="D83" s="37" t="s">
        <v>6699</v>
      </c>
      <c r="E83" s="37" t="n">
        <v>32602.5</v>
      </c>
      <c r="F83" s="37" t="n">
        <f aca="false">Лист7!D83-Лист7!C83</f>
        <v>7</v>
      </c>
      <c r="G83" s="37" t="n">
        <v>3853.5</v>
      </c>
      <c r="H83" s="37" t="n">
        <f aca="false">Лист7!G83*Лист7!F83</f>
        <v>26974.5</v>
      </c>
      <c r="I83" s="97"/>
      <c r="J83" s="98" t="n">
        <v>0</v>
      </c>
      <c r="K83" s="37" t="n">
        <f aca="false">Лист7!H83-Лист7!J83</f>
        <v>26974.5</v>
      </c>
      <c r="L83" s="37" t="s">
        <v>18302</v>
      </c>
    </row>
    <row r="84" customFormat="false" ht="15" hidden="false" customHeight="false" outlineLevel="0" collapsed="false">
      <c r="A84" s="37" t="s">
        <v>8216</v>
      </c>
      <c r="B84" s="37" t="s">
        <v>8217</v>
      </c>
      <c r="C84" s="37" t="s">
        <v>5148</v>
      </c>
      <c r="D84" s="37" t="s">
        <v>4926</v>
      </c>
      <c r="E84" s="37" t="n">
        <v>52307.5</v>
      </c>
      <c r="F84" s="37" t="n">
        <f aca="false">Лист7!D84-Лист7!C84</f>
        <v>7</v>
      </c>
      <c r="G84" s="37" t="n">
        <v>3853.5</v>
      </c>
      <c r="H84" s="37" t="n">
        <f aca="false">Лист7!G84*Лист7!F84</f>
        <v>26974.5</v>
      </c>
      <c r="I84" s="97"/>
      <c r="J84" s="98" t="n">
        <v>0</v>
      </c>
      <c r="K84" s="37" t="n">
        <f aca="false">Лист7!H84-Лист7!J84</f>
        <v>26974.5</v>
      </c>
      <c r="L84" s="37" t="s">
        <v>18302</v>
      </c>
    </row>
    <row r="85" customFormat="false" ht="15" hidden="false" customHeight="false" outlineLevel="0" collapsed="false">
      <c r="A85" s="37" t="s">
        <v>8214</v>
      </c>
      <c r="B85" s="37" t="s">
        <v>8215</v>
      </c>
      <c r="C85" s="37" t="s">
        <v>5148</v>
      </c>
      <c r="D85" s="37" t="s">
        <v>4926</v>
      </c>
      <c r="E85" s="37" t="n">
        <v>34790</v>
      </c>
      <c r="F85" s="37" t="n">
        <f aca="false">Лист7!D85-Лист7!C85</f>
        <v>7</v>
      </c>
      <c r="G85" s="37" t="n">
        <v>3853.5</v>
      </c>
      <c r="H85" s="37" t="n">
        <f aca="false">Лист7!G85*Лист7!F85</f>
        <v>26974.5</v>
      </c>
      <c r="I85" s="97"/>
      <c r="J85" s="98" t="n">
        <v>0</v>
      </c>
      <c r="K85" s="37" t="n">
        <f aca="false">Лист7!H85-Лист7!J85</f>
        <v>26974.5</v>
      </c>
      <c r="L85" s="37" t="s">
        <v>18302</v>
      </c>
    </row>
    <row r="86" customFormat="false" ht="15" hidden="false" customHeight="false" outlineLevel="0" collapsed="false">
      <c r="A86" s="37" t="s">
        <v>7627</v>
      </c>
      <c r="B86" s="37" t="s">
        <v>7628</v>
      </c>
      <c r="C86" s="37" t="s">
        <v>4917</v>
      </c>
      <c r="D86" s="37" t="s">
        <v>6119</v>
      </c>
      <c r="E86" s="37" t="n">
        <v>19070</v>
      </c>
      <c r="F86" s="37" t="n">
        <f aca="false">Лист7!D86-Лист7!C86</f>
        <v>4</v>
      </c>
      <c r="G86" s="37" t="n">
        <v>3853.5</v>
      </c>
      <c r="H86" s="37" t="n">
        <f aca="false">Лист7!G86*Лист7!F86</f>
        <v>15414</v>
      </c>
      <c r="I86" s="97"/>
      <c r="J86" s="98" t="n">
        <v>0</v>
      </c>
      <c r="K86" s="37" t="n">
        <f aca="false">Лист7!H86-Лист7!J86</f>
        <v>15414</v>
      </c>
      <c r="L86" s="37" t="s">
        <v>18302</v>
      </c>
    </row>
    <row r="87" customFormat="false" ht="15" hidden="false" customHeight="false" outlineLevel="0" collapsed="false">
      <c r="A87" s="37" t="s">
        <v>8681</v>
      </c>
      <c r="B87" s="37" t="s">
        <v>8682</v>
      </c>
      <c r="C87" s="37" t="s">
        <v>3532</v>
      </c>
      <c r="D87" s="37" t="s">
        <v>6694</v>
      </c>
      <c r="E87" s="37" t="n">
        <v>37410</v>
      </c>
      <c r="F87" s="37" t="n">
        <f aca="false">Лист7!D87-Лист7!C87</f>
        <v>4</v>
      </c>
      <c r="G87" s="37" t="n">
        <v>3853.5</v>
      </c>
      <c r="H87" s="37" t="n">
        <f aca="false">Лист7!G87*Лист7!F87</f>
        <v>15414</v>
      </c>
      <c r="I87" s="97"/>
      <c r="J87" s="98" t="n">
        <v>0</v>
      </c>
      <c r="K87" s="37" t="n">
        <f aca="false">Лист7!H87-Лист7!J87</f>
        <v>15414</v>
      </c>
      <c r="L87" s="37" t="s">
        <v>18302</v>
      </c>
    </row>
    <row r="88" customFormat="false" ht="15" hidden="false" customHeight="false" outlineLevel="0" collapsed="false">
      <c r="A88" s="37" t="s">
        <v>8513</v>
      </c>
      <c r="B88" s="37" t="s">
        <v>8514</v>
      </c>
      <c r="C88" s="37" t="s">
        <v>3532</v>
      </c>
      <c r="D88" s="37" t="s">
        <v>6694</v>
      </c>
      <c r="E88" s="37" t="n">
        <v>44310</v>
      </c>
      <c r="F88" s="37" t="n">
        <f aca="false">Лист7!D88-Лист7!C88</f>
        <v>4</v>
      </c>
      <c r="G88" s="37" t="n">
        <v>3853.5</v>
      </c>
      <c r="H88" s="37" t="n">
        <f aca="false">Лист7!G88*Лист7!F88</f>
        <v>15414</v>
      </c>
      <c r="I88" s="97"/>
      <c r="J88" s="98" t="n">
        <v>0</v>
      </c>
      <c r="K88" s="37" t="n">
        <f aca="false">Лист7!H88-Лист7!J88</f>
        <v>15414</v>
      </c>
      <c r="L88" s="37" t="s">
        <v>18302</v>
      </c>
    </row>
    <row r="89" customFormat="false" ht="15" hidden="false" customHeight="false" outlineLevel="0" collapsed="false">
      <c r="A89" s="37" t="s">
        <v>8576</v>
      </c>
      <c r="B89" s="37" t="s">
        <v>8577</v>
      </c>
      <c r="C89" s="37" t="s">
        <v>3532</v>
      </c>
      <c r="D89" s="37" t="s">
        <v>6704</v>
      </c>
      <c r="E89" s="37" t="n">
        <v>39460</v>
      </c>
      <c r="F89" s="37" t="n">
        <f aca="false">Лист7!D89-Лист7!C89</f>
        <v>8</v>
      </c>
      <c r="G89" s="37" t="n">
        <v>3853.5</v>
      </c>
      <c r="H89" s="37" t="n">
        <f aca="false">Лист7!G89*Лист7!F89</f>
        <v>30828</v>
      </c>
      <c r="I89" s="97"/>
      <c r="J89" s="98" t="n">
        <v>0</v>
      </c>
      <c r="K89" s="37" t="n">
        <f aca="false">Лист7!H89-Лист7!J89</f>
        <v>30828</v>
      </c>
      <c r="L89" s="37" t="s">
        <v>18302</v>
      </c>
    </row>
    <row r="90" customFormat="false" ht="12.8" hidden="false" customHeight="false" outlineLevel="0" collapsed="false">
      <c r="A90" s="37" t="s">
        <v>8537</v>
      </c>
      <c r="B90" s="37" t="s">
        <v>8538</v>
      </c>
      <c r="C90" s="37" t="s">
        <v>3532</v>
      </c>
      <c r="D90" s="37" t="s">
        <v>4926</v>
      </c>
      <c r="E90" s="37" t="n">
        <v>31245</v>
      </c>
      <c r="F90" s="37" t="n">
        <f aca="false">Лист7!D90-Лист7!C90</f>
        <v>6</v>
      </c>
      <c r="G90" s="37" t="n">
        <v>3853.5</v>
      </c>
      <c r="H90" s="37" t="n">
        <f aca="false">Лист7!G90*Лист7!F90</f>
        <v>23121</v>
      </c>
      <c r="J90" s="37" t="n">
        <v>0</v>
      </c>
      <c r="K90" s="37" t="n">
        <f aca="false">Лист7!H90-'Главный май'!J367</f>
        <v>15414</v>
      </c>
    </row>
    <row r="91" customFormat="false" ht="15" hidden="false" customHeight="false" outlineLevel="0" collapsed="false">
      <c r="A91" s="37" t="s">
        <v>8144</v>
      </c>
      <c r="B91" s="37" t="s">
        <v>7597</v>
      </c>
      <c r="C91" s="37" t="s">
        <v>5148</v>
      </c>
      <c r="D91" s="37" t="s">
        <v>6119</v>
      </c>
      <c r="E91" s="37" t="n">
        <v>14565</v>
      </c>
      <c r="F91" s="37" t="n">
        <f aca="false">Лист7!D91-Лист7!C91</f>
        <v>2</v>
      </c>
      <c r="G91" s="37" t="n">
        <v>3853.5</v>
      </c>
      <c r="H91" s="37" t="n">
        <f aca="false">Лист7!G91*Лист7!F91</f>
        <v>7707</v>
      </c>
      <c r="I91" s="97"/>
      <c r="J91" s="98" t="n">
        <v>0</v>
      </c>
      <c r="K91" s="37" t="n">
        <f aca="false">Лист7!H91-Лист7!J91</f>
        <v>7707</v>
      </c>
      <c r="L91" s="37" t="s">
        <v>18302</v>
      </c>
    </row>
    <row r="92" customFormat="false" ht="15" hidden="false" customHeight="false" outlineLevel="0" collapsed="false">
      <c r="A92" s="37" t="s">
        <v>7231</v>
      </c>
      <c r="B92" s="37" t="s">
        <v>7232</v>
      </c>
      <c r="C92" s="37" t="s">
        <v>4582</v>
      </c>
      <c r="D92" s="37" t="s">
        <v>5811</v>
      </c>
      <c r="E92" s="37" t="n">
        <v>42752.5</v>
      </c>
      <c r="F92" s="37" t="n">
        <f aca="false">Лист7!D92-Лист7!C92</f>
        <v>7</v>
      </c>
      <c r="G92" s="37" t="n">
        <v>3853.5</v>
      </c>
      <c r="H92" s="37" t="n">
        <f aca="false">Лист7!G92*Лист7!F92</f>
        <v>26974.5</v>
      </c>
      <c r="I92" s="97"/>
      <c r="J92" s="98" t="n">
        <v>0</v>
      </c>
      <c r="K92" s="37" t="n">
        <f aca="false">Лист7!H92-Лист7!J92</f>
        <v>26974.5</v>
      </c>
      <c r="L92" s="37" t="s">
        <v>18302</v>
      </c>
    </row>
    <row r="93" customFormat="false" ht="15" hidden="false" customHeight="false" outlineLevel="0" collapsed="false">
      <c r="A93" s="37" t="s">
        <v>8273</v>
      </c>
      <c r="B93" s="37" t="s">
        <v>8274</v>
      </c>
      <c r="C93" s="37" t="s">
        <v>3532</v>
      </c>
      <c r="D93" s="37" t="s">
        <v>6119</v>
      </c>
      <c r="E93" s="37" t="n">
        <v>6822.5</v>
      </c>
      <c r="F93" s="37" t="n">
        <f aca="false">Лист7!D93-Лист7!C93</f>
        <v>1</v>
      </c>
      <c r="G93" s="37" t="n">
        <v>3853.5</v>
      </c>
      <c r="H93" s="37" t="n">
        <f aca="false">Лист7!G93*Лист7!F93</f>
        <v>3853.5</v>
      </c>
      <c r="I93" s="97"/>
      <c r="J93" s="98" t="n">
        <v>0</v>
      </c>
      <c r="K93" s="37" t="n">
        <f aca="false">Лист7!H93-Лист7!J93</f>
        <v>3853.5</v>
      </c>
      <c r="L93" s="37" t="s">
        <v>18302</v>
      </c>
    </row>
    <row r="94" customFormat="false" ht="18.65" hidden="false" customHeight="true" outlineLevel="0" collapsed="false">
      <c r="A94" s="37" t="s">
        <v>8646</v>
      </c>
      <c r="B94" s="37" t="s">
        <v>8647</v>
      </c>
      <c r="C94" s="37" t="s">
        <v>3532</v>
      </c>
      <c r="D94" s="37" t="s">
        <v>5811</v>
      </c>
      <c r="E94" s="37" t="n">
        <v>24410</v>
      </c>
      <c r="F94" s="37" t="n">
        <f aca="false">Лист7!D94-Лист7!C94</f>
        <v>2</v>
      </c>
      <c r="G94" s="37" t="n">
        <v>3853.5</v>
      </c>
      <c r="H94" s="37" t="n">
        <f aca="false">Лист7!G94*Лист7!F94</f>
        <v>7707</v>
      </c>
      <c r="I94" s="97"/>
      <c r="J94" s="98" t="n">
        <v>0</v>
      </c>
      <c r="K94" s="37" t="n">
        <f aca="false">Лист7!H94-Лист7!J94</f>
        <v>7707</v>
      </c>
      <c r="L94" s="37" t="s">
        <v>18302</v>
      </c>
    </row>
    <row r="95" customFormat="false" ht="15" hidden="false" customHeight="false" outlineLevel="0" collapsed="false">
      <c r="A95" s="37" t="s">
        <v>8409</v>
      </c>
      <c r="B95" s="37" t="s">
        <v>8410</v>
      </c>
      <c r="C95" s="37" t="s">
        <v>3532</v>
      </c>
      <c r="D95" s="37" t="s">
        <v>5811</v>
      </c>
      <c r="E95" s="37" t="n">
        <v>25580</v>
      </c>
      <c r="F95" s="37" t="n">
        <f aca="false">Лист7!D95-Лист7!C95</f>
        <v>2</v>
      </c>
      <c r="G95" s="37" t="n">
        <v>3853.5</v>
      </c>
      <c r="H95" s="37" t="n">
        <f aca="false">Лист7!G95*Лист7!F95</f>
        <v>7707</v>
      </c>
      <c r="I95" s="97"/>
      <c r="J95" s="98" t="n">
        <v>0</v>
      </c>
      <c r="K95" s="37" t="n">
        <f aca="false">Лист7!H95-Лист7!J95</f>
        <v>7707</v>
      </c>
      <c r="L95" s="37" t="s">
        <v>18302</v>
      </c>
    </row>
    <row r="96" customFormat="false" ht="15" hidden="false" customHeight="false" outlineLevel="0" collapsed="false">
      <c r="A96" s="37" t="s">
        <v>7971</v>
      </c>
      <c r="B96" s="37" t="s">
        <v>7972</v>
      </c>
      <c r="C96" s="37" t="s">
        <v>5386</v>
      </c>
      <c r="D96" s="37" t="s">
        <v>6119</v>
      </c>
      <c r="E96" s="37" t="n">
        <v>14797.5</v>
      </c>
      <c r="F96" s="37" t="n">
        <f aca="false">Лист7!D96-Лист7!C96</f>
        <v>3</v>
      </c>
      <c r="G96" s="37" t="n">
        <v>3853.5</v>
      </c>
      <c r="H96" s="37" t="n">
        <f aca="false">Лист7!G96*Лист7!F96</f>
        <v>11560.5</v>
      </c>
      <c r="I96" s="97"/>
      <c r="J96" s="98" t="n">
        <v>0</v>
      </c>
      <c r="K96" s="37" t="n">
        <f aca="false">Лист7!H96-Лист7!J96</f>
        <v>11560.5</v>
      </c>
      <c r="L96" s="37" t="s">
        <v>18302</v>
      </c>
    </row>
    <row r="97" s="42" customFormat="true" ht="21.45" hidden="false" customHeight="true" outlineLevel="0" collapsed="false">
      <c r="A97" s="37" t="s">
        <v>8055</v>
      </c>
      <c r="B97" s="37" t="s">
        <v>8056</v>
      </c>
      <c r="C97" s="37" t="s">
        <v>5386</v>
      </c>
      <c r="D97" s="37" t="s">
        <v>6119</v>
      </c>
      <c r="E97" s="37" t="n">
        <v>14797.5</v>
      </c>
      <c r="F97" s="37" t="n">
        <f aca="false">Лист7!D97-Лист7!C97</f>
        <v>3</v>
      </c>
      <c r="G97" s="37" t="n">
        <v>3853.5</v>
      </c>
      <c r="H97" s="37" t="n">
        <f aca="false">Лист7!G97*Лист7!F97</f>
        <v>11560.5</v>
      </c>
      <c r="I97" s="97"/>
      <c r="J97" s="98" t="n">
        <v>0</v>
      </c>
      <c r="K97" s="37" t="n">
        <f aca="false">Лист7!H97-Лист7!J97</f>
        <v>11560.5</v>
      </c>
      <c r="L97" s="37" t="s">
        <v>18302</v>
      </c>
      <c r="M97" s="37"/>
      <c r="N97" s="37"/>
      <c r="O97" s="37"/>
      <c r="P97" s="37"/>
      <c r="Q97" s="37"/>
      <c r="R97" s="37"/>
      <c r="S97" s="37"/>
      <c r="T97" s="37"/>
      <c r="U97" s="37"/>
      <c r="V97" s="37"/>
    </row>
    <row r="98" s="37" customFormat="true" ht="15" hidden="false" customHeight="false" outlineLevel="0" collapsed="false">
      <c r="A98" s="37" t="s">
        <v>7228</v>
      </c>
      <c r="B98" s="37" t="s">
        <v>7229</v>
      </c>
      <c r="C98" s="37" t="s">
        <v>4582</v>
      </c>
      <c r="D98" s="37" t="s">
        <v>6119</v>
      </c>
      <c r="E98" s="37" t="n">
        <v>36645</v>
      </c>
      <c r="F98" s="37" t="n">
        <f aca="false">Лист7!D98-Лист7!C98</f>
        <v>6</v>
      </c>
      <c r="G98" s="37" t="n">
        <v>3853.5</v>
      </c>
      <c r="H98" s="37" t="n">
        <f aca="false">Лист7!G98*Лист7!F98</f>
        <v>23121</v>
      </c>
      <c r="I98" s="97"/>
      <c r="J98" s="98" t="n">
        <v>0</v>
      </c>
      <c r="K98" s="37" t="n">
        <f aca="false">Лист7!H98-Лист7!J98</f>
        <v>23121</v>
      </c>
      <c r="L98" s="37" t="s">
        <v>18302</v>
      </c>
    </row>
    <row r="99" customFormat="false" ht="15" hidden="false" customHeight="false" outlineLevel="0" collapsed="false">
      <c r="A99" s="37" t="s">
        <v>8291</v>
      </c>
      <c r="B99" s="37" t="s">
        <v>8292</v>
      </c>
      <c r="C99" s="37" t="s">
        <v>3532</v>
      </c>
      <c r="D99" s="37" t="s">
        <v>6119</v>
      </c>
      <c r="E99" s="37" t="n">
        <v>10140</v>
      </c>
      <c r="F99" s="37" t="n">
        <f aca="false">Лист7!D99-Лист7!C99</f>
        <v>1</v>
      </c>
      <c r="G99" s="37" t="n">
        <v>3853.5</v>
      </c>
      <c r="H99" s="37" t="n">
        <f aca="false">Лист7!G99*Лист7!F99</f>
        <v>3853.5</v>
      </c>
      <c r="I99" s="97"/>
      <c r="J99" s="98" t="n">
        <v>0</v>
      </c>
      <c r="K99" s="37" t="n">
        <f aca="false">Лист7!H99-Лист7!J99</f>
        <v>3853.5</v>
      </c>
      <c r="L99" s="37" t="s">
        <v>18302</v>
      </c>
    </row>
    <row r="100" customFormat="false" ht="15" hidden="false" customHeight="false" outlineLevel="0" collapsed="false">
      <c r="A100" s="37" t="s">
        <v>5624</v>
      </c>
      <c r="B100" s="37" t="s">
        <v>5625</v>
      </c>
      <c r="C100" s="37" t="s">
        <v>2022</v>
      </c>
      <c r="D100" s="37" t="s">
        <v>5393</v>
      </c>
      <c r="E100" s="37" t="n">
        <v>85505</v>
      </c>
      <c r="F100" s="37" t="n">
        <f aca="false">Лист7!D100-Лист7!C100</f>
        <v>14</v>
      </c>
      <c r="G100" s="37" t="n">
        <v>3853.5</v>
      </c>
      <c r="H100" s="37" t="n">
        <f aca="false">Лист7!G100*Лист7!F100</f>
        <v>53949</v>
      </c>
      <c r="I100" s="97"/>
      <c r="J100" s="98" t="n">
        <v>0</v>
      </c>
      <c r="K100" s="37" t="n">
        <f aca="false">Лист7!H100-Лист7!J100</f>
        <v>53949</v>
      </c>
      <c r="L100" s="37" t="s">
        <v>18302</v>
      </c>
    </row>
    <row r="101" customFormat="false" ht="15" hidden="false" customHeight="false" outlineLevel="0" collapsed="false">
      <c r="A101" s="37" t="s">
        <v>8372</v>
      </c>
      <c r="B101" s="37" t="s">
        <v>8373</v>
      </c>
      <c r="C101" s="37" t="s">
        <v>3532</v>
      </c>
      <c r="D101" s="37" t="s">
        <v>6119</v>
      </c>
      <c r="E101" s="37" t="n">
        <v>4932.5</v>
      </c>
      <c r="F101" s="37" t="n">
        <f aca="false">Лист7!D101-Лист7!C101</f>
        <v>1</v>
      </c>
      <c r="G101" s="37" t="n">
        <v>3853.5</v>
      </c>
      <c r="H101" s="37" t="n">
        <f aca="false">Лист7!G101*Лист7!F101</f>
        <v>3853.5</v>
      </c>
      <c r="I101" s="97"/>
      <c r="J101" s="98" t="n">
        <v>0</v>
      </c>
      <c r="K101" s="37" t="n">
        <f aca="false">Лист7!H101-Лист7!J101</f>
        <v>3853.5</v>
      </c>
      <c r="L101" s="37" t="s">
        <v>18302</v>
      </c>
    </row>
    <row r="102" customFormat="false" ht="15" hidden="false" customHeight="false" outlineLevel="0" collapsed="false">
      <c r="A102" s="37" t="s">
        <v>8313</v>
      </c>
      <c r="B102" s="37" t="s">
        <v>8314</v>
      </c>
      <c r="C102" s="37" t="s">
        <v>3532</v>
      </c>
      <c r="D102" s="37" t="s">
        <v>6119</v>
      </c>
      <c r="E102" s="37" t="n">
        <v>6107.5</v>
      </c>
      <c r="F102" s="37" t="n">
        <f aca="false">Лист7!D102-Лист7!C102</f>
        <v>1</v>
      </c>
      <c r="G102" s="37" t="n">
        <v>3853.5</v>
      </c>
      <c r="H102" s="37" t="n">
        <f aca="false">Лист7!G102*Лист7!F102</f>
        <v>3853.5</v>
      </c>
      <c r="I102" s="97"/>
      <c r="J102" s="98" t="n">
        <v>0</v>
      </c>
      <c r="K102" s="37" t="n">
        <f aca="false">Лист7!H102-Лист7!J102</f>
        <v>3853.5</v>
      </c>
      <c r="L102" s="37" t="s">
        <v>18302</v>
      </c>
    </row>
    <row r="103" customFormat="false" ht="15" hidden="false" customHeight="false" outlineLevel="0" collapsed="false">
      <c r="A103" s="37" t="s">
        <v>8341</v>
      </c>
      <c r="B103" s="37" t="s">
        <v>8342</v>
      </c>
      <c r="C103" s="37" t="s">
        <v>3532</v>
      </c>
      <c r="D103" s="37" t="s">
        <v>6119</v>
      </c>
      <c r="E103" s="37" t="n">
        <v>4932.5</v>
      </c>
      <c r="F103" s="37" t="n">
        <f aca="false">Лист7!D103-Лист7!C103</f>
        <v>1</v>
      </c>
      <c r="G103" s="37" t="n">
        <v>3853.5</v>
      </c>
      <c r="H103" s="37" t="n">
        <f aca="false">Лист7!G103*Лист7!F103</f>
        <v>3853.5</v>
      </c>
      <c r="I103" s="97"/>
      <c r="J103" s="98" t="n">
        <v>0</v>
      </c>
      <c r="K103" s="37" t="n">
        <f aca="false">Лист7!H103-Лист7!J103</f>
        <v>3853.5</v>
      </c>
      <c r="L103" s="37" t="s">
        <v>18302</v>
      </c>
    </row>
    <row r="104" customFormat="false" ht="15" hidden="false" customHeight="false" outlineLevel="0" collapsed="false">
      <c r="A104" s="37" t="s">
        <v>8705</v>
      </c>
      <c r="B104" s="37" t="s">
        <v>8706</v>
      </c>
      <c r="C104" s="37" t="s">
        <v>3532</v>
      </c>
      <c r="D104" s="37" t="s">
        <v>6709</v>
      </c>
      <c r="E104" s="37" t="n">
        <v>49325</v>
      </c>
      <c r="F104" s="37" t="n">
        <f aca="false">Лист7!D104-Лист7!C104</f>
        <v>10</v>
      </c>
      <c r="G104" s="37" t="n">
        <v>3853.5</v>
      </c>
      <c r="H104" s="37" t="n">
        <f aca="false">Лист7!G104*Лист7!F104</f>
        <v>38535</v>
      </c>
      <c r="I104" s="97"/>
      <c r="J104" s="98" t="n">
        <v>0</v>
      </c>
      <c r="K104" s="37" t="n">
        <f aca="false">Лист7!H104-Лист7!J104</f>
        <v>38535</v>
      </c>
      <c r="L104" s="37" t="s">
        <v>18302</v>
      </c>
    </row>
    <row r="105" customFormat="false" ht="15" hidden="false" customHeight="false" outlineLevel="0" collapsed="false">
      <c r="A105" s="37" t="s">
        <v>8238</v>
      </c>
      <c r="B105" s="37" t="s">
        <v>8239</v>
      </c>
      <c r="C105" s="37" t="s">
        <v>5148</v>
      </c>
      <c r="D105" s="37" t="s">
        <v>6119</v>
      </c>
      <c r="E105" s="37" t="n">
        <v>12215</v>
      </c>
      <c r="F105" s="37" t="n">
        <f aca="false">Лист7!D105-Лист7!C105</f>
        <v>2</v>
      </c>
      <c r="G105" s="37" t="n">
        <v>3853.5</v>
      </c>
      <c r="H105" s="37" t="n">
        <f aca="false">Лист7!G105*Лист7!F105</f>
        <v>7707</v>
      </c>
      <c r="I105" s="97"/>
      <c r="J105" s="98" t="n">
        <v>0</v>
      </c>
      <c r="K105" s="37" t="n">
        <f aca="false">Лист7!H105-Лист7!J105</f>
        <v>7707</v>
      </c>
      <c r="L105" s="37" t="s">
        <v>18302</v>
      </c>
    </row>
    <row r="106" customFormat="false" ht="15" hidden="false" customHeight="false" outlineLevel="0" collapsed="false">
      <c r="A106" s="37" t="s">
        <v>8438</v>
      </c>
      <c r="B106" s="37" t="s">
        <v>8439</v>
      </c>
      <c r="C106" s="37" t="s">
        <v>3532</v>
      </c>
      <c r="D106" s="37" t="s">
        <v>5811</v>
      </c>
      <c r="E106" s="37" t="n">
        <v>20385</v>
      </c>
      <c r="F106" s="37" t="n">
        <f aca="false">Лист7!D106-Лист7!C106</f>
        <v>2</v>
      </c>
      <c r="G106" s="37" t="n">
        <v>3853.5</v>
      </c>
      <c r="H106" s="37" t="n">
        <f aca="false">Лист7!G106*Лист7!F106</f>
        <v>7707</v>
      </c>
      <c r="I106" s="97"/>
      <c r="J106" s="98" t="n">
        <v>0</v>
      </c>
      <c r="K106" s="37" t="n">
        <f aca="false">Лист7!H106-Лист7!J106</f>
        <v>7707</v>
      </c>
      <c r="L106" s="37" t="s">
        <v>18302</v>
      </c>
    </row>
    <row r="107" customFormat="false" ht="15" hidden="false" customHeight="false" outlineLevel="0" collapsed="false">
      <c r="A107" s="37" t="s">
        <v>8459</v>
      </c>
      <c r="B107" s="37" t="s">
        <v>8460</v>
      </c>
      <c r="C107" s="37" t="s">
        <v>3532</v>
      </c>
      <c r="D107" s="37" t="s">
        <v>5393</v>
      </c>
      <c r="E107" s="37" t="n">
        <v>18322.5</v>
      </c>
      <c r="F107" s="37" t="n">
        <f aca="false">Лист7!D107-Лист7!C107</f>
        <v>3</v>
      </c>
      <c r="G107" s="37" t="n">
        <v>3853.5</v>
      </c>
      <c r="H107" s="37" t="n">
        <f aca="false">Лист7!G107*Лист7!F107</f>
        <v>11560.5</v>
      </c>
      <c r="I107" s="97"/>
      <c r="J107" s="98" t="n">
        <v>0</v>
      </c>
      <c r="K107" s="37" t="n">
        <f aca="false">Лист7!H107-Лист7!J107</f>
        <v>11560.5</v>
      </c>
      <c r="L107" s="37" t="s">
        <v>18302</v>
      </c>
    </row>
    <row r="108" customFormat="false" ht="15" hidden="false" customHeight="false" outlineLevel="0" collapsed="false">
      <c r="A108" s="37" t="s">
        <v>8429</v>
      </c>
      <c r="B108" s="37" t="s">
        <v>8430</v>
      </c>
      <c r="C108" s="37" t="s">
        <v>3532</v>
      </c>
      <c r="D108" s="37" t="s">
        <v>5811</v>
      </c>
      <c r="E108" s="37" t="n">
        <v>9865</v>
      </c>
      <c r="F108" s="37" t="n">
        <f aca="false">Лист7!D108-Лист7!C108</f>
        <v>2</v>
      </c>
      <c r="G108" s="37" t="n">
        <v>3853.5</v>
      </c>
      <c r="H108" s="37" t="n">
        <f aca="false">Лист7!G108*Лист7!F108</f>
        <v>7707</v>
      </c>
      <c r="I108" s="97"/>
      <c r="J108" s="98" t="n">
        <v>0</v>
      </c>
      <c r="K108" s="37" t="n">
        <f aca="false">Лист7!H108-Лист7!J108</f>
        <v>7707</v>
      </c>
      <c r="L108" s="37" t="s">
        <v>18302</v>
      </c>
    </row>
    <row r="109" customFormat="false" ht="15" hidden="false" customHeight="false" outlineLevel="0" collapsed="false">
      <c r="A109" s="37" t="s">
        <v>8608</v>
      </c>
      <c r="B109" s="37" t="s">
        <v>8609</v>
      </c>
      <c r="C109" s="37" t="s">
        <v>3532</v>
      </c>
      <c r="D109" s="37" t="s">
        <v>6119</v>
      </c>
      <c r="E109" s="37" t="n">
        <v>4932.5</v>
      </c>
      <c r="F109" s="37" t="n">
        <f aca="false">Лист7!D109-Лист7!C109</f>
        <v>1</v>
      </c>
      <c r="G109" s="37" t="n">
        <v>3853.5</v>
      </c>
      <c r="H109" s="37" t="n">
        <f aca="false">Лист7!G109*Лист7!F109</f>
        <v>3853.5</v>
      </c>
      <c r="I109" s="97"/>
      <c r="J109" s="98" t="n">
        <v>0</v>
      </c>
      <c r="K109" s="37" t="n">
        <f aca="false">Лист7!H109-Лист7!J109</f>
        <v>3853.5</v>
      </c>
      <c r="L109" s="37" t="s">
        <v>18302</v>
      </c>
    </row>
    <row r="110" customFormat="false" ht="15" hidden="false" customHeight="false" outlineLevel="0" collapsed="false">
      <c r="A110" s="37" t="s">
        <v>8241</v>
      </c>
      <c r="B110" s="37" t="s">
        <v>8242</v>
      </c>
      <c r="C110" s="37" t="s">
        <v>5148</v>
      </c>
      <c r="D110" s="37" t="s">
        <v>6119</v>
      </c>
      <c r="E110" s="37" t="n">
        <v>19400</v>
      </c>
      <c r="F110" s="37" t="n">
        <f aca="false">Лист7!D110-Лист7!C110</f>
        <v>2</v>
      </c>
      <c r="G110" s="37" t="n">
        <v>3853.5</v>
      </c>
      <c r="H110" s="37" t="n">
        <f aca="false">Лист7!G110*Лист7!F110</f>
        <v>7707</v>
      </c>
      <c r="I110" s="97"/>
      <c r="J110" s="98" t="n">
        <v>0</v>
      </c>
      <c r="K110" s="37" t="n">
        <f aca="false">Лист7!H110-Лист7!J110</f>
        <v>7707</v>
      </c>
      <c r="L110" s="37" t="s">
        <v>18302</v>
      </c>
    </row>
    <row r="111" customFormat="false" ht="15" hidden="false" customHeight="false" outlineLevel="0" collapsed="false">
      <c r="A111" s="37" t="s">
        <v>8507</v>
      </c>
      <c r="B111" s="37" t="s">
        <v>8508</v>
      </c>
      <c r="C111" s="37" t="s">
        <v>3532</v>
      </c>
      <c r="D111" s="37" t="s">
        <v>6694</v>
      </c>
      <c r="E111" s="37" t="n">
        <v>22810</v>
      </c>
      <c r="F111" s="37" t="n">
        <f aca="false">Лист7!D111-Лист7!C111</f>
        <v>4</v>
      </c>
      <c r="G111" s="37" t="n">
        <v>3853.5</v>
      </c>
      <c r="H111" s="37" t="n">
        <f aca="false">Лист7!G111*Лист7!F111</f>
        <v>15414</v>
      </c>
      <c r="I111" s="97"/>
      <c r="J111" s="98" t="n">
        <v>0</v>
      </c>
      <c r="K111" s="37" t="n">
        <f aca="false">Лист7!H111-Лист7!J111</f>
        <v>15414</v>
      </c>
      <c r="L111" s="37" t="s">
        <v>18302</v>
      </c>
    </row>
    <row r="112" customFormat="false" ht="15" hidden="false" customHeight="false" outlineLevel="0" collapsed="false">
      <c r="A112" s="37" t="s">
        <v>8635</v>
      </c>
      <c r="B112" s="37" t="s">
        <v>8636</v>
      </c>
      <c r="C112" s="37" t="s">
        <v>3532</v>
      </c>
      <c r="D112" s="37" t="s">
        <v>5811</v>
      </c>
      <c r="E112" s="37" t="n">
        <v>19730</v>
      </c>
      <c r="F112" s="37" t="n">
        <f aca="false">Лист7!D112-Лист7!C112</f>
        <v>2</v>
      </c>
      <c r="G112" s="37" t="n">
        <v>3853.5</v>
      </c>
      <c r="H112" s="37" t="n">
        <f aca="false">Лист7!G112*Лист7!F112</f>
        <v>7707</v>
      </c>
      <c r="I112" s="97"/>
      <c r="J112" s="98" t="n">
        <v>0</v>
      </c>
      <c r="K112" s="37" t="n">
        <f aca="false">Лист7!H112-Лист7!J112</f>
        <v>7707</v>
      </c>
      <c r="L112" s="37" t="s">
        <v>18302</v>
      </c>
    </row>
    <row r="113" customFormat="false" ht="15" hidden="false" customHeight="false" outlineLevel="0" collapsed="false">
      <c r="A113" s="37" t="s">
        <v>8182</v>
      </c>
      <c r="B113" s="37" t="s">
        <v>8183</v>
      </c>
      <c r="C113" s="37" t="s">
        <v>5148</v>
      </c>
      <c r="D113" s="37" t="s">
        <v>6119</v>
      </c>
      <c r="E113" s="37" t="n">
        <v>19695</v>
      </c>
      <c r="F113" s="37" t="n">
        <f aca="false">Лист7!D113-Лист7!C113</f>
        <v>2</v>
      </c>
      <c r="G113" s="37" t="n">
        <v>3853.5</v>
      </c>
      <c r="H113" s="37" t="n">
        <f aca="false">Лист7!G113*Лист7!F113</f>
        <v>7707</v>
      </c>
      <c r="I113" s="97"/>
      <c r="J113" s="98" t="n">
        <v>0</v>
      </c>
      <c r="K113" s="37" t="n">
        <f aca="false">Лист7!H113-Лист7!J113</f>
        <v>7707</v>
      </c>
      <c r="L113" s="37" t="s">
        <v>18302</v>
      </c>
    </row>
    <row r="114" customFormat="false" ht="15" hidden="false" customHeight="false" outlineLevel="0" collapsed="false">
      <c r="A114" s="37" t="s">
        <v>6342</v>
      </c>
      <c r="B114" s="37" t="s">
        <v>6343</v>
      </c>
      <c r="C114" s="37" t="s">
        <v>3519</v>
      </c>
      <c r="D114" s="37" t="s">
        <v>5811</v>
      </c>
      <c r="E114" s="37" t="n">
        <v>67212.5</v>
      </c>
      <c r="F114" s="37" t="n">
        <f aca="false">Лист7!D114-Лист7!C114</f>
        <v>10</v>
      </c>
      <c r="G114" s="37" t="n">
        <v>3853.5</v>
      </c>
      <c r="H114" s="37" t="n">
        <f aca="false">Лист7!G114*Лист7!F114</f>
        <v>38535</v>
      </c>
      <c r="I114" s="97"/>
      <c r="J114" s="98" t="n">
        <v>0</v>
      </c>
      <c r="K114" s="37" t="n">
        <f aca="false">Лист7!H114-Лист7!J114</f>
        <v>38535</v>
      </c>
      <c r="L114" s="37" t="s">
        <v>18302</v>
      </c>
    </row>
    <row r="115" customFormat="false" ht="15" hidden="false" customHeight="false" outlineLevel="0" collapsed="false">
      <c r="A115" s="37" t="s">
        <v>8037</v>
      </c>
      <c r="B115" s="37" t="s">
        <v>8038</v>
      </c>
      <c r="C115" s="37" t="s">
        <v>5386</v>
      </c>
      <c r="D115" s="37" t="s">
        <v>6694</v>
      </c>
      <c r="E115" s="37" t="n">
        <v>28500</v>
      </c>
      <c r="F115" s="37" t="n">
        <f aca="false">Лист7!D115-Лист7!C115</f>
        <v>6</v>
      </c>
      <c r="G115" s="37" t="n">
        <v>3853.5</v>
      </c>
      <c r="H115" s="37" t="n">
        <f aca="false">Лист7!G115*Лист7!F115</f>
        <v>23121</v>
      </c>
      <c r="I115" s="97"/>
      <c r="J115" s="98" t="n">
        <v>0</v>
      </c>
      <c r="K115" s="37" t="n">
        <f aca="false">Лист7!H115-Лист7!J115</f>
        <v>23121</v>
      </c>
      <c r="L115" s="37" t="s">
        <v>18302</v>
      </c>
    </row>
    <row r="116" customFormat="false" ht="15" hidden="false" customHeight="false" outlineLevel="0" collapsed="false">
      <c r="A116" s="37" t="s">
        <v>7979</v>
      </c>
      <c r="B116" s="37" t="s">
        <v>7980</v>
      </c>
      <c r="C116" s="37" t="s">
        <v>5386</v>
      </c>
      <c r="D116" s="37" t="s">
        <v>6119</v>
      </c>
      <c r="E116" s="37" t="n">
        <v>14797.5</v>
      </c>
      <c r="F116" s="37" t="n">
        <f aca="false">Лист7!D116-Лист7!C116</f>
        <v>3</v>
      </c>
      <c r="G116" s="37" t="n">
        <v>3853.5</v>
      </c>
      <c r="H116" s="37" t="n">
        <f aca="false">Лист7!G116*Лист7!F116</f>
        <v>11560.5</v>
      </c>
      <c r="I116" s="97"/>
      <c r="J116" s="98" t="n">
        <v>0</v>
      </c>
      <c r="K116" s="37" t="n">
        <f aca="false">Лист7!H116-Лист7!J116</f>
        <v>11560.5</v>
      </c>
      <c r="L116" s="37" t="s">
        <v>18302</v>
      </c>
    </row>
    <row r="117" customFormat="false" ht="15" hidden="false" customHeight="false" outlineLevel="0" collapsed="false">
      <c r="A117" s="37" t="s">
        <v>8128</v>
      </c>
      <c r="B117" s="37" t="s">
        <v>8129</v>
      </c>
      <c r="C117" s="37" t="s">
        <v>5148</v>
      </c>
      <c r="D117" s="37" t="s">
        <v>6119</v>
      </c>
      <c r="E117" s="37" t="n">
        <v>23510</v>
      </c>
      <c r="F117" s="37" t="n">
        <f aca="false">Лист7!D117-Лист7!C117</f>
        <v>2</v>
      </c>
      <c r="G117" s="37" t="n">
        <v>3853.5</v>
      </c>
      <c r="H117" s="37" t="n">
        <f aca="false">Лист7!G117*Лист7!F117</f>
        <v>7707</v>
      </c>
      <c r="I117" s="97"/>
      <c r="J117" s="98" t="n">
        <v>0</v>
      </c>
      <c r="K117" s="37" t="n">
        <f aca="false">Лист7!H117-Лист7!J117</f>
        <v>7707</v>
      </c>
      <c r="L117" s="37" t="s">
        <v>18302</v>
      </c>
    </row>
    <row r="118" customFormat="false" ht="15" hidden="false" customHeight="false" outlineLevel="0" collapsed="false">
      <c r="A118" s="37" t="s">
        <v>8630</v>
      </c>
      <c r="B118" s="37" t="s">
        <v>8631</v>
      </c>
      <c r="C118" s="37" t="s">
        <v>3532</v>
      </c>
      <c r="D118" s="37" t="s">
        <v>6119</v>
      </c>
      <c r="E118" s="37" t="n">
        <v>4932.5</v>
      </c>
      <c r="F118" s="37" t="n">
        <f aca="false">Лист7!D118-Лист7!C118</f>
        <v>1</v>
      </c>
      <c r="G118" s="37" t="n">
        <v>3853.5</v>
      </c>
      <c r="H118" s="37" t="n">
        <f aca="false">Лист7!G118*Лист7!F118</f>
        <v>3853.5</v>
      </c>
      <c r="I118" s="97"/>
      <c r="J118" s="98" t="n">
        <v>0</v>
      </c>
      <c r="K118" s="37" t="n">
        <f aca="false">Лист7!H118-Лист7!J118</f>
        <v>3853.5</v>
      </c>
      <c r="L118" s="37" t="s">
        <v>18302</v>
      </c>
    </row>
    <row r="119" customFormat="false" ht="15" hidden="false" customHeight="false" outlineLevel="0" collapsed="false">
      <c r="A119" s="37" t="s">
        <v>8499</v>
      </c>
      <c r="B119" s="37" t="s">
        <v>8500</v>
      </c>
      <c r="C119" s="37" t="s">
        <v>3532</v>
      </c>
      <c r="D119" s="37" t="s">
        <v>6694</v>
      </c>
      <c r="E119" s="37" t="n">
        <v>24430</v>
      </c>
      <c r="F119" s="37" t="n">
        <f aca="false">Лист7!D119-Лист7!C119</f>
        <v>4</v>
      </c>
      <c r="G119" s="37" t="n">
        <v>3853.5</v>
      </c>
      <c r="H119" s="37" t="n">
        <f aca="false">Лист7!G119*Лист7!F119</f>
        <v>15414</v>
      </c>
      <c r="I119" s="97"/>
      <c r="J119" s="98" t="n">
        <v>0</v>
      </c>
      <c r="K119" s="37" t="n">
        <f aca="false">Лист7!H119-Лист7!J119</f>
        <v>15414</v>
      </c>
      <c r="L119" s="37" t="s">
        <v>18302</v>
      </c>
    </row>
    <row r="120" customFormat="false" ht="15" hidden="false" customHeight="false" outlineLevel="0" collapsed="false">
      <c r="A120" s="37" t="s">
        <v>8562</v>
      </c>
      <c r="B120" s="37" t="s">
        <v>8563</v>
      </c>
      <c r="C120" s="37" t="s">
        <v>3532</v>
      </c>
      <c r="D120" s="37" t="s">
        <v>4926</v>
      </c>
      <c r="E120" s="37" t="n">
        <v>35550</v>
      </c>
      <c r="F120" s="37" t="n">
        <f aca="false">Лист7!D120-Лист7!C120</f>
        <v>6</v>
      </c>
      <c r="G120" s="37" t="n">
        <v>3853.5</v>
      </c>
      <c r="H120" s="37" t="n">
        <f aca="false">Лист7!G120*Лист7!F120</f>
        <v>23121</v>
      </c>
      <c r="I120" s="97"/>
      <c r="J120" s="98" t="n">
        <v>0</v>
      </c>
      <c r="K120" s="37" t="n">
        <f aca="false">Лист7!H120-Лист7!J120</f>
        <v>23121</v>
      </c>
      <c r="L120" s="37" t="s">
        <v>18302</v>
      </c>
    </row>
    <row r="121" customFormat="false" ht="15" hidden="false" customHeight="false" outlineLevel="0" collapsed="false">
      <c r="A121" s="37" t="s">
        <v>8531</v>
      </c>
      <c r="B121" s="37" t="s">
        <v>8532</v>
      </c>
      <c r="C121" s="37" t="s">
        <v>3532</v>
      </c>
      <c r="D121" s="37" t="s">
        <v>4926</v>
      </c>
      <c r="E121" s="37" t="n">
        <v>38520</v>
      </c>
      <c r="F121" s="37" t="n">
        <f aca="false">Лист7!D121-Лист7!C121</f>
        <v>6</v>
      </c>
      <c r="G121" s="37" t="n">
        <v>3853.5</v>
      </c>
      <c r="H121" s="37" t="n">
        <f aca="false">Лист7!G121*Лист7!F121</f>
        <v>23121</v>
      </c>
      <c r="I121" s="97"/>
      <c r="J121" s="98" t="n">
        <v>0</v>
      </c>
      <c r="K121" s="37" t="n">
        <f aca="false">Лист7!H121-Лист7!J121</f>
        <v>23121</v>
      </c>
      <c r="L121" s="37" t="s">
        <v>18302</v>
      </c>
    </row>
    <row r="122" customFormat="false" ht="15" hidden="false" customHeight="false" outlineLevel="0" collapsed="false">
      <c r="A122" s="37" t="s">
        <v>8154</v>
      </c>
      <c r="B122" s="37" t="s">
        <v>8155</v>
      </c>
      <c r="C122" s="37" t="s">
        <v>5148</v>
      </c>
      <c r="D122" s="37" t="s">
        <v>6119</v>
      </c>
      <c r="E122" s="37" t="n">
        <v>18015</v>
      </c>
      <c r="F122" s="37" t="n">
        <f aca="false">Лист7!D122-Лист7!C122</f>
        <v>2</v>
      </c>
      <c r="G122" s="37" t="n">
        <v>3853.5</v>
      </c>
      <c r="H122" s="37" t="n">
        <f aca="false">Лист7!G122*Лист7!F122</f>
        <v>7707</v>
      </c>
      <c r="I122" s="97"/>
      <c r="J122" s="98" t="n">
        <v>0</v>
      </c>
      <c r="K122" s="37" t="n">
        <f aca="false">Лист7!H122-Лист7!J122</f>
        <v>7707</v>
      </c>
    </row>
    <row r="123" customFormat="false" ht="15" hidden="false" customHeight="false" outlineLevel="0" collapsed="false">
      <c r="A123" s="37" t="s">
        <v>8375</v>
      </c>
      <c r="B123" s="37" t="s">
        <v>8376</v>
      </c>
      <c r="C123" s="37" t="s">
        <v>3532</v>
      </c>
      <c r="D123" s="37" t="s">
        <v>6119</v>
      </c>
      <c r="E123" s="37" t="n">
        <v>6903.75</v>
      </c>
      <c r="F123" s="37" t="n">
        <f aca="false">Лист7!D123-Лист7!C123</f>
        <v>1</v>
      </c>
      <c r="G123" s="37" t="n">
        <v>3853.5</v>
      </c>
      <c r="H123" s="37" t="n">
        <f aca="false">Лист7!G123*Лист7!F123</f>
        <v>3853.5</v>
      </c>
      <c r="I123" s="97"/>
      <c r="J123" s="98" t="n">
        <v>0</v>
      </c>
      <c r="K123" s="37" t="n">
        <f aca="false">Лист7!H123-Лист7!J123</f>
        <v>3853.5</v>
      </c>
      <c r="L123" s="37" t="s">
        <v>18302</v>
      </c>
    </row>
    <row r="124" customFormat="false" ht="15" hidden="false" customHeight="false" outlineLevel="0" collapsed="false">
      <c r="A124" s="37" t="s">
        <v>8045</v>
      </c>
      <c r="B124" s="37" t="s">
        <v>8046</v>
      </c>
      <c r="C124" s="37" t="s">
        <v>5386</v>
      </c>
      <c r="D124" s="37" t="s">
        <v>6709</v>
      </c>
      <c r="E124" s="37" t="n">
        <v>90195</v>
      </c>
      <c r="F124" s="37" t="n">
        <f aca="false">Лист7!D124-Лист7!C124</f>
        <v>12</v>
      </c>
      <c r="G124" s="37" t="n">
        <v>3853.5</v>
      </c>
      <c r="H124" s="37" t="n">
        <f aca="false">Лист7!G124*Лист7!F124</f>
        <v>46242</v>
      </c>
      <c r="I124" s="97"/>
      <c r="J124" s="98" t="n">
        <v>0</v>
      </c>
      <c r="K124" s="37" t="n">
        <f aca="false">Лист7!H124-Лист7!J124</f>
        <v>46242</v>
      </c>
      <c r="L124" s="37" t="s">
        <v>18302</v>
      </c>
    </row>
    <row r="125" customFormat="false" ht="15" hidden="false" customHeight="false" outlineLevel="0" collapsed="false">
      <c r="A125" s="37" t="s">
        <v>8247</v>
      </c>
      <c r="B125" s="37" t="s">
        <v>8248</v>
      </c>
      <c r="C125" s="37" t="s">
        <v>5148</v>
      </c>
      <c r="D125" s="37" t="s">
        <v>6119</v>
      </c>
      <c r="E125" s="37" t="n">
        <v>9535</v>
      </c>
      <c r="F125" s="37" t="n">
        <f aca="false">Лист7!D125-Лист7!C125</f>
        <v>2</v>
      </c>
      <c r="G125" s="37" t="n">
        <v>3853.5</v>
      </c>
      <c r="H125" s="37" t="n">
        <f aca="false">Лист7!G125*Лист7!F125</f>
        <v>7707</v>
      </c>
      <c r="I125" s="97"/>
      <c r="J125" s="98" t="n">
        <v>0</v>
      </c>
      <c r="K125" s="37" t="n">
        <f aca="false">Лист7!H125-Лист7!J125</f>
        <v>7707</v>
      </c>
      <c r="L125" s="37" t="s">
        <v>18302</v>
      </c>
    </row>
    <row r="126" customFormat="false" ht="15" hidden="false" customHeight="false" outlineLevel="0" collapsed="false">
      <c r="A126" s="37" t="s">
        <v>8143</v>
      </c>
      <c r="B126" s="37" t="s">
        <v>2105</v>
      </c>
      <c r="C126" s="37" t="s">
        <v>5148</v>
      </c>
      <c r="D126" s="37" t="s">
        <v>6119</v>
      </c>
      <c r="E126" s="37" t="n">
        <v>9865</v>
      </c>
      <c r="F126" s="37" t="n">
        <f aca="false">Лист7!D126-Лист7!C126</f>
        <v>2</v>
      </c>
      <c r="G126" s="37" t="n">
        <v>3853.5</v>
      </c>
      <c r="H126" s="37" t="n">
        <f aca="false">Лист7!G126*Лист7!F126</f>
        <v>7707</v>
      </c>
      <c r="I126" s="97"/>
      <c r="J126" s="98" t="n">
        <v>0</v>
      </c>
      <c r="K126" s="37" t="n">
        <f aca="false">Лист7!H126-Лист7!J126</f>
        <v>7707</v>
      </c>
      <c r="L126" s="37" t="s">
        <v>18302</v>
      </c>
    </row>
    <row r="127" customFormat="false" ht="15" hidden="false" customHeight="false" outlineLevel="0" collapsed="false">
      <c r="A127" s="37" t="s">
        <v>8622</v>
      </c>
      <c r="B127" s="37" t="s">
        <v>8623</v>
      </c>
      <c r="C127" s="37" t="s">
        <v>3532</v>
      </c>
      <c r="D127" s="37" t="s">
        <v>6119</v>
      </c>
      <c r="E127" s="37" t="n">
        <v>4932.5</v>
      </c>
      <c r="F127" s="37" t="n">
        <f aca="false">Лист7!D127-Лист7!C127</f>
        <v>1</v>
      </c>
      <c r="G127" s="37" t="n">
        <v>3853.5</v>
      </c>
      <c r="H127" s="37" t="n">
        <f aca="false">Лист7!G127*Лист7!F127</f>
        <v>3853.5</v>
      </c>
      <c r="I127" s="97"/>
      <c r="J127" s="98" t="n">
        <v>0</v>
      </c>
      <c r="K127" s="37" t="n">
        <f aca="false">Лист7!H127-Лист7!J127</f>
        <v>3853.5</v>
      </c>
      <c r="L127" s="37" t="s">
        <v>18302</v>
      </c>
    </row>
    <row r="128" customFormat="false" ht="15" hidden="false" customHeight="false" outlineLevel="0" collapsed="false">
      <c r="A128" s="37" t="s">
        <v>7959</v>
      </c>
      <c r="B128" s="37" t="s">
        <v>7960</v>
      </c>
      <c r="C128" s="37" t="s">
        <v>5386</v>
      </c>
      <c r="D128" s="37" t="s">
        <v>6119</v>
      </c>
      <c r="E128" s="37" t="n">
        <v>14797.5</v>
      </c>
      <c r="F128" s="37" t="n">
        <f aca="false">Лист7!D128-Лист7!C128</f>
        <v>3</v>
      </c>
      <c r="G128" s="37" t="n">
        <v>3853.5</v>
      </c>
      <c r="H128" s="37" t="n">
        <f aca="false">Лист7!G128*Лист7!F128</f>
        <v>11560.5</v>
      </c>
      <c r="I128" s="97"/>
      <c r="J128" s="98" t="n">
        <v>0</v>
      </c>
      <c r="K128" s="37" t="n">
        <f aca="false">Лист7!H128-Лист7!J128</f>
        <v>11560.5</v>
      </c>
      <c r="L128" s="37" t="s">
        <v>18302</v>
      </c>
    </row>
    <row r="129" customFormat="false" ht="15" hidden="false" customHeight="false" outlineLevel="0" collapsed="false">
      <c r="A129" s="37" t="s">
        <v>7965</v>
      </c>
      <c r="B129" s="37" t="s">
        <v>7966</v>
      </c>
      <c r="C129" s="37" t="s">
        <v>5386</v>
      </c>
      <c r="D129" s="37" t="s">
        <v>6119</v>
      </c>
      <c r="E129" s="37" t="n">
        <v>14797.5</v>
      </c>
      <c r="F129" s="37" t="n">
        <f aca="false">Лист7!D129-Лист7!C129</f>
        <v>3</v>
      </c>
      <c r="G129" s="37" t="n">
        <v>3853.5</v>
      </c>
      <c r="H129" s="37" t="n">
        <f aca="false">Лист7!G129*Лист7!F129</f>
        <v>11560.5</v>
      </c>
      <c r="I129" s="97"/>
      <c r="J129" s="98" t="n">
        <v>0</v>
      </c>
      <c r="K129" s="37" t="n">
        <f aca="false">Лист7!H129-Лист7!J129</f>
        <v>11560.5</v>
      </c>
      <c r="L129" s="37" t="s">
        <v>18302</v>
      </c>
    </row>
    <row r="130" customFormat="false" ht="15" hidden="false" customHeight="false" outlineLevel="0" collapsed="false">
      <c r="A130" s="37" t="s">
        <v>8456</v>
      </c>
      <c r="B130" s="37" t="s">
        <v>8457</v>
      </c>
      <c r="C130" s="37" t="s">
        <v>3532</v>
      </c>
      <c r="D130" s="37" t="s">
        <v>5393</v>
      </c>
      <c r="E130" s="37" t="n">
        <v>20467.5</v>
      </c>
      <c r="F130" s="37" t="n">
        <f aca="false">Лист7!D130-Лист7!C130</f>
        <v>3</v>
      </c>
      <c r="G130" s="37" t="n">
        <v>3853.5</v>
      </c>
      <c r="H130" s="37" t="n">
        <f aca="false">Лист7!G130*Лист7!F130</f>
        <v>11560.5</v>
      </c>
      <c r="I130" s="97"/>
      <c r="J130" s="98" t="n">
        <v>0</v>
      </c>
      <c r="K130" s="37" t="n">
        <f aca="false">Лист7!H130-Лист7!J130</f>
        <v>11560.5</v>
      </c>
      <c r="L130" s="37" t="s">
        <v>18302</v>
      </c>
    </row>
    <row r="131" customFormat="false" ht="15" hidden="false" customHeight="false" outlineLevel="0" collapsed="false">
      <c r="A131" s="37" t="s">
        <v>8226</v>
      </c>
      <c r="B131" s="37" t="s">
        <v>8227</v>
      </c>
      <c r="C131" s="37" t="s">
        <v>5148</v>
      </c>
      <c r="D131" s="37" t="s">
        <v>6709</v>
      </c>
      <c r="E131" s="37" t="n">
        <v>74415</v>
      </c>
      <c r="F131" s="37" t="n">
        <f aca="false">Лист7!D131-Лист7!C131</f>
        <v>11</v>
      </c>
      <c r="G131" s="37" t="n">
        <v>3853.5</v>
      </c>
      <c r="H131" s="37" t="n">
        <f aca="false">Лист7!G131*Лист7!F131</f>
        <v>42388.5</v>
      </c>
      <c r="I131" s="97"/>
      <c r="J131" s="98" t="n">
        <v>0</v>
      </c>
      <c r="K131" s="37" t="n">
        <f aca="false">Лист7!H131-Лист7!J131</f>
        <v>42388.5</v>
      </c>
    </row>
    <row r="132" customFormat="false" ht="15" hidden="false" customHeight="false" outlineLevel="0" collapsed="false">
      <c r="A132" s="37" t="s">
        <v>8191</v>
      </c>
      <c r="B132" s="37" t="s">
        <v>8192</v>
      </c>
      <c r="C132" s="37" t="s">
        <v>5148</v>
      </c>
      <c r="D132" s="37" t="s">
        <v>5811</v>
      </c>
      <c r="E132" s="37" t="n">
        <v>29100</v>
      </c>
      <c r="F132" s="37" t="n">
        <f aca="false">Лист7!D132-Лист7!C132</f>
        <v>3</v>
      </c>
      <c r="G132" s="37" t="n">
        <v>3853.5</v>
      </c>
      <c r="H132" s="37" t="n">
        <f aca="false">Лист7!G132*Лист7!F132</f>
        <v>11560.5</v>
      </c>
      <c r="I132" s="97"/>
      <c r="J132" s="98" t="n">
        <v>0</v>
      </c>
      <c r="K132" s="37" t="n">
        <f aca="false">Лист7!H132-Лист7!J132</f>
        <v>11560.5</v>
      </c>
      <c r="L132" s="37" t="s">
        <v>18302</v>
      </c>
    </row>
    <row r="133" customFormat="false" ht="12.8" hidden="false" customHeight="false" outlineLevel="0" collapsed="false">
      <c r="A133" s="37" t="s">
        <v>5809</v>
      </c>
      <c r="B133" s="37" t="s">
        <v>5810</v>
      </c>
      <c r="C133" s="37" t="s">
        <v>3741</v>
      </c>
      <c r="D133" s="37" t="s">
        <v>5811</v>
      </c>
      <c r="E133" s="37" t="n">
        <v>59190</v>
      </c>
      <c r="F133" s="37" t="n">
        <f aca="false">Лист7!D133-Лист7!C133</f>
        <v>12</v>
      </c>
      <c r="G133" s="37" t="n">
        <v>3853.5</v>
      </c>
      <c r="H133" s="37" t="n">
        <f aca="false">Лист7!G133*Лист7!F133</f>
        <v>46242</v>
      </c>
      <c r="J133" s="37" t="n">
        <v>0</v>
      </c>
      <c r="K133" s="37" t="n">
        <f aca="false">Лист7!H133-Лист7!J133</f>
        <v>46242</v>
      </c>
      <c r="L133" s="37" t="s">
        <v>18302</v>
      </c>
    </row>
    <row r="134" customFormat="false" ht="15" hidden="false" customHeight="false" outlineLevel="0" collapsed="false">
      <c r="A134" s="37" t="s">
        <v>8472</v>
      </c>
      <c r="B134" s="37" t="s">
        <v>3923</v>
      </c>
      <c r="C134" s="37" t="s">
        <v>3532</v>
      </c>
      <c r="D134" s="37" t="s">
        <v>5393</v>
      </c>
      <c r="E134" s="37" t="n">
        <v>14797.5</v>
      </c>
      <c r="F134" s="37" t="n">
        <f aca="false">Лист7!D134-Лист7!C134</f>
        <v>3</v>
      </c>
      <c r="G134" s="37" t="n">
        <v>3853.5</v>
      </c>
      <c r="H134" s="37" t="n">
        <f aca="false">Лист7!G134*Лист7!F134</f>
        <v>11560.5</v>
      </c>
      <c r="I134" s="97"/>
      <c r="J134" s="98" t="n">
        <v>0</v>
      </c>
      <c r="K134" s="37" t="n">
        <f aca="false">Лист7!H134-Лист7!J134</f>
        <v>11560.5</v>
      </c>
      <c r="L134" s="37" t="s">
        <v>18302</v>
      </c>
    </row>
    <row r="135" customFormat="false" ht="15" hidden="false" customHeight="false" outlineLevel="0" collapsed="false">
      <c r="A135" s="37" t="s">
        <v>7993</v>
      </c>
      <c r="B135" s="37" t="s">
        <v>7994</v>
      </c>
      <c r="C135" s="37" t="s">
        <v>5386</v>
      </c>
      <c r="D135" s="37" t="s">
        <v>6119</v>
      </c>
      <c r="E135" s="37" t="n">
        <v>48870</v>
      </c>
      <c r="F135" s="37" t="n">
        <f aca="false">Лист7!D135-Лист7!C135</f>
        <v>3</v>
      </c>
      <c r="G135" s="37" t="n">
        <v>3853.5</v>
      </c>
      <c r="H135" s="37" t="n">
        <f aca="false">Лист7!G135*Лист7!F135</f>
        <v>11560.5</v>
      </c>
      <c r="I135" s="97"/>
      <c r="J135" s="98" t="n">
        <v>0</v>
      </c>
      <c r="K135" s="37" t="n">
        <f aca="false">Лист7!H135-Лист7!J135</f>
        <v>11560.5</v>
      </c>
    </row>
    <row r="136" customFormat="false" ht="15" hidden="false" customHeight="false" outlineLevel="0" collapsed="false">
      <c r="A136" s="37" t="s">
        <v>8477</v>
      </c>
      <c r="B136" s="37" t="s">
        <v>8478</v>
      </c>
      <c r="C136" s="37" t="s">
        <v>3532</v>
      </c>
      <c r="D136" s="37" t="s">
        <v>6694</v>
      </c>
      <c r="E136" s="37" t="n">
        <v>21270</v>
      </c>
      <c r="F136" s="37" t="n">
        <f aca="false">Лист7!D136-Лист7!C136</f>
        <v>4</v>
      </c>
      <c r="G136" s="37" t="n">
        <v>3853.5</v>
      </c>
      <c r="H136" s="37" t="n">
        <f aca="false">Лист7!G136*Лист7!F136</f>
        <v>15414</v>
      </c>
      <c r="I136" s="97"/>
      <c r="J136" s="98" t="n">
        <v>0</v>
      </c>
      <c r="K136" s="37" t="n">
        <f aca="false">Лист7!H136-Лист7!J136</f>
        <v>15414</v>
      </c>
      <c r="L136" s="37" t="s">
        <v>18302</v>
      </c>
    </row>
    <row r="137" customFormat="false" ht="15" hidden="false" customHeight="false" outlineLevel="0" collapsed="false">
      <c r="A137" s="37" t="s">
        <v>8656</v>
      </c>
      <c r="B137" s="37" t="s">
        <v>8657</v>
      </c>
      <c r="C137" s="37" t="s">
        <v>3532</v>
      </c>
      <c r="D137" s="37" t="s">
        <v>5811</v>
      </c>
      <c r="E137" s="37" t="n">
        <v>9865</v>
      </c>
      <c r="F137" s="37" t="n">
        <f aca="false">Лист7!D137-Лист7!C137</f>
        <v>2</v>
      </c>
      <c r="G137" s="37" t="n">
        <v>3853.5</v>
      </c>
      <c r="H137" s="37" t="n">
        <f aca="false">Лист7!G137*Лист7!F137</f>
        <v>7707</v>
      </c>
      <c r="I137" s="97"/>
      <c r="J137" s="98" t="n">
        <v>0</v>
      </c>
      <c r="K137" s="37" t="n">
        <f aca="false">Лист7!H137-Лист7!J137</f>
        <v>7707</v>
      </c>
      <c r="L137" s="37" t="s">
        <v>18302</v>
      </c>
    </row>
    <row r="138" customFormat="false" ht="15" hidden="false" customHeight="false" outlineLevel="0" collapsed="false">
      <c r="A138" s="37" t="s">
        <v>8624</v>
      </c>
      <c r="B138" s="37" t="s">
        <v>8625</v>
      </c>
      <c r="C138" s="37" t="s">
        <v>3532</v>
      </c>
      <c r="D138" s="37" t="s">
        <v>6119</v>
      </c>
      <c r="E138" s="37" t="n">
        <v>4932.5</v>
      </c>
      <c r="F138" s="37" t="n">
        <f aca="false">Лист7!D138-Лист7!C138</f>
        <v>1</v>
      </c>
      <c r="G138" s="37" t="n">
        <v>3853.5</v>
      </c>
      <c r="H138" s="37" t="n">
        <f aca="false">Лист7!G138*Лист7!F138</f>
        <v>3853.5</v>
      </c>
      <c r="I138" s="97"/>
      <c r="J138" s="98" t="n">
        <v>0</v>
      </c>
      <c r="K138" s="37" t="n">
        <f aca="false">Лист7!H138-Лист7!J138</f>
        <v>3853.5</v>
      </c>
    </row>
    <row r="139" customFormat="false" ht="15" hidden="false" customHeight="false" outlineLevel="0" collapsed="false">
      <c r="A139" s="37" t="s">
        <v>7659</v>
      </c>
      <c r="B139" s="37" t="s">
        <v>7660</v>
      </c>
      <c r="C139" s="37" t="s">
        <v>4917</v>
      </c>
      <c r="D139" s="37" t="s">
        <v>6709</v>
      </c>
      <c r="E139" s="37" t="n">
        <v>67697.5</v>
      </c>
      <c r="F139" s="37" t="n">
        <f aca="false">Лист7!D139-Лист7!C139</f>
        <v>13</v>
      </c>
      <c r="G139" s="37" t="n">
        <v>3853.5</v>
      </c>
      <c r="H139" s="37" t="n">
        <f aca="false">Лист7!G139*Лист7!F139</f>
        <v>50095.5</v>
      </c>
      <c r="I139" s="97"/>
      <c r="J139" s="98" t="n">
        <v>0</v>
      </c>
      <c r="K139" s="37" t="n">
        <f aca="false">Лист7!H139-Лист7!J139</f>
        <v>50095.5</v>
      </c>
    </row>
    <row r="140" customFormat="false" ht="15" hidden="false" customHeight="false" outlineLevel="0" collapsed="false">
      <c r="A140" s="37" t="s">
        <v>8079</v>
      </c>
      <c r="B140" s="37" t="s">
        <v>8080</v>
      </c>
      <c r="C140" s="37" t="s">
        <v>5386</v>
      </c>
      <c r="D140" s="37" t="s">
        <v>7652</v>
      </c>
      <c r="E140" s="37" t="n">
        <v>77025</v>
      </c>
      <c r="F140" s="37" t="n">
        <f aca="false">Лист7!D140-Лист7!C140</f>
        <v>13</v>
      </c>
      <c r="G140" s="37" t="n">
        <v>3853.5</v>
      </c>
      <c r="H140" s="37" t="n">
        <f aca="false">Лист7!G140*Лист7!F140</f>
        <v>50095.5</v>
      </c>
      <c r="I140" s="97"/>
      <c r="J140" s="98" t="n">
        <v>0</v>
      </c>
      <c r="K140" s="37" t="n">
        <f aca="false">Лист7!H140-Лист7!J140</f>
        <v>50095.5</v>
      </c>
      <c r="L140" s="37" t="s">
        <v>18302</v>
      </c>
    </row>
    <row r="141" customFormat="false" ht="15" hidden="false" customHeight="false" outlineLevel="0" collapsed="false">
      <c r="A141" s="37" t="s">
        <v>8031</v>
      </c>
      <c r="B141" s="37" t="s">
        <v>8032</v>
      </c>
      <c r="C141" s="37" t="s">
        <v>5386</v>
      </c>
      <c r="D141" s="37" t="s">
        <v>6694</v>
      </c>
      <c r="E141" s="37" t="n">
        <v>29595</v>
      </c>
      <c r="F141" s="37" t="n">
        <f aca="false">Лист7!D141-Лист7!C141</f>
        <v>6</v>
      </c>
      <c r="G141" s="37" t="n">
        <v>3853.5</v>
      </c>
      <c r="H141" s="37" t="n">
        <f aca="false">Лист7!G141*Лист7!F141</f>
        <v>23121</v>
      </c>
      <c r="I141" s="97"/>
      <c r="J141" s="98" t="n">
        <v>0</v>
      </c>
      <c r="K141" s="37" t="n">
        <f aca="false">Лист7!H141-Лист7!J141</f>
        <v>23121</v>
      </c>
      <c r="L141" s="37" t="s">
        <v>18302</v>
      </c>
    </row>
    <row r="142" customFormat="false" ht="15" hidden="false" customHeight="false" outlineLevel="0" collapsed="false">
      <c r="A142" s="37" t="s">
        <v>6946</v>
      </c>
      <c r="B142" s="37" t="s">
        <v>6947</v>
      </c>
      <c r="C142" s="37" t="s">
        <v>1799</v>
      </c>
      <c r="D142" s="37" t="s">
        <v>4926</v>
      </c>
      <c r="E142" s="37" t="n">
        <v>90195</v>
      </c>
      <c r="F142" s="37" t="n">
        <f aca="false">Лист7!D142-Лист7!C142</f>
        <v>12</v>
      </c>
      <c r="G142" s="37" t="n">
        <v>3853.5</v>
      </c>
      <c r="H142" s="37" t="n">
        <f aca="false">Лист7!G142*Лист7!F142</f>
        <v>46242</v>
      </c>
      <c r="I142" s="97"/>
      <c r="J142" s="98" t="n">
        <v>0</v>
      </c>
      <c r="K142" s="37" t="n">
        <f aca="false">Лист7!H142-Лист7!J142</f>
        <v>46242</v>
      </c>
      <c r="L142" s="37" t="s">
        <v>18302</v>
      </c>
    </row>
    <row r="143" customFormat="false" ht="15" hidden="false" customHeight="false" outlineLevel="0" collapsed="false">
      <c r="A143" s="37" t="s">
        <v>6720</v>
      </c>
      <c r="B143" s="37" t="s">
        <v>6721</v>
      </c>
      <c r="C143" s="37" t="s">
        <v>3205</v>
      </c>
      <c r="D143" s="37" t="s">
        <v>6704</v>
      </c>
      <c r="E143" s="37" t="n">
        <v>71250</v>
      </c>
      <c r="F143" s="37" t="n">
        <f aca="false">Лист7!D143-Лист7!C143</f>
        <v>15</v>
      </c>
      <c r="G143" s="37" t="n">
        <v>3853.5</v>
      </c>
      <c r="H143" s="37" t="n">
        <f aca="false">Лист7!G143*Лист7!F143</f>
        <v>57802.5</v>
      </c>
      <c r="I143" s="97"/>
      <c r="J143" s="98" t="n">
        <v>0</v>
      </c>
      <c r="K143" s="37" t="n">
        <f aca="false">Лист7!H143-Лист7!J143</f>
        <v>57802.5</v>
      </c>
      <c r="L143" s="37" t="s">
        <v>18302</v>
      </c>
    </row>
    <row r="144" customFormat="false" ht="15" hidden="false" customHeight="false" outlineLevel="0" collapsed="false">
      <c r="A144" s="37" t="s">
        <v>8358</v>
      </c>
      <c r="B144" s="37" t="s">
        <v>4154</v>
      </c>
      <c r="C144" s="37" t="s">
        <v>3532</v>
      </c>
      <c r="D144" s="37" t="s">
        <v>6119</v>
      </c>
      <c r="E144" s="37" t="n">
        <v>6822.5</v>
      </c>
      <c r="F144" s="37" t="n">
        <f aca="false">Лист7!D144-Лист7!C144</f>
        <v>1</v>
      </c>
      <c r="G144" s="37" t="n">
        <v>3853.5</v>
      </c>
      <c r="H144" s="37" t="n">
        <f aca="false">Лист7!G144*Лист7!F144</f>
        <v>3853.5</v>
      </c>
      <c r="I144" s="97"/>
      <c r="J144" s="98" t="n">
        <v>0</v>
      </c>
      <c r="K144" s="37" t="n">
        <f aca="false">Лист7!H144-Лист7!J144</f>
        <v>3853.5</v>
      </c>
      <c r="L144" s="37" t="s">
        <v>18302</v>
      </c>
    </row>
    <row r="145" customFormat="false" ht="15" hidden="false" customHeight="false" outlineLevel="0" collapsed="false">
      <c r="A145" s="37" t="s">
        <v>7962</v>
      </c>
      <c r="B145" s="37" t="s">
        <v>7963</v>
      </c>
      <c r="C145" s="37" t="s">
        <v>5386</v>
      </c>
      <c r="D145" s="37" t="s">
        <v>6119</v>
      </c>
      <c r="E145" s="37" t="n">
        <v>14797.5</v>
      </c>
      <c r="F145" s="37" t="n">
        <f aca="false">Лист7!D145-Лист7!C145</f>
        <v>3</v>
      </c>
      <c r="G145" s="37" t="n">
        <v>3853.5</v>
      </c>
      <c r="H145" s="37" t="n">
        <f aca="false">Лист7!G145*Лист7!F145</f>
        <v>11560.5</v>
      </c>
      <c r="I145" s="97"/>
      <c r="J145" s="98" t="n">
        <v>0</v>
      </c>
      <c r="K145" s="37" t="n">
        <f aca="false">Лист7!H145-Лист7!J145</f>
        <v>11560.5</v>
      </c>
      <c r="L145" s="37" t="s">
        <v>18302</v>
      </c>
    </row>
    <row r="146" customFormat="false" ht="15" hidden="false" customHeight="false" outlineLevel="0" collapsed="false">
      <c r="A146" s="37" t="s">
        <v>7974</v>
      </c>
      <c r="B146" s="37" t="s">
        <v>7975</v>
      </c>
      <c r="C146" s="37" t="s">
        <v>5386</v>
      </c>
      <c r="D146" s="37" t="s">
        <v>6119</v>
      </c>
      <c r="E146" s="37" t="n">
        <v>15952.5</v>
      </c>
      <c r="F146" s="37" t="n">
        <f aca="false">Лист7!D146-Лист7!C146</f>
        <v>3</v>
      </c>
      <c r="G146" s="37" t="n">
        <v>3853.5</v>
      </c>
      <c r="H146" s="37" t="n">
        <f aca="false">Лист7!G146*Лист7!F146</f>
        <v>11560.5</v>
      </c>
      <c r="I146" s="97"/>
      <c r="J146" s="98" t="n">
        <v>0</v>
      </c>
      <c r="K146" s="37" t="n">
        <f aca="false">Лист7!H146-Лист7!J146</f>
        <v>11560.5</v>
      </c>
      <c r="L146" s="37" t="s">
        <v>18302</v>
      </c>
    </row>
    <row r="147" customFormat="false" ht="15" hidden="false" customHeight="false" outlineLevel="0" collapsed="false">
      <c r="A147" s="37" t="s">
        <v>8659</v>
      </c>
      <c r="B147" s="37" t="s">
        <v>8660</v>
      </c>
      <c r="C147" s="37" t="s">
        <v>3532</v>
      </c>
      <c r="D147" s="37" t="s">
        <v>5811</v>
      </c>
      <c r="E147" s="37" t="n">
        <v>9865</v>
      </c>
      <c r="F147" s="37" t="n">
        <f aca="false">Лист7!D147-Лист7!C147</f>
        <v>2</v>
      </c>
      <c r="G147" s="37" t="n">
        <v>3853.5</v>
      </c>
      <c r="H147" s="37" t="n">
        <f aca="false">Лист7!G147*Лист7!F147</f>
        <v>7707</v>
      </c>
      <c r="I147" s="97"/>
      <c r="J147" s="98" t="n">
        <v>0</v>
      </c>
      <c r="K147" s="37" t="n">
        <f aca="false">Лист7!H147-Лист7!J147</f>
        <v>7707</v>
      </c>
      <c r="L147" s="37" t="s">
        <v>18302</v>
      </c>
    </row>
    <row r="148" customFormat="false" ht="15" hidden="false" customHeight="false" outlineLevel="0" collapsed="false">
      <c r="A148" s="37" t="s">
        <v>8694</v>
      </c>
      <c r="B148" s="37" t="s">
        <v>8695</v>
      </c>
      <c r="C148" s="37" t="s">
        <v>3532</v>
      </c>
      <c r="D148" s="37" t="s">
        <v>4926</v>
      </c>
      <c r="E148" s="37" t="n">
        <v>43695</v>
      </c>
      <c r="F148" s="37" t="n">
        <f aca="false">Лист7!D148-Лист7!C148</f>
        <v>6</v>
      </c>
      <c r="G148" s="37" t="n">
        <v>3853.5</v>
      </c>
      <c r="H148" s="37" t="n">
        <f aca="false">Лист7!G148*Лист7!F148</f>
        <v>23121</v>
      </c>
      <c r="I148" s="97"/>
      <c r="J148" s="98" t="n">
        <v>0</v>
      </c>
      <c r="K148" s="37" t="n">
        <f aca="false">Лист7!H148-Лист7!J148</f>
        <v>23121</v>
      </c>
      <c r="L148" s="37" t="s">
        <v>18302</v>
      </c>
    </row>
    <row r="149" customFormat="false" ht="18.65" hidden="false" customHeight="true" outlineLevel="0" collapsed="false">
      <c r="A149" s="37" t="s">
        <v>8335</v>
      </c>
      <c r="B149" s="37" t="s">
        <v>8336</v>
      </c>
      <c r="C149" s="37" t="s">
        <v>3532</v>
      </c>
      <c r="D149" s="37" t="s">
        <v>6119</v>
      </c>
      <c r="E149" s="37" t="n">
        <v>4932.5</v>
      </c>
      <c r="F149" s="37" t="n">
        <f aca="false">Лист7!D149-Лист7!C149</f>
        <v>1</v>
      </c>
      <c r="G149" s="37" t="n">
        <v>3853.5</v>
      </c>
      <c r="H149" s="37" t="n">
        <f aca="false">Лист7!G149*Лист7!F149</f>
        <v>3853.5</v>
      </c>
      <c r="I149" s="34"/>
      <c r="J149" s="34" t="n">
        <v>0</v>
      </c>
      <c r="K149" s="37" t="n">
        <f aca="false">Лист7!H149-Лист7!J149</f>
        <v>3853.5</v>
      </c>
      <c r="L149" s="37" t="s">
        <v>18302</v>
      </c>
    </row>
    <row r="150" customFormat="false" ht="15" hidden="false" customHeight="false" outlineLevel="0" collapsed="false">
      <c r="A150" s="37" t="s">
        <v>8348</v>
      </c>
      <c r="B150" s="37" t="s">
        <v>7798</v>
      </c>
      <c r="C150" s="37" t="s">
        <v>3532</v>
      </c>
      <c r="D150" s="37" t="s">
        <v>6119</v>
      </c>
      <c r="E150" s="37" t="n">
        <v>6822.5</v>
      </c>
      <c r="F150" s="37" t="n">
        <f aca="false">Лист7!D150-Лист7!C150</f>
        <v>1</v>
      </c>
      <c r="G150" s="37" t="n">
        <v>3853.5</v>
      </c>
      <c r="H150" s="37" t="n">
        <f aca="false">Лист7!G150*Лист7!F150</f>
        <v>3853.5</v>
      </c>
      <c r="I150" s="97"/>
      <c r="J150" s="98" t="n">
        <v>0</v>
      </c>
      <c r="K150" s="37" t="n">
        <f aca="false">Лист7!H150-Лист7!J150</f>
        <v>3853.5</v>
      </c>
      <c r="L150" s="37" t="s">
        <v>18302</v>
      </c>
    </row>
    <row r="151" customFormat="false" ht="18.65" hidden="false" customHeight="true" outlineLevel="0" collapsed="false">
      <c r="A151" s="37" t="s">
        <v>8151</v>
      </c>
      <c r="B151" s="37" t="s">
        <v>8152</v>
      </c>
      <c r="C151" s="37" t="s">
        <v>5148</v>
      </c>
      <c r="D151" s="37" t="s">
        <v>6119</v>
      </c>
      <c r="E151" s="37" t="n">
        <v>14565</v>
      </c>
      <c r="F151" s="37" t="n">
        <f aca="false">Лист7!D151-Лист7!C151</f>
        <v>2</v>
      </c>
      <c r="G151" s="37" t="n">
        <v>3853.5</v>
      </c>
      <c r="H151" s="37" t="n">
        <f aca="false">Лист7!G151*Лист7!F151</f>
        <v>7707</v>
      </c>
      <c r="I151" s="97"/>
      <c r="J151" s="98" t="n">
        <v>0</v>
      </c>
      <c r="K151" s="37" t="n">
        <f aca="false">Лист7!H151-Лист7!J151</f>
        <v>7707</v>
      </c>
      <c r="L151" s="37" t="s">
        <v>18302</v>
      </c>
    </row>
    <row r="152" customFormat="false" ht="15" hidden="false" customHeight="false" outlineLevel="0" collapsed="false">
      <c r="A152" s="37" t="s">
        <v>7668</v>
      </c>
      <c r="B152" s="37" t="s">
        <v>7669</v>
      </c>
      <c r="C152" s="37" t="s">
        <v>4917</v>
      </c>
      <c r="D152" s="37" t="s">
        <v>7652</v>
      </c>
      <c r="E152" s="37" t="n">
        <v>107800</v>
      </c>
      <c r="F152" s="37" t="n">
        <f aca="false">Лист7!D152-Лист7!C152</f>
        <v>14</v>
      </c>
      <c r="G152" s="37" t="n">
        <v>3853.5</v>
      </c>
      <c r="H152" s="37" t="n">
        <f aca="false">Лист7!G152*Лист7!F152</f>
        <v>53949</v>
      </c>
      <c r="I152" s="97"/>
      <c r="J152" s="98" t="n">
        <v>0</v>
      </c>
      <c r="K152" s="37" t="n">
        <f aca="false">Лист7!H152-Лист7!J152</f>
        <v>53949</v>
      </c>
      <c r="L152" s="37" t="s">
        <v>18302</v>
      </c>
    </row>
    <row r="153" customFormat="false" ht="15" hidden="false" customHeight="false" outlineLevel="0" collapsed="false">
      <c r="A153" s="37" t="s">
        <v>8140</v>
      </c>
      <c r="B153" s="37" t="s">
        <v>8141</v>
      </c>
      <c r="C153" s="37" t="s">
        <v>5148</v>
      </c>
      <c r="D153" s="37" t="s">
        <v>6119</v>
      </c>
      <c r="E153" s="37" t="n">
        <v>14565</v>
      </c>
      <c r="F153" s="37" t="n">
        <f aca="false">Лист7!D153-Лист7!C153</f>
        <v>2</v>
      </c>
      <c r="G153" s="37" t="n">
        <v>3853.5</v>
      </c>
      <c r="H153" s="37" t="n">
        <f aca="false">Лист7!G153*Лист7!F153</f>
        <v>7707</v>
      </c>
      <c r="I153" s="97"/>
      <c r="J153" s="98" t="n">
        <v>0</v>
      </c>
      <c r="K153" s="37" t="n">
        <f aca="false">Лист7!H153-Лист7!J153</f>
        <v>7707</v>
      </c>
      <c r="L153" s="37" t="s">
        <v>18302</v>
      </c>
    </row>
    <row r="154" customFormat="false" ht="15" hidden="false" customHeight="false" outlineLevel="0" collapsed="false">
      <c r="A154" s="37" t="s">
        <v>8221</v>
      </c>
      <c r="B154" s="37" t="s">
        <v>8222</v>
      </c>
      <c r="C154" s="37" t="s">
        <v>5148</v>
      </c>
      <c r="D154" s="37" t="s">
        <v>6704</v>
      </c>
      <c r="E154" s="37" t="n">
        <v>77883.75</v>
      </c>
      <c r="F154" s="37" t="n">
        <f aca="false">Лист7!D154-Лист7!C154</f>
        <v>9</v>
      </c>
      <c r="G154" s="37" t="n">
        <v>3853.5</v>
      </c>
      <c r="H154" s="37" t="n">
        <f aca="false">Лист7!G154*Лист7!F154</f>
        <v>34681.5</v>
      </c>
      <c r="I154" s="97"/>
      <c r="J154" s="98" t="n">
        <v>0</v>
      </c>
      <c r="K154" s="37" t="n">
        <f aca="false">Лист7!H154-Лист7!J154</f>
        <v>34681.5</v>
      </c>
      <c r="L154" s="37" t="s">
        <v>18302</v>
      </c>
    </row>
    <row r="155" customFormat="false" ht="15" hidden="false" customHeight="false" outlineLevel="0" collapsed="false">
      <c r="A155" s="37" t="s">
        <v>8338</v>
      </c>
      <c r="B155" s="37" t="s">
        <v>8339</v>
      </c>
      <c r="C155" s="37" t="s">
        <v>3532</v>
      </c>
      <c r="D155" s="37" t="s">
        <v>6119</v>
      </c>
      <c r="E155" s="37" t="n">
        <v>7282.5</v>
      </c>
      <c r="F155" s="37" t="n">
        <f aca="false">Лист7!D155-Лист7!C155</f>
        <v>1</v>
      </c>
      <c r="G155" s="37" t="n">
        <v>3853.5</v>
      </c>
      <c r="H155" s="37" t="n">
        <f aca="false">Лист7!G155*Лист7!F155</f>
        <v>3853.5</v>
      </c>
      <c r="I155" s="97"/>
      <c r="J155" s="98" t="n">
        <v>0</v>
      </c>
      <c r="K155" s="37" t="n">
        <f aca="false">Лист7!H155-Лист7!J155</f>
        <v>3853.5</v>
      </c>
      <c r="L155" s="37" t="s">
        <v>18302</v>
      </c>
    </row>
    <row r="156" customFormat="false" ht="15" hidden="false" customHeight="false" outlineLevel="0" collapsed="false">
      <c r="A156" s="37" t="s">
        <v>8329</v>
      </c>
      <c r="B156" s="37" t="s">
        <v>6768</v>
      </c>
      <c r="C156" s="37" t="s">
        <v>3532</v>
      </c>
      <c r="D156" s="37" t="s">
        <v>6119</v>
      </c>
      <c r="E156" s="37" t="n">
        <v>4932.5</v>
      </c>
      <c r="F156" s="37" t="n">
        <f aca="false">Лист7!D156-Лист7!C156</f>
        <v>1</v>
      </c>
      <c r="G156" s="37" t="n">
        <v>3853.5</v>
      </c>
      <c r="H156" s="37" t="n">
        <f aca="false">Лист7!G156*Лист7!F156</f>
        <v>3853.5</v>
      </c>
      <c r="I156" s="97"/>
      <c r="J156" s="98" t="n">
        <v>0</v>
      </c>
      <c r="K156" s="37" t="n">
        <f aca="false">Лист7!H156-Лист7!J156</f>
        <v>3853.5</v>
      </c>
      <c r="L156" s="37" t="s">
        <v>18302</v>
      </c>
    </row>
    <row r="157" customFormat="false" ht="15" hidden="false" customHeight="false" outlineLevel="0" collapsed="false">
      <c r="A157" s="37" t="s">
        <v>8369</v>
      </c>
      <c r="B157" s="37" t="s">
        <v>8370</v>
      </c>
      <c r="C157" s="37" t="s">
        <v>3532</v>
      </c>
      <c r="D157" s="37" t="s">
        <v>6119</v>
      </c>
      <c r="E157" s="37" t="n">
        <v>6822.5</v>
      </c>
      <c r="F157" s="37" t="n">
        <f aca="false">Лист7!D157-Лист7!C157</f>
        <v>1</v>
      </c>
      <c r="G157" s="37" t="n">
        <v>3853.5</v>
      </c>
      <c r="H157" s="37" t="n">
        <f aca="false">Лист7!G157*Лист7!F157</f>
        <v>3853.5</v>
      </c>
      <c r="I157" s="97"/>
      <c r="J157" s="98" t="n">
        <v>0</v>
      </c>
      <c r="K157" s="37" t="n">
        <f aca="false">Лист7!H157-Лист7!J157</f>
        <v>3853.5</v>
      </c>
      <c r="L157" s="37" t="s">
        <v>18302</v>
      </c>
    </row>
    <row r="158" customFormat="false" ht="15" hidden="false" customHeight="false" outlineLevel="0" collapsed="false">
      <c r="A158" s="37" t="s">
        <v>8447</v>
      </c>
      <c r="B158" s="37" t="s">
        <v>8448</v>
      </c>
      <c r="C158" s="37" t="s">
        <v>3532</v>
      </c>
      <c r="D158" s="37" t="s">
        <v>5811</v>
      </c>
      <c r="E158" s="37" t="n">
        <v>16290</v>
      </c>
      <c r="F158" s="37" t="n">
        <f aca="false">Лист7!D158-Лист7!C158</f>
        <v>2</v>
      </c>
      <c r="G158" s="37" t="n">
        <v>3853.5</v>
      </c>
      <c r="H158" s="37" t="n">
        <f aca="false">Лист7!G158*Лист7!F158</f>
        <v>7707</v>
      </c>
      <c r="I158" s="97"/>
      <c r="J158" s="98" t="n">
        <v>0</v>
      </c>
      <c r="K158" s="37" t="n">
        <f aca="false">Лист7!H158-Лист7!J158</f>
        <v>7707</v>
      </c>
      <c r="L158" s="37" t="s">
        <v>18302</v>
      </c>
    </row>
    <row r="159" customFormat="false" ht="15" hidden="false" customHeight="false" outlineLevel="0" collapsed="false">
      <c r="A159" s="37" t="s">
        <v>8451</v>
      </c>
      <c r="B159" s="37" t="s">
        <v>8452</v>
      </c>
      <c r="C159" s="37" t="s">
        <v>3532</v>
      </c>
      <c r="D159" s="37" t="s">
        <v>5811</v>
      </c>
      <c r="E159" s="37" t="n">
        <v>12215</v>
      </c>
      <c r="F159" s="37" t="n">
        <f aca="false">Лист7!D159-Лист7!C159</f>
        <v>2</v>
      </c>
      <c r="G159" s="37" t="n">
        <v>3853.5</v>
      </c>
      <c r="H159" s="37" t="n">
        <f aca="false">Лист7!G159*Лист7!F159</f>
        <v>7707</v>
      </c>
      <c r="I159" s="97"/>
      <c r="J159" s="98" t="n">
        <v>0</v>
      </c>
      <c r="K159" s="37" t="n">
        <f aca="false">Лист7!H159-Лист7!J159</f>
        <v>7707</v>
      </c>
      <c r="L159" s="37" t="s">
        <v>18302</v>
      </c>
    </row>
    <row r="160" customFormat="false" ht="15" hidden="false" customHeight="false" outlineLevel="0" collapsed="false">
      <c r="A160" s="37" t="s">
        <v>8173</v>
      </c>
      <c r="B160" s="37" t="s">
        <v>8174</v>
      </c>
      <c r="C160" s="37" t="s">
        <v>5148</v>
      </c>
      <c r="D160" s="37" t="s">
        <v>6119</v>
      </c>
      <c r="E160" s="37" t="n">
        <v>16625</v>
      </c>
      <c r="F160" s="37" t="n">
        <f aca="false">Лист7!D160-Лист7!C160</f>
        <v>2</v>
      </c>
      <c r="G160" s="37" t="n">
        <v>3853.5</v>
      </c>
      <c r="H160" s="37" t="n">
        <f aca="false">Лист7!G160*Лист7!F160</f>
        <v>7707</v>
      </c>
      <c r="I160" s="97"/>
      <c r="J160" s="98" t="n">
        <v>0</v>
      </c>
      <c r="K160" s="37" t="n">
        <f aca="false">Лист7!H160-Лист7!J160</f>
        <v>7707</v>
      </c>
      <c r="L160" s="37" t="s">
        <v>18302</v>
      </c>
    </row>
    <row r="161" customFormat="false" ht="15" hidden="false" customHeight="false" outlineLevel="0" collapsed="false">
      <c r="A161" s="37" t="s">
        <v>8040</v>
      </c>
      <c r="B161" s="37" t="s">
        <v>8041</v>
      </c>
      <c r="C161" s="37" t="s">
        <v>5386</v>
      </c>
      <c r="D161" s="37" t="s">
        <v>6694</v>
      </c>
      <c r="E161" s="37" t="n">
        <v>28380</v>
      </c>
      <c r="F161" s="37" t="n">
        <f aca="false">Лист7!D161-Лист7!C161</f>
        <v>6</v>
      </c>
      <c r="G161" s="37" t="n">
        <v>3853.5</v>
      </c>
      <c r="H161" s="37" t="n">
        <f aca="false">Лист7!G161*Лист7!F161</f>
        <v>23121</v>
      </c>
      <c r="I161" s="97"/>
      <c r="J161" s="98" t="n">
        <v>0</v>
      </c>
      <c r="K161" s="37" t="n">
        <f aca="false">Лист7!H161-Лист7!J161</f>
        <v>23121</v>
      </c>
      <c r="L161" s="37" t="s">
        <v>18302</v>
      </c>
    </row>
    <row r="162" customFormat="false" ht="15" hidden="false" customHeight="false" outlineLevel="0" collapsed="false">
      <c r="A162" s="37" t="s">
        <v>8076</v>
      </c>
      <c r="B162" s="37" t="s">
        <v>8077</v>
      </c>
      <c r="C162" s="37" t="s">
        <v>5386</v>
      </c>
      <c r="D162" s="37" t="s">
        <v>6694</v>
      </c>
      <c r="E162" s="37" t="n">
        <v>28500</v>
      </c>
      <c r="F162" s="37" t="n">
        <f aca="false">Лист7!D162-Лист7!C162</f>
        <v>6</v>
      </c>
      <c r="G162" s="37" t="n">
        <v>3853.5</v>
      </c>
      <c r="H162" s="37" t="n">
        <f aca="false">Лист7!G162*Лист7!F162</f>
        <v>23121</v>
      </c>
      <c r="I162" s="97"/>
      <c r="J162" s="98" t="n">
        <v>0</v>
      </c>
      <c r="K162" s="37" t="n">
        <f aca="false">Лист7!H162-Лист7!J162</f>
        <v>23121</v>
      </c>
    </row>
    <row r="163" customFormat="false" ht="15" hidden="false" customHeight="false" outlineLevel="0" collapsed="false">
      <c r="A163" s="37" t="s">
        <v>8589</v>
      </c>
      <c r="B163" s="37" t="s">
        <v>8590</v>
      </c>
      <c r="C163" s="37" t="s">
        <v>3532</v>
      </c>
      <c r="D163" s="37" t="s">
        <v>6704</v>
      </c>
      <c r="E163" s="37" t="n">
        <v>46130</v>
      </c>
      <c r="F163" s="37" t="n">
        <f aca="false">Лист7!D163-Лист7!C163</f>
        <v>8</v>
      </c>
      <c r="G163" s="37" t="n">
        <v>3853.5</v>
      </c>
      <c r="H163" s="37" t="n">
        <f aca="false">Лист7!G163*Лист7!F163</f>
        <v>30828</v>
      </c>
      <c r="I163" s="97"/>
      <c r="J163" s="98" t="n">
        <v>0</v>
      </c>
      <c r="K163" s="37" t="n">
        <f aca="false">Лист7!H163-Лист7!J163</f>
        <v>30828</v>
      </c>
      <c r="L163" s="37" t="s">
        <v>18302</v>
      </c>
    </row>
    <row r="164" customFormat="false" ht="15" hidden="false" customHeight="false" outlineLevel="0" collapsed="false">
      <c r="A164" s="37" t="s">
        <v>4924</v>
      </c>
      <c r="B164" s="37" t="s">
        <v>4925</v>
      </c>
      <c r="C164" s="37" t="s">
        <v>2860</v>
      </c>
      <c r="D164" s="37" t="s">
        <v>4926</v>
      </c>
      <c r="E164" s="37" t="n">
        <v>141950</v>
      </c>
      <c r="F164" s="37" t="n">
        <f aca="false">Лист7!D164-Лист7!C164</f>
        <v>20</v>
      </c>
      <c r="G164" s="37" t="n">
        <v>3853.5</v>
      </c>
      <c r="H164" s="37" t="n">
        <f aca="false">Лист7!G164*Лист7!F164</f>
        <v>77070</v>
      </c>
      <c r="I164" s="97"/>
      <c r="J164" s="98" t="n">
        <v>0</v>
      </c>
      <c r="K164" s="37" t="n">
        <f aca="false">Лист7!H164-Лист7!J164</f>
        <v>77070</v>
      </c>
      <c r="L164" s="37" t="s">
        <v>18302</v>
      </c>
    </row>
    <row r="165" customFormat="false" ht="15" hidden="false" customHeight="false" outlineLevel="0" collapsed="false">
      <c r="A165" s="37" t="s">
        <v>8131</v>
      </c>
      <c r="B165" s="37" t="s">
        <v>8132</v>
      </c>
      <c r="C165" s="37" t="s">
        <v>5148</v>
      </c>
      <c r="D165" s="37" t="s">
        <v>6119</v>
      </c>
      <c r="E165" s="37" t="n">
        <v>14945</v>
      </c>
      <c r="F165" s="37" t="n">
        <f aca="false">Лист7!D165-Лист7!C165</f>
        <v>2</v>
      </c>
      <c r="G165" s="37" t="n">
        <v>3853.5</v>
      </c>
      <c r="H165" s="37" t="n">
        <f aca="false">Лист7!G165*Лист7!F165</f>
        <v>7707</v>
      </c>
      <c r="I165" s="97"/>
      <c r="J165" s="98" t="n">
        <v>0</v>
      </c>
      <c r="K165" s="37" t="n">
        <f aca="false">Лист7!H165-Лист7!J165</f>
        <v>7707</v>
      </c>
      <c r="L165" s="37" t="s">
        <v>18302</v>
      </c>
    </row>
    <row r="166" customFormat="false" ht="15" hidden="false" customHeight="false" outlineLevel="0" collapsed="false">
      <c r="A166" s="37" t="s">
        <v>8605</v>
      </c>
      <c r="B166" s="37" t="s">
        <v>8606</v>
      </c>
      <c r="C166" s="37" t="s">
        <v>3532</v>
      </c>
      <c r="D166" s="37" t="s">
        <v>6119</v>
      </c>
      <c r="E166" s="37" t="n">
        <v>4932.5</v>
      </c>
      <c r="F166" s="37" t="n">
        <f aca="false">Лист7!D166-Лист7!C166</f>
        <v>1</v>
      </c>
      <c r="G166" s="37" t="n">
        <v>3853.5</v>
      </c>
      <c r="H166" s="37" t="n">
        <f aca="false">Лист7!G166*Лист7!F166</f>
        <v>3853.5</v>
      </c>
      <c r="I166" s="97"/>
      <c r="J166" s="98" t="n">
        <v>0</v>
      </c>
      <c r="K166" s="37" t="n">
        <f aca="false">Лист7!H166-Лист7!J166</f>
        <v>3853.5</v>
      </c>
      <c r="L166" s="37" t="s">
        <v>18302</v>
      </c>
    </row>
    <row r="167" customFormat="false" ht="15" hidden="false" customHeight="false" outlineLevel="0" collapsed="false">
      <c r="A167" s="37" t="s">
        <v>8470</v>
      </c>
      <c r="B167" s="37" t="s">
        <v>8471</v>
      </c>
      <c r="C167" s="37" t="s">
        <v>3532</v>
      </c>
      <c r="D167" s="37" t="s">
        <v>5393</v>
      </c>
      <c r="E167" s="37" t="n">
        <v>14797.5</v>
      </c>
      <c r="F167" s="37" t="n">
        <f aca="false">Лист7!D167-Лист7!C167</f>
        <v>3</v>
      </c>
      <c r="G167" s="37" t="n">
        <v>3853.5</v>
      </c>
      <c r="H167" s="37" t="n">
        <f aca="false">Лист7!G167*Лист7!F167</f>
        <v>11560.5</v>
      </c>
      <c r="I167" s="97"/>
      <c r="J167" s="98" t="n">
        <v>0</v>
      </c>
      <c r="K167" s="37" t="n">
        <f aca="false">Лист7!H167-Лист7!J167</f>
        <v>11560.5</v>
      </c>
      <c r="L167" s="37" t="s">
        <v>18302</v>
      </c>
    </row>
    <row r="168" customFormat="false" ht="15" hidden="false" customHeight="false" outlineLevel="0" collapsed="false">
      <c r="A168" s="37" t="s">
        <v>8325</v>
      </c>
      <c r="B168" s="37" t="s">
        <v>8326</v>
      </c>
      <c r="C168" s="37" t="s">
        <v>3532</v>
      </c>
      <c r="D168" s="37" t="s">
        <v>6119</v>
      </c>
      <c r="E168" s="37" t="n">
        <v>4932.5</v>
      </c>
      <c r="F168" s="37" t="n">
        <f aca="false">Лист7!D168-Лист7!C168</f>
        <v>1</v>
      </c>
      <c r="G168" s="37" t="n">
        <v>3853.5</v>
      </c>
      <c r="H168" s="37" t="n">
        <f aca="false">Лист7!G168*Лист7!F168</f>
        <v>3853.5</v>
      </c>
      <c r="I168" s="97"/>
      <c r="J168" s="98" t="n">
        <v>0</v>
      </c>
      <c r="K168" s="37" t="n">
        <f aca="false">Лист7!H168-Лист7!J168</f>
        <v>3853.5</v>
      </c>
      <c r="L168" s="37" t="s">
        <v>18302</v>
      </c>
    </row>
    <row r="169" customFormat="false" ht="15" hidden="false" customHeight="false" outlineLevel="0" collapsed="false">
      <c r="A169" s="37" t="s">
        <v>6348</v>
      </c>
      <c r="B169" s="37" t="s">
        <v>6349</v>
      </c>
      <c r="C169" s="37" t="s">
        <v>3519</v>
      </c>
      <c r="D169" s="37" t="s">
        <v>6350</v>
      </c>
      <c r="E169" s="37" t="n">
        <v>105592.5</v>
      </c>
      <c r="F169" s="37" t="n">
        <f aca="false">Лист7!D169-Лист7!C169</f>
        <v>13</v>
      </c>
      <c r="G169" s="37" t="n">
        <v>3853.5</v>
      </c>
      <c r="H169" s="37" t="n">
        <f aca="false">Лист7!G169*Лист7!F169</f>
        <v>50095.5</v>
      </c>
      <c r="I169" s="97"/>
      <c r="J169" s="98" t="n">
        <v>0</v>
      </c>
      <c r="K169" s="37" t="n">
        <f aca="false">Лист7!H169-Лист7!J169</f>
        <v>50095.5</v>
      </c>
      <c r="L169" s="37" t="s">
        <v>18302</v>
      </c>
    </row>
    <row r="170" customFormat="false" ht="15" hidden="false" customHeight="false" outlineLevel="0" collapsed="false">
      <c r="A170" s="37" t="s">
        <v>8021</v>
      </c>
      <c r="B170" s="37" t="s">
        <v>8022</v>
      </c>
      <c r="C170" s="37" t="s">
        <v>5386</v>
      </c>
      <c r="D170" s="37" t="s">
        <v>5811</v>
      </c>
      <c r="E170" s="37" t="n">
        <v>27290</v>
      </c>
      <c r="F170" s="37" t="n">
        <f aca="false">Лист7!D170-Лист7!C170</f>
        <v>4</v>
      </c>
      <c r="G170" s="37" t="n">
        <v>3853.5</v>
      </c>
      <c r="H170" s="37" t="n">
        <f aca="false">Лист7!G170*Лист7!F170</f>
        <v>15414</v>
      </c>
      <c r="I170" s="97"/>
      <c r="J170" s="98" t="n">
        <v>0</v>
      </c>
      <c r="K170" s="37" t="n">
        <f aca="false">Лист7!H170-Лист7!J170</f>
        <v>15414</v>
      </c>
      <c r="L170" s="37" t="s">
        <v>18302</v>
      </c>
    </row>
    <row r="171" customFormat="false" ht="15" hidden="false" customHeight="false" outlineLevel="0" collapsed="false">
      <c r="A171" s="37" t="s">
        <v>8491</v>
      </c>
      <c r="B171" s="37" t="s">
        <v>8492</v>
      </c>
      <c r="C171" s="37" t="s">
        <v>3532</v>
      </c>
      <c r="D171" s="37" t="s">
        <v>6694</v>
      </c>
      <c r="E171" s="37" t="n">
        <v>21930</v>
      </c>
      <c r="F171" s="37" t="n">
        <f aca="false">Лист7!D171-Лист7!C171</f>
        <v>4</v>
      </c>
      <c r="G171" s="37" t="n">
        <v>3853.5</v>
      </c>
      <c r="H171" s="37" t="n">
        <f aca="false">Лист7!G171*Лист7!F171</f>
        <v>15414</v>
      </c>
      <c r="I171" s="97"/>
      <c r="J171" s="98" t="n">
        <v>0</v>
      </c>
      <c r="K171" s="37" t="n">
        <f aca="false">Лист7!H171-Лист7!J171</f>
        <v>15414</v>
      </c>
      <c r="L171" s="37" t="s">
        <v>18302</v>
      </c>
    </row>
    <row r="172" customFormat="false" ht="15" hidden="false" customHeight="false" outlineLevel="0" collapsed="false">
      <c r="A172" s="37" t="s">
        <v>8602</v>
      </c>
      <c r="B172" s="37" t="s">
        <v>8603</v>
      </c>
      <c r="C172" s="37" t="s">
        <v>3532</v>
      </c>
      <c r="D172" s="37" t="s">
        <v>6119</v>
      </c>
      <c r="E172" s="37" t="n">
        <v>4932.5</v>
      </c>
      <c r="F172" s="37" t="n">
        <f aca="false">Лист7!D172-Лист7!C172</f>
        <v>1</v>
      </c>
      <c r="G172" s="37" t="n">
        <v>3853.5</v>
      </c>
      <c r="H172" s="37" t="n">
        <f aca="false">Лист7!G172*Лист7!F172</f>
        <v>3853.5</v>
      </c>
      <c r="I172" s="97"/>
      <c r="J172" s="98" t="n">
        <v>0</v>
      </c>
      <c r="K172" s="37" t="n">
        <f aca="false">Лист7!H172-Лист7!J172</f>
        <v>3853.5</v>
      </c>
      <c r="L172" s="37" t="s">
        <v>18302</v>
      </c>
    </row>
    <row r="173" customFormat="false" ht="15" hidden="false" customHeight="false" outlineLevel="0" collapsed="false">
      <c r="A173" s="37" t="s">
        <v>7982</v>
      </c>
      <c r="B173" s="37" t="s">
        <v>7983</v>
      </c>
      <c r="C173" s="37" t="s">
        <v>5386</v>
      </c>
      <c r="D173" s="37" t="s">
        <v>6119</v>
      </c>
      <c r="E173" s="37" t="n">
        <v>69037.5</v>
      </c>
      <c r="F173" s="37" t="n">
        <f aca="false">Лист7!D173-Лист7!C173</f>
        <v>3</v>
      </c>
      <c r="G173" s="37" t="n">
        <v>3853.5</v>
      </c>
      <c r="H173" s="37" t="n">
        <f aca="false">Лист7!G173*Лист7!F173</f>
        <v>11560.5</v>
      </c>
      <c r="I173" s="97"/>
      <c r="J173" s="98" t="n">
        <v>0</v>
      </c>
      <c r="K173" s="37" t="n">
        <f aca="false">Лист7!H173-Лист7!J173</f>
        <v>11560.5</v>
      </c>
      <c r="L173" s="37" t="s">
        <v>18302</v>
      </c>
    </row>
    <row r="174" customFormat="false" ht="15" hidden="false" customHeight="false" outlineLevel="0" collapsed="false">
      <c r="A174" s="37" t="s">
        <v>8072</v>
      </c>
      <c r="B174" s="37" t="s">
        <v>8073</v>
      </c>
      <c r="C174" s="37" t="s">
        <v>5386</v>
      </c>
      <c r="D174" s="37" t="s">
        <v>5393</v>
      </c>
      <c r="E174" s="37" t="n">
        <v>26037.5</v>
      </c>
      <c r="F174" s="37" t="n">
        <f aca="false">Лист7!D174-Лист7!C174</f>
        <v>5</v>
      </c>
      <c r="G174" s="37" t="n">
        <v>3853.5</v>
      </c>
      <c r="H174" s="37" t="n">
        <f aca="false">Лист7!G174*Лист7!F174</f>
        <v>19267.5</v>
      </c>
      <c r="I174" s="97"/>
      <c r="J174" s="98" t="n">
        <v>0</v>
      </c>
      <c r="K174" s="37" t="n">
        <f aca="false">Лист7!H174-Лист7!J174</f>
        <v>19267.5</v>
      </c>
      <c r="L174" s="37" t="s">
        <v>18302</v>
      </c>
    </row>
    <row r="175" customFormat="false" ht="15" hidden="false" customHeight="false" outlineLevel="0" collapsed="false">
      <c r="A175" s="37" t="s">
        <v>8123</v>
      </c>
      <c r="B175" s="37" t="s">
        <v>8124</v>
      </c>
      <c r="C175" s="37" t="s">
        <v>5148</v>
      </c>
      <c r="D175" s="37" t="s">
        <v>6119</v>
      </c>
      <c r="E175" s="37" t="n">
        <v>14945</v>
      </c>
      <c r="F175" s="37" t="n">
        <f aca="false">Лист7!D175-Лист7!C175</f>
        <v>2</v>
      </c>
      <c r="G175" s="37" t="n">
        <v>3853.5</v>
      </c>
      <c r="H175" s="37" t="n">
        <f aca="false">Лист7!G175*Лист7!F175</f>
        <v>7707</v>
      </c>
      <c r="I175" s="97"/>
      <c r="J175" s="98" t="n">
        <v>0</v>
      </c>
      <c r="K175" s="37" t="n">
        <f aca="false">Лист7!H175-Лист7!J175</f>
        <v>7707</v>
      </c>
      <c r="L175" s="37" t="s">
        <v>18302</v>
      </c>
    </row>
    <row r="176" customFormat="false" ht="15" hidden="false" customHeight="false" outlineLevel="0" collapsed="false">
      <c r="A176" s="37" t="s">
        <v>8203</v>
      </c>
      <c r="B176" s="37" t="s">
        <v>8204</v>
      </c>
      <c r="C176" s="37" t="s">
        <v>5148</v>
      </c>
      <c r="D176" s="37" t="s">
        <v>6350</v>
      </c>
      <c r="E176" s="37" t="n">
        <v>40057.5</v>
      </c>
      <c r="F176" s="37" t="n">
        <f aca="false">Лист7!D176-Лист7!C176</f>
        <v>6</v>
      </c>
      <c r="G176" s="37" t="n">
        <v>3853.5</v>
      </c>
      <c r="H176" s="37" t="n">
        <f aca="false">Лист7!G176*Лист7!F176</f>
        <v>23121</v>
      </c>
      <c r="I176" s="97"/>
      <c r="J176" s="98" t="n">
        <v>0</v>
      </c>
      <c r="K176" s="37" t="n">
        <f aca="false">Лист7!H176-Лист7!J176</f>
        <v>23121</v>
      </c>
      <c r="L176" s="37" t="s">
        <v>18302</v>
      </c>
    </row>
    <row r="177" customFormat="false" ht="15" hidden="false" customHeight="false" outlineLevel="0" collapsed="false">
      <c r="A177" s="37" t="s">
        <v>8495</v>
      </c>
      <c r="B177" s="37" t="s">
        <v>8496</v>
      </c>
      <c r="C177" s="37" t="s">
        <v>3532</v>
      </c>
      <c r="D177" s="37" t="s">
        <v>6694</v>
      </c>
      <c r="E177" s="37" t="n">
        <v>32580</v>
      </c>
      <c r="F177" s="37" t="n">
        <f aca="false">Лист7!D177-Лист7!C177</f>
        <v>4</v>
      </c>
      <c r="G177" s="37" t="n">
        <v>3853.5</v>
      </c>
      <c r="H177" s="37" t="n">
        <f aca="false">Лист7!G177*Лист7!F177</f>
        <v>15414</v>
      </c>
      <c r="I177" s="97"/>
      <c r="J177" s="98" t="n">
        <v>0</v>
      </c>
      <c r="K177" s="37" t="n">
        <f aca="false">Лист7!H177-Лист7!J177</f>
        <v>15414</v>
      </c>
      <c r="L177" s="37" t="s">
        <v>18302</v>
      </c>
    </row>
    <row r="178" customFormat="false" ht="15" hidden="false" customHeight="false" outlineLevel="0" collapsed="false">
      <c r="A178" s="37" t="s">
        <v>6685</v>
      </c>
      <c r="B178" s="37" t="s">
        <v>6686</v>
      </c>
      <c r="C178" s="37" t="s">
        <v>3205</v>
      </c>
      <c r="D178" s="37" t="s">
        <v>6119</v>
      </c>
      <c r="E178" s="37" t="n">
        <v>47400</v>
      </c>
      <c r="F178" s="37" t="n">
        <f aca="false">Лист7!D178-Лист7!C178</f>
        <v>8</v>
      </c>
      <c r="G178" s="37" t="n">
        <v>3853.5</v>
      </c>
      <c r="H178" s="37" t="n">
        <f aca="false">Лист7!G178*Лист7!F178</f>
        <v>30828</v>
      </c>
      <c r="I178" s="97"/>
      <c r="J178" s="98" t="n">
        <v>0</v>
      </c>
      <c r="K178" s="37" t="n">
        <f aca="false">Лист7!H178-Лист7!J178</f>
        <v>30828</v>
      </c>
      <c r="L178" s="37" t="s">
        <v>18302</v>
      </c>
    </row>
    <row r="179" customFormat="false" ht="15" hidden="false" customHeight="false" outlineLevel="0" collapsed="false">
      <c r="A179" s="37" t="s">
        <v>8300</v>
      </c>
      <c r="B179" s="37" t="s">
        <v>5647</v>
      </c>
      <c r="C179" s="37" t="s">
        <v>3532</v>
      </c>
      <c r="D179" s="37" t="s">
        <v>6119</v>
      </c>
      <c r="E179" s="37" t="n">
        <v>4932.5</v>
      </c>
      <c r="F179" s="37" t="n">
        <f aca="false">Лист7!D179-Лист7!C179</f>
        <v>1</v>
      </c>
      <c r="G179" s="37" t="n">
        <v>3853.5</v>
      </c>
      <c r="H179" s="37" t="n">
        <f aca="false">Лист7!G179*Лист7!F179</f>
        <v>3853.5</v>
      </c>
      <c r="I179" s="97"/>
      <c r="J179" s="98" t="n">
        <v>0</v>
      </c>
      <c r="K179" s="37" t="n">
        <f aca="false">Лист7!H179-Лист7!J179</f>
        <v>3853.5</v>
      </c>
      <c r="L179" s="37" t="s">
        <v>18302</v>
      </c>
    </row>
    <row r="180" customFormat="false" ht="15" hidden="false" customHeight="false" outlineLevel="0" collapsed="false">
      <c r="A180" s="37" t="s">
        <v>8161</v>
      </c>
      <c r="B180" s="37" t="s">
        <v>8162</v>
      </c>
      <c r="C180" s="37" t="s">
        <v>5148</v>
      </c>
      <c r="D180" s="37" t="s">
        <v>6119</v>
      </c>
      <c r="E180" s="37" t="n">
        <v>21270</v>
      </c>
      <c r="F180" s="37" t="n">
        <f aca="false">Лист7!D180-Лист7!C180</f>
        <v>2</v>
      </c>
      <c r="G180" s="37" t="n">
        <v>3853.5</v>
      </c>
      <c r="H180" s="37" t="n">
        <f aca="false">Лист7!G180*Лист7!F180</f>
        <v>7707</v>
      </c>
      <c r="I180" s="97"/>
      <c r="J180" s="98" t="n">
        <v>0</v>
      </c>
      <c r="K180" s="37" t="n">
        <f aca="false">Лист7!H180-Лист7!J180</f>
        <v>7707</v>
      </c>
      <c r="L180" s="37" t="s">
        <v>18302</v>
      </c>
    </row>
    <row r="181" customFormat="false" ht="15" hidden="false" customHeight="false" outlineLevel="0" collapsed="false">
      <c r="A181" s="37" t="s">
        <v>8297</v>
      </c>
      <c r="B181" s="37" t="s">
        <v>8298</v>
      </c>
      <c r="C181" s="37" t="s">
        <v>3532</v>
      </c>
      <c r="D181" s="37" t="s">
        <v>6119</v>
      </c>
      <c r="E181" s="37" t="n">
        <v>4932.5</v>
      </c>
      <c r="F181" s="37" t="n">
        <f aca="false">Лист7!D181-Лист7!C181</f>
        <v>1</v>
      </c>
      <c r="G181" s="37" t="n">
        <v>3853.5</v>
      </c>
      <c r="H181" s="37" t="n">
        <f aca="false">Лист7!G181*Лист7!F181</f>
        <v>3853.5</v>
      </c>
      <c r="I181" s="97"/>
      <c r="J181" s="98" t="n">
        <v>0</v>
      </c>
      <c r="K181" s="37" t="n">
        <f aca="false">Лист7!H181-Лист7!J181</f>
        <v>3853.5</v>
      </c>
      <c r="L181" s="37" t="s">
        <v>18302</v>
      </c>
    </row>
    <row r="182" customFormat="false" ht="15" hidden="false" customHeight="false" outlineLevel="0" collapsed="false">
      <c r="A182" s="37" t="s">
        <v>8687</v>
      </c>
      <c r="B182" s="37" t="s">
        <v>8688</v>
      </c>
      <c r="C182" s="37" t="s">
        <v>3532</v>
      </c>
      <c r="D182" s="37" t="s">
        <v>6350</v>
      </c>
      <c r="E182" s="37" t="n">
        <v>36412.5</v>
      </c>
      <c r="F182" s="37" t="n">
        <f aca="false">Лист7!D182-Лист7!C182</f>
        <v>5</v>
      </c>
      <c r="G182" s="37" t="n">
        <v>3853.5</v>
      </c>
      <c r="H182" s="37" t="n">
        <f aca="false">Лист7!G182*Лист7!F182</f>
        <v>19267.5</v>
      </c>
      <c r="I182" s="97"/>
      <c r="J182" s="98" t="n">
        <v>0</v>
      </c>
      <c r="K182" s="37" t="n">
        <f aca="false">Лист7!H182-Лист7!J182</f>
        <v>19267.5</v>
      </c>
      <c r="L182" s="37" t="s">
        <v>18302</v>
      </c>
    </row>
    <row r="183" customFormat="false" ht="15" hidden="false" customHeight="false" outlineLevel="0" collapsed="false">
      <c r="A183" s="37" t="s">
        <v>8676</v>
      </c>
      <c r="B183" s="37" t="s">
        <v>8677</v>
      </c>
      <c r="C183" s="37" t="s">
        <v>3532</v>
      </c>
      <c r="D183" s="37" t="s">
        <v>6694</v>
      </c>
      <c r="E183" s="37" t="n">
        <v>23470</v>
      </c>
      <c r="F183" s="37" t="n">
        <f aca="false">Лист7!D183-Лист7!C183</f>
        <v>4</v>
      </c>
      <c r="G183" s="37" t="n">
        <v>3853.5</v>
      </c>
      <c r="H183" s="37" t="n">
        <f aca="false">Лист7!G183*Лист7!F183</f>
        <v>15414</v>
      </c>
      <c r="I183" s="97"/>
      <c r="J183" s="98" t="n">
        <v>0</v>
      </c>
      <c r="K183" s="37" t="n">
        <f aca="false">Лист7!H183-Лист7!J183</f>
        <v>15414</v>
      </c>
      <c r="L183" s="37" t="s">
        <v>18302</v>
      </c>
    </row>
    <row r="184" customFormat="false" ht="15" hidden="false" customHeight="false" outlineLevel="0" collapsed="false">
      <c r="A184" s="37" t="s">
        <v>6711</v>
      </c>
      <c r="B184" s="37" t="s">
        <v>6712</v>
      </c>
      <c r="C184" s="37" t="s">
        <v>3205</v>
      </c>
      <c r="D184" s="37" t="s">
        <v>6709</v>
      </c>
      <c r="E184" s="37" t="n">
        <v>85425</v>
      </c>
      <c r="F184" s="37" t="n">
        <f aca="false">Лист7!D184-Лист7!C184</f>
        <v>17</v>
      </c>
      <c r="G184" s="37" t="n">
        <v>3853.5</v>
      </c>
      <c r="H184" s="37" t="n">
        <f aca="false">Лист7!G184*Лист7!F184</f>
        <v>65509.5</v>
      </c>
      <c r="I184" s="97"/>
      <c r="J184" s="98" t="n">
        <v>0</v>
      </c>
      <c r="K184" s="37" t="n">
        <f aca="false">Лист7!H184-Лист7!J184</f>
        <v>65509.5</v>
      </c>
      <c r="L184" s="37" t="s">
        <v>18302</v>
      </c>
    </row>
    <row r="185" customFormat="false" ht="15" hidden="false" customHeight="false" outlineLevel="0" collapsed="false">
      <c r="A185" s="37" t="s">
        <v>8169</v>
      </c>
      <c r="B185" s="37" t="s">
        <v>8170</v>
      </c>
      <c r="C185" s="37" t="s">
        <v>5148</v>
      </c>
      <c r="D185" s="37" t="s">
        <v>6119</v>
      </c>
      <c r="E185" s="37" t="n">
        <v>13895</v>
      </c>
      <c r="F185" s="37" t="n">
        <f aca="false">Лист7!D185-Лист7!C185</f>
        <v>2</v>
      </c>
      <c r="G185" s="37" t="n">
        <v>3853.5</v>
      </c>
      <c r="H185" s="37" t="n">
        <f aca="false">Лист7!G185*Лист7!F185</f>
        <v>7707</v>
      </c>
      <c r="I185" s="97"/>
      <c r="J185" s="98" t="n">
        <v>0</v>
      </c>
      <c r="K185" s="37" t="n">
        <f aca="false">Лист7!H185-Лист7!J185</f>
        <v>7707</v>
      </c>
      <c r="L185" s="37" t="s">
        <v>18302</v>
      </c>
    </row>
    <row r="186" customFormat="false" ht="15" hidden="false" customHeight="false" outlineLevel="0" collapsed="false">
      <c r="A186" s="37" t="s">
        <v>8525</v>
      </c>
      <c r="B186" s="37" t="s">
        <v>7545</v>
      </c>
      <c r="C186" s="37" t="s">
        <v>3532</v>
      </c>
      <c r="D186" s="37" t="s">
        <v>6350</v>
      </c>
      <c r="E186" s="37" t="n">
        <v>24662.5</v>
      </c>
      <c r="F186" s="37" t="n">
        <f aca="false">Лист7!D186-Лист7!C186</f>
        <v>5</v>
      </c>
      <c r="G186" s="37" t="n">
        <v>3853.5</v>
      </c>
      <c r="H186" s="37" t="n">
        <f aca="false">Лист7!G186*Лист7!F186</f>
        <v>19267.5</v>
      </c>
      <c r="I186" s="97"/>
      <c r="J186" s="98" t="n">
        <v>0</v>
      </c>
      <c r="K186" s="37" t="n">
        <f aca="false">Лист7!H186-Лист7!J186</f>
        <v>19267.5</v>
      </c>
      <c r="L186" s="37" t="s">
        <v>18302</v>
      </c>
    </row>
    <row r="187" customFormat="false" ht="15" hidden="false" customHeight="false" outlineLevel="0" collapsed="false">
      <c r="A187" s="37" t="s">
        <v>8569</v>
      </c>
      <c r="B187" s="37" t="s">
        <v>8570</v>
      </c>
      <c r="C187" s="37" t="s">
        <v>3532</v>
      </c>
      <c r="D187" s="37" t="s">
        <v>6699</v>
      </c>
      <c r="E187" s="37" t="n">
        <v>42752.5</v>
      </c>
      <c r="F187" s="37" t="n">
        <f aca="false">Лист7!D187-Лист7!C187</f>
        <v>7</v>
      </c>
      <c r="G187" s="37" t="n">
        <v>3853.5</v>
      </c>
      <c r="H187" s="37" t="n">
        <f aca="false">Лист7!G187*Лист7!F187</f>
        <v>26974.5</v>
      </c>
      <c r="I187" s="97"/>
      <c r="J187" s="98" t="n">
        <v>0</v>
      </c>
      <c r="K187" s="37" t="n">
        <f aca="false">Лист7!H187-Лист7!J187</f>
        <v>26974.5</v>
      </c>
      <c r="L187" s="37" t="s">
        <v>18302</v>
      </c>
    </row>
    <row r="188" customFormat="false" ht="23.3" hidden="false" customHeight="true" outlineLevel="0" collapsed="false">
      <c r="A188" s="37" t="s">
        <v>8178</v>
      </c>
      <c r="B188" s="37" t="s">
        <v>8179</v>
      </c>
      <c r="C188" s="37" t="s">
        <v>5148</v>
      </c>
      <c r="D188" s="37" t="s">
        <v>6119</v>
      </c>
      <c r="E188" s="37" t="n">
        <v>10415</v>
      </c>
      <c r="F188" s="37" t="n">
        <f aca="false">Лист7!D188-Лист7!C188</f>
        <v>2</v>
      </c>
      <c r="G188" s="37" t="n">
        <v>3853.5</v>
      </c>
      <c r="H188" s="37" t="n">
        <f aca="false">Лист7!G188*Лист7!F188</f>
        <v>7707</v>
      </c>
      <c r="J188" s="37" t="n">
        <v>0</v>
      </c>
      <c r="K188" s="37" t="n">
        <f aca="false">Лист7!H188-Лист7!J188</f>
        <v>7707</v>
      </c>
      <c r="L188" s="37" t="s">
        <v>18302</v>
      </c>
    </row>
    <row r="189" customFormat="false" ht="15" hidden="false" customHeight="false" outlineLevel="0" collapsed="false">
      <c r="A189" s="37" t="s">
        <v>8668</v>
      </c>
      <c r="B189" s="37" t="s">
        <v>5586</v>
      </c>
      <c r="C189" s="37" t="s">
        <v>3532</v>
      </c>
      <c r="D189" s="37" t="s">
        <v>5393</v>
      </c>
      <c r="E189" s="37" t="n">
        <v>16777.5</v>
      </c>
      <c r="F189" s="37" t="n">
        <f aca="false">Лист7!D189-Лист7!C189</f>
        <v>3</v>
      </c>
      <c r="G189" s="37" t="n">
        <v>3853.5</v>
      </c>
      <c r="H189" s="37" t="n">
        <f aca="false">Лист7!G189*Лист7!F189</f>
        <v>11560.5</v>
      </c>
      <c r="I189" s="97"/>
      <c r="J189" s="98" t="n">
        <v>0</v>
      </c>
      <c r="K189" s="37" t="n">
        <f aca="false">Лист7!H189-Лист7!J189</f>
        <v>11560.5</v>
      </c>
      <c r="L189" s="37" t="s">
        <v>18302</v>
      </c>
    </row>
    <row r="190" customFormat="false" ht="15" hidden="false" customHeight="false" outlineLevel="0" collapsed="false">
      <c r="A190" s="37" t="s">
        <v>8284</v>
      </c>
      <c r="B190" s="37" t="s">
        <v>8285</v>
      </c>
      <c r="C190" s="37" t="s">
        <v>3532</v>
      </c>
      <c r="D190" s="37" t="s">
        <v>6119</v>
      </c>
      <c r="E190" s="37" t="n">
        <v>4932.5</v>
      </c>
      <c r="F190" s="37" t="n">
        <f aca="false">Лист7!D190-Лист7!C190</f>
        <v>1</v>
      </c>
      <c r="G190" s="37" t="n">
        <v>3853.5</v>
      </c>
      <c r="H190" s="37" t="n">
        <f aca="false">Лист7!G190*Лист7!F190</f>
        <v>3853.5</v>
      </c>
      <c r="I190" s="97"/>
      <c r="J190" s="98" t="n">
        <v>0</v>
      </c>
      <c r="K190" s="37" t="n">
        <f aca="false">Лист7!H190-Лист7!J190</f>
        <v>3853.5</v>
      </c>
      <c r="L190" s="37" t="s">
        <v>18302</v>
      </c>
    </row>
    <row r="191" customFormat="false" ht="15" hidden="false" customHeight="false" outlineLevel="0" collapsed="false">
      <c r="A191" s="37" t="s">
        <v>7634</v>
      </c>
      <c r="B191" s="37" t="s">
        <v>7635</v>
      </c>
      <c r="C191" s="37" t="s">
        <v>4917</v>
      </c>
      <c r="D191" s="37" t="s">
        <v>5811</v>
      </c>
      <c r="E191" s="37" t="n">
        <v>26037.5</v>
      </c>
      <c r="F191" s="37" t="n">
        <f aca="false">Лист7!D191-Лист7!C191</f>
        <v>5</v>
      </c>
      <c r="G191" s="37" t="n">
        <v>3853.5</v>
      </c>
      <c r="H191" s="37" t="n">
        <f aca="false">Лист7!G191*Лист7!F191</f>
        <v>19267.5</v>
      </c>
      <c r="I191" s="97"/>
      <c r="J191" s="98" t="n">
        <v>0</v>
      </c>
      <c r="K191" s="37" t="n">
        <f aca="false">Лист7!H191-Лист7!J191</f>
        <v>19267.5</v>
      </c>
      <c r="L191" s="37" t="s">
        <v>18302</v>
      </c>
    </row>
    <row r="192" customFormat="false" ht="15" hidden="false" customHeight="false" outlineLevel="0" collapsed="false">
      <c r="A192" s="37" t="s">
        <v>8268</v>
      </c>
      <c r="B192" s="37" t="s">
        <v>8269</v>
      </c>
      <c r="C192" s="37" t="s">
        <v>3532</v>
      </c>
      <c r="D192" s="37" t="s">
        <v>8270</v>
      </c>
      <c r="E192" s="37" t="n">
        <v>100725</v>
      </c>
      <c r="F192" s="37" t="n">
        <f aca="false">Лист7!D192-Лист7!C192</f>
        <v>17</v>
      </c>
      <c r="G192" s="37" t="n">
        <v>3853.5</v>
      </c>
      <c r="H192" s="37" t="n">
        <f aca="false">Лист7!G192*Лист7!F192</f>
        <v>65509.5</v>
      </c>
      <c r="I192" s="97"/>
      <c r="J192" s="98" t="n">
        <v>0</v>
      </c>
      <c r="K192" s="37" t="n">
        <f aca="false">Лист7!H192-Лист7!J192</f>
        <v>65509.5</v>
      </c>
      <c r="L192" s="37" t="s">
        <v>18302</v>
      </c>
    </row>
    <row r="193" customFormat="false" ht="15" hidden="false" customHeight="false" outlineLevel="0" collapsed="false">
      <c r="A193" s="37" t="s">
        <v>8398</v>
      </c>
      <c r="B193" s="37" t="s">
        <v>8399</v>
      </c>
      <c r="C193" s="37" t="s">
        <v>3532</v>
      </c>
      <c r="D193" s="37" t="s">
        <v>5811</v>
      </c>
      <c r="E193" s="37" t="n">
        <v>24430</v>
      </c>
      <c r="F193" s="37" t="n">
        <f aca="false">Лист7!D193-Лист7!C193</f>
        <v>2</v>
      </c>
      <c r="G193" s="37" t="n">
        <v>3853.5</v>
      </c>
      <c r="H193" s="37" t="n">
        <f aca="false">Лист7!G193*Лист7!F193</f>
        <v>7707</v>
      </c>
      <c r="I193" s="97"/>
      <c r="J193" s="98" t="n">
        <v>0</v>
      </c>
      <c r="K193" s="37" t="n">
        <f aca="false">Лист7!H193-Лист7!J193</f>
        <v>7707</v>
      </c>
      <c r="L193" s="37" t="s">
        <v>18302</v>
      </c>
    </row>
    <row r="194" customFormat="false" ht="15" hidden="false" customHeight="false" outlineLevel="0" collapsed="false">
      <c r="A194" s="37" t="s">
        <v>8253</v>
      </c>
      <c r="B194" s="37" t="s">
        <v>8254</v>
      </c>
      <c r="C194" s="37" t="s">
        <v>5148</v>
      </c>
      <c r="D194" s="37" t="s">
        <v>6119</v>
      </c>
      <c r="E194" s="37" t="n">
        <v>13645</v>
      </c>
      <c r="F194" s="37" t="n">
        <f aca="false">Лист7!D194-Лист7!C194</f>
        <v>2</v>
      </c>
      <c r="G194" s="37" t="n">
        <v>3853.5</v>
      </c>
      <c r="H194" s="37" t="n">
        <f aca="false">Лист7!G194*Лист7!F194</f>
        <v>7707</v>
      </c>
      <c r="I194" s="97"/>
      <c r="J194" s="98" t="n">
        <v>0</v>
      </c>
      <c r="K194" s="37" t="n">
        <f aca="false">Лист7!H194-Лист7!J194</f>
        <v>7707</v>
      </c>
      <c r="L194" s="37" t="s">
        <v>18302</v>
      </c>
    </row>
    <row r="195" customFormat="false" ht="15" hidden="false" customHeight="false" outlineLevel="0" collapsed="false">
      <c r="A195" s="37" t="s">
        <v>8309</v>
      </c>
      <c r="B195" s="37" t="s">
        <v>97</v>
      </c>
      <c r="C195" s="37" t="s">
        <v>3532</v>
      </c>
      <c r="D195" s="37" t="s">
        <v>6119</v>
      </c>
      <c r="E195" s="37" t="n">
        <v>4932.5</v>
      </c>
      <c r="F195" s="37" t="n">
        <f aca="false">Лист7!D195-Лист7!C195</f>
        <v>1</v>
      </c>
      <c r="G195" s="37" t="n">
        <v>3853.5</v>
      </c>
      <c r="H195" s="37" t="n">
        <f aca="false">Лист7!G195*Лист7!F195</f>
        <v>3853.5</v>
      </c>
      <c r="I195" s="97"/>
      <c r="J195" s="98" t="n">
        <v>0</v>
      </c>
      <c r="K195" s="37" t="n">
        <f aca="false">Лист7!H195-Лист7!J195</f>
        <v>3853.5</v>
      </c>
      <c r="L195" s="37" t="s">
        <v>18302</v>
      </c>
    </row>
    <row r="196" customFormat="false" ht="15" hidden="false" customHeight="false" outlineLevel="0" collapsed="false">
      <c r="A196" s="37" t="s">
        <v>8229</v>
      </c>
      <c r="B196" s="37" t="s">
        <v>8230</v>
      </c>
      <c r="C196" s="37" t="s">
        <v>5148</v>
      </c>
      <c r="D196" s="37" t="s">
        <v>8231</v>
      </c>
      <c r="E196" s="37" t="n">
        <v>76755</v>
      </c>
      <c r="F196" s="37" t="n">
        <f aca="false">Лист7!D196-Лист7!C196</f>
        <v>14</v>
      </c>
      <c r="G196" s="37" t="n">
        <v>3853.5</v>
      </c>
      <c r="H196" s="37" t="n">
        <f aca="false">Лист7!G196*Лист7!F196</f>
        <v>53949</v>
      </c>
      <c r="I196" s="97"/>
      <c r="J196" s="98" t="n">
        <v>0</v>
      </c>
      <c r="K196" s="37" t="n">
        <f aca="false">Лист7!H196-Лист7!J196</f>
        <v>53949</v>
      </c>
      <c r="L196" s="37" t="s">
        <v>18302</v>
      </c>
    </row>
    <row r="197" customFormat="false" ht="15" hidden="false" customHeight="false" outlineLevel="0" collapsed="false">
      <c r="A197" s="37" t="s">
        <v>7630</v>
      </c>
      <c r="B197" s="37" t="s">
        <v>7631</v>
      </c>
      <c r="C197" s="37" t="s">
        <v>4917</v>
      </c>
      <c r="D197" s="37" t="s">
        <v>6119</v>
      </c>
      <c r="E197" s="37" t="n">
        <v>26390</v>
      </c>
      <c r="F197" s="37" t="n">
        <f aca="false">Лист7!D197-Лист7!C197</f>
        <v>4</v>
      </c>
      <c r="G197" s="37" t="n">
        <v>3853.5</v>
      </c>
      <c r="H197" s="37" t="n">
        <f aca="false">Лист7!G197*Лист7!F197</f>
        <v>15414</v>
      </c>
      <c r="I197" s="97"/>
      <c r="J197" s="98" t="n">
        <v>0</v>
      </c>
      <c r="K197" s="37" t="n">
        <f aca="false">Лист7!H197-Лист7!J197</f>
        <v>15414</v>
      </c>
      <c r="L197" s="37" t="s">
        <v>18302</v>
      </c>
    </row>
    <row r="198" customFormat="false" ht="15" hidden="false" customHeight="false" outlineLevel="0" collapsed="false">
      <c r="A198" s="37" t="s">
        <v>8034</v>
      </c>
      <c r="B198" s="37" t="s">
        <v>8035</v>
      </c>
      <c r="C198" s="37" t="s">
        <v>5386</v>
      </c>
      <c r="D198" s="37" t="s">
        <v>6694</v>
      </c>
      <c r="E198" s="37" t="n">
        <v>28500</v>
      </c>
      <c r="F198" s="37" t="n">
        <f aca="false">Лист7!D198-Лист7!C198</f>
        <v>6</v>
      </c>
      <c r="G198" s="37" t="n">
        <v>3853.5</v>
      </c>
      <c r="H198" s="37" t="n">
        <f aca="false">Лист7!G198*Лист7!F198</f>
        <v>23121</v>
      </c>
      <c r="I198" s="97"/>
      <c r="J198" s="98" t="n">
        <v>0</v>
      </c>
      <c r="K198" s="37" t="n">
        <f aca="false">Лист7!H198-Лист7!J198</f>
        <v>23121</v>
      </c>
      <c r="L198" s="37" t="s">
        <v>18302</v>
      </c>
    </row>
    <row r="199" customFormat="false" ht="15" hidden="false" customHeight="false" outlineLevel="0" collapsed="false">
      <c r="A199" s="37" t="s">
        <v>8359</v>
      </c>
      <c r="B199" s="37" t="s">
        <v>8360</v>
      </c>
      <c r="C199" s="37" t="s">
        <v>3532</v>
      </c>
      <c r="D199" s="37" t="s">
        <v>6119</v>
      </c>
      <c r="E199" s="37" t="n">
        <v>6107.5</v>
      </c>
      <c r="F199" s="37" t="n">
        <f aca="false">Лист7!D199-Лист7!C199</f>
        <v>1</v>
      </c>
      <c r="G199" s="37" t="n">
        <v>3853.5</v>
      </c>
      <c r="H199" s="37" t="n">
        <f aca="false">Лист7!G199*Лист7!F199</f>
        <v>3853.5</v>
      </c>
      <c r="I199" s="97"/>
      <c r="J199" s="98" t="n">
        <v>0</v>
      </c>
      <c r="K199" s="37" t="n">
        <f aca="false">Лист7!H199-Лист7!J199</f>
        <v>3853.5</v>
      </c>
      <c r="L199" s="37" t="s">
        <v>18302</v>
      </c>
    </row>
    <row r="200" customFormat="false" ht="15" hidden="false" customHeight="false" outlineLevel="0" collapsed="false">
      <c r="A200" s="37" t="s">
        <v>8332</v>
      </c>
      <c r="B200" s="37" t="s">
        <v>8333</v>
      </c>
      <c r="C200" s="37" t="s">
        <v>3532</v>
      </c>
      <c r="D200" s="37" t="s">
        <v>6119</v>
      </c>
      <c r="E200" s="37" t="n">
        <v>4932.5</v>
      </c>
      <c r="F200" s="37" t="n">
        <f aca="false">Лист7!D200-Лист7!C200</f>
        <v>1</v>
      </c>
      <c r="G200" s="37" t="n">
        <v>3853.5</v>
      </c>
      <c r="H200" s="37" t="n">
        <f aca="false">Лист7!G200*Лист7!F200</f>
        <v>3853.5</v>
      </c>
      <c r="I200" s="97"/>
      <c r="J200" s="98" t="n">
        <v>0</v>
      </c>
      <c r="K200" s="37" t="n">
        <f aca="false">Лист7!H200-Лист7!J200</f>
        <v>3853.5</v>
      </c>
      <c r="L200" s="37" t="s">
        <v>18302</v>
      </c>
    </row>
    <row r="201" customFormat="false" ht="15" hidden="false" customHeight="false" outlineLevel="0" collapsed="false">
      <c r="A201" s="37" t="s">
        <v>8306</v>
      </c>
      <c r="B201" s="37" t="s">
        <v>8307</v>
      </c>
      <c r="C201" s="37" t="s">
        <v>3532</v>
      </c>
      <c r="D201" s="37" t="s">
        <v>6119</v>
      </c>
      <c r="E201" s="37" t="n">
        <v>4932.5</v>
      </c>
      <c r="F201" s="37" t="n">
        <f aca="false">Лист7!D201-Лист7!C201</f>
        <v>1</v>
      </c>
      <c r="G201" s="37" t="n">
        <v>3853.5</v>
      </c>
      <c r="H201" s="37" t="n">
        <f aca="false">Лист7!G201*Лист7!F201</f>
        <v>3853.5</v>
      </c>
      <c r="I201" s="97"/>
      <c r="J201" s="98" t="n">
        <v>0</v>
      </c>
      <c r="K201" s="37" t="n">
        <f aca="false">Лист7!H201-Лист7!J201</f>
        <v>3853.5</v>
      </c>
      <c r="L201" s="37" t="s">
        <v>18302</v>
      </c>
    </row>
    <row r="202" customFormat="false" ht="15" hidden="false" customHeight="false" outlineLevel="0" collapsed="false">
      <c r="A202" s="37" t="s">
        <v>8330</v>
      </c>
      <c r="B202" s="37" t="s">
        <v>2349</v>
      </c>
      <c r="C202" s="37" t="s">
        <v>3532</v>
      </c>
      <c r="D202" s="37" t="s">
        <v>6119</v>
      </c>
      <c r="E202" s="37" t="n">
        <v>4932.5</v>
      </c>
      <c r="F202" s="37" t="n">
        <f aca="false">Лист7!D202-Лист7!C202</f>
        <v>1</v>
      </c>
      <c r="G202" s="37" t="n">
        <v>3853.5</v>
      </c>
      <c r="H202" s="37" t="n">
        <f aca="false">Лист7!G202*Лист7!F202</f>
        <v>3853.5</v>
      </c>
      <c r="I202" s="97"/>
      <c r="J202" s="98" t="n">
        <v>0</v>
      </c>
      <c r="K202" s="37" t="n">
        <f aca="false">Лист7!H202-Лист7!J202</f>
        <v>3853.5</v>
      </c>
      <c r="L202" s="37" t="s">
        <v>18302</v>
      </c>
    </row>
    <row r="203" customFormat="false" ht="15" hidden="false" customHeight="false" outlineLevel="0" collapsed="false">
      <c r="A203" s="37" t="s">
        <v>8611</v>
      </c>
      <c r="B203" s="37" t="s">
        <v>8612</v>
      </c>
      <c r="C203" s="37" t="s">
        <v>3532</v>
      </c>
      <c r="D203" s="37" t="s">
        <v>5811</v>
      </c>
      <c r="E203" s="37" t="n">
        <v>9865</v>
      </c>
      <c r="F203" s="37" t="n">
        <f aca="false">Лист7!D203-Лист7!C203</f>
        <v>2</v>
      </c>
      <c r="G203" s="37" t="n">
        <v>3853.5</v>
      </c>
      <c r="H203" s="37" t="n">
        <f aca="false">Лист7!G203*Лист7!F203</f>
        <v>7707</v>
      </c>
      <c r="I203" s="97"/>
      <c r="J203" s="98" t="n">
        <v>0</v>
      </c>
      <c r="K203" s="37" t="n">
        <f aca="false">Лист7!H203-Лист7!J203</f>
        <v>7707</v>
      </c>
      <c r="L203" s="37" t="s">
        <v>18302</v>
      </c>
    </row>
    <row r="204" customFormat="false" ht="15" hidden="false" customHeight="false" outlineLevel="0" collapsed="false">
      <c r="A204" s="37" t="s">
        <v>8393</v>
      </c>
      <c r="B204" s="37" t="s">
        <v>8394</v>
      </c>
      <c r="C204" s="37" t="s">
        <v>3532</v>
      </c>
      <c r="D204" s="37" t="s">
        <v>5811</v>
      </c>
      <c r="E204" s="37" t="n">
        <v>24430</v>
      </c>
      <c r="F204" s="37" t="n">
        <f aca="false">Лист7!D204-Лист7!C204</f>
        <v>2</v>
      </c>
      <c r="G204" s="37" t="n">
        <v>3853.5</v>
      </c>
      <c r="H204" s="37" t="n">
        <f aca="false">Лист7!G204*Лист7!F204</f>
        <v>7707</v>
      </c>
      <c r="I204" s="97"/>
      <c r="J204" s="98" t="n">
        <v>0</v>
      </c>
      <c r="K204" s="37" t="n">
        <f aca="false">Лист7!H204-Лист7!J204</f>
        <v>7707</v>
      </c>
      <c r="L204" s="37" t="s">
        <v>18302</v>
      </c>
    </row>
    <row r="205" customFormat="false" ht="15" hidden="false" customHeight="false" outlineLevel="0" collapsed="false">
      <c r="A205" s="37" t="s">
        <v>8187</v>
      </c>
      <c r="B205" s="37" t="s">
        <v>8188</v>
      </c>
      <c r="C205" s="37" t="s">
        <v>5148</v>
      </c>
      <c r="D205" s="37" t="s">
        <v>6119</v>
      </c>
      <c r="E205" s="37" t="n">
        <v>10635</v>
      </c>
      <c r="F205" s="37" t="n">
        <f aca="false">Лист7!D205-Лист7!C205</f>
        <v>2</v>
      </c>
      <c r="G205" s="37" t="n">
        <v>3853.5</v>
      </c>
      <c r="H205" s="37" t="n">
        <f aca="false">Лист7!G205*Лист7!F205</f>
        <v>7707</v>
      </c>
      <c r="I205" s="97"/>
      <c r="J205" s="98" t="n">
        <v>0</v>
      </c>
      <c r="K205" s="37" t="n">
        <f aca="false">Лист7!H205-Лист7!J205</f>
        <v>7707</v>
      </c>
      <c r="L205" s="37" t="s">
        <v>18302</v>
      </c>
    </row>
    <row r="206" customFormat="false" ht="15" hidden="false" customHeight="false" outlineLevel="0" collapsed="false">
      <c r="A206" s="37" t="s">
        <v>8259</v>
      </c>
      <c r="B206" s="37" t="s">
        <v>8260</v>
      </c>
      <c r="C206" s="37" t="s">
        <v>5148</v>
      </c>
      <c r="D206" s="37" t="s">
        <v>4926</v>
      </c>
      <c r="E206" s="37" t="n">
        <v>63052.5</v>
      </c>
      <c r="F206" s="37" t="n">
        <f aca="false">Лист7!D206-Лист7!C206</f>
        <v>7</v>
      </c>
      <c r="G206" s="37" t="n">
        <v>3853.5</v>
      </c>
      <c r="H206" s="37" t="n">
        <f aca="false">Лист7!G206*Лист7!F206</f>
        <v>26974.5</v>
      </c>
      <c r="I206" s="97"/>
      <c r="J206" s="98" t="n">
        <v>0</v>
      </c>
      <c r="K206" s="37" t="n">
        <f aca="false">Лист7!H206-Лист7!J206</f>
        <v>26974.5</v>
      </c>
      <c r="L206" s="37" t="s">
        <v>18302</v>
      </c>
    </row>
    <row r="207" customFormat="false" ht="15" hidden="false" customHeight="false" outlineLevel="0" collapsed="false">
      <c r="A207" s="37" t="s">
        <v>8686</v>
      </c>
      <c r="B207" s="37" t="s">
        <v>4035</v>
      </c>
      <c r="C207" s="37" t="s">
        <v>3532</v>
      </c>
      <c r="D207" s="37" t="s">
        <v>6350</v>
      </c>
      <c r="E207" s="37" t="n">
        <v>24662.5</v>
      </c>
      <c r="F207" s="37" t="n">
        <f aca="false">Лист7!D207-Лист7!C207</f>
        <v>5</v>
      </c>
      <c r="G207" s="37" t="n">
        <v>3853.5</v>
      </c>
      <c r="H207" s="37" t="n">
        <f aca="false">Лист7!G207*Лист7!F207</f>
        <v>19267.5</v>
      </c>
      <c r="I207" s="97"/>
      <c r="J207" s="98" t="n">
        <v>0</v>
      </c>
      <c r="K207" s="37" t="n">
        <f aca="false">Лист7!H207-Лист7!J207</f>
        <v>19267.5</v>
      </c>
      <c r="L207" s="37" t="s">
        <v>18302</v>
      </c>
    </row>
    <row r="208" customFormat="false" ht="15" hidden="false" customHeight="false" outlineLevel="0" collapsed="false">
      <c r="A208" s="37" t="s">
        <v>8697</v>
      </c>
      <c r="B208" s="37" t="s">
        <v>8698</v>
      </c>
      <c r="C208" s="37" t="s">
        <v>3532</v>
      </c>
      <c r="D208" s="37" t="s">
        <v>6699</v>
      </c>
      <c r="E208" s="37" t="n">
        <v>34527.5</v>
      </c>
      <c r="F208" s="37" t="n">
        <f aca="false">Лист7!D208-Лист7!C208</f>
        <v>7</v>
      </c>
      <c r="G208" s="37" t="n">
        <v>3853.5</v>
      </c>
      <c r="H208" s="37" t="n">
        <f aca="false">Лист7!G208*Лист7!F208</f>
        <v>26974.5</v>
      </c>
      <c r="I208" s="97"/>
      <c r="J208" s="98" t="n">
        <v>0</v>
      </c>
      <c r="K208" s="37" t="n">
        <f aca="false">Лист7!H208-Лист7!J208</f>
        <v>26974.5</v>
      </c>
      <c r="L208" s="37" t="s">
        <v>18302</v>
      </c>
    </row>
    <row r="209" customFormat="false" ht="15" hidden="false" customHeight="false" outlineLevel="0" collapsed="false">
      <c r="A209" s="37" t="s">
        <v>8627</v>
      </c>
      <c r="B209" s="37" t="s">
        <v>8628</v>
      </c>
      <c r="C209" s="37" t="s">
        <v>3532</v>
      </c>
      <c r="D209" s="37" t="s">
        <v>6119</v>
      </c>
      <c r="E209" s="37" t="n">
        <v>4932.5</v>
      </c>
      <c r="F209" s="37" t="n">
        <f aca="false">Лист7!D209-Лист7!C209</f>
        <v>1</v>
      </c>
      <c r="G209" s="37" t="n">
        <v>3853.5</v>
      </c>
      <c r="H209" s="37" t="n">
        <f aca="false">Лист7!G209*Лист7!F209</f>
        <v>3853.5</v>
      </c>
      <c r="I209" s="97"/>
      <c r="J209" s="98" t="n">
        <v>0</v>
      </c>
      <c r="K209" s="37" t="n">
        <f aca="false">Лист7!H209-Лист7!J209</f>
        <v>3853.5</v>
      </c>
      <c r="L209" s="37" t="s">
        <v>18302</v>
      </c>
    </row>
    <row r="210" customFormat="false" ht="15" hidden="false" customHeight="false" outlineLevel="0" collapsed="false">
      <c r="A210" s="37" t="s">
        <v>8690</v>
      </c>
      <c r="B210" s="37" t="s">
        <v>8691</v>
      </c>
      <c r="C210" s="37" t="s">
        <v>3532</v>
      </c>
      <c r="D210" s="37" t="s">
        <v>6350</v>
      </c>
      <c r="E210" s="37" t="n">
        <v>26037.5</v>
      </c>
      <c r="F210" s="37" t="n">
        <f aca="false">Лист7!D210-Лист7!C210</f>
        <v>5</v>
      </c>
      <c r="G210" s="37" t="n">
        <v>3853.5</v>
      </c>
      <c r="H210" s="37" t="n">
        <f aca="false">Лист7!G210*Лист7!F210</f>
        <v>19267.5</v>
      </c>
      <c r="I210" s="97"/>
      <c r="J210" s="98" t="n">
        <v>0</v>
      </c>
      <c r="K210" s="37" t="n">
        <f aca="false">Лист7!H210-Лист7!J210</f>
        <v>19267.5</v>
      </c>
      <c r="L210" s="37" t="s">
        <v>18302</v>
      </c>
    </row>
    <row r="211" customFormat="false" ht="15" hidden="false" customHeight="false" outlineLevel="0" collapsed="false">
      <c r="A211" s="37" t="s">
        <v>8534</v>
      </c>
      <c r="B211" s="37" t="s">
        <v>8535</v>
      </c>
      <c r="C211" s="37" t="s">
        <v>3532</v>
      </c>
      <c r="D211" s="37" t="s">
        <v>4926</v>
      </c>
      <c r="E211" s="37" t="n">
        <v>29595</v>
      </c>
      <c r="F211" s="37" t="n">
        <f aca="false">Лист7!D211-Лист7!C211</f>
        <v>6</v>
      </c>
      <c r="G211" s="37" t="n">
        <v>3853.5</v>
      </c>
      <c r="H211" s="37" t="n">
        <f aca="false">Лист7!G211*Лист7!F211</f>
        <v>23121</v>
      </c>
      <c r="I211" s="97"/>
      <c r="J211" s="98" t="n">
        <v>0</v>
      </c>
      <c r="K211" s="37" t="n">
        <f aca="false">Лист7!H211-Лист7!J211</f>
        <v>23121</v>
      </c>
    </row>
    <row r="212" customFormat="false" ht="15" hidden="false" customHeight="false" outlineLevel="0" collapsed="false">
      <c r="A212" s="37" t="s">
        <v>7654</v>
      </c>
      <c r="B212" s="37" t="s">
        <v>7655</v>
      </c>
      <c r="C212" s="37" t="s">
        <v>4917</v>
      </c>
      <c r="D212" s="37" t="s">
        <v>7652</v>
      </c>
      <c r="E212" s="37" t="n">
        <v>93467.5</v>
      </c>
      <c r="F212" s="37" t="n">
        <f aca="false">Лист7!D212-Лист7!C212</f>
        <v>14</v>
      </c>
      <c r="G212" s="37" t="n">
        <v>3853.5</v>
      </c>
      <c r="H212" s="37" t="n">
        <f aca="false">Лист7!G212*Лист7!F212</f>
        <v>53949</v>
      </c>
      <c r="I212" s="97"/>
      <c r="J212" s="98" t="n">
        <v>0</v>
      </c>
      <c r="K212" s="37" t="n">
        <f aca="false">Лист7!H212-Лист7!J212</f>
        <v>53949</v>
      </c>
      <c r="L212" s="37" t="s">
        <v>18302</v>
      </c>
    </row>
    <row r="213" customFormat="false" ht="15" hidden="false" customHeight="false" outlineLevel="0" collapsed="false">
      <c r="A213" s="37" t="s">
        <v>5619</v>
      </c>
      <c r="B213" s="37" t="s">
        <v>5620</v>
      </c>
      <c r="C213" s="37" t="s">
        <v>2022</v>
      </c>
      <c r="D213" s="37" t="s">
        <v>5393</v>
      </c>
      <c r="E213" s="37" t="n">
        <v>93467.5</v>
      </c>
      <c r="F213" s="37" t="n">
        <f aca="false">Лист7!D213-Лист7!C213</f>
        <v>14</v>
      </c>
      <c r="G213" s="37" t="n">
        <v>3853.5</v>
      </c>
      <c r="H213" s="37" t="n">
        <f aca="false">Лист7!G213*Лист7!F213</f>
        <v>53949</v>
      </c>
      <c r="I213" s="97"/>
      <c r="J213" s="98" t="n">
        <v>0</v>
      </c>
      <c r="K213" s="37" t="n">
        <f aca="false">Лист7!H213-Лист7!J213</f>
        <v>53949</v>
      </c>
      <c r="L213" s="37" t="s">
        <v>18302</v>
      </c>
    </row>
    <row r="214" customFormat="false" ht="15" hidden="false" customHeight="false" outlineLevel="0" collapsed="false">
      <c r="A214" s="37" t="s">
        <v>8462</v>
      </c>
      <c r="B214" s="37" t="s">
        <v>8463</v>
      </c>
      <c r="C214" s="37" t="s">
        <v>3532</v>
      </c>
      <c r="D214" s="37" t="s">
        <v>5393</v>
      </c>
      <c r="E214" s="37" t="n">
        <v>23992.5</v>
      </c>
      <c r="F214" s="37" t="n">
        <f aca="false">Лист7!D214-Лист7!C214</f>
        <v>3</v>
      </c>
      <c r="G214" s="37" t="n">
        <v>3853.5</v>
      </c>
      <c r="H214" s="37" t="n">
        <f aca="false">Лист7!G214*Лист7!F214</f>
        <v>11560.5</v>
      </c>
      <c r="I214" s="97"/>
      <c r="J214" s="98" t="n">
        <v>0</v>
      </c>
      <c r="K214" s="37" t="n">
        <f aca="false">Лист7!H214-Лист7!J214</f>
        <v>11560.5</v>
      </c>
    </row>
    <row r="215" customFormat="false" ht="15" hidden="false" customHeight="false" outlineLevel="0" collapsed="false">
      <c r="A215" s="37" t="s">
        <v>8250</v>
      </c>
      <c r="B215" s="37" t="s">
        <v>8251</v>
      </c>
      <c r="C215" s="37" t="s">
        <v>5148</v>
      </c>
      <c r="D215" s="37" t="s">
        <v>6119</v>
      </c>
      <c r="E215" s="37" t="n">
        <v>12215</v>
      </c>
      <c r="F215" s="37" t="n">
        <f aca="false">Лист7!D215-Лист7!C215</f>
        <v>2</v>
      </c>
      <c r="G215" s="37" t="n">
        <v>3853.5</v>
      </c>
      <c r="H215" s="37" t="n">
        <f aca="false">Лист7!G215*Лист7!F215</f>
        <v>7707</v>
      </c>
      <c r="I215" s="97"/>
      <c r="J215" s="98" t="n">
        <v>0</v>
      </c>
      <c r="K215" s="37" t="n">
        <f aca="false">Лист7!H215-Лист7!J215</f>
        <v>7707</v>
      </c>
    </row>
    <row r="216" customFormat="false" ht="15" hidden="false" customHeight="false" outlineLevel="0" collapsed="false">
      <c r="A216" s="37" t="s">
        <v>8024</v>
      </c>
      <c r="B216" s="37" t="s">
        <v>8025</v>
      </c>
      <c r="C216" s="37" t="s">
        <v>5386</v>
      </c>
      <c r="D216" s="37" t="s">
        <v>5811</v>
      </c>
      <c r="E216" s="37" t="n">
        <v>45900</v>
      </c>
      <c r="F216" s="37" t="n">
        <f aca="false">Лист7!D216-Лист7!C216</f>
        <v>4</v>
      </c>
      <c r="G216" s="37" t="n">
        <v>3853.5</v>
      </c>
      <c r="H216" s="37" t="n">
        <f aca="false">Лист7!G216*Лист7!F216</f>
        <v>15414</v>
      </c>
      <c r="I216" s="97"/>
      <c r="J216" s="98" t="n">
        <v>0</v>
      </c>
      <c r="K216" s="37" t="n">
        <f aca="false">Лист7!H216-Лист7!J216</f>
        <v>15414</v>
      </c>
      <c r="L216" s="37" t="s">
        <v>18302</v>
      </c>
    </row>
    <row r="217" customFormat="false" ht="15" hidden="false" customHeight="false" outlineLevel="0" collapsed="false">
      <c r="A217" s="37" t="s">
        <v>8264</v>
      </c>
      <c r="B217" s="37" t="s">
        <v>8265</v>
      </c>
      <c r="C217" s="37" t="s">
        <v>5148</v>
      </c>
      <c r="D217" s="37" t="s">
        <v>8266</v>
      </c>
      <c r="E217" s="37" t="n">
        <v>61075</v>
      </c>
      <c r="F217" s="37" t="n">
        <f aca="false">Лист7!D217-Лист7!C217</f>
        <v>10</v>
      </c>
      <c r="G217" s="37" t="n">
        <v>3853.5</v>
      </c>
      <c r="H217" s="37" t="n">
        <f aca="false">Лист7!G217*Лист7!F217</f>
        <v>38535</v>
      </c>
      <c r="I217" s="97"/>
      <c r="J217" s="98" t="n">
        <v>0</v>
      </c>
      <c r="K217" s="37" t="n">
        <f aca="false">Лист7!H217-Лист7!J217</f>
        <v>38535</v>
      </c>
      <c r="L217" s="37" t="s">
        <v>18302</v>
      </c>
    </row>
    <row r="218" customFormat="false" ht="15" hidden="false" customHeight="false" outlineLevel="0" collapsed="false">
      <c r="A218" s="37" t="s">
        <v>8614</v>
      </c>
      <c r="B218" s="37" t="s">
        <v>8615</v>
      </c>
      <c r="C218" s="37" t="s">
        <v>3532</v>
      </c>
      <c r="D218" s="37" t="s">
        <v>5393</v>
      </c>
      <c r="E218" s="37" t="n">
        <v>14797.5</v>
      </c>
      <c r="F218" s="37" t="n">
        <f aca="false">Лист7!D218-Лист7!C218</f>
        <v>3</v>
      </c>
      <c r="G218" s="37" t="n">
        <v>3853.5</v>
      </c>
      <c r="H218" s="37" t="n">
        <f aca="false">Лист7!G218*Лист7!F218</f>
        <v>11560.5</v>
      </c>
      <c r="I218" s="97"/>
      <c r="J218" s="98" t="n">
        <v>0</v>
      </c>
      <c r="K218" s="37" t="n">
        <f aca="false">Лист7!H218-Лист7!J218</f>
        <v>11560.5</v>
      </c>
      <c r="L218" s="37" t="s">
        <v>18302</v>
      </c>
    </row>
    <row r="219" customFormat="false" ht="15" hidden="false" customHeight="false" outlineLevel="0" collapsed="false">
      <c r="A219" s="37" t="s">
        <v>8148</v>
      </c>
      <c r="B219" s="37" t="s">
        <v>8149</v>
      </c>
      <c r="C219" s="37" t="s">
        <v>5148</v>
      </c>
      <c r="D219" s="37" t="s">
        <v>6119</v>
      </c>
      <c r="E219" s="37" t="n">
        <v>13645</v>
      </c>
      <c r="F219" s="37" t="n">
        <f aca="false">Лист7!D219-Лист7!C219</f>
        <v>2</v>
      </c>
      <c r="G219" s="37" t="n">
        <v>3853.5</v>
      </c>
      <c r="H219" s="37" t="n">
        <f aca="false">Лист7!G219*Лист7!F219</f>
        <v>7707</v>
      </c>
      <c r="I219" s="97"/>
      <c r="J219" s="98" t="n">
        <v>0</v>
      </c>
      <c r="K219" s="37" t="n">
        <f aca="false">Лист7!H219-Лист7!J219</f>
        <v>7707</v>
      </c>
      <c r="L219" s="37" t="s">
        <v>18302</v>
      </c>
    </row>
    <row r="220" customFormat="false" ht="15" hidden="false" customHeight="false" outlineLevel="0" collapsed="false">
      <c r="A220" s="37" t="s">
        <v>7639</v>
      </c>
      <c r="B220" s="37" t="s">
        <v>7640</v>
      </c>
      <c r="C220" s="37" t="s">
        <v>4917</v>
      </c>
      <c r="D220" s="37" t="s">
        <v>6350</v>
      </c>
      <c r="E220" s="37" t="n">
        <v>97860</v>
      </c>
      <c r="F220" s="37" t="n">
        <f aca="false">Лист7!D220-Лист7!C220</f>
        <v>8</v>
      </c>
      <c r="G220" s="37" t="n">
        <v>3853.5</v>
      </c>
      <c r="H220" s="37" t="n">
        <f aca="false">Лист7!G220*Лист7!F220</f>
        <v>30828</v>
      </c>
      <c r="I220" s="97"/>
      <c r="J220" s="98" t="n">
        <v>0</v>
      </c>
      <c r="K220" s="37" t="n">
        <f aca="false">Лист7!H220-Лист7!J220</f>
        <v>30828</v>
      </c>
      <c r="L220" s="37" t="s">
        <v>18302</v>
      </c>
    </row>
    <row r="221" customFormat="false" ht="15" hidden="false" customHeight="false" outlineLevel="0" collapsed="false">
      <c r="A221" s="37" t="s">
        <v>6707</v>
      </c>
      <c r="B221" s="37" t="s">
        <v>6708</v>
      </c>
      <c r="C221" s="37" t="s">
        <v>3205</v>
      </c>
      <c r="D221" s="37" t="s">
        <v>6709</v>
      </c>
      <c r="E221" s="37" t="n">
        <v>80750</v>
      </c>
      <c r="F221" s="37" t="n">
        <f aca="false">Лист7!D221-Лист7!C221</f>
        <v>17</v>
      </c>
      <c r="G221" s="37" t="n">
        <v>3853.5</v>
      </c>
      <c r="H221" s="37" t="n">
        <f aca="false">Лист7!G221*Лист7!F221</f>
        <v>65509.5</v>
      </c>
      <c r="I221" s="97"/>
      <c r="J221" s="98" t="n">
        <v>0</v>
      </c>
      <c r="K221" s="37" t="n">
        <f aca="false">Лист7!H221-Лист7!J221</f>
        <v>65509.5</v>
      </c>
    </row>
    <row r="222" customFormat="false" ht="15" hidden="false" customHeight="false" outlineLevel="0" collapsed="false">
      <c r="A222" s="37" t="s">
        <v>8052</v>
      </c>
      <c r="B222" s="37" t="s">
        <v>8053</v>
      </c>
      <c r="C222" s="37" t="s">
        <v>5386</v>
      </c>
      <c r="D222" s="37" t="s">
        <v>6119</v>
      </c>
      <c r="E222" s="37" t="n">
        <v>14797.5</v>
      </c>
      <c r="F222" s="37" t="n">
        <f aca="false">Лист7!D222-Лист7!C222</f>
        <v>3</v>
      </c>
      <c r="G222" s="37" t="n">
        <v>3853.5</v>
      </c>
      <c r="H222" s="37" t="n">
        <f aca="false">Лист7!G222*Лист7!F222</f>
        <v>11560.5</v>
      </c>
      <c r="I222" s="97"/>
      <c r="J222" s="98" t="n">
        <v>0</v>
      </c>
      <c r="K222" s="37" t="n">
        <f aca="false">Лист7!H222-Лист7!J222</f>
        <v>11560.5</v>
      </c>
      <c r="L222" s="37" t="s">
        <v>18302</v>
      </c>
    </row>
    <row r="223" customFormat="false" ht="15" hidden="false" customHeight="false" outlineLevel="0" collapsed="false">
      <c r="A223" s="37" t="s">
        <v>8363</v>
      </c>
      <c r="B223" s="37" t="s">
        <v>8364</v>
      </c>
      <c r="C223" s="37" t="s">
        <v>3532</v>
      </c>
      <c r="D223" s="37" t="s">
        <v>6119</v>
      </c>
      <c r="E223" s="37" t="n">
        <v>6107.5</v>
      </c>
      <c r="F223" s="37" t="n">
        <f aca="false">Лист7!D223-Лист7!C223</f>
        <v>1</v>
      </c>
      <c r="G223" s="37" t="n">
        <v>3853.5</v>
      </c>
      <c r="H223" s="37" t="n">
        <f aca="false">Лист7!G223*Лист7!F223</f>
        <v>3853.5</v>
      </c>
      <c r="I223" s="97"/>
      <c r="J223" s="98" t="n">
        <v>0</v>
      </c>
      <c r="K223" s="37" t="n">
        <f aca="false">Лист7!H223-Лист7!J223</f>
        <v>3853.5</v>
      </c>
      <c r="L223" s="37" t="s">
        <v>18302</v>
      </c>
    </row>
    <row r="224" customFormat="false" ht="15" hidden="false" customHeight="false" outlineLevel="0" collapsed="false">
      <c r="A224" s="37" t="s">
        <v>8064</v>
      </c>
      <c r="B224" s="37" t="s">
        <v>8065</v>
      </c>
      <c r="C224" s="37" t="s">
        <v>5386</v>
      </c>
      <c r="D224" s="37" t="s">
        <v>5811</v>
      </c>
      <c r="E224" s="37" t="n">
        <v>48860</v>
      </c>
      <c r="F224" s="37" t="n">
        <f aca="false">Лист7!D224-Лист7!C224</f>
        <v>4</v>
      </c>
      <c r="G224" s="37" t="n">
        <v>3853.5</v>
      </c>
      <c r="H224" s="37" t="n">
        <f aca="false">Лист7!G224*Лист7!F224</f>
        <v>15414</v>
      </c>
      <c r="I224" s="97"/>
      <c r="J224" s="98" t="n">
        <v>0</v>
      </c>
      <c r="K224" s="37" t="n">
        <f aca="false">Лист7!H224-Лист7!J224</f>
        <v>15414</v>
      </c>
      <c r="L224" s="37" t="s">
        <v>18302</v>
      </c>
    </row>
    <row r="225" customFormat="false" ht="15" hidden="false" customHeight="false" outlineLevel="0" collapsed="false">
      <c r="A225" s="37" t="s">
        <v>8322</v>
      </c>
      <c r="B225" s="37" t="s">
        <v>6751</v>
      </c>
      <c r="C225" s="37" t="s">
        <v>3532</v>
      </c>
      <c r="D225" s="37" t="s">
        <v>6119</v>
      </c>
      <c r="E225" s="37" t="n">
        <v>4932.5</v>
      </c>
      <c r="F225" s="37" t="n">
        <f aca="false">Лист7!D225-Лист7!C225</f>
        <v>1</v>
      </c>
      <c r="G225" s="37" t="n">
        <v>3853.5</v>
      </c>
      <c r="H225" s="37" t="n">
        <f aca="false">Лист7!G225*Лист7!F225</f>
        <v>3853.5</v>
      </c>
      <c r="I225" s="97"/>
      <c r="J225" s="98" t="n">
        <v>0</v>
      </c>
      <c r="K225" s="37" t="n">
        <f aca="false">Лист7!H225-Лист7!J225</f>
        <v>3853.5</v>
      </c>
      <c r="L225" s="37" t="s">
        <v>18302</v>
      </c>
    </row>
    <row r="226" customFormat="false" ht="15" hidden="false" customHeight="false" outlineLevel="0" collapsed="false">
      <c r="A226" s="37" t="s">
        <v>6688</v>
      </c>
      <c r="B226" s="37" t="s">
        <v>6689</v>
      </c>
      <c r="C226" s="37" t="s">
        <v>3205</v>
      </c>
      <c r="D226" s="37" t="s">
        <v>5393</v>
      </c>
      <c r="E226" s="37" t="n">
        <v>53175</v>
      </c>
      <c r="F226" s="37" t="n">
        <f aca="false">Лист7!D226-Лист7!C226</f>
        <v>10</v>
      </c>
      <c r="G226" s="37" t="n">
        <v>3853.5</v>
      </c>
      <c r="H226" s="37" t="n">
        <f aca="false">Лист7!G226*Лист7!F226</f>
        <v>38535</v>
      </c>
      <c r="I226" s="97"/>
      <c r="J226" s="98" t="n">
        <v>0</v>
      </c>
      <c r="K226" s="37" t="n">
        <f aca="false">Лист7!H226-Лист7!J226</f>
        <v>38535</v>
      </c>
      <c r="L226" s="37" t="s">
        <v>18302</v>
      </c>
    </row>
    <row r="227" customFormat="false" ht="15" hidden="false" customHeight="false" outlineLevel="0" collapsed="false">
      <c r="A227" s="37" t="s">
        <v>8158</v>
      </c>
      <c r="B227" s="37" t="s">
        <v>8159</v>
      </c>
      <c r="C227" s="37" t="s">
        <v>5148</v>
      </c>
      <c r="D227" s="37" t="s">
        <v>6119</v>
      </c>
      <c r="E227" s="37" t="n">
        <v>12215</v>
      </c>
      <c r="F227" s="37" t="n">
        <f aca="false">Лист7!D227-Лист7!C227</f>
        <v>2</v>
      </c>
      <c r="G227" s="37" t="n">
        <v>3853.5</v>
      </c>
      <c r="H227" s="37" t="n">
        <f aca="false">Лист7!G227*Лист7!F227</f>
        <v>7707</v>
      </c>
      <c r="I227" s="97"/>
      <c r="J227" s="98" t="n">
        <v>0</v>
      </c>
      <c r="K227" s="37" t="n">
        <f aca="false">Лист7!H227-Лист7!J227</f>
        <v>7707</v>
      </c>
      <c r="L227" s="37" t="s">
        <v>18302</v>
      </c>
    </row>
    <row r="228" customFormat="false" ht="15" hidden="false" customHeight="false" outlineLevel="0" collapsed="false">
      <c r="A228" s="37" t="s">
        <v>7216</v>
      </c>
      <c r="B228" s="37" t="s">
        <v>7217</v>
      </c>
      <c r="C228" s="37" t="s">
        <v>4582</v>
      </c>
      <c r="D228" s="37" t="s">
        <v>6119</v>
      </c>
      <c r="E228" s="37" t="n">
        <v>56115</v>
      </c>
      <c r="F228" s="37" t="n">
        <f aca="false">Лист7!D228-Лист7!C228</f>
        <v>6</v>
      </c>
      <c r="G228" s="37" t="n">
        <v>3853.5</v>
      </c>
      <c r="H228" s="37" t="n">
        <f aca="false">Лист7!G228*Лист7!F228</f>
        <v>23121</v>
      </c>
      <c r="I228" s="97"/>
      <c r="J228" s="98" t="n">
        <v>0</v>
      </c>
      <c r="K228" s="37" t="n">
        <f aca="false">Лист7!H228-Лист7!J228</f>
        <v>23121</v>
      </c>
      <c r="L228" s="37" t="s">
        <v>18302</v>
      </c>
    </row>
    <row r="229" customFormat="false" ht="15" hidden="false" customHeight="false" outlineLevel="0" collapsed="false">
      <c r="A229" s="37" t="s">
        <v>8565</v>
      </c>
      <c r="B229" s="37" t="s">
        <v>8566</v>
      </c>
      <c r="C229" s="37" t="s">
        <v>3532</v>
      </c>
      <c r="D229" s="37" t="s">
        <v>4926</v>
      </c>
      <c r="E229" s="37" t="n">
        <v>38962.5</v>
      </c>
      <c r="F229" s="37" t="n">
        <f aca="false">Лист7!D229-Лист7!C229</f>
        <v>6</v>
      </c>
      <c r="G229" s="37" t="n">
        <v>3853.5</v>
      </c>
      <c r="H229" s="37" t="n">
        <f aca="false">Лист7!G229*Лист7!F229</f>
        <v>23121</v>
      </c>
      <c r="I229" s="97"/>
      <c r="J229" s="98" t="n">
        <v>0</v>
      </c>
      <c r="K229" s="37" t="n">
        <f aca="false">Лист7!H229-Лист7!J229</f>
        <v>23121</v>
      </c>
      <c r="L229" s="37" t="s">
        <v>18302</v>
      </c>
    </row>
    <row r="230" customFormat="false" ht="15" hidden="false" customHeight="false" outlineLevel="0" collapsed="false">
      <c r="A230" s="37" t="s">
        <v>8701</v>
      </c>
      <c r="B230" s="37" t="s">
        <v>8702</v>
      </c>
      <c r="C230" s="37" t="s">
        <v>3532</v>
      </c>
      <c r="D230" s="37" t="s">
        <v>6699</v>
      </c>
      <c r="E230" s="37" t="n">
        <v>43102.5</v>
      </c>
      <c r="F230" s="37" t="n">
        <f aca="false">Лист7!D230-Лист7!C230</f>
        <v>7</v>
      </c>
      <c r="G230" s="37" t="n">
        <v>3853.5</v>
      </c>
      <c r="H230" s="37" t="n">
        <f aca="false">Лист7!G230*Лист7!F230</f>
        <v>26974.5</v>
      </c>
      <c r="I230" s="97"/>
      <c r="J230" s="98" t="n">
        <v>0</v>
      </c>
      <c r="K230" s="37" t="n">
        <f aca="false">Лист7!H230-Лист7!J230</f>
        <v>26974.5</v>
      </c>
      <c r="L230" s="37" t="s">
        <v>18302</v>
      </c>
    </row>
    <row r="231" customFormat="false" ht="15" hidden="false" customHeight="false" outlineLevel="0" collapsed="false">
      <c r="A231" s="37" t="s">
        <v>8640</v>
      </c>
      <c r="B231" s="37" t="s">
        <v>6373</v>
      </c>
      <c r="C231" s="37" t="s">
        <v>3532</v>
      </c>
      <c r="D231" s="37" t="s">
        <v>5811</v>
      </c>
      <c r="E231" s="37" t="n">
        <v>9865</v>
      </c>
      <c r="F231" s="37" t="n">
        <f aca="false">Лист7!D231-Лист7!C231</f>
        <v>2</v>
      </c>
      <c r="G231" s="37" t="n">
        <v>3853.5</v>
      </c>
      <c r="H231" s="37" t="n">
        <f aca="false">Лист7!G231*Лист7!F231</f>
        <v>7707</v>
      </c>
      <c r="I231" s="97"/>
      <c r="J231" s="98" t="n">
        <v>0</v>
      </c>
      <c r="K231" s="37" t="n">
        <f aca="false">Лист7!H231-Лист7!J231</f>
        <v>7707</v>
      </c>
      <c r="L231" s="37" t="s">
        <v>18302</v>
      </c>
    </row>
    <row r="232" customFormat="false" ht="20.5" hidden="false" customHeight="true" outlineLevel="0" collapsed="false">
      <c r="A232" s="37" t="s">
        <v>8320</v>
      </c>
      <c r="B232" s="37" t="s">
        <v>7120</v>
      </c>
      <c r="C232" s="37" t="s">
        <v>3532</v>
      </c>
      <c r="D232" s="37" t="s">
        <v>6119</v>
      </c>
      <c r="E232" s="37" t="n">
        <v>4932.5</v>
      </c>
      <c r="F232" s="37" t="n">
        <f aca="false">Лист7!D232-Лист7!C232</f>
        <v>1</v>
      </c>
      <c r="G232" s="37" t="n">
        <v>3853.5</v>
      </c>
      <c r="H232" s="37" t="n">
        <f aca="false">Лист7!G232*Лист7!F232</f>
        <v>3853.5</v>
      </c>
      <c r="J232" s="37" t="n">
        <v>0</v>
      </c>
      <c r="K232" s="37" t="n">
        <f aca="false">Лист7!H232-Лист7!J232</f>
        <v>3853.5</v>
      </c>
    </row>
    <row r="233" customFormat="false" ht="25.15" hidden="false" customHeight="true" outlineLevel="0" collapsed="false">
      <c r="A233" s="37" t="s">
        <v>8503</v>
      </c>
      <c r="B233" s="37" t="s">
        <v>8504</v>
      </c>
      <c r="C233" s="37" t="s">
        <v>3532</v>
      </c>
      <c r="D233" s="37" t="s">
        <v>6694</v>
      </c>
      <c r="E233" s="37" t="n">
        <v>24430</v>
      </c>
      <c r="F233" s="37" t="n">
        <f aca="false">Лист7!D233-Лист7!C233</f>
        <v>4</v>
      </c>
      <c r="G233" s="37" t="n">
        <v>3853.5</v>
      </c>
      <c r="H233" s="37" t="n">
        <f aca="false">Лист7!G233*Лист7!F233</f>
        <v>15414</v>
      </c>
      <c r="I233" s="34"/>
      <c r="J233" s="34" t="n">
        <v>0</v>
      </c>
      <c r="K233" s="37" t="n">
        <f aca="false">Лист7!H233-Лист7!J233</f>
        <v>15414</v>
      </c>
      <c r="L233" s="37" t="s">
        <v>18302</v>
      </c>
    </row>
    <row r="234" customFormat="false" ht="15" hidden="false" customHeight="false" outlineLevel="0" collapsed="false">
      <c r="A234" s="37" t="s">
        <v>8653</v>
      </c>
      <c r="B234" s="37" t="s">
        <v>8654</v>
      </c>
      <c r="C234" s="37" t="s">
        <v>3532</v>
      </c>
      <c r="D234" s="37" t="s">
        <v>5811</v>
      </c>
      <c r="E234" s="37" t="n">
        <v>9865</v>
      </c>
      <c r="F234" s="37" t="n">
        <f aca="false">Лист7!D234-Лист7!C234</f>
        <v>2</v>
      </c>
      <c r="G234" s="37" t="n">
        <v>3853.5</v>
      </c>
      <c r="H234" s="37" t="n">
        <f aca="false">Лист7!G234*Лист7!F234</f>
        <v>7707</v>
      </c>
      <c r="I234" s="97"/>
      <c r="J234" s="98" t="n">
        <v>0</v>
      </c>
    </row>
    <row r="235" customFormat="false" ht="15" hidden="false" customHeight="false" outlineLevel="0" collapsed="false">
      <c r="A235" s="37" t="s">
        <v>7950</v>
      </c>
      <c r="B235" s="37" t="s">
        <v>7951</v>
      </c>
      <c r="C235" s="37" t="s">
        <v>5386</v>
      </c>
      <c r="D235" s="37" t="s">
        <v>6119</v>
      </c>
      <c r="E235" s="37" t="n">
        <v>21622.5</v>
      </c>
      <c r="F235" s="37" t="n">
        <f aca="false">Лист7!D235-Лист7!C235</f>
        <v>3</v>
      </c>
      <c r="G235" s="37" t="n">
        <v>5743.5</v>
      </c>
      <c r="H235" s="37" t="n">
        <f aca="false">Лист7!G235*Лист7!F235</f>
        <v>17230.5</v>
      </c>
      <c r="I235" s="97"/>
      <c r="J235" s="98" t="n">
        <v>0</v>
      </c>
      <c r="K235" s="37" t="n">
        <f aca="false">Лист7!H235-Лист7!J235</f>
        <v>17230.5</v>
      </c>
      <c r="L235" s="37" t="s">
        <v>18302</v>
      </c>
    </row>
    <row r="236" customFormat="false" ht="15" hidden="false" customHeight="false" outlineLevel="0" collapsed="false">
      <c r="A236" s="37" t="s">
        <v>7581</v>
      </c>
      <c r="B236" s="37" t="s">
        <v>7582</v>
      </c>
      <c r="C236" s="37" t="s">
        <v>4917</v>
      </c>
      <c r="D236" s="37" t="s">
        <v>6404</v>
      </c>
      <c r="E236" s="37" t="n">
        <v>108263.75</v>
      </c>
      <c r="F236" s="37" t="n">
        <f aca="false">Лист7!D236-Лист7!C236</f>
        <v>17</v>
      </c>
      <c r="G236" s="37" t="n">
        <v>3853.5</v>
      </c>
      <c r="H236" s="37" t="n">
        <f aca="false">Лист7!G236*Лист7!F236</f>
        <v>65509.5</v>
      </c>
      <c r="I236" s="97"/>
      <c r="J236" s="98" t="n">
        <v>0</v>
      </c>
      <c r="K236" s="37" t="n">
        <f aca="false">Лист7!H236-Лист7!J236</f>
        <v>65509.5</v>
      </c>
      <c r="L236" s="37" t="s">
        <v>18302</v>
      </c>
    </row>
    <row r="237" customFormat="false" ht="15" hidden="false" customHeight="false" outlineLevel="0" collapsed="false">
      <c r="A237" s="37" t="s">
        <v>8403</v>
      </c>
      <c r="B237" s="37" t="s">
        <v>8404</v>
      </c>
      <c r="C237" s="37" t="s">
        <v>3532</v>
      </c>
      <c r="D237" s="37" t="s">
        <v>5811</v>
      </c>
      <c r="E237" s="37" t="n">
        <v>9865</v>
      </c>
      <c r="F237" s="37" t="n">
        <f aca="false">Лист7!D237-Лист7!C237</f>
        <v>2</v>
      </c>
      <c r="G237" s="37" t="n">
        <v>3853.5</v>
      </c>
      <c r="H237" s="37" t="n">
        <f aca="false">Лист7!G237*Лист7!F237</f>
        <v>7707</v>
      </c>
      <c r="I237" s="97"/>
      <c r="J237" s="98" t="n">
        <v>0</v>
      </c>
      <c r="K237" s="37" t="n">
        <f aca="false">Лист7!H237-Лист7!J237</f>
        <v>7707</v>
      </c>
      <c r="L237" s="37" t="s">
        <v>18302</v>
      </c>
    </row>
    <row r="238" s="37" customFormat="true" ht="15" hidden="false" customHeight="false" outlineLevel="0" collapsed="false">
      <c r="A238" s="37" t="s">
        <v>7436</v>
      </c>
      <c r="B238" s="37" t="s">
        <v>7437</v>
      </c>
      <c r="C238" s="37" t="s">
        <v>4398</v>
      </c>
      <c r="D238" s="37" t="s">
        <v>6699</v>
      </c>
      <c r="E238" s="37" t="n">
        <v>82197.5</v>
      </c>
      <c r="F238" s="37" t="n">
        <f aca="false">Лист7!D238-Лист7!C238</f>
        <v>11</v>
      </c>
      <c r="G238" s="37" t="n">
        <v>3853.5</v>
      </c>
      <c r="H238" s="37" t="n">
        <f aca="false">Лист7!G238*Лист7!F238</f>
        <v>42388.5</v>
      </c>
      <c r="I238" s="97"/>
      <c r="J238" s="98" t="n">
        <v>0</v>
      </c>
      <c r="K238" s="37" t="n">
        <f aca="false">Лист7!H238-Лист7!J238</f>
        <v>42388.5</v>
      </c>
      <c r="L238" s="37" t="s">
        <v>18302</v>
      </c>
    </row>
    <row r="239" s="37" customFormat="true" ht="15" hidden="false" customHeight="false" outlineLevel="0" collapsed="false">
      <c r="A239" s="37" t="s">
        <v>8380</v>
      </c>
      <c r="B239" s="37" t="s">
        <v>8381</v>
      </c>
      <c r="C239" s="37" t="s">
        <v>3532</v>
      </c>
      <c r="D239" s="37" t="s">
        <v>6119</v>
      </c>
      <c r="E239" s="37" t="n">
        <v>9865</v>
      </c>
      <c r="F239" s="37" t="n">
        <f aca="false">Лист7!D239-Лист7!C239</f>
        <v>1</v>
      </c>
      <c r="G239" s="37" t="n">
        <v>3853.5</v>
      </c>
      <c r="H239" s="37" t="n">
        <f aca="false">Лист7!G239*Лист7!F239</f>
        <v>3853.5</v>
      </c>
      <c r="I239" s="97"/>
      <c r="J239" s="98" t="n">
        <v>0</v>
      </c>
      <c r="K239" s="37" t="n">
        <f aca="false">Лист7!H239-Лист7!J239</f>
        <v>3853.5</v>
      </c>
      <c r="L239" s="37" t="s">
        <v>18302</v>
      </c>
    </row>
    <row r="240" customFormat="false" ht="15" hidden="false" customHeight="false" outlineLevel="0" collapsed="false">
      <c r="A240" s="37" t="s">
        <v>5059</v>
      </c>
      <c r="B240" s="37" t="s">
        <v>5060</v>
      </c>
      <c r="C240" s="37" t="s">
        <v>2866</v>
      </c>
      <c r="D240" s="37" t="s">
        <v>3750</v>
      </c>
      <c r="E240" s="37" t="n">
        <v>24430</v>
      </c>
      <c r="F240" s="37" t="n">
        <f aca="false">Лист7!D240-Лист7!C240</f>
        <v>4</v>
      </c>
      <c r="G240" s="37" t="n">
        <v>3853.5</v>
      </c>
      <c r="H240" s="37" t="n">
        <f aca="false">Лист7!G240*Лист7!F240</f>
        <v>15414</v>
      </c>
      <c r="I240" s="97"/>
      <c r="J240" s="98" t="n">
        <v>0</v>
      </c>
      <c r="K240" s="37" t="n">
        <f aca="false">Лист7!H240-Лист7!J240</f>
        <v>15414</v>
      </c>
    </row>
    <row r="241" customFormat="false" ht="15" hidden="false" customHeight="false" outlineLevel="0" collapsed="false">
      <c r="A241" s="37" t="s">
        <v>8632</v>
      </c>
      <c r="B241" s="37" t="s">
        <v>8633</v>
      </c>
      <c r="C241" s="37" t="s">
        <v>3532</v>
      </c>
      <c r="D241" s="37" t="s">
        <v>5811</v>
      </c>
      <c r="E241" s="37" t="n">
        <v>9865</v>
      </c>
      <c r="F241" s="37" t="n">
        <f aca="false">Лист7!D241-Лист7!C241</f>
        <v>2</v>
      </c>
      <c r="G241" s="37" t="n">
        <v>3853.5</v>
      </c>
      <c r="H241" s="37" t="n">
        <f aca="false">Лист7!G241*Лист7!F241</f>
        <v>7707</v>
      </c>
      <c r="I241" s="97"/>
      <c r="J241" s="98" t="n">
        <v>0</v>
      </c>
      <c r="K241" s="37" t="n">
        <f aca="false">Лист7!H241-Лист7!J241</f>
        <v>7707</v>
      </c>
      <c r="L241" s="37" t="s">
        <v>18302</v>
      </c>
    </row>
    <row r="242" s="99" customFormat="true" ht="15" hidden="false" customHeight="false" outlineLevel="0" collapsed="false">
      <c r="A242" s="99" t="s">
        <v>7954</v>
      </c>
      <c r="B242" s="99" t="s">
        <v>7955</v>
      </c>
      <c r="C242" s="99" t="s">
        <v>5386</v>
      </c>
      <c r="D242" s="99" t="s">
        <v>6119</v>
      </c>
      <c r="E242" s="99" t="n">
        <v>15622.5</v>
      </c>
      <c r="F242" s="99" t="n">
        <f aca="false">Лист7!D242-Лист7!C242</f>
        <v>3</v>
      </c>
      <c r="G242" s="99" t="n">
        <v>3853.5</v>
      </c>
      <c r="H242" s="99" t="n">
        <f aca="false">Лист7!G242*Лист7!F242</f>
        <v>11560.5</v>
      </c>
      <c r="I242" s="100"/>
      <c r="J242" s="101" t="n">
        <v>0</v>
      </c>
      <c r="K242" s="99" t="n">
        <f aca="false">Лист7!H242-Лист7!J242</f>
        <v>11560.5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&amp;C&amp;A</oddHeader>
    <oddFooter>&amp;CСтраница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2"/>
  <sheetViews>
    <sheetView windowProtection="false" showFormulas="false" showGridLines="true" showRowColHeaders="true" showZeros="true" rightToLeft="false" tabSelected="false" showOutlineSymbols="true" defaultGridColor="true" view="normal" topLeftCell="A10" colorId="64" zoomScale="75" zoomScaleNormal="75" zoomScalePageLayoutView="100" workbookViewId="0">
      <selection pane="topLeft" activeCell="A10" activeCellId="0" sqref="A10"/>
    </sheetView>
  </sheetViews>
  <sheetFormatPr defaultRowHeight="12.8"/>
  <cols>
    <col collapsed="false" hidden="false" max="1" min="1" style="44" width="11.5204081632653"/>
    <col collapsed="false" hidden="false" max="2" min="2" style="44" width="38.4795918367347"/>
    <col collapsed="false" hidden="false" max="7" min="3" style="44" width="11.5204081632653"/>
    <col collapsed="false" hidden="false" max="8" min="8" style="44" width="57.1020408163265"/>
    <col collapsed="false" hidden="false" max="10" min="9" style="44" width="11.5204081632653"/>
    <col collapsed="false" hidden="false" max="11" min="11" style="44" width="13.0561224489796"/>
    <col collapsed="false" hidden="false" max="1023" min="12" style="47" width="11.5204081632653"/>
    <col collapsed="false" hidden="false" max="1025" min="1024" style="0" width="11.5204081632653"/>
  </cols>
  <sheetData>
    <row r="1" s="104" customFormat="true" ht="15" hidden="false" customHeight="false" outlineLevel="0" collapsed="false">
      <c r="A1" s="102" t="s">
        <v>0</v>
      </c>
      <c r="B1" s="102" t="s">
        <v>1</v>
      </c>
      <c r="C1" s="102" t="s">
        <v>2</v>
      </c>
      <c r="D1" s="102" t="s">
        <v>3</v>
      </c>
      <c r="E1" s="102" t="s">
        <v>15776</v>
      </c>
      <c r="F1" s="102" t="s">
        <v>15777</v>
      </c>
      <c r="G1" s="102" t="s">
        <v>15778</v>
      </c>
      <c r="H1" s="102" t="s">
        <v>15779</v>
      </c>
      <c r="I1" s="103" t="s">
        <v>15780</v>
      </c>
      <c r="J1" s="102" t="s">
        <v>15781</v>
      </c>
      <c r="K1" s="102" t="s">
        <v>18303</v>
      </c>
      <c r="AMH1" s="105"/>
      <c r="AMI1" s="105"/>
      <c r="AMJ1" s="15"/>
    </row>
    <row r="2" customFormat="false" ht="15.75" hidden="false" customHeight="false" outlineLevel="0" collapsed="false">
      <c r="A2" s="82" t="s">
        <v>8711</v>
      </c>
      <c r="B2" s="44" t="s">
        <v>8712</v>
      </c>
      <c r="C2" s="44" t="s">
        <v>8713</v>
      </c>
      <c r="D2" s="44" t="s">
        <v>468</v>
      </c>
      <c r="E2" s="44" t="n">
        <v>3</v>
      </c>
      <c r="F2" s="44" t="n">
        <v>3853.5</v>
      </c>
      <c r="G2" s="44" t="n">
        <f aca="false">F2*E2</f>
        <v>11560.5</v>
      </c>
      <c r="H2" s="45" t="s">
        <v>15829</v>
      </c>
      <c r="I2" s="46" t="n">
        <v>11560.5</v>
      </c>
      <c r="J2" s="44" t="n">
        <f aca="false">G2+G3-I2-I3</f>
        <v>-100</v>
      </c>
      <c r="K2" s="0"/>
    </row>
    <row r="3" customFormat="false" ht="15.75" hidden="false" customHeight="false" outlineLevel="0" collapsed="false">
      <c r="A3" s="82"/>
      <c r="B3" s="0"/>
      <c r="C3" s="0"/>
      <c r="D3" s="0"/>
      <c r="E3" s="44" t="n">
        <v>1</v>
      </c>
      <c r="F3" s="44" t="n">
        <v>5000</v>
      </c>
      <c r="G3" s="44" t="n">
        <f aca="false">F3*E3</f>
        <v>5000</v>
      </c>
      <c r="H3" s="45" t="s">
        <v>15830</v>
      </c>
      <c r="I3" s="46" t="n">
        <v>5100</v>
      </c>
      <c r="J3" s="0"/>
      <c r="K3" s="0"/>
    </row>
    <row r="4" customFormat="false" ht="15.75" hidden="false" customHeight="false" outlineLevel="0" collapsed="false">
      <c r="A4" s="82" t="s">
        <v>5955</v>
      </c>
      <c r="B4" s="44" t="s">
        <v>5956</v>
      </c>
      <c r="C4" s="44" t="s">
        <v>3750</v>
      </c>
      <c r="D4" s="44" t="s">
        <v>3205</v>
      </c>
      <c r="E4" s="44" t="n">
        <f aca="false">D4-C4</f>
        <v>2</v>
      </c>
      <c r="F4" s="44" t="n">
        <v>3853.5</v>
      </c>
      <c r="G4" s="44" t="n">
        <f aca="false">F4*E4</f>
        <v>7707</v>
      </c>
      <c r="H4" s="45" t="s">
        <v>15865</v>
      </c>
      <c r="I4" s="46" t="n">
        <v>7707</v>
      </c>
      <c r="J4" s="44" t="n">
        <f aca="false">G4-I4-I5</f>
        <v>-7707</v>
      </c>
      <c r="K4" s="0"/>
    </row>
    <row r="5" customFormat="false" ht="15.9" hidden="false" customHeight="false" outlineLevel="0" collapsed="false">
      <c r="A5" s="82"/>
      <c r="B5" s="0"/>
      <c r="C5" s="0"/>
      <c r="D5" s="0"/>
      <c r="E5" s="0"/>
      <c r="F5" s="0"/>
      <c r="G5" s="0"/>
      <c r="H5" s="45" t="s">
        <v>16060</v>
      </c>
      <c r="I5" s="46" t="n">
        <v>7707</v>
      </c>
      <c r="J5" s="0"/>
      <c r="K5" s="0"/>
    </row>
    <row r="6" customFormat="false" ht="15.9" hidden="false" customHeight="false" outlineLevel="0" collapsed="false">
      <c r="A6" s="106" t="n">
        <v>105306229</v>
      </c>
      <c r="B6" s="0"/>
      <c r="C6" s="0"/>
      <c r="D6" s="0"/>
      <c r="E6" s="0"/>
      <c r="F6" s="0"/>
      <c r="G6" s="44" t="n">
        <v>0</v>
      </c>
      <c r="H6" s="45" t="s">
        <v>16472</v>
      </c>
      <c r="I6" s="46" t="n">
        <v>9387</v>
      </c>
      <c r="J6" s="44" t="n">
        <f aca="false">G6-I6</f>
        <v>-9387</v>
      </c>
      <c r="K6" s="44" t="s">
        <v>16973</v>
      </c>
    </row>
    <row r="7" customFormat="false" ht="15.75" hidden="false" customHeight="false" outlineLevel="0" collapsed="false">
      <c r="A7" s="82" t="s">
        <v>8722</v>
      </c>
      <c r="B7" s="44" t="s">
        <v>8723</v>
      </c>
      <c r="C7" s="44" t="s">
        <v>8713</v>
      </c>
      <c r="D7" s="44" t="s">
        <v>468</v>
      </c>
      <c r="E7" s="44" t="n">
        <v>3</v>
      </c>
      <c r="F7" s="44" t="n">
        <v>3853.5</v>
      </c>
      <c r="G7" s="44" t="n">
        <f aca="false">F7*E7</f>
        <v>11560.5</v>
      </c>
      <c r="H7" s="45" t="s">
        <v>16028</v>
      </c>
      <c r="I7" s="46" t="n">
        <v>11560.5</v>
      </c>
      <c r="J7" s="44" t="n">
        <f aca="false">G7+G8-I7-I8</f>
        <v>-1000</v>
      </c>
      <c r="K7" s="0"/>
    </row>
    <row r="8" customFormat="false" ht="15.75" hidden="false" customHeight="false" outlineLevel="0" collapsed="false">
      <c r="A8" s="82"/>
      <c r="B8" s="0"/>
      <c r="C8" s="0"/>
      <c r="D8" s="0"/>
      <c r="E8" s="44" t="n">
        <v>1</v>
      </c>
      <c r="F8" s="44" t="n">
        <v>5000</v>
      </c>
      <c r="G8" s="44" t="n">
        <f aca="false">(F8*E8)+600*2</f>
        <v>6200</v>
      </c>
      <c r="H8" s="45" t="s">
        <v>16030</v>
      </c>
      <c r="I8" s="46" t="n">
        <v>7200</v>
      </c>
      <c r="J8" s="0"/>
      <c r="K8" s="0"/>
    </row>
    <row r="9" customFormat="false" ht="15" hidden="false" customHeight="false" outlineLevel="0" collapsed="false">
      <c r="A9" s="44" t="s">
        <v>5943</v>
      </c>
      <c r="B9" s="44" t="s">
        <v>5944</v>
      </c>
      <c r="C9" s="44" t="s">
        <v>3750</v>
      </c>
      <c r="D9" s="44" t="s">
        <v>3205</v>
      </c>
      <c r="E9" s="44" t="n">
        <f aca="false">D9-C9</f>
        <v>2</v>
      </c>
      <c r="F9" s="44" t="n">
        <v>3853.5</v>
      </c>
      <c r="G9" s="44" t="n">
        <f aca="false">F9*E9</f>
        <v>7707</v>
      </c>
      <c r="H9" s="45"/>
      <c r="I9" s="46" t="n">
        <v>0</v>
      </c>
      <c r="J9" s="44" t="n">
        <f aca="false">G9-I9</f>
        <v>7707</v>
      </c>
      <c r="K9" s="0"/>
    </row>
    <row r="10" customFormat="false" ht="15.9" hidden="false" customHeight="false" outlineLevel="0" collapsed="false">
      <c r="A10" s="82" t="s">
        <v>8726</v>
      </c>
      <c r="B10" s="44" t="s">
        <v>8727</v>
      </c>
      <c r="C10" s="44" t="s">
        <v>8713</v>
      </c>
      <c r="D10" s="44" t="s">
        <v>41</v>
      </c>
      <c r="E10" s="44" t="n">
        <v>2</v>
      </c>
      <c r="F10" s="44" t="n">
        <v>3853.5</v>
      </c>
      <c r="G10" s="44" t="n">
        <f aca="false">(F10*E10)*2</f>
        <v>15414</v>
      </c>
      <c r="H10" s="45" t="s">
        <v>16067</v>
      </c>
      <c r="I10" s="46" t="n">
        <v>7707</v>
      </c>
      <c r="J10" s="44" t="n">
        <f aca="false">G10+G11-I10-I11-I12-I13</f>
        <v>-100</v>
      </c>
      <c r="K10" s="0"/>
    </row>
    <row r="11" customFormat="false" ht="15.75" hidden="false" customHeight="false" outlineLevel="0" collapsed="false">
      <c r="A11" s="82"/>
      <c r="B11" s="0"/>
      <c r="C11" s="0"/>
      <c r="D11" s="0"/>
      <c r="E11" s="44" t="n">
        <v>1</v>
      </c>
      <c r="F11" s="44" t="n">
        <v>5000</v>
      </c>
      <c r="G11" s="44" t="n">
        <f aca="false">((F11*E11)+2100)*2</f>
        <v>14200</v>
      </c>
      <c r="H11" s="45" t="s">
        <v>16068</v>
      </c>
      <c r="I11" s="46" t="n">
        <v>7100</v>
      </c>
      <c r="J11" s="0"/>
      <c r="K11" s="0"/>
    </row>
    <row r="12" customFormat="false" ht="15.75" hidden="false" customHeight="false" outlineLevel="0" collapsed="false">
      <c r="A12" s="82"/>
      <c r="B12" s="0"/>
      <c r="C12" s="0"/>
      <c r="D12" s="0"/>
      <c r="E12" s="0"/>
      <c r="F12" s="0"/>
      <c r="G12" s="0"/>
      <c r="H12" s="45" t="s">
        <v>16069</v>
      </c>
      <c r="I12" s="46" t="n">
        <v>7707</v>
      </c>
      <c r="J12" s="0"/>
      <c r="K12" s="0"/>
    </row>
    <row r="13" customFormat="false" ht="15.75" hidden="false" customHeight="false" outlineLevel="0" collapsed="false">
      <c r="A13" s="82"/>
      <c r="B13" s="0"/>
      <c r="C13" s="0"/>
      <c r="D13" s="0"/>
      <c r="E13" s="0"/>
      <c r="F13" s="0"/>
      <c r="G13" s="0"/>
      <c r="H13" s="45" t="s">
        <v>16070</v>
      </c>
      <c r="I13" s="46" t="n">
        <v>7200</v>
      </c>
      <c r="J13" s="0"/>
      <c r="K13" s="0"/>
    </row>
    <row r="14" customFormat="false" ht="15.75" hidden="false" customHeight="false" outlineLevel="0" collapsed="false">
      <c r="A14" s="82" t="s">
        <v>8728</v>
      </c>
      <c r="B14" s="44" t="s">
        <v>8729</v>
      </c>
      <c r="C14" s="44" t="s">
        <v>8713</v>
      </c>
      <c r="D14" s="44" t="s">
        <v>41</v>
      </c>
      <c r="E14" s="44" t="n">
        <v>2</v>
      </c>
      <c r="F14" s="44" t="n">
        <v>3853.5</v>
      </c>
      <c r="G14" s="44" t="n">
        <f aca="false">F14*E14</f>
        <v>7707</v>
      </c>
      <c r="H14" s="45" t="s">
        <v>16075</v>
      </c>
      <c r="I14" s="46" t="n">
        <v>7340</v>
      </c>
      <c r="J14" s="44" t="n">
        <f aca="false">G14+G15-I14-I15</f>
        <v>-133</v>
      </c>
      <c r="K14" s="0"/>
    </row>
    <row r="15" customFormat="false" ht="15.75" hidden="false" customHeight="false" outlineLevel="0" collapsed="false">
      <c r="A15" s="82"/>
      <c r="B15" s="0"/>
      <c r="C15" s="0"/>
      <c r="D15" s="0"/>
      <c r="E15" s="44" t="n">
        <v>1</v>
      </c>
      <c r="F15" s="44" t="n">
        <v>5000</v>
      </c>
      <c r="G15" s="44" t="n">
        <f aca="false">(F15*E15)+600</f>
        <v>5600</v>
      </c>
      <c r="H15" s="45" t="s">
        <v>16076</v>
      </c>
      <c r="I15" s="46" t="n">
        <v>6100</v>
      </c>
      <c r="J15" s="0"/>
      <c r="K15" s="0"/>
    </row>
    <row r="16" customFormat="false" ht="15.75" hidden="false" customHeight="false" outlineLevel="0" collapsed="false">
      <c r="A16" s="82" t="s">
        <v>8732</v>
      </c>
      <c r="B16" s="44" t="s">
        <v>8733</v>
      </c>
      <c r="C16" s="44" t="s">
        <v>8713</v>
      </c>
      <c r="D16" s="44" t="s">
        <v>41</v>
      </c>
      <c r="E16" s="44" t="n">
        <v>2</v>
      </c>
      <c r="F16" s="44" t="n">
        <v>3853.5</v>
      </c>
      <c r="G16" s="44" t="n">
        <f aca="false">F16*E16</f>
        <v>7707</v>
      </c>
      <c r="H16" s="45" t="s">
        <v>16143</v>
      </c>
      <c r="I16" s="46" t="n">
        <v>7340</v>
      </c>
      <c r="J16" s="44" t="n">
        <f aca="false">G16+G17-I16-I17</f>
        <v>-133</v>
      </c>
      <c r="K16" s="0"/>
    </row>
    <row r="17" customFormat="false" ht="15.75" hidden="false" customHeight="false" outlineLevel="0" collapsed="false">
      <c r="A17" s="82"/>
      <c r="B17" s="0"/>
      <c r="C17" s="0"/>
      <c r="D17" s="0"/>
      <c r="E17" s="44" t="n">
        <v>1</v>
      </c>
      <c r="F17" s="44" t="n">
        <v>5000</v>
      </c>
      <c r="G17" s="44" t="n">
        <f aca="false">(F17*E17)+600</f>
        <v>5600</v>
      </c>
      <c r="H17" s="45" t="s">
        <v>16145</v>
      </c>
      <c r="I17" s="46" t="n">
        <v>6100</v>
      </c>
      <c r="J17" s="0"/>
      <c r="K17" s="0"/>
    </row>
    <row r="18" customFormat="false" ht="15" hidden="false" customHeight="false" outlineLevel="0" collapsed="false">
      <c r="A18" s="44" t="s">
        <v>3538</v>
      </c>
      <c r="B18" s="44" t="s">
        <v>3539</v>
      </c>
      <c r="C18" s="44" t="s">
        <v>1764</v>
      </c>
      <c r="D18" s="44" t="s">
        <v>1537</v>
      </c>
      <c r="E18" s="44" t="n">
        <f aca="false">D18-C18</f>
        <v>1</v>
      </c>
      <c r="F18" s="44" t="n">
        <v>3853.5</v>
      </c>
      <c r="G18" s="44" t="n">
        <f aca="false">F18*E18</f>
        <v>3853.5</v>
      </c>
      <c r="H18" s="45"/>
      <c r="I18" s="46" t="n">
        <v>0</v>
      </c>
      <c r="J18" s="44" t="n">
        <f aca="false">G18-I18</f>
        <v>3853.5</v>
      </c>
      <c r="K18" s="0"/>
    </row>
    <row r="19" customFormat="false" ht="15.75" hidden="false" customHeight="false" outlineLevel="0" collapsed="false">
      <c r="A19" s="82" t="s">
        <v>8734</v>
      </c>
      <c r="B19" s="44" t="s">
        <v>8735</v>
      </c>
      <c r="C19" s="44" t="s">
        <v>8710</v>
      </c>
      <c r="D19" s="44" t="s">
        <v>41</v>
      </c>
      <c r="E19" s="44" t="n">
        <v>2</v>
      </c>
      <c r="F19" s="44" t="n">
        <v>3853.5</v>
      </c>
      <c r="G19" s="44" t="n">
        <f aca="false">F19*E19</f>
        <v>7707</v>
      </c>
      <c r="H19" s="45" t="s">
        <v>16274</v>
      </c>
      <c r="I19" s="46" t="n">
        <v>7340</v>
      </c>
      <c r="J19" s="44" t="n">
        <f aca="false">G19+G20-I19-I20</f>
        <v>-633</v>
      </c>
      <c r="K19" s="0"/>
    </row>
    <row r="20" customFormat="false" ht="15.75" hidden="false" customHeight="false" outlineLevel="0" collapsed="false">
      <c r="A20" s="82"/>
      <c r="B20" s="0"/>
      <c r="C20" s="0"/>
      <c r="D20" s="0"/>
      <c r="E20" s="44" t="n">
        <v>2</v>
      </c>
      <c r="F20" s="44" t="n">
        <v>5000</v>
      </c>
      <c r="G20" s="44" t="n">
        <f aca="false">(F20*E20)+600*2</f>
        <v>11200</v>
      </c>
      <c r="H20" s="45" t="s">
        <v>16275</v>
      </c>
      <c r="I20" s="46" t="n">
        <v>12200</v>
      </c>
      <c r="J20" s="0"/>
      <c r="K20" s="0"/>
    </row>
    <row r="21" customFormat="false" ht="15.75" hidden="false" customHeight="false" outlineLevel="0" collapsed="false">
      <c r="A21" s="82" t="s">
        <v>8744</v>
      </c>
      <c r="B21" s="44" t="s">
        <v>8745</v>
      </c>
      <c r="C21" s="44" t="s">
        <v>8710</v>
      </c>
      <c r="D21" s="44" t="s">
        <v>244</v>
      </c>
      <c r="E21" s="44" t="n">
        <v>2</v>
      </c>
      <c r="F21" s="44" t="n">
        <v>3853.5</v>
      </c>
      <c r="G21" s="44" t="n">
        <f aca="false">F21*E21</f>
        <v>7707</v>
      </c>
      <c r="H21" s="45" t="s">
        <v>16430</v>
      </c>
      <c r="I21" s="46" t="n">
        <v>18350</v>
      </c>
      <c r="J21" s="44" t="n">
        <f aca="false">G21+G22+G23+G24+G25+G26+G27+G28-I21-I22-I23-I24-I25-I26-I27-I28</f>
        <v>-7631</v>
      </c>
      <c r="K21" s="0"/>
    </row>
    <row r="22" customFormat="false" ht="15.75" hidden="false" customHeight="false" outlineLevel="0" collapsed="false">
      <c r="A22" s="82"/>
      <c r="B22" s="0"/>
      <c r="C22" s="0"/>
      <c r="D22" s="0"/>
      <c r="E22" s="44" t="n">
        <v>2</v>
      </c>
      <c r="F22" s="44" t="n">
        <v>5000</v>
      </c>
      <c r="G22" s="44" t="n">
        <f aca="false">(F22*E22)+600*2</f>
        <v>11200</v>
      </c>
      <c r="H22" s="45" t="s">
        <v>16432</v>
      </c>
      <c r="I22" s="46" t="n">
        <v>13400</v>
      </c>
      <c r="J22" s="0"/>
      <c r="K22" s="0"/>
    </row>
    <row r="23" customFormat="false" ht="15.75" hidden="false" customHeight="false" outlineLevel="0" collapsed="false">
      <c r="A23" s="82"/>
      <c r="B23" s="0"/>
      <c r="C23" s="0"/>
      <c r="D23" s="0"/>
      <c r="E23" s="44" t="n">
        <v>2</v>
      </c>
      <c r="F23" s="44" t="n">
        <v>5000</v>
      </c>
      <c r="G23" s="44" t="n">
        <f aca="false">F23*E23</f>
        <v>10000</v>
      </c>
      <c r="H23" s="45" t="s">
        <v>16433</v>
      </c>
      <c r="I23" s="46" t="n">
        <v>7340</v>
      </c>
      <c r="J23" s="0"/>
      <c r="K23" s="0"/>
    </row>
    <row r="24" customFormat="false" ht="15.75" hidden="false" customHeight="false" outlineLevel="0" collapsed="false">
      <c r="A24" s="82"/>
      <c r="B24" s="0"/>
      <c r="C24" s="0"/>
      <c r="D24" s="0"/>
      <c r="E24" s="44" t="n">
        <v>2</v>
      </c>
      <c r="F24" s="44" t="n">
        <v>3853.5</v>
      </c>
      <c r="G24" s="44" t="n">
        <f aca="false">F24*E24</f>
        <v>7707</v>
      </c>
      <c r="H24" s="45" t="s">
        <v>16434</v>
      </c>
      <c r="I24" s="46" t="n">
        <v>14400</v>
      </c>
      <c r="J24" s="0"/>
      <c r="K24" s="0"/>
    </row>
    <row r="25" customFormat="false" ht="15.75" hidden="false" customHeight="false" outlineLevel="0" collapsed="false">
      <c r="A25" s="82"/>
      <c r="B25" s="0"/>
      <c r="C25" s="0"/>
      <c r="D25" s="0"/>
      <c r="E25" s="44" t="n">
        <v>2</v>
      </c>
      <c r="F25" s="44" t="n">
        <v>5000</v>
      </c>
      <c r="G25" s="44" t="n">
        <f aca="false">(F25*E25)+1100+600</f>
        <v>11700</v>
      </c>
      <c r="H25" s="45" t="s">
        <v>16435</v>
      </c>
      <c r="I25" s="46" t="n">
        <v>18350</v>
      </c>
      <c r="J25" s="0"/>
      <c r="K25" s="0"/>
    </row>
    <row r="26" customFormat="false" ht="15.9" hidden="false" customHeight="false" outlineLevel="0" collapsed="false">
      <c r="A26" s="82"/>
      <c r="B26" s="0"/>
      <c r="C26" s="0"/>
      <c r="D26" s="0"/>
      <c r="E26" s="44" t="n">
        <v>5</v>
      </c>
      <c r="F26" s="44" t="n">
        <v>3853.5</v>
      </c>
      <c r="G26" s="44" t="n">
        <f aca="false">F26*E26</f>
        <v>19267.5</v>
      </c>
      <c r="H26" s="45" t="s">
        <v>16436</v>
      </c>
      <c r="I26" s="46" t="n">
        <v>12200</v>
      </c>
      <c r="J26" s="0"/>
      <c r="K26" s="0"/>
    </row>
    <row r="27" customFormat="false" ht="15.75" hidden="false" customHeight="false" outlineLevel="0" collapsed="false">
      <c r="A27" s="82"/>
      <c r="B27" s="0"/>
      <c r="C27" s="0"/>
      <c r="D27" s="0"/>
      <c r="E27" s="44" t="n">
        <v>2</v>
      </c>
      <c r="F27" s="44" t="n">
        <v>5000</v>
      </c>
      <c r="G27" s="44" t="n">
        <f aca="false">(F27*E27)+1100</f>
        <v>11100</v>
      </c>
      <c r="H27" s="45" t="s">
        <v>16437</v>
      </c>
      <c r="I27" s="46" t="n">
        <v>7340</v>
      </c>
      <c r="J27" s="0"/>
      <c r="K27" s="0"/>
    </row>
    <row r="28" customFormat="false" ht="15.75" hidden="false" customHeight="false" outlineLevel="0" collapsed="false">
      <c r="A28" s="82"/>
      <c r="B28" s="0"/>
      <c r="C28" s="0"/>
      <c r="D28" s="0"/>
      <c r="E28" s="44" t="n">
        <v>5</v>
      </c>
      <c r="F28" s="44" t="n">
        <v>3853.5</v>
      </c>
      <c r="G28" s="44" t="n">
        <f aca="false">F28*E28</f>
        <v>19267.5</v>
      </c>
      <c r="H28" s="45" t="s">
        <v>16438</v>
      </c>
      <c r="I28" s="46" t="n">
        <v>14200</v>
      </c>
      <c r="J28" s="0"/>
      <c r="K28" s="0"/>
    </row>
    <row r="29" customFormat="false" ht="15" hidden="false" customHeight="false" outlineLevel="0" collapsed="false">
      <c r="A29" s="44" t="s">
        <v>5555</v>
      </c>
      <c r="B29" s="44" t="s">
        <v>5556</v>
      </c>
      <c r="C29" s="44" t="s">
        <v>2022</v>
      </c>
      <c r="D29" s="44" t="s">
        <v>3750</v>
      </c>
      <c r="E29" s="44" t="n">
        <f aca="false">D29-C29</f>
        <v>2</v>
      </c>
      <c r="F29" s="44" t="n">
        <v>4693.5</v>
      </c>
      <c r="G29" s="44" t="n">
        <f aca="false">F29*E29</f>
        <v>9387</v>
      </c>
      <c r="H29" s="45"/>
      <c r="I29" s="46" t="n">
        <v>0</v>
      </c>
      <c r="J29" s="44" t="n">
        <f aca="false">G29-I29</f>
        <v>9387</v>
      </c>
      <c r="K29" s="0"/>
    </row>
    <row r="30" customFormat="false" ht="15.75" hidden="false" customHeight="false" outlineLevel="0" collapsed="false">
      <c r="A30" s="82" t="s">
        <v>8746</v>
      </c>
      <c r="B30" s="44" t="s">
        <v>8747</v>
      </c>
      <c r="C30" s="44" t="s">
        <v>8743</v>
      </c>
      <c r="D30" s="44" t="s">
        <v>8</v>
      </c>
      <c r="E30" s="44" t="n">
        <v>1</v>
      </c>
      <c r="F30" s="44" t="n">
        <v>3853.5</v>
      </c>
      <c r="G30" s="44" t="n">
        <f aca="false">(F30*E30)*2</f>
        <v>7707</v>
      </c>
      <c r="H30" s="45" t="s">
        <v>16520</v>
      </c>
      <c r="I30" s="46" t="n">
        <v>3853.5</v>
      </c>
      <c r="J30" s="44" t="n">
        <f aca="false">G30+G31-I30-I31-I32</f>
        <v>-500</v>
      </c>
      <c r="K30" s="0"/>
    </row>
    <row r="31" customFormat="false" ht="15.75" hidden="false" customHeight="false" outlineLevel="0" collapsed="false">
      <c r="A31" s="82"/>
      <c r="B31" s="0"/>
      <c r="C31" s="0"/>
      <c r="D31" s="0"/>
      <c r="E31" s="44" t="n">
        <v>5</v>
      </c>
      <c r="F31" s="44" t="n">
        <v>5000</v>
      </c>
      <c r="G31" s="44" t="n">
        <f aca="false">(F31*E31)*2</f>
        <v>50000</v>
      </c>
      <c r="H31" s="45" t="s">
        <v>16522</v>
      </c>
      <c r="I31" s="46" t="n">
        <v>50500</v>
      </c>
      <c r="J31" s="0"/>
      <c r="K31" s="0"/>
    </row>
    <row r="32" customFormat="false" ht="15.9" hidden="false" customHeight="false" outlineLevel="0" collapsed="false">
      <c r="A32" s="82"/>
      <c r="B32" s="0"/>
      <c r="C32" s="0"/>
      <c r="D32" s="0"/>
      <c r="E32" s="0"/>
      <c r="F32" s="0"/>
      <c r="G32" s="0"/>
      <c r="H32" s="45" t="s">
        <v>16523</v>
      </c>
      <c r="I32" s="46" t="n">
        <v>3853.5</v>
      </c>
      <c r="J32" s="0"/>
      <c r="K32" s="0"/>
    </row>
    <row r="33" customFormat="false" ht="15.9" hidden="false" customHeight="false" outlineLevel="0" collapsed="false">
      <c r="A33" s="82" t="s">
        <v>3629</v>
      </c>
      <c r="B33" s="44" t="s">
        <v>3630</v>
      </c>
      <c r="C33" s="44" t="s">
        <v>1764</v>
      </c>
      <c r="D33" s="44" t="s">
        <v>1770</v>
      </c>
      <c r="E33" s="44" t="n">
        <f aca="false">D33-C33</f>
        <v>2</v>
      </c>
      <c r="F33" s="44" t="n">
        <v>3853.5</v>
      </c>
      <c r="G33" s="44" t="n">
        <f aca="false">F33*E33</f>
        <v>7707</v>
      </c>
      <c r="H33" s="45" t="s">
        <v>16607</v>
      </c>
      <c r="I33" s="46" t="n">
        <v>7707</v>
      </c>
      <c r="J33" s="44" t="n">
        <f aca="false">G33-I33-I34</f>
        <v>-7707</v>
      </c>
      <c r="K33" s="0"/>
    </row>
    <row r="34" customFormat="false" ht="15.75" hidden="false" customHeight="false" outlineLevel="0" collapsed="false">
      <c r="A34" s="82"/>
      <c r="B34" s="0"/>
      <c r="C34" s="0"/>
      <c r="D34" s="0"/>
      <c r="E34" s="0"/>
      <c r="F34" s="0"/>
      <c r="G34" s="0"/>
      <c r="H34" s="45" t="s">
        <v>16609</v>
      </c>
      <c r="I34" s="46" t="n">
        <v>7707</v>
      </c>
      <c r="J34" s="0"/>
      <c r="K34" s="0"/>
    </row>
    <row r="35" customFormat="false" ht="15" hidden="false" customHeight="false" outlineLevel="0" collapsed="false">
      <c r="A35" s="44" t="s">
        <v>3566</v>
      </c>
      <c r="B35" s="44" t="s">
        <v>3567</v>
      </c>
      <c r="C35" s="44" t="s">
        <v>1764</v>
      </c>
      <c r="D35" s="44" t="s">
        <v>1770</v>
      </c>
      <c r="E35" s="44" t="n">
        <f aca="false">D35-C35</f>
        <v>2</v>
      </c>
      <c r="F35" s="44" t="n">
        <v>3853.5</v>
      </c>
      <c r="G35" s="44" t="n">
        <f aca="false">F35*E35</f>
        <v>7707</v>
      </c>
      <c r="H35" s="45"/>
      <c r="I35" s="46" t="n">
        <v>0</v>
      </c>
      <c r="J35" s="44" t="n">
        <f aca="false">G35-I35</f>
        <v>7707</v>
      </c>
      <c r="K35" s="0"/>
    </row>
    <row r="36" customFormat="false" ht="15.75" hidden="false" customHeight="false" outlineLevel="0" collapsed="false">
      <c r="A36" s="44" t="n">
        <v>205314849</v>
      </c>
      <c r="B36" s="0"/>
      <c r="C36" s="0"/>
      <c r="D36" s="0"/>
      <c r="E36" s="0"/>
      <c r="F36" s="0"/>
      <c r="G36" s="44" t="n">
        <v>0</v>
      </c>
      <c r="H36" s="45" t="s">
        <v>16698</v>
      </c>
      <c r="I36" s="46" t="n">
        <v>11486.8</v>
      </c>
      <c r="J36" s="44" t="n">
        <f aca="false">G36-I36</f>
        <v>-11486.8</v>
      </c>
      <c r="K36" s="44" t="s">
        <v>16973</v>
      </c>
    </row>
    <row r="37" customFormat="false" ht="15.75" hidden="false" customHeight="false" outlineLevel="0" collapsed="false">
      <c r="A37" s="44" t="s">
        <v>543</v>
      </c>
      <c r="B37" s="44" t="s">
        <v>544</v>
      </c>
      <c r="C37" s="44" t="s">
        <v>7</v>
      </c>
      <c r="D37" s="44" t="s">
        <v>41</v>
      </c>
      <c r="E37" s="44" t="n">
        <f aca="false">D37-C37</f>
        <v>2</v>
      </c>
      <c r="F37" s="44" t="n">
        <v>22000</v>
      </c>
      <c r="G37" s="44" t="n">
        <f aca="false">(F37*E37)+600*2</f>
        <v>45200</v>
      </c>
      <c r="H37" s="45" t="s">
        <v>16812</v>
      </c>
      <c r="I37" s="46" t="n">
        <v>49400</v>
      </c>
      <c r="J37" s="44" t="n">
        <f aca="false">G37-I37</f>
        <v>-4200</v>
      </c>
      <c r="K37" s="107"/>
    </row>
    <row r="38" customFormat="false" ht="15.75" hidden="false" customHeight="false" outlineLevel="0" collapsed="false">
      <c r="A38" s="82" t="s">
        <v>8772</v>
      </c>
      <c r="B38" s="44" t="s">
        <v>8773</v>
      </c>
      <c r="C38" s="44" t="s">
        <v>8764</v>
      </c>
      <c r="D38" s="44" t="s">
        <v>426</v>
      </c>
      <c r="E38" s="44" t="n">
        <v>9</v>
      </c>
      <c r="F38" s="44" t="n">
        <v>3853.5</v>
      </c>
      <c r="G38" s="44" t="n">
        <f aca="false">F38*E38</f>
        <v>34681.5</v>
      </c>
      <c r="H38" s="45" t="s">
        <v>16965</v>
      </c>
      <c r="I38" s="46" t="n">
        <v>34681.5</v>
      </c>
      <c r="J38" s="44" t="n">
        <f aca="false">G38+G39-I38-I39-I40-I41</f>
        <v>-53081.5</v>
      </c>
      <c r="K38" s="0"/>
    </row>
    <row r="39" customFormat="false" ht="15.75" hidden="false" customHeight="false" outlineLevel="0" collapsed="false">
      <c r="A39" s="82"/>
      <c r="B39" s="0"/>
      <c r="C39" s="0"/>
      <c r="D39" s="0"/>
      <c r="E39" s="44" t="n">
        <v>4</v>
      </c>
      <c r="F39" s="44" t="n">
        <v>5000</v>
      </c>
      <c r="G39" s="44" t="n">
        <f aca="false">(F39*E39)+600*4</f>
        <v>22400</v>
      </c>
      <c r="H39" s="45" t="s">
        <v>16966</v>
      </c>
      <c r="I39" s="46" t="n">
        <v>16000</v>
      </c>
      <c r="J39" s="0"/>
      <c r="K39" s="0"/>
    </row>
    <row r="40" customFormat="false" ht="15.75" hidden="false" customHeight="false" outlineLevel="0" collapsed="false">
      <c r="A40" s="82"/>
      <c r="B40" s="0"/>
      <c r="C40" s="0"/>
      <c r="D40" s="0"/>
      <c r="E40" s="0"/>
      <c r="F40" s="0"/>
      <c r="G40" s="0"/>
      <c r="H40" s="45" t="s">
        <v>16967</v>
      </c>
      <c r="I40" s="46" t="n">
        <v>34681.5</v>
      </c>
      <c r="J40" s="0"/>
      <c r="K40" s="0"/>
    </row>
    <row r="41" customFormat="false" ht="15.75" hidden="false" customHeight="false" outlineLevel="0" collapsed="false">
      <c r="A41" s="82"/>
      <c r="B41" s="0"/>
      <c r="C41" s="0"/>
      <c r="D41" s="0"/>
      <c r="E41" s="0"/>
      <c r="F41" s="0"/>
      <c r="G41" s="0"/>
      <c r="H41" s="45" t="s">
        <v>16968</v>
      </c>
      <c r="I41" s="46" t="n">
        <v>24800</v>
      </c>
      <c r="J41" s="0"/>
      <c r="K41" s="0"/>
    </row>
    <row r="42" customFormat="false" ht="15.75" hidden="false" customHeight="false" outlineLevel="0" collapsed="false">
      <c r="A42" s="44" t="n">
        <v>205306880</v>
      </c>
      <c r="B42" s="0"/>
      <c r="C42" s="0"/>
      <c r="D42" s="0"/>
      <c r="E42" s="0"/>
      <c r="F42" s="0"/>
      <c r="G42" s="44" t="n">
        <v>0</v>
      </c>
      <c r="H42" s="45" t="s">
        <v>16972</v>
      </c>
      <c r="I42" s="46" t="n">
        <v>23121</v>
      </c>
      <c r="J42" s="44" t="n">
        <f aca="false">G42-I42</f>
        <v>-23121</v>
      </c>
      <c r="K42" s="44" t="s">
        <v>16973</v>
      </c>
    </row>
    <row r="43" customFormat="false" ht="15.75" hidden="false" customHeight="false" outlineLevel="0" collapsed="false">
      <c r="A43" s="44" t="s">
        <v>5343</v>
      </c>
      <c r="B43" s="44" t="s">
        <v>5344</v>
      </c>
      <c r="C43" s="44" t="s">
        <v>2018</v>
      </c>
      <c r="D43" s="44" t="s">
        <v>3741</v>
      </c>
      <c r="E43" s="44" t="n">
        <f aca="false">D43-C43</f>
        <v>2</v>
      </c>
      <c r="F43" s="44" t="n">
        <v>3853.5</v>
      </c>
      <c r="G43" s="44" t="n">
        <f aca="false">F43*E43</f>
        <v>7707</v>
      </c>
      <c r="H43" s="45" t="s">
        <v>17004</v>
      </c>
      <c r="I43" s="46" t="n">
        <v>13450.4</v>
      </c>
      <c r="J43" s="44" t="n">
        <f aca="false">G43-I43</f>
        <v>-5743.4</v>
      </c>
      <c r="K43" s="0"/>
    </row>
    <row r="44" customFormat="false" ht="15" hidden="false" customHeight="false" outlineLevel="0" collapsed="false">
      <c r="A44" s="44" t="s">
        <v>5398</v>
      </c>
      <c r="B44" s="44" t="s">
        <v>5344</v>
      </c>
      <c r="C44" s="44" t="s">
        <v>2022</v>
      </c>
      <c r="D44" s="44" t="s">
        <v>3741</v>
      </c>
      <c r="E44" s="44" t="n">
        <f aca="false">D44-C44</f>
        <v>1</v>
      </c>
      <c r="F44" s="44" t="n">
        <v>5743.5</v>
      </c>
      <c r="G44" s="44" t="n">
        <f aca="false">F44*E44</f>
        <v>5743.5</v>
      </c>
      <c r="H44" s="45"/>
      <c r="I44" s="46" t="n">
        <v>0</v>
      </c>
      <c r="J44" s="44" t="n">
        <f aca="false">G44-I44</f>
        <v>5743.5</v>
      </c>
      <c r="K44" s="0"/>
    </row>
    <row r="45" customFormat="false" ht="15.75" hidden="false" customHeight="false" outlineLevel="0" collapsed="false">
      <c r="A45" s="44" t="n">
        <v>105301610</v>
      </c>
      <c r="B45" s="0"/>
      <c r="C45" s="0"/>
      <c r="D45" s="0"/>
      <c r="E45" s="0"/>
      <c r="F45" s="0"/>
      <c r="G45" s="44" t="n">
        <v>0</v>
      </c>
      <c r="H45" s="45" t="s">
        <v>17085</v>
      </c>
      <c r="I45" s="46" t="n">
        <v>3853.5</v>
      </c>
      <c r="J45" s="44" t="n">
        <f aca="false">G45-I45</f>
        <v>-3853.5</v>
      </c>
      <c r="K45" s="44" t="s">
        <v>16973</v>
      </c>
    </row>
    <row r="46" customFormat="false" ht="24.25" hidden="false" customHeight="true" outlineLevel="0" collapsed="false">
      <c r="A46" s="44" t="s">
        <v>4721</v>
      </c>
      <c r="B46" s="44" t="s">
        <v>4722</v>
      </c>
      <c r="C46" s="44" t="s">
        <v>2860</v>
      </c>
      <c r="D46" s="44" t="s">
        <v>2866</v>
      </c>
      <c r="E46" s="44" t="n">
        <f aca="false">D46-C46</f>
        <v>1</v>
      </c>
      <c r="F46" s="44" t="n">
        <v>3853.5</v>
      </c>
      <c r="G46" s="44" t="n">
        <f aca="false">F46*E46</f>
        <v>3853.5</v>
      </c>
      <c r="H46" s="45" t="s">
        <v>15933</v>
      </c>
      <c r="I46" s="46" t="n">
        <v>7707</v>
      </c>
      <c r="J46" s="44" t="n">
        <f aca="false">G46-I46</f>
        <v>-3853.5</v>
      </c>
    </row>
    <row r="47" customFormat="false" ht="15.75" hidden="false" customHeight="false" outlineLevel="0" collapsed="false">
      <c r="A47" s="82" t="s">
        <v>984</v>
      </c>
      <c r="B47" s="44" t="s">
        <v>985</v>
      </c>
      <c r="C47" s="44" t="s">
        <v>41</v>
      </c>
      <c r="D47" s="44" t="s">
        <v>244</v>
      </c>
      <c r="E47" s="44" t="n">
        <f aca="false">D47-C47</f>
        <v>3</v>
      </c>
      <c r="F47" s="44" t="n">
        <v>3853.5</v>
      </c>
      <c r="G47" s="44" t="n">
        <f aca="false">F47*E47</f>
        <v>11560.5</v>
      </c>
      <c r="H47" s="45" t="s">
        <v>17353</v>
      </c>
      <c r="I47" s="46" t="n">
        <v>11560.5</v>
      </c>
      <c r="J47" s="44" t="n">
        <f aca="false">G47-I47-I48</f>
        <v>-3853.5</v>
      </c>
    </row>
    <row r="48" customFormat="false" ht="15.75" hidden="false" customHeight="false" outlineLevel="0" collapsed="false">
      <c r="A48" s="82"/>
      <c r="B48" s="0"/>
      <c r="C48" s="0"/>
      <c r="D48" s="0"/>
      <c r="E48" s="0"/>
      <c r="F48" s="0"/>
      <c r="G48" s="0"/>
      <c r="H48" s="45" t="s">
        <v>17354</v>
      </c>
      <c r="I48" s="46" t="n">
        <v>3853.5</v>
      </c>
      <c r="J48" s="0"/>
    </row>
    <row r="49" customFormat="false" ht="15.75" hidden="false" customHeight="false" outlineLevel="0" collapsed="false">
      <c r="A49" s="44" t="s">
        <v>3784</v>
      </c>
      <c r="B49" s="44" t="s">
        <v>3785</v>
      </c>
      <c r="C49" s="44" t="s">
        <v>1537</v>
      </c>
      <c r="D49" s="44" t="s">
        <v>1541</v>
      </c>
      <c r="E49" s="44" t="n">
        <f aca="false">D49-C49</f>
        <v>2</v>
      </c>
      <c r="F49" s="44" t="n">
        <v>3853.5</v>
      </c>
      <c r="G49" s="44" t="n">
        <f aca="false">F49*E49</f>
        <v>7707</v>
      </c>
      <c r="H49" s="45" t="s">
        <v>18052</v>
      </c>
      <c r="I49" s="46" t="n">
        <v>9387</v>
      </c>
      <c r="J49" s="44" t="n">
        <f aca="false">G49-I49</f>
        <v>-1680</v>
      </c>
    </row>
    <row r="50" customFormat="false" ht="15.75" hidden="false" customHeight="false" outlineLevel="0" collapsed="false">
      <c r="A50" s="82" t="s">
        <v>184</v>
      </c>
      <c r="B50" s="44" t="s">
        <v>185</v>
      </c>
      <c r="C50" s="44" t="s">
        <v>7</v>
      </c>
      <c r="D50" s="44" t="s">
        <v>82</v>
      </c>
      <c r="E50" s="44" t="n">
        <f aca="false">D50-C50</f>
        <v>4</v>
      </c>
      <c r="F50" s="44" t="n">
        <v>3853.5</v>
      </c>
      <c r="G50" s="44" t="n">
        <f aca="false">F50*E50</f>
        <v>15414</v>
      </c>
      <c r="H50" s="45" t="s">
        <v>17495</v>
      </c>
      <c r="I50" s="46" t="n">
        <v>15414</v>
      </c>
      <c r="J50" s="44" t="n">
        <f aca="false">G50-I50-I51</f>
        <v>-3853.5</v>
      </c>
    </row>
    <row r="51" customFormat="false" ht="15.75" hidden="false" customHeight="false" outlineLevel="0" collapsed="false">
      <c r="A51" s="82"/>
      <c r="B51" s="0"/>
      <c r="C51" s="0"/>
      <c r="D51" s="0"/>
      <c r="E51" s="0"/>
      <c r="F51" s="0"/>
      <c r="G51" s="0"/>
      <c r="H51" s="45" t="s">
        <v>18304</v>
      </c>
      <c r="I51" s="46" t="n">
        <v>3853.5</v>
      </c>
      <c r="J51" s="0"/>
    </row>
    <row r="52" customFormat="false" ht="15.75" hidden="false" customHeight="false" outlineLevel="0" collapsed="false">
      <c r="A52" s="82" t="s">
        <v>5988</v>
      </c>
      <c r="B52" s="44" t="s">
        <v>5989</v>
      </c>
      <c r="C52" s="44" t="s">
        <v>3750</v>
      </c>
      <c r="D52" s="44" t="s">
        <v>3519</v>
      </c>
      <c r="E52" s="44" t="n">
        <f aca="false">D52-C52</f>
        <v>1</v>
      </c>
      <c r="F52" s="44" t="n">
        <v>3853.5</v>
      </c>
      <c r="G52" s="44" t="n">
        <f aca="false">F52*E52</f>
        <v>3853.5</v>
      </c>
      <c r="H52" s="45" t="s">
        <v>17531</v>
      </c>
      <c r="I52" s="46" t="n">
        <v>3853.5</v>
      </c>
      <c r="J52" s="44" t="n">
        <f aca="false">G52-I52-I53</f>
        <v>-15414</v>
      </c>
    </row>
    <row r="53" customFormat="false" ht="15.75" hidden="false" customHeight="false" outlineLevel="0" collapsed="false">
      <c r="A53" s="82"/>
      <c r="B53" s="0"/>
      <c r="C53" s="0"/>
      <c r="D53" s="0"/>
      <c r="E53" s="0"/>
      <c r="F53" s="0"/>
      <c r="G53" s="0"/>
      <c r="H53" s="45" t="s">
        <v>17533</v>
      </c>
      <c r="I53" s="46" t="n">
        <v>15414</v>
      </c>
      <c r="J53" s="0"/>
    </row>
    <row r="54" customFormat="false" ht="15.75" hidden="false" customHeight="false" outlineLevel="0" collapsed="false">
      <c r="A54" s="82" t="s">
        <v>8795</v>
      </c>
      <c r="B54" s="44" t="s">
        <v>8796</v>
      </c>
      <c r="C54" s="44" t="s">
        <v>8770</v>
      </c>
      <c r="D54" s="44" t="s">
        <v>468</v>
      </c>
      <c r="E54" s="44" t="n">
        <v>3</v>
      </c>
      <c r="F54" s="44" t="n">
        <v>3853.5</v>
      </c>
      <c r="G54" s="44" t="n">
        <f aca="false">F54*E54</f>
        <v>11560.5</v>
      </c>
      <c r="H54" s="45" t="s">
        <v>17674</v>
      </c>
      <c r="I54" s="46" t="n">
        <v>11010</v>
      </c>
      <c r="J54" s="44" t="n">
        <f aca="false">G54+G55-I54-I55-I56</f>
        <v>-9259.5</v>
      </c>
    </row>
    <row r="55" customFormat="false" ht="15.75" hidden="false" customHeight="false" outlineLevel="0" collapsed="false">
      <c r="A55" s="82"/>
      <c r="B55" s="0"/>
      <c r="C55" s="0"/>
      <c r="D55" s="0"/>
      <c r="E55" s="44" t="n">
        <v>3</v>
      </c>
      <c r="F55" s="44" t="n">
        <v>5000</v>
      </c>
      <c r="G55" s="44" t="n">
        <f aca="false">F55*E55</f>
        <v>15000</v>
      </c>
      <c r="H55" s="45" t="s">
        <v>17675</v>
      </c>
      <c r="I55" s="46" t="n">
        <v>11010</v>
      </c>
      <c r="J55" s="0"/>
    </row>
    <row r="56" customFormat="false" ht="15.75" hidden="false" customHeight="false" outlineLevel="0" collapsed="false">
      <c r="A56" s="82"/>
      <c r="B56" s="0"/>
      <c r="C56" s="0"/>
      <c r="D56" s="0"/>
      <c r="E56" s="0"/>
      <c r="F56" s="0"/>
      <c r="G56" s="0"/>
      <c r="H56" s="45" t="s">
        <v>17676</v>
      </c>
      <c r="I56" s="46" t="n">
        <v>13800</v>
      </c>
      <c r="J56" s="0"/>
    </row>
    <row r="57" customFormat="false" ht="15.75" hidden="false" customHeight="false" outlineLevel="0" collapsed="false">
      <c r="A57" s="82" t="s">
        <v>4696</v>
      </c>
      <c r="B57" s="44" t="s">
        <v>4697</v>
      </c>
      <c r="C57" s="44" t="s">
        <v>2860</v>
      </c>
      <c r="D57" s="44" t="s">
        <v>2022</v>
      </c>
      <c r="E57" s="44" t="n">
        <v>2</v>
      </c>
      <c r="F57" s="44" t="n">
        <f aca="false">3853.5</f>
        <v>3853.5</v>
      </c>
      <c r="G57" s="44" t="n">
        <f aca="false">F57*E57</f>
        <v>7707</v>
      </c>
      <c r="H57" s="45" t="s">
        <v>17696</v>
      </c>
      <c r="I57" s="46" t="n">
        <v>11560.5</v>
      </c>
      <c r="J57" s="44" t="n">
        <f aca="false">G57+G58-I57-I58</f>
        <v>-3853.5</v>
      </c>
    </row>
    <row r="58" customFormat="false" ht="15.75" hidden="false" customHeight="false" outlineLevel="0" collapsed="false">
      <c r="A58" s="82"/>
      <c r="B58" s="0"/>
      <c r="C58" s="0"/>
      <c r="D58" s="0"/>
      <c r="E58" s="44" t="n">
        <v>1</v>
      </c>
      <c r="F58" s="44" t="n">
        <v>3853.5</v>
      </c>
      <c r="G58" s="44" t="n">
        <f aca="false">F58*E58</f>
        <v>3853.5</v>
      </c>
      <c r="H58" s="45" t="s">
        <v>17697</v>
      </c>
      <c r="I58" s="46" t="n">
        <v>3853.5</v>
      </c>
      <c r="J58" s="0"/>
    </row>
    <row r="59" customFormat="false" ht="15.75" hidden="false" customHeight="false" outlineLevel="0" collapsed="false">
      <c r="A59" s="44" t="s">
        <v>4470</v>
      </c>
      <c r="B59" s="44" t="s">
        <v>4458</v>
      </c>
      <c r="C59" s="44" t="s">
        <v>929</v>
      </c>
      <c r="D59" s="44" t="s">
        <v>2866</v>
      </c>
      <c r="E59" s="44" t="n">
        <f aca="false">D59-C59</f>
        <v>2</v>
      </c>
      <c r="F59" s="44" t="n">
        <v>3853.5</v>
      </c>
      <c r="G59" s="44" t="n">
        <f aca="false">F59*E59</f>
        <v>7707</v>
      </c>
      <c r="H59" s="45" t="s">
        <v>17871</v>
      </c>
      <c r="I59" s="46" t="n">
        <v>15414</v>
      </c>
      <c r="J59" s="44" t="n">
        <f aca="false">G59-I59</f>
        <v>-7707</v>
      </c>
    </row>
    <row r="60" customFormat="false" ht="15" hidden="false" customHeight="false" outlineLevel="0" collapsed="false">
      <c r="A60" s="44" t="s">
        <v>4456</v>
      </c>
      <c r="B60" s="44" t="s">
        <v>4457</v>
      </c>
      <c r="C60" s="44" t="s">
        <v>929</v>
      </c>
      <c r="D60" s="44" t="s">
        <v>2866</v>
      </c>
      <c r="E60" s="44" t="n">
        <f aca="false">D60-C60</f>
        <v>2</v>
      </c>
      <c r="F60" s="44" t="n">
        <v>3853.5</v>
      </c>
      <c r="G60" s="44" t="n">
        <f aca="false">F60*E60</f>
        <v>7707</v>
      </c>
      <c r="H60" s="45"/>
      <c r="I60" s="46" t="n">
        <v>0</v>
      </c>
      <c r="J60" s="44" t="n">
        <f aca="false">G60-I60</f>
        <v>7707</v>
      </c>
    </row>
    <row r="61" customFormat="false" ht="15.75" hidden="false" customHeight="false" outlineLevel="0" collapsed="false">
      <c r="A61" s="82" t="s">
        <v>3498</v>
      </c>
      <c r="B61" s="44" t="s">
        <v>3499</v>
      </c>
      <c r="C61" s="44" t="s">
        <v>460</v>
      </c>
      <c r="D61" s="44" t="s">
        <v>2860</v>
      </c>
      <c r="E61" s="44" t="n">
        <f aca="false">D61-C61</f>
        <v>6</v>
      </c>
      <c r="F61" s="44" t="n">
        <f aca="false">3853.5*2</f>
        <v>7707</v>
      </c>
      <c r="G61" s="44" t="n">
        <f aca="false">F61*E61</f>
        <v>46242</v>
      </c>
      <c r="H61" s="45" t="s">
        <v>18178</v>
      </c>
      <c r="I61" s="46" t="n">
        <v>23121</v>
      </c>
      <c r="J61" s="44" t="n">
        <f aca="false">G61-I61-I62-I62</f>
        <v>-23121</v>
      </c>
    </row>
    <row r="62" customFormat="false" ht="15.75" hidden="false" customHeight="false" outlineLevel="0" collapsed="false">
      <c r="A62" s="82"/>
      <c r="H62" s="45" t="s">
        <v>18179</v>
      </c>
      <c r="I62" s="46" t="n">
        <v>23121</v>
      </c>
    </row>
  </sheetData>
  <mergeCells count="17">
    <mergeCell ref="A2:A3"/>
    <mergeCell ref="A4:A5"/>
    <mergeCell ref="A7:A8"/>
    <mergeCell ref="A10:A13"/>
    <mergeCell ref="A14:A15"/>
    <mergeCell ref="A16:A17"/>
    <mergeCell ref="A19:A20"/>
    <mergeCell ref="A21:A28"/>
    <mergeCell ref="A30:A32"/>
    <mergeCell ref="A33:A34"/>
    <mergeCell ref="A38:A41"/>
    <mergeCell ref="A47:A48"/>
    <mergeCell ref="A50:A51"/>
    <mergeCell ref="A52:A53"/>
    <mergeCell ref="A54:A56"/>
    <mergeCell ref="A57:A58"/>
    <mergeCell ref="A61:A6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60"/>
  <sheetViews>
    <sheetView windowProtection="false" showFormulas="false" showGridLines="true" showRowColHeaders="true" showZeros="true" rightToLeft="false" tabSelected="false" showOutlineSymbols="true" defaultGridColor="true" view="normal" topLeftCell="A41" colorId="64" zoomScale="75" zoomScaleNormal="75" zoomScalePageLayoutView="100" workbookViewId="0">
      <selection pane="topLeft" activeCell="H49" activeCellId="0" sqref="H49"/>
    </sheetView>
  </sheetViews>
  <sheetFormatPr defaultRowHeight="12.8"/>
  <cols>
    <col collapsed="false" hidden="false" max="1" min="1" style="0" width="11.5204081632653"/>
    <col collapsed="false" hidden="false" max="2" min="2" style="0" width="24.7755102040816"/>
    <col collapsed="false" hidden="false" max="7" min="3" style="0" width="11.5204081632653"/>
    <col collapsed="false" hidden="false" max="8" min="8" style="0" width="42.7908163265306"/>
    <col collapsed="false" hidden="false" max="10" min="9" style="0" width="11.5204081632653"/>
    <col collapsed="false" hidden="false" max="11" min="11" style="0" width="42.3775510204082"/>
    <col collapsed="false" hidden="false" max="1025" min="12" style="0" width="11.5204081632653"/>
  </cols>
  <sheetData>
    <row r="1" s="104" customFormat="true" ht="14.9" hidden="false" customHeight="false" outlineLevel="0" collapsed="false">
      <c r="A1" s="102" t="s">
        <v>0</v>
      </c>
      <c r="B1" s="102" t="s">
        <v>1</v>
      </c>
      <c r="C1" s="102" t="s">
        <v>2</v>
      </c>
      <c r="D1" s="102" t="s">
        <v>3</v>
      </c>
      <c r="E1" s="102" t="s">
        <v>15776</v>
      </c>
      <c r="F1" s="102" t="s">
        <v>15777</v>
      </c>
      <c r="G1" s="102" t="s">
        <v>15778</v>
      </c>
      <c r="H1" s="102" t="s">
        <v>15779</v>
      </c>
      <c r="I1" s="108" t="s">
        <v>15780</v>
      </c>
      <c r="J1" s="102" t="s">
        <v>15781</v>
      </c>
      <c r="K1" s="109" t="s">
        <v>18305</v>
      </c>
      <c r="AMG1" s="105"/>
      <c r="AMH1" s="105"/>
      <c r="AMI1" s="110"/>
      <c r="AMJ1" s="1"/>
    </row>
    <row r="2" s="1" customFormat="true" ht="12.8" hidden="false" customHeight="false" outlineLevel="0" collapsed="false">
      <c r="A2" s="82" t="s">
        <v>8711</v>
      </c>
      <c r="B2" s="44" t="s">
        <v>8712</v>
      </c>
      <c r="C2" s="44" t="s">
        <v>8713</v>
      </c>
      <c r="D2" s="44" t="s">
        <v>468</v>
      </c>
      <c r="E2" s="44" t="n">
        <v>3</v>
      </c>
      <c r="F2" s="44" t="n">
        <v>3853.5</v>
      </c>
      <c r="G2" s="44" t="n">
        <f aca="false">F2*E2</f>
        <v>11560.5</v>
      </c>
      <c r="H2" s="111" t="s">
        <v>15829</v>
      </c>
      <c r="I2" s="112" t="n">
        <v>11560.5</v>
      </c>
      <c r="J2" s="44" t="n">
        <f aca="false">G2+G3-I2-I3</f>
        <v>0</v>
      </c>
      <c r="K2" s="113"/>
    </row>
    <row r="3" customFormat="false" ht="40.75" hidden="false" customHeight="false" outlineLevel="0" collapsed="false">
      <c r="A3" s="82"/>
      <c r="B3" s="44"/>
      <c r="C3" s="44"/>
      <c r="D3" s="44"/>
      <c r="E3" s="44" t="n">
        <v>1</v>
      </c>
      <c r="F3" s="44" t="n">
        <f aca="false">4000+1100</f>
        <v>5100</v>
      </c>
      <c r="G3" s="44" t="n">
        <f aca="false">F3*E3</f>
        <v>5100</v>
      </c>
      <c r="H3" s="111" t="s">
        <v>15830</v>
      </c>
      <c r="I3" s="112" t="n">
        <v>5100</v>
      </c>
      <c r="J3" s="16"/>
      <c r="K3" s="113" t="s">
        <v>18306</v>
      </c>
    </row>
    <row r="4" s="114" customFormat="true" ht="12.8" hidden="false" customHeight="false" outlineLevel="0" collapsed="false"/>
    <row r="5" s="47" customFormat="true" ht="13.9" hidden="false" customHeight="false" outlineLevel="0" collapsed="false">
      <c r="A5" s="82" t="s">
        <v>8726</v>
      </c>
      <c r="B5" s="44" t="s">
        <v>8727</v>
      </c>
      <c r="C5" s="44" t="s">
        <v>8713</v>
      </c>
      <c r="D5" s="44" t="s">
        <v>41</v>
      </c>
      <c r="E5" s="44" t="n">
        <v>2</v>
      </c>
      <c r="F5" s="44" t="n">
        <v>3853.5</v>
      </c>
      <c r="G5" s="44" t="n">
        <f aca="false">(F5*E5)*2</f>
        <v>15414</v>
      </c>
      <c r="H5" s="111" t="s">
        <v>16067</v>
      </c>
      <c r="I5" s="112" t="n">
        <v>7707</v>
      </c>
      <c r="J5" s="44" t="n">
        <f aca="false">G5+G6+G7-I5-I6-I7-I8</f>
        <v>0</v>
      </c>
      <c r="K5" s="115"/>
      <c r="AMJ5" s="1"/>
    </row>
    <row r="6" s="1" customFormat="true" ht="40.75" hidden="false" customHeight="false" outlineLevel="0" collapsed="false">
      <c r="A6" s="82"/>
      <c r="B6" s="16"/>
      <c r="C6" s="16"/>
      <c r="D6" s="16"/>
      <c r="E6" s="44" t="n">
        <v>1</v>
      </c>
      <c r="F6" s="44" t="n">
        <f aca="false">5000+2100</f>
        <v>7100</v>
      </c>
      <c r="G6" s="44" t="n">
        <f aca="false">F6*E6</f>
        <v>7100</v>
      </c>
      <c r="H6" s="111" t="s">
        <v>16068</v>
      </c>
      <c r="I6" s="112" t="n">
        <v>7100</v>
      </c>
      <c r="J6" s="16"/>
      <c r="K6" s="115" t="s">
        <v>18307</v>
      </c>
    </row>
    <row r="7" customFormat="false" ht="12.8" hidden="false" customHeight="false" outlineLevel="0" collapsed="false">
      <c r="A7" s="82"/>
      <c r="B7" s="16"/>
      <c r="C7" s="16"/>
      <c r="D7" s="16"/>
      <c r="E7" s="16" t="n">
        <v>1</v>
      </c>
      <c r="F7" s="16" t="n">
        <f aca="false">5000+1100+1100</f>
        <v>7200</v>
      </c>
      <c r="G7" s="16" t="n">
        <f aca="false">F7*E7</f>
        <v>7200</v>
      </c>
      <c r="H7" s="111" t="s">
        <v>16069</v>
      </c>
      <c r="I7" s="112" t="n">
        <v>7707</v>
      </c>
      <c r="J7" s="16"/>
      <c r="K7" s="115"/>
    </row>
    <row r="8" customFormat="false" ht="12.8" hidden="false" customHeight="false" outlineLevel="0" collapsed="false">
      <c r="A8" s="82"/>
      <c r="B8" s="16"/>
      <c r="C8" s="16"/>
      <c r="D8" s="16"/>
      <c r="E8" s="16"/>
      <c r="F8" s="16"/>
      <c r="G8" s="16"/>
      <c r="H8" s="111" t="s">
        <v>16070</v>
      </c>
      <c r="I8" s="112" t="n">
        <v>7200</v>
      </c>
      <c r="J8" s="16"/>
      <c r="K8" s="115"/>
    </row>
    <row r="9" s="114" customFormat="true" ht="12.8" hidden="false" customHeight="false" outlineLevel="0" collapsed="false"/>
    <row r="10" s="37" customFormat="true" ht="27.85" hidden="false" customHeight="false" outlineLevel="0" collapsed="false">
      <c r="A10" s="65" t="s">
        <v>8728</v>
      </c>
      <c r="B10" s="34" t="s">
        <v>8729</v>
      </c>
      <c r="C10" s="34" t="s">
        <v>8713</v>
      </c>
      <c r="D10" s="34" t="s">
        <v>41</v>
      </c>
      <c r="E10" s="34" t="n">
        <v>2</v>
      </c>
      <c r="F10" s="34" t="n">
        <v>3853.5</v>
      </c>
      <c r="G10" s="34" t="n">
        <f aca="false">F10*E10</f>
        <v>7707</v>
      </c>
      <c r="H10" s="66" t="s">
        <v>16075</v>
      </c>
      <c r="I10" s="67" t="n">
        <v>7340</v>
      </c>
      <c r="J10" s="34" t="n">
        <f aca="false">G10+G11-I10-I11</f>
        <v>-133</v>
      </c>
      <c r="K10" s="116" t="s">
        <v>18308</v>
      </c>
    </row>
    <row r="11" s="37" customFormat="true" ht="13.9" hidden="false" customHeight="false" outlineLevel="0" collapsed="false">
      <c r="A11" s="65"/>
      <c r="B11" s="34"/>
      <c r="C11" s="34"/>
      <c r="D11" s="34"/>
      <c r="E11" s="34" t="n">
        <v>1</v>
      </c>
      <c r="F11" s="34" t="n">
        <f aca="false">5000+600</f>
        <v>5600</v>
      </c>
      <c r="G11" s="34" t="n">
        <f aca="false">F11*E11</f>
        <v>5600</v>
      </c>
      <c r="H11" s="66" t="s">
        <v>16076</v>
      </c>
      <c r="I11" s="67" t="n">
        <v>6100</v>
      </c>
      <c r="J11" s="34"/>
      <c r="K11" s="116"/>
    </row>
    <row r="12" s="114" customFormat="true" ht="12.8" hidden="false" customHeight="false" outlineLevel="0" collapsed="false"/>
    <row r="13" s="122" customFormat="true" ht="31.5" hidden="false" customHeight="true" outlineLevel="0" collapsed="false">
      <c r="A13" s="117" t="s">
        <v>8732</v>
      </c>
      <c r="B13" s="118" t="s">
        <v>8733</v>
      </c>
      <c r="C13" s="118" t="s">
        <v>8713</v>
      </c>
      <c r="D13" s="118" t="s">
        <v>41</v>
      </c>
      <c r="E13" s="118" t="n">
        <v>2</v>
      </c>
      <c r="F13" s="118" t="n">
        <v>3853.5</v>
      </c>
      <c r="G13" s="118" t="n">
        <f aca="false">F13*E13</f>
        <v>7707</v>
      </c>
      <c r="H13" s="119" t="s">
        <v>16143</v>
      </c>
      <c r="I13" s="120" t="n">
        <v>7340</v>
      </c>
      <c r="J13" s="118" t="n">
        <f aca="false">G13+G14-I13-I14</f>
        <v>367</v>
      </c>
      <c r="K13" s="121" t="s">
        <v>18308</v>
      </c>
      <c r="L13" s="122" t="s">
        <v>18309</v>
      </c>
    </row>
    <row r="14" s="124" customFormat="true" ht="27.85" hidden="false" customHeight="false" outlineLevel="0" collapsed="false">
      <c r="A14" s="117"/>
      <c r="B14" s="118"/>
      <c r="C14" s="118"/>
      <c r="D14" s="118"/>
      <c r="E14" s="118" t="n">
        <v>1</v>
      </c>
      <c r="F14" s="118" t="n">
        <f aca="false">5000+1100</f>
        <v>6100</v>
      </c>
      <c r="G14" s="118" t="n">
        <f aca="false">F14*E14</f>
        <v>6100</v>
      </c>
      <c r="H14" s="119" t="s">
        <v>16145</v>
      </c>
      <c r="I14" s="120" t="n">
        <v>6100</v>
      </c>
      <c r="J14" s="123"/>
      <c r="K14" s="121" t="s">
        <v>18310</v>
      </c>
    </row>
    <row r="15" s="114" customFormat="true" ht="12.8" hidden="false" customHeight="false" outlineLevel="0" collapsed="false"/>
    <row r="16" s="122" customFormat="true" ht="27.85" hidden="false" customHeight="false" outlineLevel="0" collapsed="false">
      <c r="A16" s="117" t="s">
        <v>8734</v>
      </c>
      <c r="B16" s="118" t="s">
        <v>8735</v>
      </c>
      <c r="C16" s="118" t="s">
        <v>8710</v>
      </c>
      <c r="D16" s="118" t="s">
        <v>41</v>
      </c>
      <c r="E16" s="118" t="n">
        <v>2</v>
      </c>
      <c r="F16" s="118" t="n">
        <v>3853.5</v>
      </c>
      <c r="G16" s="118" t="n">
        <f aca="false">F16*E16</f>
        <v>7707</v>
      </c>
      <c r="H16" s="119" t="s">
        <v>16274</v>
      </c>
      <c r="I16" s="120" t="n">
        <v>7340</v>
      </c>
      <c r="J16" s="118" t="n">
        <f aca="false">G16+G17-I16-I17</f>
        <v>367</v>
      </c>
      <c r="K16" s="121" t="s">
        <v>18308</v>
      </c>
      <c r="L16" s="122" t="s">
        <v>18309</v>
      </c>
      <c r="AMG16" s="125"/>
      <c r="AMH16" s="125"/>
    </row>
    <row r="17" s="124" customFormat="true" ht="40.75" hidden="false" customHeight="false" outlineLevel="0" collapsed="false">
      <c r="A17" s="117"/>
      <c r="B17" s="123"/>
      <c r="C17" s="123"/>
      <c r="D17" s="123"/>
      <c r="E17" s="118" t="n">
        <v>2</v>
      </c>
      <c r="F17" s="118" t="n">
        <f aca="false">5000+1100</f>
        <v>6100</v>
      </c>
      <c r="G17" s="118" t="n">
        <f aca="false">F17*E17</f>
        <v>12200</v>
      </c>
      <c r="H17" s="119" t="s">
        <v>16275</v>
      </c>
      <c r="I17" s="120" t="n">
        <v>12200</v>
      </c>
      <c r="J17" s="123"/>
      <c r="K17" s="121" t="s">
        <v>18311</v>
      </c>
    </row>
    <row r="18" s="114" customFormat="true" ht="12.8" hidden="false" customHeight="false" outlineLevel="0" collapsed="false"/>
    <row r="19" s="125" customFormat="true" ht="42" hidden="false" customHeight="true" outlineLevel="0" collapsed="false">
      <c r="A19" s="117" t="s">
        <v>8744</v>
      </c>
      <c r="B19" s="118" t="s">
        <v>8745</v>
      </c>
      <c r="C19" s="118" t="s">
        <v>8710</v>
      </c>
      <c r="D19" s="118" t="s">
        <v>244</v>
      </c>
      <c r="E19" s="118" t="n">
        <v>2</v>
      </c>
      <c r="F19" s="118" t="n">
        <v>3853.5</v>
      </c>
      <c r="G19" s="118" t="n">
        <f aca="false">F19*E19</f>
        <v>7707</v>
      </c>
      <c r="H19" s="119" t="s">
        <v>16430</v>
      </c>
      <c r="I19" s="120" t="n">
        <v>18350</v>
      </c>
      <c r="J19" s="118" t="n">
        <f aca="false">G19+G20+G21+G22+G23+G24+G25+G26-I19-I20-I21-I22-I23-I24-I25-I26</f>
        <v>2569</v>
      </c>
      <c r="K19" s="121" t="s">
        <v>18312</v>
      </c>
      <c r="L19" s="125" t="s">
        <v>18309</v>
      </c>
      <c r="AMJ19" s="122"/>
    </row>
    <row r="20" customFormat="false" ht="40.75" hidden="false" customHeight="false" outlineLevel="0" collapsed="false">
      <c r="A20" s="117"/>
      <c r="B20" s="118"/>
      <c r="C20" s="118"/>
      <c r="D20" s="118"/>
      <c r="E20" s="118" t="n">
        <v>2</v>
      </c>
      <c r="F20" s="118" t="n">
        <f aca="false">5000+1100+1100</f>
        <v>7200</v>
      </c>
      <c r="G20" s="118" t="n">
        <f aca="false">F20*E20</f>
        <v>14400</v>
      </c>
      <c r="H20" s="119" t="s">
        <v>16432</v>
      </c>
      <c r="I20" s="120" t="n">
        <v>13400</v>
      </c>
      <c r="J20" s="118"/>
      <c r="K20" s="121" t="s">
        <v>18313</v>
      </c>
      <c r="AMJ20" s="122"/>
    </row>
    <row r="21" customFormat="false" ht="40.75" hidden="false" customHeight="false" outlineLevel="0" collapsed="false">
      <c r="A21" s="117"/>
      <c r="B21" s="118"/>
      <c r="C21" s="118"/>
      <c r="D21" s="118"/>
      <c r="E21" s="118" t="n">
        <v>2</v>
      </c>
      <c r="F21" s="118" t="n">
        <f aca="false">5000+2100</f>
        <v>7100</v>
      </c>
      <c r="G21" s="118" t="n">
        <f aca="false">F21*E21</f>
        <v>14200</v>
      </c>
      <c r="H21" s="119" t="s">
        <v>16433</v>
      </c>
      <c r="I21" s="120" t="n">
        <v>14400</v>
      </c>
      <c r="J21" s="118"/>
      <c r="K21" s="121" t="s">
        <v>18314</v>
      </c>
      <c r="AMJ21" s="122"/>
    </row>
    <row r="22" customFormat="false" ht="33.75" hidden="false" customHeight="true" outlineLevel="0" collapsed="false">
      <c r="A22" s="117"/>
      <c r="B22" s="118"/>
      <c r="C22" s="118"/>
      <c r="D22" s="118"/>
      <c r="E22" s="118" t="n">
        <v>2</v>
      </c>
      <c r="F22" s="118" t="n">
        <v>3853.5</v>
      </c>
      <c r="G22" s="118" t="n">
        <f aca="false">F22*E22</f>
        <v>7707</v>
      </c>
      <c r="H22" s="119" t="s">
        <v>16434</v>
      </c>
      <c r="I22" s="120" t="n">
        <v>7340</v>
      </c>
      <c r="J22" s="118"/>
      <c r="K22" s="121" t="s">
        <v>18308</v>
      </c>
      <c r="AMJ22" s="122"/>
    </row>
    <row r="23" customFormat="false" ht="35.25" hidden="false" customHeight="true" outlineLevel="0" collapsed="false">
      <c r="A23" s="117"/>
      <c r="B23" s="118"/>
      <c r="C23" s="118"/>
      <c r="D23" s="118"/>
      <c r="E23" s="118" t="n">
        <v>2</v>
      </c>
      <c r="F23" s="118" t="n">
        <f aca="false">5000+600+1100</f>
        <v>6700</v>
      </c>
      <c r="G23" s="118" t="n">
        <f aca="false">F23*E23</f>
        <v>13400</v>
      </c>
      <c r="H23" s="119" t="s">
        <v>16435</v>
      </c>
      <c r="I23" s="120" t="n">
        <v>18350</v>
      </c>
      <c r="J23" s="118"/>
      <c r="K23" s="121" t="s">
        <v>18312</v>
      </c>
      <c r="AMJ23" s="122"/>
    </row>
    <row r="24" customFormat="false" ht="33" hidden="false" customHeight="true" outlineLevel="0" collapsed="false">
      <c r="A24" s="117"/>
      <c r="B24" s="118"/>
      <c r="C24" s="118"/>
      <c r="D24" s="118"/>
      <c r="E24" s="118" t="n">
        <v>5</v>
      </c>
      <c r="F24" s="118" t="n">
        <v>3853.5</v>
      </c>
      <c r="G24" s="118" t="n">
        <f aca="false">F24*E24</f>
        <v>19267.5</v>
      </c>
      <c r="H24" s="119" t="s">
        <v>16436</v>
      </c>
      <c r="I24" s="120" t="n">
        <v>12200</v>
      </c>
      <c r="J24" s="118"/>
      <c r="K24" s="121" t="s">
        <v>18315</v>
      </c>
      <c r="AMJ24" s="122"/>
    </row>
    <row r="25" customFormat="false" ht="31.5" hidden="false" customHeight="true" outlineLevel="0" collapsed="false">
      <c r="A25" s="117"/>
      <c r="B25" s="118"/>
      <c r="C25" s="118"/>
      <c r="D25" s="118"/>
      <c r="E25" s="118" t="n">
        <v>2</v>
      </c>
      <c r="F25" s="118" t="n">
        <f aca="false">5000+1100</f>
        <v>6100</v>
      </c>
      <c r="G25" s="118" t="n">
        <f aca="false">F25*E25</f>
        <v>12200</v>
      </c>
      <c r="H25" s="119" t="s">
        <v>16437</v>
      </c>
      <c r="I25" s="120" t="n">
        <v>7340</v>
      </c>
      <c r="J25" s="118"/>
      <c r="K25" s="121" t="s">
        <v>18308</v>
      </c>
      <c r="AMJ25" s="122"/>
    </row>
    <row r="26" customFormat="false" ht="33.75" hidden="false" customHeight="true" outlineLevel="0" collapsed="false">
      <c r="A26" s="117"/>
      <c r="B26" s="118"/>
      <c r="C26" s="118"/>
      <c r="D26" s="118"/>
      <c r="E26" s="118" t="n">
        <v>5</v>
      </c>
      <c r="F26" s="118" t="n">
        <v>3853.5</v>
      </c>
      <c r="G26" s="118" t="n">
        <f aca="false">F26*E26</f>
        <v>19267.5</v>
      </c>
      <c r="H26" s="119" t="s">
        <v>16438</v>
      </c>
      <c r="I26" s="120" t="n">
        <v>14200</v>
      </c>
      <c r="J26" s="118"/>
      <c r="K26" s="121" t="s">
        <v>18316</v>
      </c>
      <c r="AMJ26" s="122"/>
    </row>
    <row r="27" s="114" customFormat="true" ht="12.8" hidden="false" customHeight="false" outlineLevel="0" collapsed="false"/>
    <row r="28" s="47" customFormat="true" ht="27.85" hidden="false" customHeight="false" outlineLevel="0" collapsed="false">
      <c r="A28" s="82" t="s">
        <v>8746</v>
      </c>
      <c r="B28" s="44" t="s">
        <v>8747</v>
      </c>
      <c r="C28" s="44" t="s">
        <v>8743</v>
      </c>
      <c r="D28" s="44" t="s">
        <v>8</v>
      </c>
      <c r="E28" s="44" t="n">
        <v>1</v>
      </c>
      <c r="F28" s="44" t="n">
        <v>3853.5</v>
      </c>
      <c r="G28" s="118" t="n">
        <f aca="false">F28*E28</f>
        <v>3853.5</v>
      </c>
      <c r="H28" s="111" t="s">
        <v>16520</v>
      </c>
      <c r="I28" s="112" t="n">
        <v>3853.5</v>
      </c>
      <c r="J28" s="44" t="n">
        <f aca="false">G28+G29+G30+G31-I28-I29-I30-I31</f>
        <v>-500</v>
      </c>
      <c r="K28" s="126" t="s">
        <v>18317</v>
      </c>
    </row>
    <row r="29" customFormat="false" ht="53.7" hidden="false" customHeight="false" outlineLevel="0" collapsed="false">
      <c r="A29" s="82"/>
      <c r="B29" s="44"/>
      <c r="C29" s="44"/>
      <c r="D29" s="44"/>
      <c r="E29" s="44" t="n">
        <v>5</v>
      </c>
      <c r="F29" s="44" t="n">
        <v>5000</v>
      </c>
      <c r="G29" s="44" t="n">
        <f aca="false">F29*E29</f>
        <v>25000</v>
      </c>
      <c r="H29" s="111" t="s">
        <v>16522</v>
      </c>
      <c r="I29" s="112" t="n">
        <v>25000</v>
      </c>
      <c r="J29" s="44"/>
      <c r="K29" s="115" t="s">
        <v>18318</v>
      </c>
    </row>
    <row r="30" customFormat="false" ht="27.85" hidden="false" customHeight="false" outlineLevel="0" collapsed="false">
      <c r="A30" s="82"/>
      <c r="B30" s="44"/>
      <c r="C30" s="44"/>
      <c r="D30" s="44"/>
      <c r="E30" s="44" t="n">
        <v>5</v>
      </c>
      <c r="F30" s="44" t="n">
        <f aca="false">5000</f>
        <v>5000</v>
      </c>
      <c r="G30" s="44" t="n">
        <f aca="false">F30*E30</f>
        <v>25000</v>
      </c>
      <c r="H30" s="111" t="s">
        <v>16523</v>
      </c>
      <c r="I30" s="112" t="n">
        <v>3853.5</v>
      </c>
      <c r="J30" s="44"/>
      <c r="K30" s="126" t="s">
        <v>18317</v>
      </c>
    </row>
    <row r="31" customFormat="false" ht="48.75" hidden="false" customHeight="true" outlineLevel="0" collapsed="false">
      <c r="A31" s="82"/>
      <c r="B31" s="44"/>
      <c r="C31" s="44"/>
      <c r="D31" s="44"/>
      <c r="E31" s="44" t="n">
        <v>1</v>
      </c>
      <c r="F31" s="44" t="n">
        <v>3853.5</v>
      </c>
      <c r="G31" s="118" t="n">
        <f aca="false">F31*E31</f>
        <v>3853.5</v>
      </c>
      <c r="H31" s="111" t="s">
        <v>16524</v>
      </c>
      <c r="I31" s="112" t="n">
        <v>25500</v>
      </c>
      <c r="J31" s="44"/>
      <c r="K31" s="115" t="s">
        <v>18319</v>
      </c>
    </row>
    <row r="32" s="114" customFormat="true" ht="12.8" hidden="false" customHeight="false" outlineLevel="0" collapsed="false"/>
    <row r="33" s="1" customFormat="true" ht="40.75" hidden="false" customHeight="false" outlineLevel="0" collapsed="false">
      <c r="A33" s="44" t="s">
        <v>543</v>
      </c>
      <c r="B33" s="44" t="s">
        <v>544</v>
      </c>
      <c r="C33" s="44" t="s">
        <v>7</v>
      </c>
      <c r="D33" s="44" t="s">
        <v>41</v>
      </c>
      <c r="E33" s="44" t="n">
        <f aca="false">D33-C33</f>
        <v>2</v>
      </c>
      <c r="F33" s="44" t="n">
        <f aca="false">22000+2100+600</f>
        <v>24700</v>
      </c>
      <c r="G33" s="44" t="n">
        <f aca="false">F33*E33</f>
        <v>49400</v>
      </c>
      <c r="H33" s="111" t="s">
        <v>16812</v>
      </c>
      <c r="I33" s="112" t="n">
        <v>49400</v>
      </c>
      <c r="J33" s="44" t="n">
        <f aca="false">G33-I33</f>
        <v>0</v>
      </c>
      <c r="K33" s="113" t="s">
        <v>18320</v>
      </c>
      <c r="AMG33" s="47"/>
      <c r="AMH33" s="47"/>
    </row>
    <row r="34" s="114" customFormat="true" ht="12.8" hidden="false" customHeight="false" outlineLevel="0" collapsed="false"/>
    <row r="35" s="1" customFormat="true" ht="27.85" hidden="false" customHeight="false" outlineLevel="0" collapsed="false">
      <c r="A35" s="82" t="s">
        <v>8772</v>
      </c>
      <c r="B35" s="44" t="s">
        <v>8773</v>
      </c>
      <c r="C35" s="44" t="s">
        <v>8764</v>
      </c>
      <c r="D35" s="44" t="s">
        <v>426</v>
      </c>
      <c r="E35" s="44" t="n">
        <v>9</v>
      </c>
      <c r="F35" s="44" t="n">
        <v>3853.5</v>
      </c>
      <c r="G35" s="44" t="n">
        <f aca="false">(F35*E35)*2</f>
        <v>69363</v>
      </c>
      <c r="H35" s="111" t="s">
        <v>16965</v>
      </c>
      <c r="I35" s="112" t="n">
        <v>34681.5</v>
      </c>
      <c r="J35" s="44" t="n">
        <f aca="false">G35+G36+G37-I35-I36-I37-I38</f>
        <v>-400</v>
      </c>
      <c r="K35" s="115" t="s">
        <v>18321</v>
      </c>
      <c r="AMG35" s="47"/>
      <c r="AMH35" s="47"/>
    </row>
    <row r="36" customFormat="false" ht="40.75" hidden="false" customHeight="false" outlineLevel="0" collapsed="false">
      <c r="A36" s="82"/>
      <c r="B36" s="16"/>
      <c r="C36" s="16"/>
      <c r="D36" s="16"/>
      <c r="E36" s="44" t="n">
        <v>4</v>
      </c>
      <c r="F36" s="44" t="n">
        <f aca="false">5000+600</f>
        <v>5600</v>
      </c>
      <c r="G36" s="44" t="n">
        <f aca="false">F36*E36</f>
        <v>22400</v>
      </c>
      <c r="H36" s="111" t="s">
        <v>16966</v>
      </c>
      <c r="I36" s="112" t="n">
        <v>16000</v>
      </c>
      <c r="J36" s="16"/>
      <c r="K36" s="115" t="s">
        <v>18322</v>
      </c>
    </row>
    <row r="37" customFormat="false" ht="27.85" hidden="false" customHeight="false" outlineLevel="0" collapsed="false">
      <c r="A37" s="82"/>
      <c r="B37" s="16"/>
      <c r="C37" s="16"/>
      <c r="D37" s="16"/>
      <c r="E37" s="16" t="n">
        <v>4</v>
      </c>
      <c r="F37" s="16" t="n">
        <f aca="false">4000</f>
        <v>4000</v>
      </c>
      <c r="G37" s="16" t="n">
        <f aca="false">F37*E37</f>
        <v>16000</v>
      </c>
      <c r="H37" s="111" t="s">
        <v>16967</v>
      </c>
      <c r="I37" s="112" t="n">
        <v>34681.5</v>
      </c>
      <c r="J37" s="16"/>
      <c r="K37" s="115" t="s">
        <v>18321</v>
      </c>
    </row>
    <row r="38" customFormat="false" ht="27.85" hidden="false" customHeight="false" outlineLevel="0" collapsed="false">
      <c r="A38" s="82"/>
      <c r="B38" s="16"/>
      <c r="C38" s="16"/>
      <c r="D38" s="16"/>
      <c r="E38" s="16"/>
      <c r="F38" s="16"/>
      <c r="G38" s="16"/>
      <c r="H38" s="111" t="s">
        <v>16968</v>
      </c>
      <c r="I38" s="112" t="n">
        <v>22800</v>
      </c>
      <c r="J38" s="16"/>
      <c r="K38" s="127" t="s">
        <v>18323</v>
      </c>
    </row>
    <row r="39" s="114" customFormat="true" ht="12.8" hidden="false" customHeight="false" outlineLevel="0" collapsed="false"/>
    <row r="40" s="1" customFormat="true" ht="27.85" hidden="false" customHeight="false" outlineLevel="0" collapsed="false">
      <c r="A40" s="44" t="s">
        <v>5343</v>
      </c>
      <c r="B40" s="44" t="s">
        <v>5344</v>
      </c>
      <c r="C40" s="44" t="s">
        <v>2018</v>
      </c>
      <c r="D40" s="44" t="s">
        <v>3741</v>
      </c>
      <c r="E40" s="44" t="n">
        <f aca="false">D40-C40</f>
        <v>2</v>
      </c>
      <c r="F40" s="44" t="n">
        <v>3853.5</v>
      </c>
      <c r="G40" s="44" t="n">
        <f aca="false">F40*E40</f>
        <v>7707</v>
      </c>
      <c r="H40" s="111" t="s">
        <v>17004</v>
      </c>
      <c r="I40" s="112" t="n">
        <v>7707</v>
      </c>
      <c r="J40" s="44" t="n">
        <f aca="false">G40-I40</f>
        <v>0</v>
      </c>
      <c r="K40" s="113" t="s">
        <v>18324</v>
      </c>
    </row>
    <row r="41" s="114" customFormat="true" ht="12.8" hidden="false" customHeight="false" outlineLevel="0" collapsed="false"/>
    <row r="42" s="47" customFormat="true" ht="36.75" hidden="false" customHeight="true" outlineLevel="0" collapsed="false">
      <c r="A42" s="44" t="s">
        <v>5398</v>
      </c>
      <c r="B42" s="44" t="s">
        <v>5344</v>
      </c>
      <c r="C42" s="44" t="s">
        <v>2022</v>
      </c>
      <c r="D42" s="44" t="s">
        <v>3741</v>
      </c>
      <c r="E42" s="44" t="n">
        <f aca="false">D42-C42</f>
        <v>1</v>
      </c>
      <c r="F42" s="44" t="n">
        <v>5743.5</v>
      </c>
      <c r="G42" s="44" t="n">
        <f aca="false">F42*E42</f>
        <v>5743.5</v>
      </c>
      <c r="H42" s="111"/>
      <c r="I42" s="112" t="n">
        <v>5743.5</v>
      </c>
      <c r="J42" s="44" t="n">
        <f aca="false">G42-I42</f>
        <v>0</v>
      </c>
      <c r="K42" s="113" t="s">
        <v>18325</v>
      </c>
      <c r="AMJ42" s="1"/>
    </row>
    <row r="43" s="114" customFormat="true" ht="12.8" hidden="false" customHeight="false" outlineLevel="0" collapsed="false"/>
    <row r="44" s="1" customFormat="true" ht="27" hidden="false" customHeight="true" outlineLevel="0" collapsed="false">
      <c r="A44" s="82" t="s">
        <v>984</v>
      </c>
      <c r="B44" s="44" t="s">
        <v>985</v>
      </c>
      <c r="C44" s="44" t="s">
        <v>41</v>
      </c>
      <c r="D44" s="44" t="s">
        <v>244</v>
      </c>
      <c r="E44" s="44" t="n">
        <f aca="false">D44-C44</f>
        <v>3</v>
      </c>
      <c r="F44" s="44" t="n">
        <v>3853.5</v>
      </c>
      <c r="G44" s="44" t="n">
        <f aca="false">F44*E44</f>
        <v>11560.5</v>
      </c>
      <c r="H44" s="111" t="s">
        <v>17353</v>
      </c>
      <c r="I44" s="112" t="n">
        <v>11560.5</v>
      </c>
      <c r="J44" s="44" t="n">
        <f aca="false">G44-I44</f>
        <v>0</v>
      </c>
      <c r="K44" s="113" t="s">
        <v>18326</v>
      </c>
    </row>
    <row r="45" s="133" customFormat="true" ht="12.8" hidden="false" customHeight="false" outlineLevel="0" collapsed="false">
      <c r="A45" s="128"/>
      <c r="B45" s="129"/>
      <c r="C45" s="129"/>
      <c r="D45" s="129"/>
      <c r="E45" s="129"/>
      <c r="F45" s="129"/>
      <c r="G45" s="129"/>
      <c r="H45" s="130"/>
      <c r="I45" s="131"/>
      <c r="J45" s="129"/>
      <c r="K45" s="132"/>
    </row>
    <row r="46" s="37" customFormat="true" ht="66.65" hidden="false" customHeight="false" outlineLevel="0" collapsed="false">
      <c r="A46" s="34" t="n">
        <v>105301722</v>
      </c>
      <c r="B46" s="34"/>
      <c r="C46" s="34"/>
      <c r="D46" s="34"/>
      <c r="E46" s="34"/>
      <c r="F46" s="34"/>
      <c r="G46" s="34" t="n">
        <v>0</v>
      </c>
      <c r="H46" s="66" t="s">
        <v>17354</v>
      </c>
      <c r="I46" s="67" t="n">
        <v>3853.5</v>
      </c>
      <c r="J46" s="34" t="n">
        <f aca="false">G46-I46</f>
        <v>-3853.5</v>
      </c>
      <c r="K46" s="134" t="s">
        <v>17355</v>
      </c>
      <c r="L46" s="37" t="s">
        <v>18327</v>
      </c>
    </row>
    <row r="47" s="114" customFormat="true" ht="12.8" hidden="false" customHeight="false" outlineLevel="0" collapsed="false"/>
    <row r="48" s="37" customFormat="true" ht="35.25" hidden="false" customHeight="true" outlineLevel="0" collapsed="false">
      <c r="A48" s="65" t="s">
        <v>8795</v>
      </c>
      <c r="B48" s="34" t="s">
        <v>8796</v>
      </c>
      <c r="C48" s="34" t="s">
        <v>8770</v>
      </c>
      <c r="D48" s="34" t="s">
        <v>468</v>
      </c>
      <c r="E48" s="34" t="n">
        <v>3</v>
      </c>
      <c r="F48" s="34" t="n">
        <v>3853.5</v>
      </c>
      <c r="G48" s="34" t="n">
        <f aca="false">F48*E48</f>
        <v>11560.5</v>
      </c>
      <c r="H48" s="66" t="s">
        <v>17674</v>
      </c>
      <c r="I48" s="67" t="n">
        <v>11010</v>
      </c>
      <c r="J48" s="34" t="n">
        <f aca="false">G48+G49-I48-I49-I50</f>
        <v>-7459.5</v>
      </c>
      <c r="K48" s="134" t="s">
        <v>18328</v>
      </c>
    </row>
    <row r="49" s="37" customFormat="true" ht="31.5" hidden="false" customHeight="true" outlineLevel="0" collapsed="false">
      <c r="A49" s="65"/>
      <c r="B49" s="34"/>
      <c r="C49" s="34"/>
      <c r="D49" s="34"/>
      <c r="E49" s="34" t="n">
        <v>3</v>
      </c>
      <c r="F49" s="34" t="n">
        <f aca="false">5000+600</f>
        <v>5600</v>
      </c>
      <c r="G49" s="34" t="n">
        <f aca="false">F49*E49</f>
        <v>16800</v>
      </c>
      <c r="H49" s="66" t="s">
        <v>17675</v>
      </c>
      <c r="I49" s="67" t="n">
        <v>11010</v>
      </c>
      <c r="J49" s="34"/>
      <c r="K49" s="134" t="s">
        <v>18328</v>
      </c>
    </row>
    <row r="50" s="37" customFormat="true" ht="27" hidden="false" customHeight="true" outlineLevel="0" collapsed="false">
      <c r="A50" s="65"/>
      <c r="B50" s="34"/>
      <c r="C50" s="34"/>
      <c r="D50" s="34"/>
      <c r="E50" s="34"/>
      <c r="F50" s="34"/>
      <c r="G50" s="34"/>
      <c r="H50" s="66" t="s">
        <v>18329</v>
      </c>
      <c r="I50" s="67" t="n">
        <v>13800</v>
      </c>
      <c r="J50" s="34"/>
      <c r="K50" s="134" t="s">
        <v>18330</v>
      </c>
    </row>
    <row r="51" s="114" customFormat="true" ht="12.8" hidden="false" customHeight="false" outlineLevel="0" collapsed="false"/>
    <row r="52" s="1" customFormat="true" ht="30" hidden="false" customHeight="true" outlineLevel="0" collapsed="false">
      <c r="A52" s="44" t="s">
        <v>4470</v>
      </c>
      <c r="B52" s="44" t="s">
        <v>4458</v>
      </c>
      <c r="C52" s="44" t="s">
        <v>929</v>
      </c>
      <c r="D52" s="44" t="s">
        <v>2866</v>
      </c>
      <c r="E52" s="44" t="n">
        <f aca="false">D52-C52</f>
        <v>2</v>
      </c>
      <c r="F52" s="44" t="n">
        <v>3853.5</v>
      </c>
      <c r="G52" s="44" t="n">
        <f aca="false">F52*E52</f>
        <v>7707</v>
      </c>
      <c r="H52" s="111" t="s">
        <v>17871</v>
      </c>
      <c r="I52" s="112" t="n">
        <v>15414</v>
      </c>
      <c r="J52" s="44" t="n">
        <f aca="false">G52+G53-I52</f>
        <v>0</v>
      </c>
      <c r="K52" s="113" t="s">
        <v>18331</v>
      </c>
    </row>
    <row r="53" s="47" customFormat="true" ht="31.5" hidden="false" customHeight="true" outlineLevel="0" collapsed="false">
      <c r="A53" s="44" t="s">
        <v>4456</v>
      </c>
      <c r="B53" s="44" t="s">
        <v>4457</v>
      </c>
      <c r="C53" s="44" t="s">
        <v>929</v>
      </c>
      <c r="D53" s="44" t="s">
        <v>2866</v>
      </c>
      <c r="E53" s="44" t="n">
        <f aca="false">D53-C53</f>
        <v>2</v>
      </c>
      <c r="F53" s="44" t="n">
        <v>3853.5</v>
      </c>
      <c r="G53" s="44" t="n">
        <f aca="false">F53*E53</f>
        <v>7707</v>
      </c>
      <c r="H53" s="111"/>
      <c r="I53" s="112" t="n">
        <v>0</v>
      </c>
      <c r="J53" s="44"/>
      <c r="K53" s="113" t="s">
        <v>18332</v>
      </c>
      <c r="AMJ53" s="1"/>
    </row>
    <row r="54" s="139" customFormat="true" ht="12.8" hidden="false" customHeight="false" outlineLevel="0" collapsed="false">
      <c r="A54" s="135"/>
      <c r="B54" s="135"/>
      <c r="C54" s="135"/>
      <c r="D54" s="135"/>
      <c r="E54" s="135"/>
      <c r="F54" s="135"/>
      <c r="G54" s="135"/>
      <c r="H54" s="136"/>
      <c r="I54" s="137"/>
      <c r="J54" s="135"/>
      <c r="K54" s="138"/>
      <c r="AMJ54" s="133"/>
    </row>
    <row r="55" s="47" customFormat="true" ht="40.75" hidden="false" customHeight="false" outlineLevel="0" collapsed="false">
      <c r="A55" s="82" t="s">
        <v>3498</v>
      </c>
      <c r="B55" s="44" t="s">
        <v>3499</v>
      </c>
      <c r="C55" s="44" t="s">
        <v>460</v>
      </c>
      <c r="D55" s="44" t="s">
        <v>2860</v>
      </c>
      <c r="E55" s="44" t="n">
        <f aca="false">D55-C55</f>
        <v>6</v>
      </c>
      <c r="F55" s="44" t="n">
        <v>3853.5</v>
      </c>
      <c r="G55" s="44" t="n">
        <f aca="false">(F55*E55)*2</f>
        <v>46242</v>
      </c>
      <c r="H55" s="111" t="s">
        <v>18178</v>
      </c>
      <c r="I55" s="112" t="n">
        <v>23121</v>
      </c>
      <c r="J55" s="44" t="n">
        <f aca="false">G55-I55-I56</f>
        <v>0</v>
      </c>
      <c r="K55" s="113" t="s">
        <v>18333</v>
      </c>
      <c r="AMI55" s="1"/>
      <c r="AMJ55" s="1"/>
    </row>
    <row r="56" s="47" customFormat="true" ht="40.75" hidden="false" customHeight="false" outlineLevel="0" collapsed="false">
      <c r="A56" s="82"/>
      <c r="B56" s="44"/>
      <c r="C56" s="44"/>
      <c r="D56" s="44"/>
      <c r="E56" s="44"/>
      <c r="F56" s="44"/>
      <c r="G56" s="44"/>
      <c r="H56" s="111" t="s">
        <v>18179</v>
      </c>
      <c r="I56" s="112" t="n">
        <v>23121</v>
      </c>
      <c r="J56" s="44"/>
      <c r="K56" s="113" t="s">
        <v>18334</v>
      </c>
      <c r="AMI56" s="1"/>
      <c r="AMJ56" s="1"/>
    </row>
    <row r="57" s="114" customFormat="true" ht="12.8" hidden="false" customHeight="false" outlineLevel="0" collapsed="false"/>
    <row r="58" s="105" customFormat="true" ht="105.45" hidden="false" customHeight="false" outlineLevel="0" collapsed="false">
      <c r="A58" s="140" t="n">
        <v>205306880</v>
      </c>
      <c r="B58" s="140"/>
      <c r="C58" s="140"/>
      <c r="D58" s="140"/>
      <c r="E58" s="140"/>
      <c r="F58" s="140"/>
      <c r="G58" s="140" t="n">
        <v>0</v>
      </c>
      <c r="H58" s="141" t="s">
        <v>16972</v>
      </c>
      <c r="I58" s="142" t="n">
        <v>23121</v>
      </c>
      <c r="J58" s="140" t="n">
        <f aca="false">G58-I58</f>
        <v>-23121</v>
      </c>
      <c r="K58" s="143" t="s">
        <v>18335</v>
      </c>
      <c r="AMJ58" s="110"/>
    </row>
    <row r="59" s="114" customFormat="true" ht="12.8" hidden="false" customHeight="false" outlineLevel="0" collapsed="false"/>
    <row r="60" s="110" customFormat="true" ht="27.85" hidden="false" customHeight="false" outlineLevel="0" collapsed="false">
      <c r="A60" s="140" t="n">
        <v>105301610</v>
      </c>
      <c r="B60" s="140"/>
      <c r="C60" s="140"/>
      <c r="D60" s="140"/>
      <c r="E60" s="140"/>
      <c r="F60" s="140"/>
      <c r="G60" s="140" t="n">
        <v>0</v>
      </c>
      <c r="H60" s="141" t="s">
        <v>17085</v>
      </c>
      <c r="I60" s="142" t="n">
        <v>3853.5</v>
      </c>
      <c r="J60" s="140" t="n">
        <f aca="false">G60-I60</f>
        <v>-3853.5</v>
      </c>
      <c r="K60" s="144" t="s">
        <v>18336</v>
      </c>
      <c r="AMG60" s="105"/>
      <c r="AMH60" s="105"/>
    </row>
  </sheetData>
  <mergeCells count="10">
    <mergeCell ref="A2:A3"/>
    <mergeCell ref="A5:A8"/>
    <mergeCell ref="A10:A11"/>
    <mergeCell ref="A13:A14"/>
    <mergeCell ref="A16:A17"/>
    <mergeCell ref="A19:A26"/>
    <mergeCell ref="A28:A31"/>
    <mergeCell ref="A35:A38"/>
    <mergeCell ref="A48:A50"/>
    <mergeCell ref="A55:A56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LibreOffice/4.2.7.2$Linux_x86 LibreOffice_project/420m0$Build-2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language>ru-RU</dc:language>
  <cp:lastModifiedBy>user  </cp:lastModifiedBy>
  <dcterms:modified xsi:type="dcterms:W3CDTF">2015-09-25T16:48:59Z</dcterms:modified>
  <cp:revision>0</cp:revision>
  <dc:title>Ð‘Ð¾Ð³Ð°Ñ‚Ñ‹Ñ€ÑŒ Ð¾Ñ‚ÐµÐ»ÑŒ Ð¡Ð¾Ñ‡Ð¸ Ñ‚Ð¸Ð¿: Accommodation RUR</dc:title>
</cp:coreProperties>
</file>