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98" firstSheet="0" activeTab="0"/>
  </bookViews>
  <sheets>
    <sheet name="Расхождения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<sst xmlns="http://schemas.openxmlformats.org/spreadsheetml/2006/main" count="114" uniqueCount="81">
  <si>
    <t>№ Заявки</t>
  </si>
  <si>
    <t>Длительность</t>
  </si>
  <si>
    <t>ФИО</t>
  </si>
  <si>
    <t>Основные места</t>
  </si>
  <si>
    <t>АВ</t>
  </si>
  <si>
    <t>Прож+АВ</t>
  </si>
  <si>
    <t>Отель суммы</t>
  </si>
  <si>
    <t>Расхождения</t>
  </si>
  <si>
    <t>205300995</t>
  </si>
  <si>
    <t>24.05.2015</t>
  </si>
  <si>
    <t>14.06.2015</t>
  </si>
  <si>
    <t>АЙРАПЕТОВА НАТАЛЬЯ</t>
  </si>
  <si>
    <t>27.02.15 заявка до 12 марта</t>
  </si>
  <si>
    <t>МОИСЕЕВ ОЛЕГ</t>
  </si>
  <si>
    <t>ГАЛКИНА АНАСТАСИЯ</t>
  </si>
  <si>
    <t>205300567</t>
  </si>
  <si>
    <t>29.05.2015</t>
  </si>
  <si>
    <t>04.06.2015</t>
  </si>
  <si>
    <t>ПОЛЯКОВА МАРИНА</t>
  </si>
  <si>
    <t>14.02.2015 (заявка до 12 марта)</t>
  </si>
  <si>
    <t>205300580</t>
  </si>
  <si>
    <t>11.06.2015</t>
  </si>
  <si>
    <t>НЕВЕДИЦЫН ПАВЕЛ</t>
  </si>
  <si>
    <t>13.02.2015. (заявка до 12 марта 15)</t>
  </si>
  <si>
    <t>205300572</t>
  </si>
  <si>
    <t>31.05.2015</t>
  </si>
  <si>
    <t>06.06.2015</t>
  </si>
  <si>
    <t>ДРОЗДОВ ВАСИЛИЙ</t>
  </si>
  <si>
    <t>205301204</t>
  </si>
  <si>
    <t>05.06.2015</t>
  </si>
  <si>
    <t>ЖЕЛЕЗНЯКОВА Е</t>
  </si>
  <si>
    <t>04.03.15 заявка до 12 марта</t>
  </si>
  <si>
    <t>205351291</t>
  </si>
  <si>
    <t>ПОЛУКАРОВ Е</t>
  </si>
  <si>
    <t>205351532</t>
  </si>
  <si>
    <t>12.06.2015</t>
  </si>
  <si>
    <t>ШВЕЦОВА ОЛЬГА</t>
  </si>
  <si>
    <t>17.02.15 (заявка до 12 марта)</t>
  </si>
  <si>
    <t>205350878</t>
  </si>
  <si>
    <t>10.06.2015</t>
  </si>
  <si>
    <t>ПАТРУШЕВ СЕРГЕЙ</t>
  </si>
  <si>
    <t>08.02.15 заявка до 12 марта</t>
  </si>
  <si>
    <t>205350037</t>
  </si>
  <si>
    <t>ПЕРМИЧЕВ НИКОЛАЙ</t>
  </si>
  <si>
    <t>16.01.15 заявка до 12 марта</t>
  </si>
  <si>
    <t>205350645</t>
  </si>
  <si>
    <t>07.06.2015</t>
  </si>
  <si>
    <t>13.06.2015</t>
  </si>
  <si>
    <t>ШУЛЯТЬЕВА ЛАРИСА</t>
  </si>
  <si>
    <t>04.02.15 заявка до 12 марта</t>
  </si>
  <si>
    <t>205352079</t>
  </si>
  <si>
    <t>08.06.2015</t>
  </si>
  <si>
    <t>ШИПИТЬКО ОЛЕГ</t>
  </si>
  <si>
    <t>26.02.15 заявка до 12 марта</t>
  </si>
  <si>
    <t>205351304</t>
  </si>
  <si>
    <t>09.06.2015</t>
  </si>
  <si>
    <t>ПАВЛОВА АЛЕНА</t>
  </si>
  <si>
    <t>205350343</t>
  </si>
  <si>
    <t>КИСИЛЕВ ЕВГЕНИЙ</t>
  </si>
  <si>
    <t>01.02.15 заявка до 12 марта</t>
  </si>
  <si>
    <t>205350505</t>
  </si>
  <si>
    <t>ХАЛАИМОВА ЕЛЕНА</t>
  </si>
  <si>
    <t>205352087</t>
  </si>
  <si>
    <t>27.06.2015</t>
  </si>
  <si>
    <t>ПОЛИКУШИНА АЛЕСЯ</t>
  </si>
  <si>
    <t>ПОЛИКУШИН ИГОРЬ</t>
  </si>
  <si>
    <t>205352162</t>
  </si>
  <si>
    <t>21.06.2015</t>
  </si>
  <si>
    <t>НИККЕЛЬ ТАТЬЯНА</t>
  </si>
  <si>
    <t>105353780</t>
  </si>
  <si>
    <t>15.06.2015</t>
  </si>
  <si>
    <t>29.06.2015</t>
  </si>
  <si>
    <t>КУРНОСЕНКО ЕЛЕНА</t>
  </si>
  <si>
    <t>нет в файле сверки</t>
  </si>
  <si>
    <t>205352663</t>
  </si>
  <si>
    <t>17.06.2015</t>
  </si>
  <si>
    <t>ТЕЛИЦЫН ИГОРЬ</t>
  </si>
  <si>
    <t>205350802</t>
  </si>
  <si>
    <t>20.06.2015</t>
  </si>
  <si>
    <t>ДАВЫДОВ РОМАН</t>
  </si>
  <si>
    <t>06.02.15 заявка до 12 марта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</si>
</sst>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sz val="10"/>
      <color rgb="FFC5000B"/>
      <name val="Arial"/>
      <family val="2"/>
      <charset val="1"/>
    </font>
    <font>
      <sz val="10"/>
      <color rgb="FFC5000B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C5000B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2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8" min="1" style="1" width="11.5204081632653"/>
    <col collapsed="false" hidden="false" max="9" min="9" style="1" width="13.7959183673469"/>
    <col collapsed="false" hidden="false" max="10" min="10" style="1" width="13.515306122449"/>
    <col collapsed="false" hidden="false" max="1022" min="11" style="1" width="11.5204081632653"/>
    <col collapsed="false" hidden="false" max="1025" min="1023" style="0" width="11.5204081632653"/>
  </cols>
  <sheetData>
    <row r="1" s="2" customFormat="true" ht="12.8" hidden="false" customHeight="false" outlineLevel="0" collapsed="false">
      <c r="A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AMC1" s="1"/>
      <c r="AMD1" s="1"/>
      <c r="AME1" s="1"/>
      <c r="AMF1" s="1"/>
      <c r="AMG1" s="1"/>
      <c r="AMH1" s="1"/>
      <c r="AMI1" s="0"/>
      <c r="AMJ1" s="0"/>
    </row>
    <row r="2" s="5" customFormat="true" ht="12.8" hidden="false" customHeight="false" outlineLevel="0" collapsed="false">
      <c r="A2" s="3" t="s">
        <v>8</v>
      </c>
      <c r="B2" s="4" t="s">
        <v>9</v>
      </c>
      <c r="C2" s="4" t="s">
        <v>10</v>
      </c>
      <c r="D2" s="4" t="n">
        <v>21</v>
      </c>
      <c r="E2" s="4" t="s">
        <v>11</v>
      </c>
      <c r="F2" s="4" t="n">
        <v>76230</v>
      </c>
      <c r="G2" s="4" t="n">
        <f aca="false">20*D2</f>
        <v>420</v>
      </c>
      <c r="H2" s="4" t="n">
        <f aca="false">F2+G2</f>
        <v>76650</v>
      </c>
      <c r="I2" s="4" t="n">
        <v>231210</v>
      </c>
      <c r="J2" s="5" t="n">
        <f aca="false">H2+H3+H4-I2</f>
        <v>-1260</v>
      </c>
      <c r="K2" s="5" t="s">
        <v>12</v>
      </c>
    </row>
    <row r="3" s="5" customFormat="true" ht="12.8" hidden="false" customHeight="false" outlineLevel="0" collapsed="false">
      <c r="A3" s="3"/>
      <c r="B3" s="4" t="s">
        <v>9</v>
      </c>
      <c r="C3" s="4" t="s">
        <v>10</v>
      </c>
      <c r="D3" s="4" t="n">
        <v>21</v>
      </c>
      <c r="E3" s="4" t="s">
        <v>13</v>
      </c>
      <c r="F3" s="4" t="n">
        <v>76230</v>
      </c>
      <c r="G3" s="4" t="n">
        <f aca="false">20*D3</f>
        <v>420</v>
      </c>
      <c r="H3" s="4" t="n">
        <f aca="false">F3+G3</f>
        <v>76650</v>
      </c>
      <c r="I3" s="4" t="n">
        <v>0</v>
      </c>
      <c r="J3" s="5" t="n">
        <v>0</v>
      </c>
    </row>
    <row r="4" s="5" customFormat="true" ht="12.8" hidden="false" customHeight="false" outlineLevel="0" collapsed="false">
      <c r="A4" s="3"/>
      <c r="B4" s="4" t="s">
        <v>9</v>
      </c>
      <c r="C4" s="4" t="s">
        <v>10</v>
      </c>
      <c r="D4" s="4" t="n">
        <v>21</v>
      </c>
      <c r="E4" s="4" t="s">
        <v>14</v>
      </c>
      <c r="F4" s="4" t="n">
        <v>76230</v>
      </c>
      <c r="G4" s="4" t="n">
        <f aca="false">20*D4</f>
        <v>420</v>
      </c>
      <c r="H4" s="4" t="n">
        <f aca="false">F4+G4</f>
        <v>76650</v>
      </c>
      <c r="I4" s="4" t="n">
        <v>0</v>
      </c>
      <c r="J4" s="5" t="n">
        <v>0</v>
      </c>
    </row>
    <row r="5" s="6" customFormat="true" ht="12.8" hidden="false" customHeight="false" outlineLevel="0" collapsed="false">
      <c r="A5" s="6" t="s">
        <v>15</v>
      </c>
      <c r="B5" s="6" t="s">
        <v>16</v>
      </c>
      <c r="C5" s="6" t="s">
        <v>17</v>
      </c>
      <c r="D5" s="6" t="n">
        <v>6</v>
      </c>
      <c r="E5" s="6" t="s">
        <v>18</v>
      </c>
      <c r="F5" s="6" t="n">
        <v>21780</v>
      </c>
      <c r="G5" s="6" t="n">
        <f aca="false">20*D5</f>
        <v>120</v>
      </c>
      <c r="H5" s="6" t="n">
        <f aca="false">F5+G5</f>
        <v>21900</v>
      </c>
      <c r="I5" s="6" t="n">
        <v>22020</v>
      </c>
      <c r="J5" s="6" t="n">
        <f aca="false">H5-I5</f>
        <v>-120</v>
      </c>
      <c r="K5" s="7" t="s">
        <v>19</v>
      </c>
      <c r="AMC5" s="1"/>
      <c r="AMD5" s="1"/>
      <c r="AME5" s="1"/>
      <c r="AMF5" s="1"/>
      <c r="AMG5" s="1"/>
      <c r="AMH5" s="1"/>
      <c r="AMI5" s="0"/>
      <c r="AMJ5" s="0"/>
    </row>
    <row r="6" customFormat="false" ht="12.8" hidden="false" customHeight="false" outlineLevel="0" collapsed="false">
      <c r="A6" s="1" t="s">
        <v>20</v>
      </c>
      <c r="B6" s="1" t="s">
        <v>16</v>
      </c>
      <c r="C6" s="1" t="s">
        <v>21</v>
      </c>
      <c r="D6" s="1" t="n">
        <v>13</v>
      </c>
      <c r="E6" s="1" t="s">
        <v>22</v>
      </c>
      <c r="F6" s="1" t="n">
        <v>47450</v>
      </c>
      <c r="G6" s="1" t="n">
        <f aca="false">20*D6</f>
        <v>260</v>
      </c>
      <c r="H6" s="6" t="n">
        <f aca="false">F6+G6</f>
        <v>47710</v>
      </c>
      <c r="I6" s="6" t="n">
        <v>50095.5</v>
      </c>
      <c r="J6" s="1" t="n">
        <f aca="false">H6-I6</f>
        <v>-2385.5</v>
      </c>
      <c r="K6" s="1" t="s">
        <v>23</v>
      </c>
    </row>
    <row r="7" customFormat="false" ht="12.8" hidden="false" customHeight="false" outlineLevel="0" collapsed="false">
      <c r="A7" s="1" t="s">
        <v>24</v>
      </c>
      <c r="B7" s="1" t="s">
        <v>25</v>
      </c>
      <c r="C7" s="1" t="s">
        <v>26</v>
      </c>
      <c r="D7" s="1" t="n">
        <v>6</v>
      </c>
      <c r="E7" s="1" t="s">
        <v>27</v>
      </c>
      <c r="F7" s="1" t="n">
        <v>21900</v>
      </c>
      <c r="G7" s="1" t="n">
        <f aca="false">20*D7</f>
        <v>120</v>
      </c>
      <c r="H7" s="6" t="n">
        <f aca="false">F7+G7</f>
        <v>22020</v>
      </c>
      <c r="I7" s="6" t="n">
        <v>23121</v>
      </c>
      <c r="J7" s="1" t="n">
        <f aca="false">H7-I7</f>
        <v>-1101</v>
      </c>
      <c r="K7" s="1" t="s">
        <v>19</v>
      </c>
    </row>
    <row r="8" s="8" customFormat="true" ht="12.8" hidden="false" customHeight="false" outlineLevel="0" collapsed="false">
      <c r="A8" s="8" t="s">
        <v>28</v>
      </c>
      <c r="B8" s="8" t="s">
        <v>25</v>
      </c>
      <c r="C8" s="8" t="s">
        <v>29</v>
      </c>
      <c r="D8" s="8" t="n">
        <v>5</v>
      </c>
      <c r="E8" s="8" t="s">
        <v>30</v>
      </c>
      <c r="F8" s="8" t="n">
        <v>18150</v>
      </c>
      <c r="G8" s="8" t="n">
        <f aca="false">20*D8</f>
        <v>100</v>
      </c>
      <c r="H8" s="6" t="n">
        <f aca="false">F8+G8</f>
        <v>18250</v>
      </c>
      <c r="I8" s="8" t="n">
        <v>18350</v>
      </c>
      <c r="J8" s="8" t="n">
        <f aca="false">H8-I8</f>
        <v>-100</v>
      </c>
      <c r="K8" s="8" t="s">
        <v>31</v>
      </c>
      <c r="AMC8" s="9"/>
      <c r="AMD8" s="9"/>
      <c r="AME8" s="9"/>
      <c r="AMF8" s="1"/>
      <c r="AMG8" s="1"/>
      <c r="AMH8" s="1"/>
      <c r="AMI8" s="0"/>
      <c r="AMJ8" s="0"/>
    </row>
    <row r="9" customFormat="false" ht="12.8" hidden="false" customHeight="false" outlineLevel="0" collapsed="false">
      <c r="A9" s="1" t="s">
        <v>32</v>
      </c>
      <c r="B9" s="1" t="s">
        <v>17</v>
      </c>
      <c r="C9" s="1" t="s">
        <v>10</v>
      </c>
      <c r="D9" s="1" t="n">
        <v>10</v>
      </c>
      <c r="E9" s="1" t="s">
        <v>33</v>
      </c>
      <c r="F9" s="1" t="n">
        <v>36500</v>
      </c>
      <c r="G9" s="1" t="n">
        <f aca="false">20*D9</f>
        <v>200</v>
      </c>
      <c r="H9" s="6" t="n">
        <f aca="false">F9+G9</f>
        <v>36700</v>
      </c>
      <c r="I9" s="6" t="n">
        <v>38535</v>
      </c>
      <c r="J9" s="1" t="n">
        <f aca="false">H9-I9</f>
        <v>-1835</v>
      </c>
      <c r="K9" s="1" t="s">
        <v>23</v>
      </c>
    </row>
    <row r="10" customFormat="false" ht="12.8" hidden="false" customHeight="false" outlineLevel="0" collapsed="false">
      <c r="A10" s="1" t="s">
        <v>34</v>
      </c>
      <c r="B10" s="1" t="s">
        <v>29</v>
      </c>
      <c r="C10" s="1" t="s">
        <v>35</v>
      </c>
      <c r="D10" s="1" t="n">
        <v>7</v>
      </c>
      <c r="E10" s="1" t="s">
        <v>36</v>
      </c>
      <c r="F10" s="1" t="n">
        <v>25410</v>
      </c>
      <c r="G10" s="1" t="n">
        <f aca="false">20*D10</f>
        <v>140</v>
      </c>
      <c r="H10" s="6" t="n">
        <f aca="false">F10+G10</f>
        <v>25550</v>
      </c>
      <c r="I10" s="6" t="n">
        <v>26974.5</v>
      </c>
      <c r="J10" s="1" t="n">
        <f aca="false">H10-I10</f>
        <v>-1424.5</v>
      </c>
      <c r="K10" s="1" t="s">
        <v>37</v>
      </c>
    </row>
    <row r="11" customFormat="false" ht="12.8" hidden="false" customHeight="false" outlineLevel="0" collapsed="false">
      <c r="A11" s="1" t="s">
        <v>38</v>
      </c>
      <c r="B11" s="1" t="s">
        <v>29</v>
      </c>
      <c r="C11" s="1" t="s">
        <v>39</v>
      </c>
      <c r="D11" s="1" t="n">
        <v>5</v>
      </c>
      <c r="E11" s="1" t="s">
        <v>40</v>
      </c>
      <c r="F11" s="1" t="n">
        <v>18250</v>
      </c>
      <c r="G11" s="1" t="n">
        <f aca="false">20*D11</f>
        <v>100</v>
      </c>
      <c r="H11" s="6" t="n">
        <f aca="false">F11+G11</f>
        <v>18350</v>
      </c>
      <c r="I11" s="6" t="n">
        <v>19267.5</v>
      </c>
      <c r="J11" s="1" t="n">
        <f aca="false">H11-I11</f>
        <v>-917.5</v>
      </c>
      <c r="K11" s="1" t="s">
        <v>41</v>
      </c>
    </row>
    <row r="12" customFormat="false" ht="12.8" hidden="false" customHeight="false" outlineLevel="0" collapsed="false">
      <c r="A12" s="1" t="s">
        <v>42</v>
      </c>
      <c r="B12" s="1" t="s">
        <v>29</v>
      </c>
      <c r="C12" s="1" t="s">
        <v>35</v>
      </c>
      <c r="D12" s="1" t="n">
        <v>7</v>
      </c>
      <c r="E12" s="1" t="s">
        <v>43</v>
      </c>
      <c r="F12" s="1" t="n">
        <v>25550</v>
      </c>
      <c r="G12" s="1" t="n">
        <f aca="false">20*D12</f>
        <v>140</v>
      </c>
      <c r="H12" s="6" t="n">
        <f aca="false">F12+G12</f>
        <v>25690</v>
      </c>
      <c r="I12" s="6" t="n">
        <v>26974.5</v>
      </c>
      <c r="J12" s="1" t="n">
        <f aca="false">H12-I12</f>
        <v>-1284.5</v>
      </c>
      <c r="K12" s="1" t="s">
        <v>44</v>
      </c>
    </row>
    <row r="13" s="9" customFormat="true" ht="12.8" hidden="false" customHeight="false" outlineLevel="0" collapsed="false">
      <c r="A13" s="9" t="s">
        <v>45</v>
      </c>
      <c r="B13" s="9" t="s">
        <v>46</v>
      </c>
      <c r="C13" s="9" t="s">
        <v>47</v>
      </c>
      <c r="D13" s="9" t="n">
        <v>6</v>
      </c>
      <c r="E13" s="9" t="s">
        <v>48</v>
      </c>
      <c r="F13" s="9" t="n">
        <v>21900</v>
      </c>
      <c r="G13" s="9" t="n">
        <f aca="false">20*D13</f>
        <v>120</v>
      </c>
      <c r="H13" s="6" t="n">
        <f aca="false">F13+G13</f>
        <v>22020</v>
      </c>
      <c r="I13" s="8" t="n">
        <v>23121</v>
      </c>
      <c r="J13" s="9" t="n">
        <f aca="false">H13-I13</f>
        <v>-1101</v>
      </c>
      <c r="K13" s="9" t="s">
        <v>49</v>
      </c>
      <c r="AMF13" s="1"/>
      <c r="AMG13" s="1"/>
      <c r="AMH13" s="1"/>
      <c r="AMI13" s="0"/>
      <c r="AMJ13" s="0"/>
    </row>
    <row r="14" customFormat="false" ht="12.8" hidden="false" customHeight="false" outlineLevel="0" collapsed="false">
      <c r="A14" s="1" t="s">
        <v>50</v>
      </c>
      <c r="B14" s="1" t="s">
        <v>51</v>
      </c>
      <c r="C14" s="1" t="s">
        <v>10</v>
      </c>
      <c r="D14" s="1" t="n">
        <v>6</v>
      </c>
      <c r="E14" s="1" t="s">
        <v>52</v>
      </c>
      <c r="F14" s="1" t="n">
        <v>21900</v>
      </c>
      <c r="G14" s="1" t="n">
        <f aca="false">20*D14</f>
        <v>120</v>
      </c>
      <c r="H14" s="6" t="n">
        <f aca="false">F14+G14</f>
        <v>22020</v>
      </c>
      <c r="I14" s="6" t="n">
        <v>23121</v>
      </c>
      <c r="J14" s="1" t="n">
        <f aca="false">H14-I14</f>
        <v>-1101</v>
      </c>
      <c r="K14" s="1" t="s">
        <v>53</v>
      </c>
    </row>
    <row r="15" customFormat="false" ht="12.8" hidden="false" customHeight="false" outlineLevel="0" collapsed="false">
      <c r="A15" s="1" t="s">
        <v>54</v>
      </c>
      <c r="B15" s="1" t="s">
        <v>55</v>
      </c>
      <c r="C15" s="1" t="s">
        <v>21</v>
      </c>
      <c r="D15" s="1" t="n">
        <v>2</v>
      </c>
      <c r="E15" s="1" t="s">
        <v>56</v>
      </c>
      <c r="F15" s="1" t="n">
        <v>7260</v>
      </c>
      <c r="G15" s="1" t="n">
        <f aca="false">20*D15</f>
        <v>40</v>
      </c>
      <c r="H15" s="6" t="n">
        <f aca="false">F15+G15</f>
        <v>7300</v>
      </c>
      <c r="I15" s="6" t="n">
        <v>7707</v>
      </c>
      <c r="J15" s="1" t="n">
        <f aca="false">H15-I15</f>
        <v>-407</v>
      </c>
      <c r="K15" s="1" t="s">
        <v>23</v>
      </c>
    </row>
    <row r="16" customFormat="false" ht="12.8" hidden="false" customHeight="false" outlineLevel="0" collapsed="false">
      <c r="A16" s="1" t="s">
        <v>57</v>
      </c>
      <c r="B16" s="1" t="s">
        <v>35</v>
      </c>
      <c r="C16" s="1" t="s">
        <v>10</v>
      </c>
      <c r="D16" s="1" t="n">
        <v>2</v>
      </c>
      <c r="E16" s="1" t="s">
        <v>58</v>
      </c>
      <c r="F16" s="1" t="n">
        <v>7260</v>
      </c>
      <c r="G16" s="1" t="n">
        <f aca="false">20*D16</f>
        <v>40</v>
      </c>
      <c r="H16" s="6" t="n">
        <f aca="false">F16+G16</f>
        <v>7300</v>
      </c>
      <c r="I16" s="6" t="n">
        <v>7707</v>
      </c>
      <c r="J16" s="1" t="n">
        <f aca="false">H16-I16</f>
        <v>-407</v>
      </c>
      <c r="K16" s="1" t="s">
        <v>59</v>
      </c>
    </row>
    <row r="17" customFormat="false" ht="12.8" hidden="false" customHeight="false" outlineLevel="0" collapsed="false">
      <c r="A17" s="1" t="s">
        <v>60</v>
      </c>
      <c r="B17" s="1" t="s">
        <v>35</v>
      </c>
      <c r="C17" s="1" t="s">
        <v>10</v>
      </c>
      <c r="D17" s="1" t="n">
        <v>2</v>
      </c>
      <c r="E17" s="1" t="s">
        <v>61</v>
      </c>
      <c r="F17" s="1" t="n">
        <v>7300</v>
      </c>
      <c r="G17" s="1" t="n">
        <f aca="false">20*D17</f>
        <v>40</v>
      </c>
      <c r="H17" s="6" t="n">
        <f aca="false">F17+G17</f>
        <v>7340</v>
      </c>
      <c r="I17" s="6" t="n">
        <v>7707</v>
      </c>
      <c r="J17" s="1" t="n">
        <f aca="false">H17-I17</f>
        <v>-367</v>
      </c>
      <c r="K17" s="1" t="s">
        <v>59</v>
      </c>
    </row>
    <row r="18" customFormat="false" ht="12.8" hidden="false" customHeight="false" outlineLevel="0" collapsed="false">
      <c r="A18" s="1" t="s">
        <v>62</v>
      </c>
      <c r="B18" s="1" t="s">
        <v>10</v>
      </c>
      <c r="C18" s="1" t="s">
        <v>63</v>
      </c>
      <c r="D18" s="1" t="n">
        <v>13</v>
      </c>
      <c r="E18" s="1" t="s">
        <v>64</v>
      </c>
      <c r="F18" s="1" t="n">
        <v>47450</v>
      </c>
      <c r="G18" s="1" t="n">
        <f aca="false">20*D18</f>
        <v>260</v>
      </c>
      <c r="H18" s="6" t="n">
        <f aca="false">F18+G18</f>
        <v>47710</v>
      </c>
      <c r="I18" s="6" t="n">
        <v>50095.5</v>
      </c>
      <c r="J18" s="1" t="n">
        <f aca="false">H18-I18</f>
        <v>-2385.5</v>
      </c>
      <c r="K18" s="1" t="s">
        <v>12</v>
      </c>
    </row>
    <row r="19" customFormat="false" ht="12.8" hidden="false" customHeight="false" outlineLevel="0" collapsed="false">
      <c r="A19" s="1" t="s">
        <v>62</v>
      </c>
      <c r="B19" s="1" t="s">
        <v>10</v>
      </c>
      <c r="C19" s="1" t="s">
        <v>63</v>
      </c>
      <c r="D19" s="1" t="n">
        <v>13</v>
      </c>
      <c r="E19" s="1" t="s">
        <v>65</v>
      </c>
      <c r="F19" s="1" t="n">
        <v>47450</v>
      </c>
      <c r="G19" s="1" t="n">
        <f aca="false">20*D19</f>
        <v>260</v>
      </c>
      <c r="H19" s="6" t="n">
        <f aca="false">F19+G19</f>
        <v>47710</v>
      </c>
      <c r="I19" s="6" t="n">
        <v>50095.5</v>
      </c>
      <c r="J19" s="1" t="n">
        <f aca="false">H19-I19</f>
        <v>-2385.5</v>
      </c>
      <c r="K19" s="1" t="s">
        <v>12</v>
      </c>
    </row>
    <row r="20" customFormat="false" ht="12.8" hidden="false" customHeight="false" outlineLevel="0" collapsed="false">
      <c r="A20" s="1" t="s">
        <v>66</v>
      </c>
      <c r="B20" s="1" t="s">
        <v>10</v>
      </c>
      <c r="C20" s="1" t="s">
        <v>67</v>
      </c>
      <c r="D20" s="1" t="n">
        <v>7</v>
      </c>
      <c r="E20" s="1" t="s">
        <v>68</v>
      </c>
      <c r="F20" s="1" t="n">
        <v>25550</v>
      </c>
      <c r="G20" s="1" t="n">
        <f aca="false">20*D20</f>
        <v>140</v>
      </c>
      <c r="H20" s="6" t="n">
        <f aca="false">F20+G20</f>
        <v>25690</v>
      </c>
      <c r="I20" s="6" t="n">
        <v>26974.5</v>
      </c>
      <c r="J20" s="1" t="n">
        <f aca="false">H20-I20</f>
        <v>-1284.5</v>
      </c>
      <c r="K20" s="1" t="s">
        <v>12</v>
      </c>
    </row>
    <row r="21" customFormat="false" ht="12.8" hidden="false" customHeight="false" outlineLevel="0" collapsed="false">
      <c r="A21" s="1" t="s">
        <v>69</v>
      </c>
      <c r="B21" s="1" t="s">
        <v>70</v>
      </c>
      <c r="C21" s="1" t="s">
        <v>71</v>
      </c>
      <c r="D21" s="1" t="n">
        <v>14</v>
      </c>
      <c r="E21" s="1" t="s">
        <v>72</v>
      </c>
      <c r="F21" s="1" t="n">
        <v>0</v>
      </c>
      <c r="G21" s="1" t="n">
        <v>0</v>
      </c>
      <c r="H21" s="6" t="n">
        <f aca="false">F21+G21</f>
        <v>0</v>
      </c>
      <c r="I21" s="6" t="n">
        <v>0</v>
      </c>
      <c r="J21" s="1" t="n">
        <v>0</v>
      </c>
      <c r="K21" s="1" t="s">
        <v>73</v>
      </c>
    </row>
    <row r="22" customFormat="false" ht="12.8" hidden="false" customHeight="false" outlineLevel="0" collapsed="false">
      <c r="A22" s="1" t="s">
        <v>74</v>
      </c>
      <c r="B22" s="1" t="s">
        <v>75</v>
      </c>
      <c r="C22" s="1" t="s">
        <v>63</v>
      </c>
      <c r="D22" s="1" t="n">
        <v>10</v>
      </c>
      <c r="E22" s="1" t="s">
        <v>76</v>
      </c>
      <c r="F22" s="1" t="n">
        <v>36300</v>
      </c>
      <c r="G22" s="1" t="n">
        <f aca="false">20*D22</f>
        <v>200</v>
      </c>
      <c r="H22" s="6" t="n">
        <f aca="false">F22+G22</f>
        <v>36500</v>
      </c>
      <c r="I22" s="6" t="n">
        <v>38535</v>
      </c>
      <c r="J22" s="1" t="n">
        <f aca="false">H22-I22</f>
        <v>-2035</v>
      </c>
      <c r="K22" s="1" t="s">
        <v>31</v>
      </c>
    </row>
    <row r="23" customFormat="false" ht="12.8" hidden="false" customHeight="false" outlineLevel="0" collapsed="false">
      <c r="A23" s="1" t="s">
        <v>77</v>
      </c>
      <c r="B23" s="1" t="s">
        <v>78</v>
      </c>
      <c r="C23" s="1" t="s">
        <v>71</v>
      </c>
      <c r="D23" s="1" t="n">
        <v>9</v>
      </c>
      <c r="E23" s="1" t="s">
        <v>79</v>
      </c>
      <c r="F23" s="1" t="n">
        <v>32850</v>
      </c>
      <c r="G23" s="1" t="n">
        <f aca="false">20*D23</f>
        <v>180</v>
      </c>
      <c r="H23" s="6" t="n">
        <f aca="false">F23+G23</f>
        <v>33030</v>
      </c>
      <c r="I23" s="6" t="n">
        <v>34681.5</v>
      </c>
      <c r="J23" s="1" t="n">
        <f aca="false">H23-I23</f>
        <v>-1651.5</v>
      </c>
      <c r="K23" s="1" t="s">
        <v>80</v>
      </c>
    </row>
  </sheetData>
  <mergeCells count="1">
    <mergeCell ref="A2:A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2015-10-08T12:39:04Z</dcterms:created>
  <dc:creator>user  </dc:creator>
  <dc:language>ru-RU</dc:language>
  <cp:revision>0</cp:revision>
</cp:coreProperties>
</file>