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Лист1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<sst xmlns="http://schemas.openxmlformats.org/spreadsheetml/2006/main" count="29" uniqueCount="29">
  <si>
    <t>Tour</t>
  </si>
  <si>
    <t>Tourists</t>
  </si>
  <si>
    <t>Check-in date</t>
  </si>
  <si>
    <t>Check-out date</t>
  </si>
  <si>
    <t>Дни</t>
  </si>
  <si>
    <t>Тариф</t>
  </si>
  <si>
    <t>Расчет</t>
  </si>
  <si>
    <t>ФИО</t>
  </si>
  <si>
    <t>Отель</t>
  </si>
  <si>
    <t>Разница</t>
  </si>
  <si>
    <t>Примечания отеля</t>
  </si>
  <si>
    <t>Комментарии BG</t>
  </si>
  <si>
    <t>105306898</t>
  </si>
  <si>
    <t>BORZOVA SVETLANA</t>
  </si>
  <si>
    <t>26.05.2015</t>
  </si>
  <si>
    <t>31.05.2015</t>
  </si>
  <si>
    <t>КОБЗЕВА НАТАЛИЯ с 26.05.2015 по 28.05.2015</t>
  </si>
  <si>
    <t>КОБЗЕВА НАТАЛИЯ с 28.05.2015 по 31.05.2015</t>
  </si>
  <si>
    <t>205303795</t>
  </si>
  <si>
    <t>КОЛЕСНИКОВ РОМАН</t>
  </si>
  <si>
    <t>01.05.2015</t>
  </si>
  <si>
    <t>03.05.2015</t>
  </si>
  <si>
    <t>КОЛЕСНИКОВ РОМАН с 01.05.2015 по 03.05.2015</t>
  </si>
  <si>
    <t>ЛЮКС КОРОЛЯ</t>
  </si>
  <si>
    <t>205250401</t>
  </si>
  <si>
    <t>СИНЯКОВА ЛЮБОВЬ</t>
  </si>
  <si>
    <t>28.04.2015</t>
  </si>
  <si>
    <t>04.05.2015</t>
  </si>
  <si>
    <t>РАЕЦКАЯ ЛЮБОВЬ с 28.04.2015 по 01.05.2015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</si>
</sst>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Times New Roman"/>
      <family val="1"/>
      <charset val="1"/>
    </font>
    <font>
      <b val="true"/>
      <sz val="10"/>
      <color rgb="FFC5000B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C5000B"/>
      <name val="Arial"/>
      <family val="2"/>
      <charset val="1"/>
    </font>
    <font>
      <sz val="12"/>
      <color rgb="FFC5000B"/>
      <name val="Times New Roman"/>
      <family val="1"/>
      <charset val="1"/>
    </font>
    <font>
      <sz val="8"/>
      <name val="Arial"/>
      <family val="2"/>
      <charset val="1"/>
    </font>
    <font>
      <sz val="10"/>
      <color rgb="FF800000"/>
      <name val="Arial"/>
      <family val="2"/>
      <charset val="1"/>
    </font>
    <font>
      <sz val="12"/>
      <color rgb="FF8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3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3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Excel Built-in Excel Built-in Excel Built-in Excel Built-in Excel Built-in Excel Built-in Excel Built-in Excel Built-in Excel Built-in Excel Built-in Excel Built-in Excel Built-in Excel Built-in Excel Built-in Excel Built-in Обычный_Лист1" xfId="20" builtinId="54" customBuiltin="true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1.5204081632653"/>
    <col collapsed="false" hidden="false" max="2" min="2" style="0" width="21.2040816326531"/>
    <col collapsed="false" hidden="false" max="8" min="3" style="0" width="11.5204081632653"/>
    <col collapsed="false" hidden="false" max="9" min="9" style="0" width="40.0102040816327"/>
    <col collapsed="false" hidden="false" max="1025" min="10" style="0" width="11.5204081632653"/>
  </cols>
  <sheetData>
    <row r="1" s="5" customFormat="true" ht="23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 t="s">
        <v>10</v>
      </c>
      <c r="L1" s="4" t="s">
        <v>11</v>
      </c>
      <c r="AMG1" s="6"/>
      <c r="AMH1" s="6"/>
      <c r="AMI1" s="6"/>
      <c r="AMJ1" s="7"/>
    </row>
    <row r="2" customFormat="false" ht="87.55" hidden="false" customHeight="false" outlineLevel="0" collapsed="false">
      <c r="A2" s="8" t="s">
        <v>12</v>
      </c>
      <c r="B2" s="9" t="s">
        <v>13</v>
      </c>
      <c r="C2" s="9" t="s">
        <v>14</v>
      </c>
      <c r="D2" s="9" t="s">
        <v>15</v>
      </c>
      <c r="E2" s="9" t="n">
        <v>28442.5</v>
      </c>
      <c r="F2" s="9" t="n">
        <v>3</v>
      </c>
      <c r="G2" s="9" t="n">
        <v>3853.5</v>
      </c>
      <c r="H2" s="9" t="n">
        <f aca="false">G2*F2</f>
        <v>11560.5</v>
      </c>
      <c r="I2" s="10" t="s">
        <v>16</v>
      </c>
      <c r="J2" s="11" t="n">
        <v>11486.8</v>
      </c>
      <c r="K2" s="9" t="n">
        <f aca="false">H2+H3+H4-J2-J3</f>
        <v>11560.7</v>
      </c>
    </row>
    <row r="3" customFormat="false" ht="30.8" hidden="false" customHeight="false" outlineLevel="0" collapsed="false">
      <c r="A3" s="8"/>
      <c r="B3" s="9"/>
      <c r="C3" s="9"/>
      <c r="D3" s="9"/>
      <c r="E3" s="9"/>
      <c r="F3" s="9" t="n">
        <v>3</v>
      </c>
      <c r="G3" s="9" t="n">
        <v>3853.5</v>
      </c>
      <c r="H3" s="9" t="n">
        <f aca="false">G3*F3</f>
        <v>11560.5</v>
      </c>
      <c r="I3" s="10" t="s">
        <v>17</v>
      </c>
      <c r="J3" s="11" t="n">
        <v>11560.5</v>
      </c>
      <c r="K3" s="9"/>
    </row>
    <row r="4" customFormat="false" ht="15" hidden="false" customHeight="false" outlineLevel="0" collapsed="false">
      <c r="A4" s="8"/>
      <c r="B4" s="9"/>
      <c r="C4" s="9"/>
      <c r="D4" s="9"/>
      <c r="E4" s="9"/>
      <c r="F4" s="9" t="n">
        <v>2</v>
      </c>
      <c r="G4" s="9" t="n">
        <v>5743.5</v>
      </c>
      <c r="H4" s="9" t="n">
        <f aca="false">G4*F4</f>
        <v>11487</v>
      </c>
      <c r="I4" s="10"/>
      <c r="J4" s="11"/>
      <c r="K4" s="9"/>
    </row>
    <row r="5" s="16" customFormat="true" ht="30.8" hidden="false" customHeight="false" outlineLevel="0" collapsed="false">
      <c r="A5" s="12" t="s">
        <v>18</v>
      </c>
      <c r="B5" s="12" t="s">
        <v>19</v>
      </c>
      <c r="C5" s="12" t="s">
        <v>20</v>
      </c>
      <c r="D5" s="12" t="s">
        <v>21</v>
      </c>
      <c r="E5" s="12" t="n">
        <v>40600</v>
      </c>
      <c r="F5" s="12" t="n">
        <f aca="false">D5-C5</f>
        <v>2</v>
      </c>
      <c r="G5" s="12" t="n">
        <v>22000</v>
      </c>
      <c r="H5" s="12" t="n">
        <f aca="false">(G5*F5)+600*2</f>
        <v>45200</v>
      </c>
      <c r="I5" s="13" t="s">
        <v>22</v>
      </c>
      <c r="J5" s="14" t="n">
        <v>49400</v>
      </c>
      <c r="K5" s="12" t="n">
        <f aca="false">H5-J5</f>
        <v>-4200</v>
      </c>
      <c r="L5" s="15" t="s">
        <v>23</v>
      </c>
    </row>
    <row r="6" s="17" customFormat="true" ht="33.55" hidden="false" customHeight="true" outlineLevel="0" collapsed="false">
      <c r="A6" s="8" t="s">
        <v>24</v>
      </c>
      <c r="B6" s="9" t="s">
        <v>25</v>
      </c>
      <c r="C6" s="9" t="s">
        <v>26</v>
      </c>
      <c r="D6" s="9" t="s">
        <v>27</v>
      </c>
      <c r="E6" s="9" t="n">
        <v>26310</v>
      </c>
      <c r="F6" s="9" t="n">
        <v>3</v>
      </c>
      <c r="G6" s="9" t="n">
        <v>3853.5</v>
      </c>
      <c r="H6" s="9" t="n">
        <f aca="false">G6*F6</f>
        <v>11560.5</v>
      </c>
      <c r="I6" s="10" t="s">
        <v>28</v>
      </c>
      <c r="J6" s="11" t="n">
        <v>15000</v>
      </c>
      <c r="K6" s="9" t="n">
        <f aca="false">H6+H7-J6</f>
        <v>11560.5</v>
      </c>
    </row>
    <row r="7" s="17" customFormat="true" ht="33.55" hidden="false" customHeight="true" outlineLevel="0" collapsed="false">
      <c r="A7" s="8"/>
      <c r="B7" s="9"/>
      <c r="C7" s="9"/>
      <c r="D7" s="9"/>
      <c r="E7" s="9"/>
      <c r="F7" s="9" t="n">
        <v>3</v>
      </c>
      <c r="G7" s="9" t="n">
        <v>5000</v>
      </c>
      <c r="H7" s="9" t="n">
        <f aca="false">G7*F7</f>
        <v>15000</v>
      </c>
      <c r="I7" s="10"/>
      <c r="J7" s="11"/>
      <c r="K7" s="9"/>
    </row>
  </sheetData>
  <mergeCells count="2">
    <mergeCell ref="A2:A4"/>
    <mergeCell ref="A6:A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2015-09-29T13:50:41Z</dcterms:created>
  <dc:creator>user  </dc:creator>
  <dc:language>ru-RU</dc:language>
  <cp:revision>0</cp:revision>
</cp:coreProperties>
</file>