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СИСТЕМА" sheetId="2" state="visible" r:id="rId3"/>
    <sheet name="Долг на 31.12.21 система скрин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M4" authorId="0">
      <text>
        <r>
          <rPr>
            <sz val="11"/>
            <color rgb="FF000000"/>
            <rFont val="Calibri"/>
            <family val="2"/>
            <charset val="1"/>
          </rPr>
          <t xml:space="preserve">Оплаты с 01.08.21 по 31.12.21</t>
        </r>
      </text>
    </comment>
    <comment ref="N8" authorId="0">
      <text>
        <r>
          <rPr>
            <sz val="11"/>
            <color rgb="FF000000"/>
            <rFont val="Calibri"/>
            <family val="2"/>
            <charset val="1"/>
          </rPr>
          <t xml:space="preserve">Это заявки в балансе в июле, учтены в вх остатке</t>
        </r>
      </text>
    </comment>
    <comment ref="O4" authorId="0">
      <text>
        <r>
          <rPr>
            <sz val="11"/>
            <color rgb="FF000000"/>
            <rFont val="Calibri"/>
            <family val="2"/>
            <charset val="1"/>
          </rPr>
          <t xml:space="preserve">Вх остаток на 31.07.21</t>
        </r>
      </text>
    </comment>
  </commentList>
</comments>
</file>

<file path=xl/sharedStrings.xml><?xml version="1.0" encoding="utf-8"?>
<sst xmlns="http://schemas.openxmlformats.org/spreadsheetml/2006/main" count="1663" uniqueCount="734">
  <si>
    <t xml:space="preserve">ФИО</t>
  </si>
  <si>
    <t xml:space="preserve">Статус</t>
  </si>
  <si>
    <t xml:space="preserve">Номер</t>
  </si>
  <si>
    <t xml:space="preserve">Заезд</t>
  </si>
  <si>
    <t xml:space="preserve">Ночей</t>
  </si>
  <si>
    <t xml:space="preserve">Выезд</t>
  </si>
  <si>
    <t xml:space="preserve">Тариф</t>
  </si>
  <si>
    <t xml:space="preserve">Тип
комнаты</t>
  </si>
  <si>
    <t xml:space="preserve">Создана</t>
  </si>
  <si>
    <t xml:space="preserve">Сумма</t>
  </si>
  <si>
    <t xml:space="preserve">БГ</t>
  </si>
  <si>
    <t xml:space="preserve">Разница</t>
  </si>
  <si>
    <t xml:space="preserve">Сальдо и сумма оплаченных денежных средств с 31.07.2021</t>
  </si>
  <si>
    <t xml:space="preserve">Сумма  бронирований</t>
  </si>
  <si>
    <t xml:space="preserve">Сальдо</t>
  </si>
  <si>
    <t xml:space="preserve">Титарева Раиса Борисовна</t>
  </si>
  <si>
    <t xml:space="preserve">OUT</t>
  </si>
  <si>
    <t xml:space="preserve">1452903</t>
  </si>
  <si>
    <t xml:space="preserve">08.08.21</t>
  </si>
  <si>
    <t xml:space="preserve">13.08.2021</t>
  </si>
  <si>
    <t xml:space="preserve">ВСЕВКЛ
13860,00</t>
  </si>
  <si>
    <t xml:space="preserve">СТУЛ3К</t>
  </si>
  <si>
    <t xml:space="preserve">11.08.20</t>
  </si>
  <si>
    <t xml:space="preserve">ТИТОВА ЕКАТЕРИНА</t>
  </si>
  <si>
    <t xml:space="preserve">RES</t>
  </si>
  <si>
    <t xml:space="preserve">1498778</t>
  </si>
  <si>
    <t xml:space="preserve">07.09.21</t>
  </si>
  <si>
    <t xml:space="preserve">13.09.2021</t>
  </si>
  <si>
    <t xml:space="preserve">ВСЕВКЛ
8820,00</t>
  </si>
  <si>
    <t xml:space="preserve">СТНД1К</t>
  </si>
  <si>
    <t xml:space="preserve">13.11.20</t>
  </si>
  <si>
    <t xml:space="preserve">БЕРЛИН АЛЕКСАНДР Владимирович</t>
  </si>
  <si>
    <t xml:space="preserve">1504060</t>
  </si>
  <si>
    <t xml:space="preserve">29.07.21</t>
  </si>
  <si>
    <t xml:space="preserve">10.08.2021</t>
  </si>
  <si>
    <t xml:space="preserve">ВСЕВКЛ
11760,00</t>
  </si>
  <si>
    <t xml:space="preserve">ГПСТУЛ2К</t>
  </si>
  <si>
    <t xml:space="preserve">24.11.20</t>
  </si>
  <si>
    <t xml:space="preserve">система</t>
  </si>
  <si>
    <t xml:space="preserve">СОЛОМАТИНА ЭЛЕОНОРА</t>
  </si>
  <si>
    <t xml:space="preserve">1509677</t>
  </si>
  <si>
    <t xml:space="preserve">11.09.21</t>
  </si>
  <si>
    <t xml:space="preserve">25.09.2021</t>
  </si>
  <si>
    <t xml:space="preserve">ВСЕВКЛ
9660,00</t>
  </si>
  <si>
    <t xml:space="preserve">СТУЛ1К</t>
  </si>
  <si>
    <t xml:space="preserve">05.12.20</t>
  </si>
  <si>
    <t xml:space="preserve">разница система и файл сверки</t>
  </si>
  <si>
    <t xml:space="preserve">КАДЕТОВ ЮРИЙ</t>
  </si>
  <si>
    <t xml:space="preserve">1509679</t>
  </si>
  <si>
    <t xml:space="preserve">НАУМОВА НИНА МИХАЙЛОВНА</t>
  </si>
  <si>
    <t xml:space="preserve">1511385</t>
  </si>
  <si>
    <t xml:space="preserve">06.08.21</t>
  </si>
  <si>
    <t xml:space="preserve">19.08.2021</t>
  </si>
  <si>
    <t xml:space="preserve">ВСЕВКЛ
23940,00</t>
  </si>
  <si>
    <t xml:space="preserve">ГПЛЮКС</t>
  </si>
  <si>
    <t xml:space="preserve">10.12.20</t>
  </si>
  <si>
    <t xml:space="preserve">расхождения по сверке</t>
  </si>
  <si>
    <t xml:space="preserve">ЛАГОДА ОЛЬГА Александровна</t>
  </si>
  <si>
    <t xml:space="preserve">1522908</t>
  </si>
  <si>
    <t xml:space="preserve">27.07.21</t>
  </si>
  <si>
    <t xml:space="preserve">05.08.2021</t>
  </si>
  <si>
    <t xml:space="preserve">ПРОЖЗ
11340,00</t>
  </si>
  <si>
    <t xml:space="preserve">14.01.21</t>
  </si>
  <si>
    <t xml:space="preserve">КОЛЕСНИЧЕНКО СЕРГЕЙ ВИТАЛЬЕВИЧ</t>
  </si>
  <si>
    <t xml:space="preserve">1525709</t>
  </si>
  <si>
    <t xml:space="preserve">02.08.21</t>
  </si>
  <si>
    <t xml:space="preserve">11.08.2021</t>
  </si>
  <si>
    <t xml:space="preserve">ВСЕВКЛ
27300,00</t>
  </si>
  <si>
    <t xml:space="preserve">ЛЮКСДК</t>
  </si>
  <si>
    <t xml:space="preserve">19.01.21</t>
  </si>
  <si>
    <t xml:space="preserve">КОНОВАЛОВА НАТАЛЬЯ Владимировна</t>
  </si>
  <si>
    <t xml:space="preserve">IN</t>
  </si>
  <si>
    <t xml:space="preserve">1525721</t>
  </si>
  <si>
    <t xml:space="preserve">16.08.21</t>
  </si>
  <si>
    <t xml:space="preserve">23.08.2021</t>
  </si>
  <si>
    <t xml:space="preserve">ВСЕВКЛ
24360,00</t>
  </si>
  <si>
    <t xml:space="preserve">это долг на 31.12.21_от 20.08.21 (по системе)</t>
  </si>
  <si>
    <t xml:space="preserve">НИКАНДРОВА ЕЛЕНА НИКОЛАЕВНА</t>
  </si>
  <si>
    <t xml:space="preserve">1527861</t>
  </si>
  <si>
    <t xml:space="preserve">03.08.21</t>
  </si>
  <si>
    <t xml:space="preserve">12.08.2021</t>
  </si>
  <si>
    <t xml:space="preserve">22.01.21</t>
  </si>
  <si>
    <t xml:space="preserve">ЛИВАНСКАЯ ЕЛЕНА</t>
  </si>
  <si>
    <t xml:space="preserve">1528601</t>
  </si>
  <si>
    <t xml:space="preserve">06.09.21</t>
  </si>
  <si>
    <t xml:space="preserve">17.09.2021</t>
  </si>
  <si>
    <t xml:space="preserve">ВСЕВКЛ
11340,00</t>
  </si>
  <si>
    <t xml:space="preserve">СТУЛ2К</t>
  </si>
  <si>
    <t xml:space="preserve">23.01.21</t>
  </si>
  <si>
    <t xml:space="preserve">МОЗЕРОВА ТАТЬЯНА Михайловна</t>
  </si>
  <si>
    <t xml:space="preserve">1529899</t>
  </si>
  <si>
    <t xml:space="preserve">10.08.21</t>
  </si>
  <si>
    <t xml:space="preserve">21.08.2021</t>
  </si>
  <si>
    <t xml:space="preserve">25.01.21</t>
  </si>
  <si>
    <t xml:space="preserve">ШВЕД ИГОРЬ ГРИГОРЬЕВИЧ</t>
  </si>
  <si>
    <t xml:space="preserve">1530859</t>
  </si>
  <si>
    <t xml:space="preserve">14.08.21</t>
  </si>
  <si>
    <t xml:space="preserve">ПРОЖЗ
12180,00</t>
  </si>
  <si>
    <t xml:space="preserve">26.01.21</t>
  </si>
  <si>
    <t xml:space="preserve">САФИЕВА ДИНАРА Глимхановна</t>
  </si>
  <si>
    <t xml:space="preserve">1533221</t>
  </si>
  <si>
    <t xml:space="preserve">15.08.2021</t>
  </si>
  <si>
    <t xml:space="preserve">ПРОЖЗ
10920,00</t>
  </si>
  <si>
    <t xml:space="preserve">29.01.21</t>
  </si>
  <si>
    <t xml:space="preserve">ПЕТКЕВИЧ ГАЛИНА Григорьевна</t>
  </si>
  <si>
    <t xml:space="preserve">1533271</t>
  </si>
  <si>
    <t xml:space="preserve">ЕЗУБЧЕНКО ПАВЕЛ Сергеевич</t>
  </si>
  <si>
    <t xml:space="preserve">1533249</t>
  </si>
  <si>
    <t xml:space="preserve">18.08.2021</t>
  </si>
  <si>
    <t xml:space="preserve">ВСЕВКЛ
14700,00</t>
  </si>
  <si>
    <t xml:space="preserve">ЕЗУБЧЕНКО ТАИСЬЯ Михайловна</t>
  </si>
  <si>
    <t xml:space="preserve">1533262</t>
  </si>
  <si>
    <t xml:space="preserve">ВСЕВКЛ
14280,00</t>
  </si>
  <si>
    <t xml:space="preserve">КОНСТАНТИНОВ ВАЛЕРИЙ Федорович</t>
  </si>
  <si>
    <t xml:space="preserve">1533173</t>
  </si>
  <si>
    <t xml:space="preserve">28.08.2021</t>
  </si>
  <si>
    <t xml:space="preserve">ПРОЖЗ
20580,00</t>
  </si>
  <si>
    <t xml:space="preserve">АРТИКУЛОВ АЛЕКСАНДР</t>
  </si>
  <si>
    <t xml:space="preserve">1533906</t>
  </si>
  <si>
    <t xml:space="preserve">01.09.21</t>
  </si>
  <si>
    <t xml:space="preserve">12.09.2021</t>
  </si>
  <si>
    <t xml:space="preserve">30.01.21</t>
  </si>
  <si>
    <t xml:space="preserve">НИКИТЕНКО СЕРГЕЙ ВЛАДИМИРОВИЧ</t>
  </si>
  <si>
    <t xml:space="preserve">1536744</t>
  </si>
  <si>
    <t xml:space="preserve">16.07.21</t>
  </si>
  <si>
    <t xml:space="preserve">02.08.2021</t>
  </si>
  <si>
    <t xml:space="preserve">ВСЕВКЛ
24990,00</t>
  </si>
  <si>
    <t xml:space="preserve">02.02.21</t>
  </si>
  <si>
    <t xml:space="preserve">ПОПОВА ЕЛЕНА Валинуровна</t>
  </si>
  <si>
    <t xml:space="preserve">1536745</t>
  </si>
  <si>
    <t xml:space="preserve">Михайлов Михаил Викторович</t>
  </si>
  <si>
    <t xml:space="preserve">1538670</t>
  </si>
  <si>
    <t xml:space="preserve">15.08.21</t>
  </si>
  <si>
    <t xml:space="preserve">04.02.21</t>
  </si>
  <si>
    <t xml:space="preserve">РОДИНА ОЛЬГА Александровна</t>
  </si>
  <si>
    <t xml:space="preserve">1540247</t>
  </si>
  <si>
    <t xml:space="preserve">ПРОЖЗ
13020,00</t>
  </si>
  <si>
    <t xml:space="preserve">06.02.21</t>
  </si>
  <si>
    <t xml:space="preserve">ВОРОБЬЕВА ОЛЕСЯ Олеговна</t>
  </si>
  <si>
    <t xml:space="preserve">1541185</t>
  </si>
  <si>
    <t xml:space="preserve">19.07.21</t>
  </si>
  <si>
    <t xml:space="preserve">31.07.2021</t>
  </si>
  <si>
    <t xml:space="preserve">ПРОЖЗ
17640,00</t>
  </si>
  <si>
    <t xml:space="preserve">СТУЛ1КД</t>
  </si>
  <si>
    <t xml:space="preserve">07.02.21</t>
  </si>
  <si>
    <t xml:space="preserve">НОВИКОВ КОНСТАНТИН ВИКТОРОВИЧ</t>
  </si>
  <si>
    <t xml:space="preserve">1544827</t>
  </si>
  <si>
    <t xml:space="preserve">28.07.21</t>
  </si>
  <si>
    <t xml:space="preserve">06.08.2021</t>
  </si>
  <si>
    <t xml:space="preserve">ВСЕВКЛ
19110,00</t>
  </si>
  <si>
    <t xml:space="preserve">12.02.21</t>
  </si>
  <si>
    <t xml:space="preserve">МАМАЕВ ЭДУАРД ЕВГЕНЬЕВИЧ</t>
  </si>
  <si>
    <t xml:space="preserve">1545853</t>
  </si>
  <si>
    <t xml:space="preserve">ВСЕВКЛ
20790,00</t>
  </si>
  <si>
    <t xml:space="preserve">14.02.21</t>
  </si>
  <si>
    <t xml:space="preserve">КАЛИКИН ОЛЕГ</t>
  </si>
  <si>
    <t xml:space="preserve">1545852</t>
  </si>
  <si>
    <t xml:space="preserve">27.08.21</t>
  </si>
  <si>
    <t xml:space="preserve">04.09.2021</t>
  </si>
  <si>
    <t xml:space="preserve">ПРОЖЗ
10080,00</t>
  </si>
  <si>
    <t xml:space="preserve">КРАВЧЕНКО ДМИТРИЙ Сергеевич</t>
  </si>
  <si>
    <t xml:space="preserve">1547987</t>
  </si>
  <si>
    <t xml:space="preserve">18.07.21</t>
  </si>
  <si>
    <t xml:space="preserve">01.08.2021</t>
  </si>
  <si>
    <t xml:space="preserve">ВСЕВКЛ
26250,00</t>
  </si>
  <si>
    <t xml:space="preserve">СТНДДК</t>
  </si>
  <si>
    <t xml:space="preserve">18.02.21</t>
  </si>
  <si>
    <t xml:space="preserve">АСТАХОВ АЛЕКСАНДР</t>
  </si>
  <si>
    <t xml:space="preserve">1549822</t>
  </si>
  <si>
    <t xml:space="preserve">28.08.21</t>
  </si>
  <si>
    <t xml:space="preserve">08.09.2021</t>
  </si>
  <si>
    <t xml:space="preserve">ВСЕВКЛ
12600,00</t>
  </si>
  <si>
    <t xml:space="preserve">21.02.21</t>
  </si>
  <si>
    <t xml:space="preserve">РЫЖОВ СЕРГЕЙ</t>
  </si>
  <si>
    <t xml:space="preserve">1551617</t>
  </si>
  <si>
    <t xml:space="preserve">21.08.21</t>
  </si>
  <si>
    <t xml:space="preserve">30.08.2021</t>
  </si>
  <si>
    <t xml:space="preserve">ВСЕВКЛ
20580,00</t>
  </si>
  <si>
    <t xml:space="preserve">25.02.21</t>
  </si>
  <si>
    <t xml:space="preserve">ШТРАКБЕЙН ВЛАДИМИР АНДРЕЕВИЧ</t>
  </si>
  <si>
    <t xml:space="preserve">1552593</t>
  </si>
  <si>
    <t xml:space="preserve">21.07.21</t>
  </si>
  <si>
    <t xml:space="preserve">ВСЕВКЛ
16800,00</t>
  </si>
  <si>
    <t xml:space="preserve">27.02.21</t>
  </si>
  <si>
    <t xml:space="preserve">МУСТАФИН РУСТЕМ</t>
  </si>
  <si>
    <t xml:space="preserve">1552644</t>
  </si>
  <si>
    <t xml:space="preserve">24.08.21</t>
  </si>
  <si>
    <t xml:space="preserve">03.09.2021</t>
  </si>
  <si>
    <t xml:space="preserve">ЗАСУХИН ИГОРЬ ВЛАДИМИРОВИЧ</t>
  </si>
  <si>
    <t xml:space="preserve">1553943</t>
  </si>
  <si>
    <t xml:space="preserve">09.08.2021</t>
  </si>
  <si>
    <t xml:space="preserve">ВСЕВКЛ
17640,00</t>
  </si>
  <si>
    <t xml:space="preserve">01.03.21</t>
  </si>
  <si>
    <t xml:space="preserve">ЕРУНОВ ДМИТРИЙ</t>
  </si>
  <si>
    <t xml:space="preserve">1553899</t>
  </si>
  <si>
    <t xml:space="preserve">05.09.21</t>
  </si>
  <si>
    <t xml:space="preserve">14.09.2021</t>
  </si>
  <si>
    <t xml:space="preserve">ПРОЖЗ
13440,00</t>
  </si>
  <si>
    <t xml:space="preserve">ДЕМАЕВ ДЕНИС</t>
  </si>
  <si>
    <t xml:space="preserve">1553956</t>
  </si>
  <si>
    <t xml:space="preserve">ТОМАШЕНКО НАДЕЖДА</t>
  </si>
  <si>
    <t xml:space="preserve">1554233</t>
  </si>
  <si>
    <t xml:space="preserve">30.10.21</t>
  </si>
  <si>
    <t xml:space="preserve">07.11.2021</t>
  </si>
  <si>
    <t xml:space="preserve">ВСЕВКЛ
10530,00</t>
  </si>
  <si>
    <t xml:space="preserve">02.03.21</t>
  </si>
  <si>
    <t xml:space="preserve">ПОРШНЕВ АЛЕКСЕЙ</t>
  </si>
  <si>
    <t xml:space="preserve">1556465</t>
  </si>
  <si>
    <t xml:space="preserve">23.08.21</t>
  </si>
  <si>
    <t xml:space="preserve">31.08.2021</t>
  </si>
  <si>
    <t xml:space="preserve">ВСЕВКЛ
18270,00</t>
  </si>
  <si>
    <t xml:space="preserve">05.03.21</t>
  </si>
  <si>
    <t xml:space="preserve">ХАНОВА ЕЛЕНА</t>
  </si>
  <si>
    <t xml:space="preserve">1559918</t>
  </si>
  <si>
    <t xml:space="preserve">16.09.21</t>
  </si>
  <si>
    <t xml:space="preserve">11.03.21</t>
  </si>
  <si>
    <t xml:space="preserve">ФИРСОВ АЛЕКСАНДР</t>
  </si>
  <si>
    <t xml:space="preserve">1560442</t>
  </si>
  <si>
    <t xml:space="preserve">12.03.21</t>
  </si>
  <si>
    <t xml:space="preserve">КУЗЬМИН ЮРИЙ АНДРЕЕВИЧ</t>
  </si>
  <si>
    <t xml:space="preserve">1563232</t>
  </si>
  <si>
    <t xml:space="preserve">23.07.21</t>
  </si>
  <si>
    <t xml:space="preserve">ВСЕВКЛ
19530,00</t>
  </si>
  <si>
    <t xml:space="preserve">17.03.21</t>
  </si>
  <si>
    <t xml:space="preserve">МЕДВЕДЕВСКИХ Валерий</t>
  </si>
  <si>
    <t xml:space="preserve">1576893</t>
  </si>
  <si>
    <t xml:space="preserve">19.09.2021</t>
  </si>
  <si>
    <t xml:space="preserve">ПРОЖЗ
9240,00</t>
  </si>
  <si>
    <t xml:space="preserve">23.03.21</t>
  </si>
  <si>
    <t xml:space="preserve">СЕНЧУГОВА ТАМАРА Александровна</t>
  </si>
  <si>
    <t xml:space="preserve">1578027</t>
  </si>
  <si>
    <t xml:space="preserve">08.08.2021</t>
  </si>
  <si>
    <t xml:space="preserve">24.03.21</t>
  </si>
  <si>
    <t xml:space="preserve">НЕСВЕТАЕВА ОЛЬГА Петровна</t>
  </si>
  <si>
    <t xml:space="preserve">1578029</t>
  </si>
  <si>
    <t xml:space="preserve">ВСЕВКЛ
17220,00</t>
  </si>
  <si>
    <t xml:space="preserve">КУЗНЕЦОВА МАРИЯ Владимировна</t>
  </si>
  <si>
    <t xml:space="preserve">1578033</t>
  </si>
  <si>
    <t xml:space="preserve">КУТЕРГИНА ЕЛЕНА Валерьевна</t>
  </si>
  <si>
    <t xml:space="preserve">1578035</t>
  </si>
  <si>
    <t xml:space="preserve">СЕНЧУГОВ КОНСТАНТИН Валерьевич</t>
  </si>
  <si>
    <t xml:space="preserve">1650694</t>
  </si>
  <si>
    <t xml:space="preserve">ВСЕВКЛ
28350,00</t>
  </si>
  <si>
    <t xml:space="preserve">31.07.21</t>
  </si>
  <si>
    <t xml:space="preserve">ВОРОНЦОВ АЛЕКСАНДР АЛЕКСЕЕВИЧ</t>
  </si>
  <si>
    <t xml:space="preserve">1577597</t>
  </si>
  <si>
    <t xml:space="preserve">16.08.2021</t>
  </si>
  <si>
    <t xml:space="preserve">ВСЕВКЛ
19950,00</t>
  </si>
  <si>
    <t xml:space="preserve">ВОРОНЦОВ ИЛЬЯ АЛЕКСАНДРОВИЧ</t>
  </si>
  <si>
    <t xml:space="preserve">1577598</t>
  </si>
  <si>
    <t xml:space="preserve">ЗУБАРЕВ ИГОРЬ ВАЛЕНТИНОВИЧ</t>
  </si>
  <si>
    <t xml:space="preserve">1578460</t>
  </si>
  <si>
    <t xml:space="preserve">25.07.21</t>
  </si>
  <si>
    <t xml:space="preserve">03.08.2021</t>
  </si>
  <si>
    <t xml:space="preserve">ПРОЖЗ
23100,00</t>
  </si>
  <si>
    <t xml:space="preserve">25.03.21</t>
  </si>
  <si>
    <t xml:space="preserve">ВОРОБЬЕВА ТАТЬЯНА Михайловна</t>
  </si>
  <si>
    <t xml:space="preserve">1578480</t>
  </si>
  <si>
    <t xml:space="preserve">ПЕРИНЕЦ ТИМОФЕЙ</t>
  </si>
  <si>
    <t xml:space="preserve">1578401</t>
  </si>
  <si>
    <t xml:space="preserve">31.08.21</t>
  </si>
  <si>
    <t xml:space="preserve">09.09.2021</t>
  </si>
  <si>
    <t xml:space="preserve">ВСЕВКЛ
12180,00</t>
  </si>
  <si>
    <t xml:space="preserve">ЖДАНОВА СВЕТЛАНА ИГОРЕВНА</t>
  </si>
  <si>
    <t xml:space="preserve">1579295</t>
  </si>
  <si>
    <t xml:space="preserve">17.08.21</t>
  </si>
  <si>
    <t xml:space="preserve">ВСЕВКЛ
15540,00</t>
  </si>
  <si>
    <t xml:space="preserve">26.03.21</t>
  </si>
  <si>
    <t xml:space="preserve">САТЕЕВА СВЕТЛАНА</t>
  </si>
  <si>
    <t xml:space="preserve">1579549</t>
  </si>
  <si>
    <t xml:space="preserve">25.09.21</t>
  </si>
  <si>
    <t xml:space="preserve">29.09.2021</t>
  </si>
  <si>
    <t xml:space="preserve">ПРОЖЗ
7980,00</t>
  </si>
  <si>
    <t xml:space="preserve">27.03.21</t>
  </si>
  <si>
    <t xml:space="preserve">СЕДИНКИНА ВАЛЕНТИНА</t>
  </si>
  <si>
    <t xml:space="preserve">1581524</t>
  </si>
  <si>
    <t xml:space="preserve">30.03.21</t>
  </si>
  <si>
    <t xml:space="preserve">СИНЕОКАЯ ТАТЬЯНА</t>
  </si>
  <si>
    <t xml:space="preserve">1581946</t>
  </si>
  <si>
    <t xml:space="preserve">06.09.2021</t>
  </si>
  <si>
    <t xml:space="preserve">ВСЕВКЛ
15330,00</t>
  </si>
  <si>
    <t xml:space="preserve">ЦЕПИН ЕВГЕНИЙ Александрович</t>
  </si>
  <si>
    <t xml:space="preserve">1582157</t>
  </si>
  <si>
    <t xml:space="preserve">ПРОЖЗ
14700,00</t>
  </si>
  <si>
    <t xml:space="preserve">31.03.21</t>
  </si>
  <si>
    <t xml:space="preserve">АНАШКИНА ОЛЬГА Витальевна</t>
  </si>
  <si>
    <t xml:space="preserve">1582827</t>
  </si>
  <si>
    <t xml:space="preserve">ПРОЖЗ
15120,00</t>
  </si>
  <si>
    <t xml:space="preserve">01.04.21</t>
  </si>
  <si>
    <t xml:space="preserve">АЧКАСОВ  ВАЛЕРИЙ  АЛЕКСЕЕВИЧ</t>
  </si>
  <si>
    <t xml:space="preserve">1582803</t>
  </si>
  <si>
    <t xml:space="preserve">ПРОЖЗ
22260,00</t>
  </si>
  <si>
    <t xml:space="preserve">КОНЬКОВ ВАЛЕРИЙ</t>
  </si>
  <si>
    <t xml:space="preserve">1583405</t>
  </si>
  <si>
    <t xml:space="preserve">07.09.2021</t>
  </si>
  <si>
    <t xml:space="preserve">02.04.21</t>
  </si>
  <si>
    <t xml:space="preserve">КУКУШКИНА МАРИНА</t>
  </si>
  <si>
    <t xml:space="preserve">1583947</t>
  </si>
  <si>
    <t xml:space="preserve">22.08.21</t>
  </si>
  <si>
    <t xml:space="preserve">29.08.2021</t>
  </si>
  <si>
    <t xml:space="preserve">03.04.21</t>
  </si>
  <si>
    <t xml:space="preserve">СУРКОВА НАДЕЖДА</t>
  </si>
  <si>
    <t xml:space="preserve">1583948</t>
  </si>
  <si>
    <t xml:space="preserve">ФОРТУНАТОВ КИРИЛЛ</t>
  </si>
  <si>
    <t xml:space="preserve">1584057</t>
  </si>
  <si>
    <t xml:space="preserve">ВСЕВКЛ
13020,00</t>
  </si>
  <si>
    <t xml:space="preserve">ЧЕВЕРНЯЕВ АНДРЕЙ</t>
  </si>
  <si>
    <t xml:space="preserve">1584775</t>
  </si>
  <si>
    <t xml:space="preserve">08.09.21</t>
  </si>
  <si>
    <t xml:space="preserve">05.04.21</t>
  </si>
  <si>
    <t xml:space="preserve">ЛОГАЧЕВА АЛЕВТИНА</t>
  </si>
  <si>
    <t xml:space="preserve">1584812</t>
  </si>
  <si>
    <t xml:space="preserve">19.09.21</t>
  </si>
  <si>
    <t xml:space="preserve">26.09.2021</t>
  </si>
  <si>
    <t xml:space="preserve">АРБУЗОВ ЮРИЙ</t>
  </si>
  <si>
    <t xml:space="preserve">1585821</t>
  </si>
  <si>
    <t xml:space="preserve">22.09.2021</t>
  </si>
  <si>
    <t xml:space="preserve">07.04.21</t>
  </si>
  <si>
    <t xml:space="preserve">ШАРИКОВ СЕРГЕЙ</t>
  </si>
  <si>
    <t xml:space="preserve">1586580</t>
  </si>
  <si>
    <t xml:space="preserve">12.09.21</t>
  </si>
  <si>
    <t xml:space="preserve">18.09.2021</t>
  </si>
  <si>
    <t xml:space="preserve">ПРОЖЗ
9720,00</t>
  </si>
  <si>
    <t xml:space="preserve">08.04.21</t>
  </si>
  <si>
    <t xml:space="preserve">ПОДКОВЕНКО ВЛАДИМИР</t>
  </si>
  <si>
    <t xml:space="preserve">1586749</t>
  </si>
  <si>
    <t xml:space="preserve">ПРОЖЗ
9315,00</t>
  </si>
  <si>
    <t xml:space="preserve">09.04.21</t>
  </si>
  <si>
    <t xml:space="preserve">САВИН АНДРЕЙ ВЛАДИМИРОВИЧ</t>
  </si>
  <si>
    <t xml:space="preserve">1588681</t>
  </si>
  <si>
    <t xml:space="preserve">ВСЕВКЛ
21667,50</t>
  </si>
  <si>
    <t xml:space="preserve">13.04.21</t>
  </si>
  <si>
    <t xml:space="preserve">ШАХНАЗАРЯН ВАРУЖАН ГЕНРИХОВИЧ</t>
  </si>
  <si>
    <t xml:space="preserve">1589837</t>
  </si>
  <si>
    <t xml:space="preserve">ВСЕВКЛ
24907,50</t>
  </si>
  <si>
    <t xml:space="preserve">14.04.21</t>
  </si>
  <si>
    <t xml:space="preserve">ЛУЗИН ИГОРЬ</t>
  </si>
  <si>
    <t xml:space="preserve">1589832</t>
  </si>
  <si>
    <t xml:space="preserve">30.08.21</t>
  </si>
  <si>
    <t xml:space="preserve">ВСЕВКЛ
16605,00</t>
  </si>
  <si>
    <t xml:space="preserve">ЛОПУШАНСКИЙ ОЛЕГ ОЛЕГОВИЧ</t>
  </si>
  <si>
    <t xml:space="preserve">1590852</t>
  </si>
  <si>
    <t xml:space="preserve">ВСЕВКЛ
19845,00</t>
  </si>
  <si>
    <t xml:space="preserve">16.04.21</t>
  </si>
  <si>
    <t xml:space="preserve">АЛЕКСАНДРОВА ЕКАТЕРИНА</t>
  </si>
  <si>
    <t xml:space="preserve">1591876</t>
  </si>
  <si>
    <t xml:space="preserve">21.09.2021</t>
  </si>
  <si>
    <t xml:space="preserve">ВСЕВКЛ
17212,50</t>
  </si>
  <si>
    <t xml:space="preserve">19.04.21</t>
  </si>
  <si>
    <t xml:space="preserve">КУРМАЕВА ТАТЬЯНА</t>
  </si>
  <si>
    <t xml:space="preserve">1591845</t>
  </si>
  <si>
    <t xml:space="preserve">ПРОЖЗ
10935,00</t>
  </si>
  <si>
    <t xml:space="preserve">ИСАЕВ ИГОРЬ</t>
  </si>
  <si>
    <t xml:space="preserve">1595043</t>
  </si>
  <si>
    <t xml:space="preserve">03.09.21</t>
  </si>
  <si>
    <t xml:space="preserve">ВСЕВКЛ
18832,50</t>
  </si>
  <si>
    <t xml:space="preserve">28.04.21</t>
  </si>
  <si>
    <t xml:space="preserve">ВОРОНЦОВА ЮЛИЯ</t>
  </si>
  <si>
    <t xml:space="preserve">1594961</t>
  </si>
  <si>
    <t xml:space="preserve">20.10.21</t>
  </si>
  <si>
    <t xml:space="preserve">29.10.2021</t>
  </si>
  <si>
    <t xml:space="preserve">ВСЕВКЛ
9720,00</t>
  </si>
  <si>
    <t xml:space="preserve">ТОЩАКОВА ИРИНА</t>
  </si>
  <si>
    <t xml:space="preserve">1595252</t>
  </si>
  <si>
    <t xml:space="preserve">04.09.21</t>
  </si>
  <si>
    <t xml:space="preserve">ПРОЖЗ
13770,00</t>
  </si>
  <si>
    <t xml:space="preserve">29.04.21</t>
  </si>
  <si>
    <t xml:space="preserve">ПОДУШКО СВЕТЛАНА</t>
  </si>
  <si>
    <t xml:space="preserve">1596509</t>
  </si>
  <si>
    <t xml:space="preserve">16.09.2021</t>
  </si>
  <si>
    <t xml:space="preserve">ПРОЖЗ
24705,00</t>
  </si>
  <si>
    <t xml:space="preserve">04.05.21</t>
  </si>
  <si>
    <t xml:space="preserve">АЗБАРОВ АНАТОЛИЙ</t>
  </si>
  <si>
    <t xml:space="preserve">1610731</t>
  </si>
  <si>
    <t xml:space="preserve">27.09.21</t>
  </si>
  <si>
    <t xml:space="preserve">04.10.2021</t>
  </si>
  <si>
    <t xml:space="preserve">ВСЕВКЛ
15390,00</t>
  </si>
  <si>
    <t xml:space="preserve">15.05.21</t>
  </si>
  <si>
    <t xml:space="preserve">КАВЕРИН АЛЕКСЕЙ</t>
  </si>
  <si>
    <t xml:space="preserve">1616852</t>
  </si>
  <si>
    <t xml:space="preserve">ПРОЖЗ
16200,00</t>
  </si>
  <si>
    <t xml:space="preserve">01.06.21</t>
  </si>
  <si>
    <t xml:space="preserve">СУРКОВА МИЛЕНА</t>
  </si>
  <si>
    <t xml:space="preserve">1616959</t>
  </si>
  <si>
    <t xml:space="preserve">ВСЕВКЛ
22072,50</t>
  </si>
  <si>
    <t xml:space="preserve">02.06.21</t>
  </si>
  <si>
    <t xml:space="preserve">АЛТЕНГОФ ЮЛИЯ АЛЕКСАНДРОВНА</t>
  </si>
  <si>
    <t xml:space="preserve">1617922</t>
  </si>
  <si>
    <t xml:space="preserve">ВСЕВКЛ
23895,00</t>
  </si>
  <si>
    <t xml:space="preserve">04.06.21</t>
  </si>
  <si>
    <t xml:space="preserve">ШАТЫЙ ЮРИЙ Александрович</t>
  </si>
  <si>
    <t xml:space="preserve">1618907</t>
  </si>
  <si>
    <t xml:space="preserve">12.08.21</t>
  </si>
  <si>
    <t xml:space="preserve">22.08.2021</t>
  </si>
  <si>
    <t xml:space="preserve">ВСЕВКЛ
23085,00</t>
  </si>
  <si>
    <t xml:space="preserve">07.06.21</t>
  </si>
  <si>
    <t xml:space="preserve">ШЕВЧЕНКО КСЕНИЯ</t>
  </si>
  <si>
    <t xml:space="preserve">1622976</t>
  </si>
  <si>
    <t xml:space="preserve">ПРОЖЗ
16605,00</t>
  </si>
  <si>
    <t xml:space="preserve">18.06.21</t>
  </si>
  <si>
    <t xml:space="preserve">ПОЛЫВЯНЫЙ ВАДИМ</t>
  </si>
  <si>
    <t xml:space="preserve">1622979</t>
  </si>
  <si>
    <t xml:space="preserve">ПРОЖЗ
18225,00</t>
  </si>
  <si>
    <t xml:space="preserve">АХМЕТГАРЕЕВ РАМИЛЬ</t>
  </si>
  <si>
    <t xml:space="preserve">1624112</t>
  </si>
  <si>
    <t xml:space="preserve">10.09.21</t>
  </si>
  <si>
    <t xml:space="preserve">11.09.2021</t>
  </si>
  <si>
    <t xml:space="preserve">ПРОЖЗ
26730,00</t>
  </si>
  <si>
    <t xml:space="preserve">ЛЮКССТ</t>
  </si>
  <si>
    <t xml:space="preserve">21.06.21</t>
  </si>
  <si>
    <t xml:space="preserve">Рукалеева Надежда Анатольевна</t>
  </si>
  <si>
    <t xml:space="preserve">1626157</t>
  </si>
  <si>
    <t xml:space="preserve">22.07.21</t>
  </si>
  <si>
    <t xml:space="preserve">ВСЕВКЛ
15795,00</t>
  </si>
  <si>
    <t xml:space="preserve">28.06.21</t>
  </si>
  <si>
    <t xml:space="preserve">МАВКОВА ЕЛЕНА</t>
  </si>
  <si>
    <t xml:space="preserve">1627381</t>
  </si>
  <si>
    <t xml:space="preserve">25.08.21</t>
  </si>
  <si>
    <t xml:space="preserve">ВСЕВКЛ
14985,00</t>
  </si>
  <si>
    <t xml:space="preserve">01.07.21</t>
  </si>
  <si>
    <t xml:space="preserve">Гаранина Ольга Юрьевна</t>
  </si>
  <si>
    <t xml:space="preserve">1628190</t>
  </si>
  <si>
    <t xml:space="preserve">ВСЕВКЛ
12960,00</t>
  </si>
  <si>
    <t xml:space="preserve">СТНД2К</t>
  </si>
  <si>
    <t xml:space="preserve">03.07.21</t>
  </si>
  <si>
    <t xml:space="preserve">Метушивская Ольга Анатольевна</t>
  </si>
  <si>
    <t xml:space="preserve">1628220</t>
  </si>
  <si>
    <t xml:space="preserve">05.08.21</t>
  </si>
  <si>
    <t xml:space="preserve">ВСЕВКЛ
17415,00</t>
  </si>
  <si>
    <t xml:space="preserve">ПЕТРОВ ВИКТОР Алексеевич</t>
  </si>
  <si>
    <t xml:space="preserve">1629534</t>
  </si>
  <si>
    <t xml:space="preserve">26.07.21</t>
  </si>
  <si>
    <t xml:space="preserve">ВСЕВКЛ
10935,00</t>
  </si>
  <si>
    <t xml:space="preserve">06.07.21</t>
  </si>
  <si>
    <t xml:space="preserve">ПЕТРОВА РИГИНА Минивалиевна</t>
  </si>
  <si>
    <t xml:space="preserve">1629536</t>
  </si>
  <si>
    <t xml:space="preserve">ВСЕВКЛ
13365,00</t>
  </si>
  <si>
    <t xml:space="preserve">БАРСЕГЯН ДАРЬЯ Игоревна</t>
  </si>
  <si>
    <t xml:space="preserve">1629332</t>
  </si>
  <si>
    <t xml:space="preserve">13.08.21</t>
  </si>
  <si>
    <t xml:space="preserve">Гурин Мансур Фяридович</t>
  </si>
  <si>
    <t xml:space="preserve">1629681</t>
  </si>
  <si>
    <t xml:space="preserve">20.08.2021</t>
  </si>
  <si>
    <t xml:space="preserve">07.07.21</t>
  </si>
  <si>
    <t xml:space="preserve">НОСОВ СЕРГЕЙ</t>
  </si>
  <si>
    <t xml:space="preserve">1630262</t>
  </si>
  <si>
    <t xml:space="preserve">ВСЕВКЛ
18225,00</t>
  </si>
  <si>
    <t xml:space="preserve">08.07.21</t>
  </si>
  <si>
    <t xml:space="preserve">ВОИНКОВ ЕВГЕНИЙ</t>
  </si>
  <si>
    <t xml:space="preserve">1630264</t>
  </si>
  <si>
    <t xml:space="preserve">ВСЕВКЛ
19035,00</t>
  </si>
  <si>
    <t xml:space="preserve">КОЗИК АНДРЕЙ Вячеславович</t>
  </si>
  <si>
    <t xml:space="preserve">1631583</t>
  </si>
  <si>
    <t xml:space="preserve">ВСЕВКЛ
13770,00</t>
  </si>
  <si>
    <t xml:space="preserve">10.07.21</t>
  </si>
  <si>
    <t xml:space="preserve">Костенко Андрей Петрович</t>
  </si>
  <si>
    <t xml:space="preserve">1632505</t>
  </si>
  <si>
    <t xml:space="preserve">03.10.21</t>
  </si>
  <si>
    <t xml:space="preserve">07.10.2021</t>
  </si>
  <si>
    <t xml:space="preserve">ПРОЖЗ
12150,00</t>
  </si>
  <si>
    <t xml:space="preserve">12.07.21</t>
  </si>
  <si>
    <t xml:space="preserve">Полигова Екатерина Анатольевна</t>
  </si>
  <si>
    <t xml:space="preserve">1642753</t>
  </si>
  <si>
    <t xml:space="preserve">30.07.21</t>
  </si>
  <si>
    <t xml:space="preserve">ПРОЖЗ
8100,00</t>
  </si>
  <si>
    <t xml:space="preserve">13.07.21</t>
  </si>
  <si>
    <t xml:space="preserve">ПИТИМИРОВ ГЕРМАН ПАВЛОВИЧ</t>
  </si>
  <si>
    <t xml:space="preserve">1642962</t>
  </si>
  <si>
    <t xml:space="preserve">ВСЕВКЛ
12150,00</t>
  </si>
  <si>
    <t xml:space="preserve">БАРЗДО ФЕЛИКС Бернардович</t>
  </si>
  <si>
    <t xml:space="preserve">1642700</t>
  </si>
  <si>
    <t xml:space="preserve">26.08.2021</t>
  </si>
  <si>
    <t xml:space="preserve">КУЗНЕЦОВА ГАЛИНА</t>
  </si>
  <si>
    <t xml:space="preserve">1642679</t>
  </si>
  <si>
    <t xml:space="preserve">ШУТОВ ВИТАЛИЙ ВИКТОРОВИЧ</t>
  </si>
  <si>
    <t xml:space="preserve">1643218</t>
  </si>
  <si>
    <t xml:space="preserve">ВСЕВКЛ
14580,00</t>
  </si>
  <si>
    <t xml:space="preserve">14.07.21</t>
  </si>
  <si>
    <t xml:space="preserve">Хохлова Екатерина Евгеньевна</t>
  </si>
  <si>
    <t xml:space="preserve">1643113</t>
  </si>
  <si>
    <t xml:space="preserve">01.08.21</t>
  </si>
  <si>
    <t xml:space="preserve">ПРОЖЗ
12555,00</t>
  </si>
  <si>
    <t xml:space="preserve">ГПСТУЛ1К</t>
  </si>
  <si>
    <t xml:space="preserve">БЕЛЯЕВА СВЕТЛАНА Владимировна</t>
  </si>
  <si>
    <t xml:space="preserve">1643117</t>
  </si>
  <si>
    <t xml:space="preserve">КРАСНОВ АЛЕКСАНДР</t>
  </si>
  <si>
    <t xml:space="preserve">1643372</t>
  </si>
  <si>
    <t xml:space="preserve">27.08.2021</t>
  </si>
  <si>
    <t xml:space="preserve">ДОРОФЕЕВ СЕРГЕЙ</t>
  </si>
  <si>
    <t xml:space="preserve">1643120</t>
  </si>
  <si>
    <t xml:space="preserve">ПРОЖЗ
10125,00</t>
  </si>
  <si>
    <t xml:space="preserve">АКОПЯН АРТЕМ АРТУРОВИЧ</t>
  </si>
  <si>
    <t xml:space="preserve">1644199</t>
  </si>
  <si>
    <t xml:space="preserve">ШАРАФАТДИНОВА</t>
  </si>
  <si>
    <t xml:space="preserve">1644196</t>
  </si>
  <si>
    <t xml:space="preserve">СТЕПАНОВ ЮРИЙ Иванович</t>
  </si>
  <si>
    <t xml:space="preserve">1644135</t>
  </si>
  <si>
    <t xml:space="preserve">25.08.2021</t>
  </si>
  <si>
    <t xml:space="preserve">ВОЗДРОГАНОВ АНТОН</t>
  </si>
  <si>
    <t xml:space="preserve">1644252</t>
  </si>
  <si>
    <t xml:space="preserve">20.08.21</t>
  </si>
  <si>
    <t xml:space="preserve">ВСЕВКЛ
12555,00</t>
  </si>
  <si>
    <t xml:space="preserve">ПАХОМОВА ОЛЕСЯ Вячеславовна</t>
  </si>
  <si>
    <t xml:space="preserve">1644933</t>
  </si>
  <si>
    <t xml:space="preserve">СИНЦОВ СЕРГЕЙ АЛЕКСАНДРОВИЧ</t>
  </si>
  <si>
    <t xml:space="preserve">1644985</t>
  </si>
  <si>
    <t xml:space="preserve">СИМОНЯН АННА АРТУРОВНА</t>
  </si>
  <si>
    <t xml:space="preserve">1644721</t>
  </si>
  <si>
    <t xml:space="preserve">24.08.2021</t>
  </si>
  <si>
    <t xml:space="preserve">ПРОЖЗ
8505,00</t>
  </si>
  <si>
    <t xml:space="preserve">ЕВСТИФЕЕВА Наталья</t>
  </si>
  <si>
    <t xml:space="preserve">1644732</t>
  </si>
  <si>
    <t xml:space="preserve">Саврасова  Анна Игоревна</t>
  </si>
  <si>
    <t xml:space="preserve">1645424</t>
  </si>
  <si>
    <t xml:space="preserve">РУМЯНЦЕВ ИВАН Александрович</t>
  </si>
  <si>
    <t xml:space="preserve">1645766</t>
  </si>
  <si>
    <t xml:space="preserve">07.08.2021</t>
  </si>
  <si>
    <t xml:space="preserve">ПРОЖЗ
10530,00</t>
  </si>
  <si>
    <t xml:space="preserve">20.07.21</t>
  </si>
  <si>
    <t xml:space="preserve">КУКАНОВ СЕРГЕЙ НИКОЛАЕВИЧ</t>
  </si>
  <si>
    <t xml:space="preserve">1645954</t>
  </si>
  <si>
    <t xml:space="preserve">БОГОЗОВА НАТАЛЬЯ Дмитриевна</t>
  </si>
  <si>
    <t xml:space="preserve">1646408</t>
  </si>
  <si>
    <t xml:space="preserve">ВСЕВКЛ
14175,00</t>
  </si>
  <si>
    <t xml:space="preserve">БОГОЗОВ ПАВЕЛ Альбертович</t>
  </si>
  <si>
    <t xml:space="preserve">1646412</t>
  </si>
  <si>
    <t xml:space="preserve">АКСЕНКИН АНДРЕЙ Сергеевич</t>
  </si>
  <si>
    <t xml:space="preserve">1646588</t>
  </si>
  <si>
    <t xml:space="preserve">ВСЕВКЛ
16200,00</t>
  </si>
  <si>
    <t xml:space="preserve">ПАЗДНИКОВ АНДРЕЙ</t>
  </si>
  <si>
    <t xml:space="preserve">1646801</t>
  </si>
  <si>
    <t xml:space="preserve">ХРАПОВ СЕРГЕЙ</t>
  </si>
  <si>
    <t xml:space="preserve">1646492</t>
  </si>
  <si>
    <t xml:space="preserve">ВСЕВКЛ
21465,00</t>
  </si>
  <si>
    <t xml:space="preserve">ЛОМАКИН ЛЕОНИД</t>
  </si>
  <si>
    <t xml:space="preserve">1646744</t>
  </si>
  <si>
    <t xml:space="preserve">01.09.2021</t>
  </si>
  <si>
    <t xml:space="preserve">ХАЛИЛУЛЛИН ДАМИР</t>
  </si>
  <si>
    <t xml:space="preserve">1646960</t>
  </si>
  <si>
    <t xml:space="preserve">ПРОЖЗ
11745,00</t>
  </si>
  <si>
    <t xml:space="preserve">1646955</t>
  </si>
  <si>
    <t xml:space="preserve">02.09.2021</t>
  </si>
  <si>
    <t xml:space="preserve">СИКОРСКИЙ АНДРЕЙ ВАСИЛЬЕВИЧ</t>
  </si>
  <si>
    <t xml:space="preserve">1647192</t>
  </si>
  <si>
    <t xml:space="preserve">РАХМАНИНА ОЛЬГА Ивановна</t>
  </si>
  <si>
    <t xml:space="preserve">1648313</t>
  </si>
  <si>
    <t xml:space="preserve">МИРОНОВА ВЕНЕРА</t>
  </si>
  <si>
    <t xml:space="preserve">1648363</t>
  </si>
  <si>
    <t xml:space="preserve">ГОЛУБЕВ АЛЕКСЕЙ</t>
  </si>
  <si>
    <t xml:space="preserve">1648557</t>
  </si>
  <si>
    <t xml:space="preserve">СЕЛИВЕРСТОВА ИРИНА</t>
  </si>
  <si>
    <t xml:space="preserve">1648675</t>
  </si>
  <si>
    <t xml:space="preserve">ЗАЛУНАЕВ МИХАИЛ</t>
  </si>
  <si>
    <t xml:space="preserve">1648801</t>
  </si>
  <si>
    <t xml:space="preserve">ЛАБЖАНИЯ ИРЕНА</t>
  </si>
  <si>
    <t xml:space="preserve">1649174</t>
  </si>
  <si>
    <t xml:space="preserve">26.08.21</t>
  </si>
  <si>
    <t xml:space="preserve">ГРИГОРЯН ГРИША</t>
  </si>
  <si>
    <t xml:space="preserve">1648973</t>
  </si>
  <si>
    <t xml:space="preserve">24.09.2021</t>
  </si>
  <si>
    <t xml:space="preserve">ПЕТРОЧЕНКО ТАТЬЯНА</t>
  </si>
  <si>
    <t xml:space="preserve">1650091</t>
  </si>
  <si>
    <t xml:space="preserve">КОЛЕСНИКОВ ВЯЧЕСЛАВ</t>
  </si>
  <si>
    <t xml:space="preserve">1650337</t>
  </si>
  <si>
    <t xml:space="preserve">ХОРОШИЛОВА НАТАЛИЯ</t>
  </si>
  <si>
    <t xml:space="preserve">1650353</t>
  </si>
  <si>
    <t xml:space="preserve">АКИШОНКОВА ОЛЬГА</t>
  </si>
  <si>
    <t xml:space="preserve">1651580</t>
  </si>
  <si>
    <t xml:space="preserve">АБУШАЕВ РУСЛАН</t>
  </si>
  <si>
    <t xml:space="preserve">1651647</t>
  </si>
  <si>
    <t xml:space="preserve">ПАУТОВА АННА</t>
  </si>
  <si>
    <t xml:space="preserve">1652111</t>
  </si>
  <si>
    <t xml:space="preserve">ЛЕОНТЬЕВ МИХАИЛ</t>
  </si>
  <si>
    <t xml:space="preserve">1652082</t>
  </si>
  <si>
    <t xml:space="preserve">КАРМАЦКАЯ ОЛЬГА</t>
  </si>
  <si>
    <t xml:space="preserve">1651974</t>
  </si>
  <si>
    <t xml:space="preserve">ФОМИН АЛЕКСЕЙ</t>
  </si>
  <si>
    <t xml:space="preserve">1651816</t>
  </si>
  <si>
    <t xml:space="preserve">05.09.2021</t>
  </si>
  <si>
    <t xml:space="preserve">ТРИЗНА СЕРГЕЙ</t>
  </si>
  <si>
    <t xml:space="preserve">1652492</t>
  </si>
  <si>
    <t xml:space="preserve">04.08.21</t>
  </si>
  <si>
    <t xml:space="preserve">ГОЛУБЫХ ЮЛИЯ</t>
  </si>
  <si>
    <t xml:space="preserve">1652330</t>
  </si>
  <si>
    <t xml:space="preserve">ПРОЖЗ
14175,00</t>
  </si>
  <si>
    <t xml:space="preserve">ХАПИН СЕРГЕЙ</t>
  </si>
  <si>
    <t xml:space="preserve">1652489</t>
  </si>
  <si>
    <t xml:space="preserve">АФАНАСЬЕВА ЕЛЕНА</t>
  </si>
  <si>
    <t xml:space="preserve">1652507</t>
  </si>
  <si>
    <t xml:space="preserve">18.09.21</t>
  </si>
  <si>
    <t xml:space="preserve">ВСЕВКЛ
10125,00</t>
  </si>
  <si>
    <t xml:space="preserve">САЛИКОВА ЕЛЕНА</t>
  </si>
  <si>
    <t xml:space="preserve">1652391</t>
  </si>
  <si>
    <t xml:space="preserve">ГАЛАНЦЕВА ТАТЬЯНА</t>
  </si>
  <si>
    <t xml:space="preserve">1653383</t>
  </si>
  <si>
    <t xml:space="preserve">ЛОПАТНИКОВА ЮЛИЯ</t>
  </si>
  <si>
    <t xml:space="preserve">1653388</t>
  </si>
  <si>
    <t xml:space="preserve">ШЕРСТНЕВ АЛЕКСЕЙ</t>
  </si>
  <si>
    <t xml:space="preserve">1653213</t>
  </si>
  <si>
    <t xml:space="preserve">15.09.21</t>
  </si>
  <si>
    <t xml:space="preserve">МИЛЬКОВА ЕЛЕНА</t>
  </si>
  <si>
    <t xml:space="preserve">1653252</t>
  </si>
  <si>
    <t xml:space="preserve">14.09.21</t>
  </si>
  <si>
    <t xml:space="preserve">23.09.2021</t>
  </si>
  <si>
    <t xml:space="preserve">Финашова Инна</t>
  </si>
  <si>
    <t xml:space="preserve">1653351</t>
  </si>
  <si>
    <t xml:space="preserve">ИЛЮШИН АЛЕКСЕЙ</t>
  </si>
  <si>
    <t xml:space="preserve">1653540</t>
  </si>
  <si>
    <t xml:space="preserve">ВСЕВКЛ
15997,50</t>
  </si>
  <si>
    <t xml:space="preserve">07.08.21</t>
  </si>
  <si>
    <t xml:space="preserve">ЕСИПЕНКО СЕРГЕЙ</t>
  </si>
  <si>
    <t xml:space="preserve">1653552</t>
  </si>
  <si>
    <t xml:space="preserve">ПУШКОВА ТАТЬЯНА</t>
  </si>
  <si>
    <t xml:space="preserve">1653705</t>
  </si>
  <si>
    <t xml:space="preserve">ВСЕВКЛ
30172,50</t>
  </si>
  <si>
    <t xml:space="preserve">ПУШКОВ АНДРЕЙ</t>
  </si>
  <si>
    <t xml:space="preserve">1653707</t>
  </si>
  <si>
    <t xml:space="preserve">НАРУШЕВ ЯКОВ</t>
  </si>
  <si>
    <t xml:space="preserve">1653547</t>
  </si>
  <si>
    <t xml:space="preserve">13.09.21</t>
  </si>
  <si>
    <t xml:space="preserve">ФОМЕНКО НАТАЛЬЯ</t>
  </si>
  <si>
    <t xml:space="preserve">1654527</t>
  </si>
  <si>
    <t xml:space="preserve">29.08.21</t>
  </si>
  <si>
    <t xml:space="preserve">КОРОЛЕВ ОЛЕГ</t>
  </si>
  <si>
    <t xml:space="preserve">1654891</t>
  </si>
  <si>
    <t xml:space="preserve">ФРОЛОВА ЮЛИЯ</t>
  </si>
  <si>
    <t xml:space="preserve">1655455</t>
  </si>
  <si>
    <t xml:space="preserve">ВСЕВКЛ
18630,00</t>
  </si>
  <si>
    <t xml:space="preserve">СМИРНОВА МАРГАРИТА</t>
  </si>
  <si>
    <t xml:space="preserve">1655657</t>
  </si>
  <si>
    <t xml:space="preserve">ХУСНУЛЛИНА ФЛЮЗА</t>
  </si>
  <si>
    <t xml:space="preserve">1655543</t>
  </si>
  <si>
    <t xml:space="preserve">ЯМЛИХАНОВА РИЗИДА</t>
  </si>
  <si>
    <t xml:space="preserve">1655662</t>
  </si>
  <si>
    <t xml:space="preserve">ГАЛКИН СЕРГЕЙ</t>
  </si>
  <si>
    <t xml:space="preserve">1657386</t>
  </si>
  <si>
    <t xml:space="preserve">ВЛАСОВ АНДРЕЙ</t>
  </si>
  <si>
    <t xml:space="preserve">1657178</t>
  </si>
  <si>
    <t xml:space="preserve">ТЕНЧУРИН МАРАТ</t>
  </si>
  <si>
    <t xml:space="preserve">1658331</t>
  </si>
  <si>
    <t xml:space="preserve">18.08.21</t>
  </si>
  <si>
    <t xml:space="preserve">ЮРЯТИНА ЛЮДМИЛА</t>
  </si>
  <si>
    <t xml:space="preserve">1658972</t>
  </si>
  <si>
    <t xml:space="preserve">03.10.2021</t>
  </si>
  <si>
    <t xml:space="preserve">Tour</t>
  </si>
  <si>
    <t xml:space="preserve">Hotel</t>
  </si>
  <si>
    <t xml:space="preserve">Tourists</t>
  </si>
  <si>
    <t xml:space="preserve">Check-in date</t>
  </si>
  <si>
    <t xml:space="preserve">Check-out date</t>
  </si>
  <si>
    <t xml:space="preserve">Accomodation</t>
  </si>
  <si>
    <t xml:space="preserve">YALTA INTOURIST (ЯЛТА ИНТУРИСТ), отель</t>
  </si>
  <si>
    <t xml:space="preserve">КУЗЬМИН ЮРИЙ</t>
  </si>
  <si>
    <t xml:space="preserve">ПЕТРОВА РИГИНА</t>
  </si>
  <si>
    <t xml:space="preserve">ИЛЬЧЕНКО ВЛАДИМИР</t>
  </si>
  <si>
    <t xml:space="preserve">САВРАСОВА АННА</t>
  </si>
  <si>
    <t xml:space="preserve">АХМЕТОВ КОНСТАНТИН</t>
  </si>
  <si>
    <t xml:space="preserve">ПЕТРОВ ВИКТОР</t>
  </si>
  <si>
    <t xml:space="preserve">КОЗИК ЕЛЕНА</t>
  </si>
  <si>
    <t xml:space="preserve">ПАХОМОВА ОЛЕСЯ</t>
  </si>
  <si>
    <t xml:space="preserve">КРАВЧЕНКО ДМИТРИЙ</t>
  </si>
  <si>
    <t xml:space="preserve">ШУТОВ ВИТАЛИЙ</t>
  </si>
  <si>
    <t xml:space="preserve">ПОПОВА ЕЛЕНА</t>
  </si>
  <si>
    <t xml:space="preserve">ПОЛИГОВА ЕКАТЕРИНА</t>
  </si>
  <si>
    <t xml:space="preserve">ШАХНАЗАРЯН ВАРУЖАН</t>
  </si>
  <si>
    <t xml:space="preserve">ЗУБАРЕВ ИГОРЬ</t>
  </si>
  <si>
    <t xml:space="preserve">АНАШКИНА ОЛЬГА</t>
  </si>
  <si>
    <t xml:space="preserve">ГАРАНИНА ОЛЬГА</t>
  </si>
  <si>
    <t xml:space="preserve">ЛАГОДА ОЛЬГА</t>
  </si>
  <si>
    <t xml:space="preserve">НОВИКОВ КОНСТАНТИН</t>
  </si>
  <si>
    <t xml:space="preserve">GREEN PARK ОТЕЛЯ YALTA INTOURIST (ЯЛТА - ИНТУРИСТ), отель</t>
  </si>
  <si>
    <t xml:space="preserve">БЕЛЯЕВА СВЕТЛАНА</t>
  </si>
  <si>
    <t xml:space="preserve">РУМЯНЦЕВ ИВАН</t>
  </si>
  <si>
    <t xml:space="preserve">САВИН АНДРЕЙ</t>
  </si>
  <si>
    <t xml:space="preserve">СЕНЧУГОВ КОНСТАНТИН</t>
  </si>
  <si>
    <t xml:space="preserve">ЗАСУХИН ИГОРЬ</t>
  </si>
  <si>
    <t xml:space="preserve">БЕРЛИН АЛЕКСАНДР</t>
  </si>
  <si>
    <t xml:space="preserve">КОЛЕСНИЧЕНКО СЕРГЕЙ</t>
  </si>
  <si>
    <t xml:space="preserve">НИКАНДРОВА ЕЛЕНА</t>
  </si>
  <si>
    <t xml:space="preserve">ВОРОБЬЕВА ТАТЬЯНА</t>
  </si>
  <si>
    <t xml:space="preserve">МЕТУШИВСКАЯ ОЛЬГА</t>
  </si>
  <si>
    <t xml:space="preserve">ЛОПУШАНСКАЯ ЕЛЕНА</t>
  </si>
  <si>
    <t xml:space="preserve">ТИТАРЕВ ВИТАЛИЙ</t>
  </si>
  <si>
    <t xml:space="preserve">САФИЕВА ДИНАРА</t>
  </si>
  <si>
    <t xml:space="preserve">ПЕТКЕВИЧ ГАЛИНА</t>
  </si>
  <si>
    <t xml:space="preserve">НЕКРАСОВА АННА</t>
  </si>
  <si>
    <t xml:space="preserve">СИНЦОВ СЕРГЕЙ</t>
  </si>
  <si>
    <t xml:space="preserve">ВОРОНЦОВ АЛЕКСАНДР</t>
  </si>
  <si>
    <t xml:space="preserve">ЕЗУБЧЕНКО ТАИСЬЯ</t>
  </si>
  <si>
    <t xml:space="preserve">НАУМОВА НИНА</t>
  </si>
  <si>
    <t xml:space="preserve">РОДИНА ОЛЬГА</t>
  </si>
  <si>
    <t xml:space="preserve">ГУРИН МАНСУР</t>
  </si>
  <si>
    <t xml:space="preserve">КУКАНОВ СЕРГЕЙ</t>
  </si>
  <si>
    <t xml:space="preserve">МОЗЕРОВА ТАТЬЯНА</t>
  </si>
  <si>
    <t xml:space="preserve">ЦЕПИН ЕВГЕНИЙ</t>
  </si>
  <si>
    <t xml:space="preserve">ОВСЯННИКОВА ЕЛЕНА</t>
  </si>
  <si>
    <t xml:space="preserve">ПИТИМИРОВ ГЕРМАН</t>
  </si>
  <si>
    <t xml:space="preserve">ШАТЫЙ ЮРИЙ</t>
  </si>
  <si>
    <t xml:space="preserve">ШВЕД ИГОРЬ</t>
  </si>
  <si>
    <t xml:space="preserve">КОНОВАЛОВ АЛЕКСАНДР</t>
  </si>
  <si>
    <t xml:space="preserve">СИКОРСКИЙ АНДРЕЙ</t>
  </si>
  <si>
    <t xml:space="preserve">МУЧКИН АЛЕКСАНДР</t>
  </si>
  <si>
    <t xml:space="preserve">БОГОЗОВ ПАВЕЛ</t>
  </si>
  <si>
    <t xml:space="preserve">КОЧЕТОВА ИРИНА</t>
  </si>
  <si>
    <t xml:space="preserve">БАРЗДО ФЕЛИКС</t>
  </si>
  <si>
    <t xml:space="preserve">РАХМАНИНА ОЛЬГА</t>
  </si>
  <si>
    <t xml:space="preserve">МИХАЙЛОВ МИХАИЛ</t>
  </si>
  <si>
    <t xml:space="preserve">КОНСТАНТИНОВ ВАЛЕРИЙ</t>
  </si>
  <si>
    <t xml:space="preserve">АЧКАСОВ ВАЛЕРИЙ</t>
  </si>
  <si>
    <t xml:space="preserve">ГОРЛИЩЕВА АННА</t>
  </si>
  <si>
    <t xml:space="preserve">ЖДАНОВА СВЕТЛАНА</t>
  </si>
  <si>
    <t xml:space="preserve">ПАВЛОВ ИЛЬЯ</t>
  </si>
  <si>
    <t xml:space="preserve">ЯНЬКОВ НИКОЛАЙ</t>
  </si>
  <si>
    <t xml:space="preserve">ЕВСТИФЕЕВА НАТАЛЬЯ</t>
  </si>
  <si>
    <t xml:space="preserve">ПОДКОВЕНКО ЕЛЕНА</t>
  </si>
  <si>
    <t xml:space="preserve">ЗУЙКОВА ЯННА</t>
  </si>
  <si>
    <t xml:space="preserve">АХМЕТГАРЕЕВА ИРИНА</t>
  </si>
  <si>
    <t xml:space="preserve">ТИТОВ АЛЕКСЕЙ</t>
  </si>
  <si>
    <t xml:space="preserve">ИЛЮШИНА ВАЛЕНТИНА</t>
  </si>
  <si>
    <t xml:space="preserve">МЕДВЕДЕВСКИХ ВАЛЕРИЙ</t>
  </si>
  <si>
    <t xml:space="preserve">ЕСИПЕНКО АРИНА</t>
  </si>
  <si>
    <t xml:space="preserve">ЗАГРОБЯН КОНСТАНТИН</t>
  </si>
  <si>
    <t xml:space="preserve">СОЛОМИН СЕРГЕЙ</t>
  </si>
  <si>
    <t xml:space="preserve">ХАНОВ АНДРЕЙ</t>
  </si>
  <si>
    <t xml:space="preserve">КАЙКИНА НАТАЛИЯ</t>
  </si>
  <si>
    <t xml:space="preserve">КУЗНЕЦОВ ИВАН</t>
  </si>
  <si>
    <t xml:space="preserve">САЛИКОВ ЕВГЕНИЙ</t>
  </si>
  <si>
    <t xml:space="preserve">КОСТЕНКО АНДРЕЙ</t>
  </si>
  <si>
    <t xml:space="preserve">ГРЕБЕНЮК ОКСАНА</t>
  </si>
  <si>
    <t xml:space="preserve">ВОРОБЬЕВ АНДРЕЙ</t>
  </si>
  <si>
    <t xml:space="preserve">ШТРАКБЕЙН ВЛАДИМИР</t>
  </si>
  <si>
    <t xml:space="preserve">РУКАЛЕЕВА НАДЕЖДА</t>
  </si>
  <si>
    <t xml:space="preserve">АКОПЯН АРТЕМ</t>
  </si>
  <si>
    <t xml:space="preserve">АКСЕНКИН АНДРЕЙ</t>
  </si>
  <si>
    <t xml:space="preserve">Тотал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</si>
</sst>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\ _₽_-;\-* #,##0.00\ _₽_-;_-* \-??\ _₽_-;_-@_-"/>
    <numFmt numFmtId="166" formatCode="_-* #,##0\ _₽_-;\-* #,##0\ _₽_-;_-* \-??\ _₽_-;_-@_-"/>
    <numFmt numFmtId="167" formatCode="General"/>
    <numFmt numFmtId="168" formatCode="#,##0.00&quot;р.&quot;;[RED]\-#,##0.00&quot;р.&quot;"/>
    <numFmt numFmtId="169" formatCode="dd/mm/yy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1"/>
    </font>
    <font>
      <b val="true"/>
      <sz val="11"/>
      <color rgb="FFC00000"/>
      <name val="Calibri"/>
      <family val="2"/>
      <charset val="204"/>
    </font>
    <font>
      <sz val="11"/>
      <color rgb="FFC9211E"/>
      <name val="Calibri"/>
      <family val="2"/>
      <charset val="1"/>
    </font>
    <font>
      <b val="true"/>
      <sz val="11"/>
      <color rgb="FFC9211E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ADFF2F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ADFF2F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23</xdr:col>
      <xdr:colOff>336960</xdr:colOff>
      <xdr:row>63</xdr:row>
      <xdr:rowOff>85680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0" y="0"/>
          <a:ext cx="19031040" cy="103269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C1" colorId="64" zoomScale="90" zoomScaleNormal="90" zoomScalePageLayoutView="100" workbookViewId="0">
      <selection pane="topLeft" activeCell="N13" activeCellId="0" sqref="N13"/>
    </sheetView>
  </sheetViews>
  <sheetFormatPr defaultColWidth="8.54296875" defaultRowHeight="13.8" zeroHeight="false" outlineLevelRow="0" outlineLevelCol="0"/>
  <cols>
    <col collapsed="false" customWidth="true" hidden="false" outlineLevel="0" max="1" min="1" style="0" width="27.78"/>
    <col collapsed="false" customWidth="true" hidden="false" outlineLevel="0" max="2" min="2" style="0" width="7.11"/>
    <col collapsed="false" customWidth="true" hidden="false" outlineLevel="0" max="5" min="5" style="0" width="6.79"/>
    <col collapsed="false" customWidth="true" hidden="false" outlineLevel="0" max="10" min="10" style="0" width="14.44"/>
    <col collapsed="false" customWidth="true" hidden="false" outlineLevel="0" max="11" min="11" style="0" width="16.53"/>
    <col collapsed="false" customWidth="true" hidden="false" outlineLevel="0" max="15" min="12" style="0" width="21.44"/>
  </cols>
  <sheetData>
    <row r="1" customFormat="false" ht="55.2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3" t="s">
        <v>9</v>
      </c>
      <c r="K1" s="4" t="s">
        <v>10</v>
      </c>
      <c r="L1" s="4" t="s">
        <v>11</v>
      </c>
      <c r="M1" s="5" t="s">
        <v>12</v>
      </c>
      <c r="N1" s="5" t="s">
        <v>13</v>
      </c>
      <c r="O1" s="6" t="s">
        <v>14</v>
      </c>
    </row>
    <row r="2" customFormat="false" ht="42.25" hidden="false" customHeight="false" outlineLevel="0" collapsed="false">
      <c r="A2" s="7" t="s">
        <v>15</v>
      </c>
      <c r="B2" s="7" t="s">
        <v>16</v>
      </c>
      <c r="C2" s="7" t="s">
        <v>17</v>
      </c>
      <c r="D2" s="7" t="s">
        <v>18</v>
      </c>
      <c r="E2" s="8" t="n">
        <v>5</v>
      </c>
      <c r="F2" s="7" t="s">
        <v>19</v>
      </c>
      <c r="G2" s="9" t="s">
        <v>20</v>
      </c>
      <c r="H2" s="7" t="s">
        <v>21</v>
      </c>
      <c r="I2" s="7" t="s">
        <v>22</v>
      </c>
      <c r="J2" s="10" t="n">
        <v>69300</v>
      </c>
      <c r="K2" s="11" t="n">
        <v>66825</v>
      </c>
      <c r="L2" s="0" t="n">
        <f aca="false">K2-J2</f>
        <v>-2475</v>
      </c>
      <c r="M2" s="12" t="n">
        <v>19316683.5</v>
      </c>
      <c r="N2" s="12" t="n">
        <f aca="false">SUM(J:J)</f>
        <v>20395742.5</v>
      </c>
      <c r="O2" s="12" t="n">
        <f aca="false">M2-N2</f>
        <v>-1079059</v>
      </c>
    </row>
    <row r="3" customFormat="false" ht="28.15" hidden="false" customHeight="false" outlineLevel="0" collapsed="false">
      <c r="A3" s="7" t="s">
        <v>23</v>
      </c>
      <c r="B3" s="7" t="s">
        <v>24</v>
      </c>
      <c r="C3" s="7" t="s">
        <v>25</v>
      </c>
      <c r="D3" s="7" t="s">
        <v>26</v>
      </c>
      <c r="E3" s="8" t="n">
        <v>6</v>
      </c>
      <c r="F3" s="7" t="s">
        <v>27</v>
      </c>
      <c r="G3" s="9" t="s">
        <v>28</v>
      </c>
      <c r="H3" s="7" t="s">
        <v>29</v>
      </c>
      <c r="I3" s="7" t="s">
        <v>30</v>
      </c>
      <c r="J3" s="10" t="n">
        <v>52920</v>
      </c>
      <c r="K3" s="11" t="n">
        <v>51030</v>
      </c>
      <c r="L3" s="0" t="n">
        <f aca="false">K3-J3</f>
        <v>-1890</v>
      </c>
    </row>
    <row r="4" customFormat="false" ht="42.25" hidden="false" customHeight="false" outlineLevel="0" collapsed="false">
      <c r="A4" s="7" t="s">
        <v>31</v>
      </c>
      <c r="B4" s="7" t="s">
        <v>16</v>
      </c>
      <c r="C4" s="7" t="s">
        <v>32</v>
      </c>
      <c r="D4" s="7" t="s">
        <v>33</v>
      </c>
      <c r="E4" s="8" t="n">
        <v>12</v>
      </c>
      <c r="F4" s="7" t="s">
        <v>34</v>
      </c>
      <c r="G4" s="9" t="s">
        <v>35</v>
      </c>
      <c r="H4" s="7" t="s">
        <v>36</v>
      </c>
      <c r="I4" s="7" t="s">
        <v>37</v>
      </c>
      <c r="J4" s="10" t="n">
        <v>137340</v>
      </c>
      <c r="K4" s="11" t="n">
        <v>132435</v>
      </c>
      <c r="L4" s="0" t="n">
        <f aca="false">K4-J4</f>
        <v>-4905</v>
      </c>
      <c r="M4" s="13" t="n">
        <f aca="false">2050000-O4</f>
        <v>19316683.5</v>
      </c>
      <c r="N4" s="13" t="n">
        <v>20066146.2</v>
      </c>
      <c r="O4" s="13" t="n">
        <v>-17266683.5</v>
      </c>
      <c r="P4" s="14" t="s">
        <v>38</v>
      </c>
    </row>
    <row r="5" customFormat="false" ht="28.35" hidden="false" customHeight="false" outlineLevel="0" collapsed="false">
      <c r="A5" s="7" t="s">
        <v>39</v>
      </c>
      <c r="B5" s="7" t="s">
        <v>24</v>
      </c>
      <c r="C5" s="7" t="s">
        <v>40</v>
      </c>
      <c r="D5" s="7" t="s">
        <v>41</v>
      </c>
      <c r="E5" s="8" t="n">
        <v>14</v>
      </c>
      <c r="F5" s="7" t="s">
        <v>42</v>
      </c>
      <c r="G5" s="9" t="s">
        <v>43</v>
      </c>
      <c r="H5" s="7" t="s">
        <v>44</v>
      </c>
      <c r="I5" s="7" t="s">
        <v>45</v>
      </c>
      <c r="J5" s="10" t="n">
        <v>135240</v>
      </c>
      <c r="K5" s="15" t="n">
        <v>260820</v>
      </c>
      <c r="L5" s="16" t="n">
        <f aca="false">K5-J5-J6</f>
        <v>-9660</v>
      </c>
      <c r="M5" s="0" t="n">
        <f aca="false">M4-M2</f>
        <v>0</v>
      </c>
      <c r="N5" s="17" t="n">
        <f aca="false">N4-N2</f>
        <v>-329596.300000001</v>
      </c>
      <c r="P5" s="11" t="s">
        <v>46</v>
      </c>
    </row>
    <row r="6" customFormat="false" ht="28.15" hidden="false" customHeight="false" outlineLevel="0" collapsed="false">
      <c r="A6" s="7" t="s">
        <v>47</v>
      </c>
      <c r="B6" s="7" t="s">
        <v>24</v>
      </c>
      <c r="C6" s="7" t="s">
        <v>48</v>
      </c>
      <c r="D6" s="7" t="s">
        <v>41</v>
      </c>
      <c r="E6" s="8" t="n">
        <v>14</v>
      </c>
      <c r="F6" s="7" t="s">
        <v>42</v>
      </c>
      <c r="G6" s="9" t="s">
        <v>43</v>
      </c>
      <c r="H6" s="7" t="s">
        <v>44</v>
      </c>
      <c r="I6" s="7" t="s">
        <v>45</v>
      </c>
      <c r="J6" s="10" t="n">
        <v>135240</v>
      </c>
      <c r="K6" s="15"/>
      <c r="L6" s="15"/>
      <c r="N6" s="17" t="n">
        <f aca="false">N4-M4</f>
        <v>749462.699999999</v>
      </c>
    </row>
    <row r="7" customFormat="false" ht="41.75" hidden="false" customHeight="false" outlineLevel="0" collapsed="false">
      <c r="A7" s="7" t="s">
        <v>49</v>
      </c>
      <c r="B7" s="7" t="s">
        <v>16</v>
      </c>
      <c r="C7" s="7" t="s">
        <v>50</v>
      </c>
      <c r="D7" s="7" t="s">
        <v>51</v>
      </c>
      <c r="E7" s="8" t="n">
        <v>13</v>
      </c>
      <c r="F7" s="7" t="s">
        <v>52</v>
      </c>
      <c r="G7" s="9" t="s">
        <v>53</v>
      </c>
      <c r="H7" s="7" t="s">
        <v>54</v>
      </c>
      <c r="I7" s="7" t="s">
        <v>55</v>
      </c>
      <c r="J7" s="10" t="n">
        <v>311220</v>
      </c>
      <c r="K7" s="11" t="n">
        <v>323190</v>
      </c>
      <c r="L7" s="0" t="n">
        <f aca="false">K7-J7</f>
        <v>11970</v>
      </c>
      <c r="O7" s="18" t="n">
        <f aca="false">L169</f>
        <v>-329596.3</v>
      </c>
      <c r="P7" s="18" t="s">
        <v>56</v>
      </c>
      <c r="Q7" s="19"/>
      <c r="R7" s="19"/>
    </row>
    <row r="8" customFormat="false" ht="42.25" hidden="false" customHeight="false" outlineLevel="0" collapsed="false">
      <c r="A8" s="7" t="s">
        <v>57</v>
      </c>
      <c r="B8" s="7" t="s">
        <v>16</v>
      </c>
      <c r="C8" s="7" t="s">
        <v>58</v>
      </c>
      <c r="D8" s="7" t="s">
        <v>59</v>
      </c>
      <c r="E8" s="8" t="n">
        <v>9</v>
      </c>
      <c r="F8" s="7" t="s">
        <v>60</v>
      </c>
      <c r="G8" s="9" t="s">
        <v>61</v>
      </c>
      <c r="H8" s="7" t="s">
        <v>44</v>
      </c>
      <c r="I8" s="7" t="s">
        <v>62</v>
      </c>
      <c r="J8" s="10" t="n">
        <v>99960</v>
      </c>
      <c r="K8" s="11" t="n">
        <v>96390</v>
      </c>
      <c r="L8" s="0" t="n">
        <f aca="false">K8-J8</f>
        <v>-3570</v>
      </c>
      <c r="N8" s="13" t="n">
        <v>679995</v>
      </c>
      <c r="O8" s="0" t="n">
        <f aca="false">O7-N5</f>
        <v>0</v>
      </c>
    </row>
    <row r="9" customFormat="false" ht="42.25" hidden="false" customHeight="false" outlineLevel="0" collapsed="false">
      <c r="A9" s="7" t="s">
        <v>63</v>
      </c>
      <c r="B9" s="7" t="s">
        <v>16</v>
      </c>
      <c r="C9" s="7" t="s">
        <v>64</v>
      </c>
      <c r="D9" s="7" t="s">
        <v>65</v>
      </c>
      <c r="E9" s="8" t="n">
        <v>9</v>
      </c>
      <c r="F9" s="7" t="s">
        <v>66</v>
      </c>
      <c r="G9" s="9" t="s">
        <v>67</v>
      </c>
      <c r="H9" s="7" t="s">
        <v>68</v>
      </c>
      <c r="I9" s="7" t="s">
        <v>69</v>
      </c>
      <c r="J9" s="10" t="n">
        <v>242340</v>
      </c>
      <c r="K9" s="11" t="n">
        <v>233685</v>
      </c>
      <c r="L9" s="0" t="n">
        <f aca="false">K9-J9</f>
        <v>-8655</v>
      </c>
    </row>
    <row r="10" customFormat="false" ht="42.25" hidden="false" customHeight="false" outlineLevel="0" collapsed="false">
      <c r="A10" s="7" t="s">
        <v>70</v>
      </c>
      <c r="B10" s="7" t="s">
        <v>71</v>
      </c>
      <c r="C10" s="7" t="s">
        <v>72</v>
      </c>
      <c r="D10" s="7" t="s">
        <v>73</v>
      </c>
      <c r="E10" s="8" t="n">
        <v>7</v>
      </c>
      <c r="F10" s="7" t="s">
        <v>74</v>
      </c>
      <c r="G10" s="9" t="s">
        <v>75</v>
      </c>
      <c r="H10" s="7" t="s">
        <v>68</v>
      </c>
      <c r="I10" s="7" t="s">
        <v>69</v>
      </c>
      <c r="J10" s="10" t="n">
        <v>169680</v>
      </c>
      <c r="K10" s="11" t="n">
        <v>163620</v>
      </c>
      <c r="L10" s="0" t="n">
        <f aca="false">K10-J10</f>
        <v>-6060</v>
      </c>
      <c r="N10" s="20" t="n">
        <f aca="false">N6-N8</f>
        <v>69467.6999999993</v>
      </c>
      <c r="O10" s="13" t="s">
        <v>76</v>
      </c>
    </row>
    <row r="11" customFormat="false" ht="42.25" hidden="false" customHeight="false" outlineLevel="0" collapsed="false">
      <c r="A11" s="7" t="s">
        <v>77</v>
      </c>
      <c r="B11" s="7" t="s">
        <v>16</v>
      </c>
      <c r="C11" s="7" t="s">
        <v>78</v>
      </c>
      <c r="D11" s="7" t="s">
        <v>79</v>
      </c>
      <c r="E11" s="8" t="n">
        <v>9</v>
      </c>
      <c r="F11" s="7" t="s">
        <v>80</v>
      </c>
      <c r="G11" s="9" t="s">
        <v>61</v>
      </c>
      <c r="H11" s="7" t="s">
        <v>44</v>
      </c>
      <c r="I11" s="7" t="s">
        <v>81</v>
      </c>
      <c r="J11" s="10" t="n">
        <v>102060</v>
      </c>
      <c r="K11" s="11" t="n">
        <v>98415</v>
      </c>
      <c r="L11" s="0" t="n">
        <f aca="false">K11-J11</f>
        <v>-3645</v>
      </c>
    </row>
    <row r="12" customFormat="false" ht="42.25" hidden="false" customHeight="false" outlineLevel="0" collapsed="false">
      <c r="A12" s="7" t="s">
        <v>82</v>
      </c>
      <c r="B12" s="7" t="s">
        <v>24</v>
      </c>
      <c r="C12" s="7" t="s">
        <v>83</v>
      </c>
      <c r="D12" s="7" t="s">
        <v>84</v>
      </c>
      <c r="E12" s="8" t="n">
        <v>11</v>
      </c>
      <c r="F12" s="7" t="s">
        <v>85</v>
      </c>
      <c r="G12" s="9" t="s">
        <v>86</v>
      </c>
      <c r="H12" s="7" t="s">
        <v>87</v>
      </c>
      <c r="I12" s="7" t="s">
        <v>88</v>
      </c>
      <c r="J12" s="10" t="n">
        <v>124740</v>
      </c>
      <c r="K12" s="11" t="n">
        <v>120285</v>
      </c>
      <c r="L12" s="0" t="n">
        <f aca="false">K12-J12</f>
        <v>-4455</v>
      </c>
    </row>
    <row r="13" customFormat="false" ht="42.25" hidden="false" customHeight="false" outlineLevel="0" collapsed="false">
      <c r="A13" s="7" t="s">
        <v>89</v>
      </c>
      <c r="B13" s="7" t="s">
        <v>71</v>
      </c>
      <c r="C13" s="7" t="s">
        <v>90</v>
      </c>
      <c r="D13" s="7" t="s">
        <v>91</v>
      </c>
      <c r="E13" s="8" t="n">
        <v>11</v>
      </c>
      <c r="F13" s="7" t="s">
        <v>92</v>
      </c>
      <c r="G13" s="9" t="s">
        <v>20</v>
      </c>
      <c r="H13" s="7" t="s">
        <v>87</v>
      </c>
      <c r="I13" s="7" t="s">
        <v>93</v>
      </c>
      <c r="J13" s="10" t="n">
        <v>152460</v>
      </c>
      <c r="K13" s="11" t="n">
        <v>147015</v>
      </c>
      <c r="L13" s="0" t="n">
        <f aca="false">K13-J13</f>
        <v>-5445</v>
      </c>
    </row>
    <row r="14" customFormat="false" ht="42.25" hidden="false" customHeight="false" outlineLevel="0" collapsed="false">
      <c r="A14" s="7" t="s">
        <v>94</v>
      </c>
      <c r="B14" s="7" t="s">
        <v>71</v>
      </c>
      <c r="C14" s="7" t="s">
        <v>95</v>
      </c>
      <c r="D14" s="7" t="s">
        <v>96</v>
      </c>
      <c r="E14" s="8" t="n">
        <v>9</v>
      </c>
      <c r="F14" s="7" t="s">
        <v>74</v>
      </c>
      <c r="G14" s="9" t="s">
        <v>97</v>
      </c>
      <c r="H14" s="7" t="s">
        <v>44</v>
      </c>
      <c r="I14" s="7" t="s">
        <v>98</v>
      </c>
      <c r="J14" s="10" t="n">
        <v>109620</v>
      </c>
      <c r="K14" s="11" t="n">
        <v>105705</v>
      </c>
      <c r="L14" s="0" t="n">
        <f aca="false">K14-J14</f>
        <v>-3915</v>
      </c>
    </row>
    <row r="15" customFormat="false" ht="42.25" hidden="false" customHeight="false" outlineLevel="0" collapsed="false">
      <c r="A15" s="7" t="s">
        <v>99</v>
      </c>
      <c r="B15" s="7" t="s">
        <v>16</v>
      </c>
      <c r="C15" s="7" t="s">
        <v>100</v>
      </c>
      <c r="D15" s="7" t="s">
        <v>65</v>
      </c>
      <c r="E15" s="8" t="n">
        <v>13</v>
      </c>
      <c r="F15" s="7" t="s">
        <v>101</v>
      </c>
      <c r="G15" s="9" t="s">
        <v>102</v>
      </c>
      <c r="H15" s="7" t="s">
        <v>87</v>
      </c>
      <c r="I15" s="7" t="s">
        <v>103</v>
      </c>
      <c r="J15" s="10" t="n">
        <v>141960</v>
      </c>
      <c r="K15" s="11" t="n">
        <v>136890</v>
      </c>
      <c r="L15" s="0" t="n">
        <f aca="false">K15-J15</f>
        <v>-5070</v>
      </c>
    </row>
    <row r="16" customFormat="false" ht="42.25" hidden="false" customHeight="false" outlineLevel="0" collapsed="false">
      <c r="A16" s="7" t="s">
        <v>104</v>
      </c>
      <c r="B16" s="7" t="s">
        <v>16</v>
      </c>
      <c r="C16" s="7" t="s">
        <v>105</v>
      </c>
      <c r="D16" s="7" t="s">
        <v>65</v>
      </c>
      <c r="E16" s="8" t="n">
        <v>13</v>
      </c>
      <c r="F16" s="7" t="s">
        <v>101</v>
      </c>
      <c r="G16" s="9" t="s">
        <v>102</v>
      </c>
      <c r="H16" s="7" t="s">
        <v>87</v>
      </c>
      <c r="I16" s="7" t="s">
        <v>103</v>
      </c>
      <c r="J16" s="10" t="n">
        <v>141960</v>
      </c>
      <c r="K16" s="11" t="n">
        <v>136890</v>
      </c>
      <c r="L16" s="0" t="n">
        <f aca="false">K16-J16</f>
        <v>-5070</v>
      </c>
    </row>
    <row r="17" customFormat="false" ht="42.25" hidden="false" customHeight="false" outlineLevel="0" collapsed="false">
      <c r="A17" s="7" t="s">
        <v>106</v>
      </c>
      <c r="B17" s="7" t="s">
        <v>16</v>
      </c>
      <c r="C17" s="7" t="s">
        <v>107</v>
      </c>
      <c r="D17" s="7" t="s">
        <v>18</v>
      </c>
      <c r="E17" s="8" t="n">
        <v>10</v>
      </c>
      <c r="F17" s="7" t="s">
        <v>108</v>
      </c>
      <c r="G17" s="9" t="s">
        <v>109</v>
      </c>
      <c r="H17" s="7" t="s">
        <v>87</v>
      </c>
      <c r="I17" s="7" t="s">
        <v>103</v>
      </c>
      <c r="J17" s="10" t="n">
        <v>147000</v>
      </c>
      <c r="K17" s="15" t="n">
        <v>271350</v>
      </c>
      <c r="L17" s="16" t="n">
        <f aca="false">K17-J17-J18</f>
        <v>-26950</v>
      </c>
    </row>
    <row r="18" customFormat="false" ht="28.35" hidden="false" customHeight="false" outlineLevel="0" collapsed="false">
      <c r="A18" s="7" t="s">
        <v>110</v>
      </c>
      <c r="B18" s="7" t="s">
        <v>16</v>
      </c>
      <c r="C18" s="7" t="s">
        <v>111</v>
      </c>
      <c r="D18" s="7" t="s">
        <v>18</v>
      </c>
      <c r="E18" s="8" t="n">
        <v>10</v>
      </c>
      <c r="F18" s="7" t="s">
        <v>108</v>
      </c>
      <c r="G18" s="9" t="s">
        <v>112</v>
      </c>
      <c r="H18" s="7" t="s">
        <v>44</v>
      </c>
      <c r="I18" s="7" t="s">
        <v>103</v>
      </c>
      <c r="J18" s="10" t="n">
        <v>151300</v>
      </c>
      <c r="K18" s="15"/>
      <c r="L18" s="15"/>
    </row>
    <row r="19" customFormat="false" ht="42.25" hidden="false" customHeight="false" outlineLevel="0" collapsed="false">
      <c r="A19" s="7" t="s">
        <v>113</v>
      </c>
      <c r="B19" s="7" t="s">
        <v>71</v>
      </c>
      <c r="C19" s="7" t="s">
        <v>114</v>
      </c>
      <c r="D19" s="7" t="s">
        <v>96</v>
      </c>
      <c r="E19" s="8" t="n">
        <v>14</v>
      </c>
      <c r="F19" s="7" t="s">
        <v>115</v>
      </c>
      <c r="G19" s="9" t="s">
        <v>116</v>
      </c>
      <c r="H19" s="7" t="s">
        <v>68</v>
      </c>
      <c r="I19" s="7" t="s">
        <v>103</v>
      </c>
      <c r="J19" s="10" t="n">
        <v>281820</v>
      </c>
      <c r="K19" s="11" t="n">
        <v>271755</v>
      </c>
      <c r="L19" s="0" t="n">
        <f aca="false">K19-J19</f>
        <v>-10065</v>
      </c>
    </row>
    <row r="20" customFormat="false" ht="42.25" hidden="false" customHeight="false" outlineLevel="0" collapsed="false">
      <c r="A20" s="7" t="s">
        <v>117</v>
      </c>
      <c r="B20" s="7" t="s">
        <v>24</v>
      </c>
      <c r="C20" s="7" t="s">
        <v>118</v>
      </c>
      <c r="D20" s="7" t="s">
        <v>119</v>
      </c>
      <c r="E20" s="8" t="n">
        <v>11</v>
      </c>
      <c r="F20" s="7" t="s">
        <v>120</v>
      </c>
      <c r="G20" s="9" t="s">
        <v>86</v>
      </c>
      <c r="H20" s="7" t="s">
        <v>87</v>
      </c>
      <c r="I20" s="7" t="s">
        <v>121</v>
      </c>
      <c r="J20" s="10" t="n">
        <v>124740</v>
      </c>
      <c r="K20" s="11" t="n">
        <v>120285</v>
      </c>
      <c r="L20" s="0" t="n">
        <f aca="false">K20-J20</f>
        <v>-4455</v>
      </c>
    </row>
    <row r="21" customFormat="false" ht="42.25" hidden="false" customHeight="false" outlineLevel="0" collapsed="false">
      <c r="A21" s="7" t="s">
        <v>122</v>
      </c>
      <c r="B21" s="7" t="s">
        <v>16</v>
      </c>
      <c r="C21" s="7" t="s">
        <v>123</v>
      </c>
      <c r="D21" s="7" t="s">
        <v>124</v>
      </c>
      <c r="E21" s="8" t="n">
        <v>17</v>
      </c>
      <c r="F21" s="7" t="s">
        <v>125</v>
      </c>
      <c r="G21" s="9" t="s">
        <v>126</v>
      </c>
      <c r="H21" s="7" t="s">
        <v>68</v>
      </c>
      <c r="I21" s="7" t="s">
        <v>127</v>
      </c>
      <c r="J21" s="10" t="n">
        <v>429870</v>
      </c>
      <c r="K21" s="15" t="n">
        <v>640912.5</v>
      </c>
      <c r="L21" s="16" t="n">
        <f aca="false">K21-J21-J22</f>
        <v>-32487.5</v>
      </c>
    </row>
    <row r="22" customFormat="false" ht="28.35" hidden="false" customHeight="false" outlineLevel="0" collapsed="false">
      <c r="A22" s="7" t="s">
        <v>128</v>
      </c>
      <c r="B22" s="7" t="s">
        <v>16</v>
      </c>
      <c r="C22" s="7" t="s">
        <v>129</v>
      </c>
      <c r="D22" s="7" t="s">
        <v>124</v>
      </c>
      <c r="E22" s="8" t="n">
        <v>17</v>
      </c>
      <c r="F22" s="7" t="s">
        <v>125</v>
      </c>
      <c r="G22" s="9" t="s">
        <v>109</v>
      </c>
      <c r="H22" s="7" t="s">
        <v>87</v>
      </c>
      <c r="I22" s="7" t="s">
        <v>127</v>
      </c>
      <c r="J22" s="10" t="n">
        <v>243530</v>
      </c>
      <c r="K22" s="15"/>
      <c r="L22" s="15"/>
    </row>
    <row r="23" customFormat="false" ht="42.25" hidden="false" customHeight="false" outlineLevel="0" collapsed="false">
      <c r="A23" s="7" t="s">
        <v>130</v>
      </c>
      <c r="B23" s="7" t="s">
        <v>71</v>
      </c>
      <c r="C23" s="7" t="s">
        <v>131</v>
      </c>
      <c r="D23" s="7" t="s">
        <v>132</v>
      </c>
      <c r="E23" s="8" t="n">
        <v>13</v>
      </c>
      <c r="F23" s="7" t="s">
        <v>115</v>
      </c>
      <c r="G23" s="9" t="s">
        <v>116</v>
      </c>
      <c r="H23" s="7" t="s">
        <v>68</v>
      </c>
      <c r="I23" s="7" t="s">
        <v>133</v>
      </c>
      <c r="J23" s="10" t="n">
        <v>263760</v>
      </c>
      <c r="K23" s="11" t="n">
        <v>254340</v>
      </c>
      <c r="L23" s="0" t="n">
        <f aca="false">K23-J23</f>
        <v>-9420</v>
      </c>
    </row>
    <row r="24" customFormat="false" ht="42.25" hidden="false" customHeight="false" outlineLevel="0" collapsed="false">
      <c r="A24" s="7" t="s">
        <v>134</v>
      </c>
      <c r="B24" s="7" t="s">
        <v>16</v>
      </c>
      <c r="C24" s="7" t="s">
        <v>135</v>
      </c>
      <c r="D24" s="7" t="s">
        <v>91</v>
      </c>
      <c r="E24" s="8" t="n">
        <v>9</v>
      </c>
      <c r="F24" s="7" t="s">
        <v>52</v>
      </c>
      <c r="G24" s="9" t="s">
        <v>136</v>
      </c>
      <c r="H24" s="7" t="s">
        <v>21</v>
      </c>
      <c r="I24" s="7" t="s">
        <v>137</v>
      </c>
      <c r="J24" s="10" t="n">
        <v>123900</v>
      </c>
      <c r="K24" s="11" t="n">
        <v>119475</v>
      </c>
      <c r="L24" s="0" t="n">
        <f aca="false">K24-J24</f>
        <v>-4425</v>
      </c>
    </row>
    <row r="25" s="27" customFormat="true" ht="42.25" hidden="false" customHeight="false" outlineLevel="0" collapsed="false">
      <c r="A25" s="21" t="s">
        <v>138</v>
      </c>
      <c r="B25" s="21" t="s">
        <v>16</v>
      </c>
      <c r="C25" s="21" t="s">
        <v>139</v>
      </c>
      <c r="D25" s="21" t="s">
        <v>140</v>
      </c>
      <c r="E25" s="22" t="n">
        <v>12</v>
      </c>
      <c r="F25" s="21" t="s">
        <v>141</v>
      </c>
      <c r="G25" s="23" t="s">
        <v>142</v>
      </c>
      <c r="H25" s="21" t="s">
        <v>143</v>
      </c>
      <c r="I25" s="21" t="s">
        <v>144</v>
      </c>
      <c r="J25" s="24" t="n">
        <v>205800</v>
      </c>
      <c r="K25" s="25" t="n">
        <v>198450</v>
      </c>
      <c r="L25" s="26" t="n">
        <f aca="false">K25-J25</f>
        <v>-7350</v>
      </c>
      <c r="M25" s="26" t="n">
        <v>158531401611</v>
      </c>
      <c r="N25" s="26"/>
      <c r="O25" s="26"/>
    </row>
    <row r="26" customFormat="false" ht="42.25" hidden="false" customHeight="false" outlineLevel="0" collapsed="false">
      <c r="A26" s="7" t="s">
        <v>145</v>
      </c>
      <c r="B26" s="7" t="s">
        <v>16</v>
      </c>
      <c r="C26" s="7" t="s">
        <v>146</v>
      </c>
      <c r="D26" s="7" t="s">
        <v>147</v>
      </c>
      <c r="E26" s="8" t="n">
        <v>9</v>
      </c>
      <c r="F26" s="7" t="s">
        <v>148</v>
      </c>
      <c r="G26" s="9" t="s">
        <v>149</v>
      </c>
      <c r="H26" s="7" t="s">
        <v>44</v>
      </c>
      <c r="I26" s="7" t="s">
        <v>150</v>
      </c>
      <c r="J26" s="10" t="n">
        <v>170310</v>
      </c>
      <c r="K26" s="11" t="n">
        <v>164227.5</v>
      </c>
      <c r="L26" s="0" t="n">
        <f aca="false">K26-J26</f>
        <v>-6082.5</v>
      </c>
    </row>
    <row r="27" customFormat="false" ht="42.25" hidden="false" customHeight="false" outlineLevel="0" collapsed="false">
      <c r="A27" s="7" t="s">
        <v>151</v>
      </c>
      <c r="B27" s="7" t="s">
        <v>16</v>
      </c>
      <c r="C27" s="7" t="s">
        <v>152</v>
      </c>
      <c r="D27" s="7" t="s">
        <v>65</v>
      </c>
      <c r="E27" s="8" t="n">
        <v>13</v>
      </c>
      <c r="F27" s="7" t="s">
        <v>101</v>
      </c>
      <c r="G27" s="9" t="s">
        <v>153</v>
      </c>
      <c r="H27" s="7" t="s">
        <v>44</v>
      </c>
      <c r="I27" s="7" t="s">
        <v>154</v>
      </c>
      <c r="J27" s="10" t="n">
        <v>270270</v>
      </c>
      <c r="K27" s="11" t="n">
        <v>260617.5</v>
      </c>
      <c r="L27" s="0" t="n">
        <f aca="false">K27-J27</f>
        <v>-9652.5</v>
      </c>
    </row>
    <row r="28" customFormat="false" ht="42.25" hidden="false" customHeight="false" outlineLevel="0" collapsed="false">
      <c r="A28" s="7" t="s">
        <v>155</v>
      </c>
      <c r="B28" s="7" t="s">
        <v>24</v>
      </c>
      <c r="C28" s="7" t="s">
        <v>156</v>
      </c>
      <c r="D28" s="7" t="s">
        <v>157</v>
      </c>
      <c r="E28" s="8" t="n">
        <v>8</v>
      </c>
      <c r="F28" s="7" t="s">
        <v>158</v>
      </c>
      <c r="G28" s="9" t="s">
        <v>159</v>
      </c>
      <c r="H28" s="7" t="s">
        <v>44</v>
      </c>
      <c r="I28" s="7" t="s">
        <v>154</v>
      </c>
      <c r="J28" s="10" t="n">
        <v>76860</v>
      </c>
      <c r="K28" s="11" t="n">
        <v>74115</v>
      </c>
      <c r="L28" s="0" t="n">
        <f aca="false">K28-J28</f>
        <v>-2745</v>
      </c>
    </row>
    <row r="29" customFormat="false" ht="42.25" hidden="false" customHeight="false" outlineLevel="0" collapsed="false">
      <c r="A29" s="7" t="s">
        <v>160</v>
      </c>
      <c r="B29" s="7" t="s">
        <v>16</v>
      </c>
      <c r="C29" s="7" t="s">
        <v>161</v>
      </c>
      <c r="D29" s="7" t="s">
        <v>162</v>
      </c>
      <c r="E29" s="8" t="n">
        <v>14</v>
      </c>
      <c r="F29" s="7" t="s">
        <v>163</v>
      </c>
      <c r="G29" s="9" t="s">
        <v>164</v>
      </c>
      <c r="H29" s="7" t="s">
        <v>165</v>
      </c>
      <c r="I29" s="7" t="s">
        <v>166</v>
      </c>
      <c r="J29" s="10" t="n">
        <v>360780</v>
      </c>
      <c r="K29" s="11" t="n">
        <v>347895</v>
      </c>
      <c r="L29" s="0" t="n">
        <f aca="false">K29-J29</f>
        <v>-12885</v>
      </c>
    </row>
    <row r="30" customFormat="false" ht="42.25" hidden="false" customHeight="false" outlineLevel="0" collapsed="false">
      <c r="A30" s="7" t="s">
        <v>167</v>
      </c>
      <c r="B30" s="7" t="s">
        <v>24</v>
      </c>
      <c r="C30" s="7" t="s">
        <v>168</v>
      </c>
      <c r="D30" s="7" t="s">
        <v>169</v>
      </c>
      <c r="E30" s="8" t="n">
        <v>11</v>
      </c>
      <c r="F30" s="7" t="s">
        <v>170</v>
      </c>
      <c r="G30" s="9" t="s">
        <v>171</v>
      </c>
      <c r="H30" s="7" t="s">
        <v>87</v>
      </c>
      <c r="I30" s="7" t="s">
        <v>172</v>
      </c>
      <c r="J30" s="10" t="n">
        <v>133140</v>
      </c>
      <c r="K30" s="11" t="n">
        <v>128385</v>
      </c>
      <c r="L30" s="0" t="n">
        <f aca="false">K30-J30</f>
        <v>-4755</v>
      </c>
    </row>
    <row r="31" customFormat="false" ht="42.25" hidden="false" customHeight="false" outlineLevel="0" collapsed="false">
      <c r="A31" s="7" t="s">
        <v>173</v>
      </c>
      <c r="B31" s="7" t="s">
        <v>24</v>
      </c>
      <c r="C31" s="7" t="s">
        <v>174</v>
      </c>
      <c r="D31" s="7" t="s">
        <v>175</v>
      </c>
      <c r="E31" s="8" t="n">
        <v>9</v>
      </c>
      <c r="F31" s="7" t="s">
        <v>176</v>
      </c>
      <c r="G31" s="9" t="s">
        <v>177</v>
      </c>
      <c r="H31" s="7" t="s">
        <v>21</v>
      </c>
      <c r="I31" s="7" t="s">
        <v>178</v>
      </c>
      <c r="J31" s="10" t="n">
        <v>175560</v>
      </c>
      <c r="K31" s="11" t="n">
        <v>169290</v>
      </c>
      <c r="L31" s="0" t="n">
        <f aca="false">K31-J31</f>
        <v>-6270</v>
      </c>
    </row>
    <row r="32" s="27" customFormat="true" ht="42.25" hidden="false" customHeight="false" outlineLevel="0" collapsed="false">
      <c r="A32" s="21" t="s">
        <v>179</v>
      </c>
      <c r="B32" s="21" t="s">
        <v>16</v>
      </c>
      <c r="C32" s="21" t="s">
        <v>180</v>
      </c>
      <c r="D32" s="21" t="s">
        <v>181</v>
      </c>
      <c r="E32" s="22" t="n">
        <v>10</v>
      </c>
      <c r="F32" s="21" t="s">
        <v>141</v>
      </c>
      <c r="G32" s="23" t="s">
        <v>182</v>
      </c>
      <c r="H32" s="21" t="s">
        <v>87</v>
      </c>
      <c r="I32" s="21" t="s">
        <v>183</v>
      </c>
      <c r="J32" s="24" t="n">
        <v>163800</v>
      </c>
      <c r="K32" s="25" t="n">
        <v>157950</v>
      </c>
      <c r="L32" s="26" t="n">
        <f aca="false">K32-J32</f>
        <v>-5850</v>
      </c>
      <c r="M32" s="26" t="n">
        <v>158571402872</v>
      </c>
      <c r="N32" s="26"/>
      <c r="O32" s="26"/>
    </row>
    <row r="33" customFormat="false" ht="42.25" hidden="false" customHeight="false" outlineLevel="0" collapsed="false">
      <c r="A33" s="7" t="s">
        <v>184</v>
      </c>
      <c r="B33" s="7" t="s">
        <v>24</v>
      </c>
      <c r="C33" s="7" t="s">
        <v>185</v>
      </c>
      <c r="D33" s="7" t="s">
        <v>186</v>
      </c>
      <c r="E33" s="8" t="n">
        <v>10</v>
      </c>
      <c r="F33" s="7" t="s">
        <v>187</v>
      </c>
      <c r="G33" s="9" t="s">
        <v>136</v>
      </c>
      <c r="H33" s="7" t="s">
        <v>44</v>
      </c>
      <c r="I33" s="7" t="s">
        <v>183</v>
      </c>
      <c r="J33" s="10" t="n">
        <v>106260</v>
      </c>
      <c r="K33" s="11" t="n">
        <v>102465</v>
      </c>
      <c r="L33" s="0" t="n">
        <f aca="false">K33-J33</f>
        <v>-3795</v>
      </c>
    </row>
    <row r="34" customFormat="false" ht="42.25" hidden="false" customHeight="false" outlineLevel="0" collapsed="false">
      <c r="A34" s="7" t="s">
        <v>188</v>
      </c>
      <c r="B34" s="7" t="s">
        <v>16</v>
      </c>
      <c r="C34" s="7" t="s">
        <v>189</v>
      </c>
      <c r="D34" s="7" t="s">
        <v>79</v>
      </c>
      <c r="E34" s="8" t="n">
        <v>6</v>
      </c>
      <c r="F34" s="7" t="s">
        <v>190</v>
      </c>
      <c r="G34" s="9" t="s">
        <v>191</v>
      </c>
      <c r="H34" s="7" t="s">
        <v>44</v>
      </c>
      <c r="I34" s="7" t="s">
        <v>192</v>
      </c>
      <c r="J34" s="10" t="n">
        <v>105840</v>
      </c>
      <c r="K34" s="11" t="n">
        <v>102060</v>
      </c>
      <c r="L34" s="0" t="n">
        <f aca="false">K34-J34</f>
        <v>-3780</v>
      </c>
    </row>
    <row r="35" customFormat="false" ht="42.25" hidden="false" customHeight="false" outlineLevel="0" collapsed="false">
      <c r="A35" s="7" t="s">
        <v>193</v>
      </c>
      <c r="B35" s="7" t="s">
        <v>24</v>
      </c>
      <c r="C35" s="7" t="s">
        <v>194</v>
      </c>
      <c r="D35" s="7" t="s">
        <v>195</v>
      </c>
      <c r="E35" s="8" t="n">
        <v>9</v>
      </c>
      <c r="F35" s="7" t="s">
        <v>196</v>
      </c>
      <c r="G35" s="9" t="s">
        <v>197</v>
      </c>
      <c r="H35" s="7" t="s">
        <v>165</v>
      </c>
      <c r="I35" s="7" t="s">
        <v>192</v>
      </c>
      <c r="J35" s="10" t="n">
        <v>117600</v>
      </c>
      <c r="K35" s="11" t="n">
        <v>113400</v>
      </c>
      <c r="L35" s="0" t="n">
        <f aca="false">K35-J35</f>
        <v>-4200</v>
      </c>
    </row>
    <row r="36" customFormat="false" ht="42.25" hidden="false" customHeight="false" outlineLevel="0" collapsed="false">
      <c r="A36" s="7" t="s">
        <v>198</v>
      </c>
      <c r="B36" s="7" t="s">
        <v>24</v>
      </c>
      <c r="C36" s="7" t="s">
        <v>199</v>
      </c>
      <c r="D36" s="7" t="s">
        <v>119</v>
      </c>
      <c r="E36" s="8" t="n">
        <v>13</v>
      </c>
      <c r="F36" s="7" t="s">
        <v>196</v>
      </c>
      <c r="G36" s="9" t="s">
        <v>197</v>
      </c>
      <c r="H36" s="7" t="s">
        <v>165</v>
      </c>
      <c r="I36" s="7" t="s">
        <v>192</v>
      </c>
      <c r="J36" s="10" t="n">
        <v>171360</v>
      </c>
      <c r="K36" s="11" t="n">
        <v>165240</v>
      </c>
      <c r="L36" s="0" t="n">
        <f aca="false">K36-J36</f>
        <v>-6120</v>
      </c>
    </row>
    <row r="37" customFormat="false" ht="42.25" hidden="false" customHeight="false" outlineLevel="0" collapsed="false">
      <c r="A37" s="7" t="s">
        <v>200</v>
      </c>
      <c r="B37" s="7" t="s">
        <v>24</v>
      </c>
      <c r="C37" s="7" t="s">
        <v>201</v>
      </c>
      <c r="D37" s="7" t="s">
        <v>202</v>
      </c>
      <c r="E37" s="8" t="n">
        <v>8</v>
      </c>
      <c r="F37" s="7" t="s">
        <v>203</v>
      </c>
      <c r="G37" s="9" t="s">
        <v>204</v>
      </c>
      <c r="H37" s="7" t="s">
        <v>87</v>
      </c>
      <c r="I37" s="7" t="s">
        <v>205</v>
      </c>
      <c r="J37" s="10" t="n">
        <v>63180</v>
      </c>
      <c r="K37" s="11" t="n">
        <v>63180</v>
      </c>
      <c r="L37" s="0" t="n">
        <f aca="false">K37-J37</f>
        <v>0</v>
      </c>
    </row>
    <row r="38" customFormat="false" ht="42.25" hidden="false" customHeight="false" outlineLevel="0" collapsed="false">
      <c r="A38" s="7" t="s">
        <v>206</v>
      </c>
      <c r="B38" s="7" t="s">
        <v>24</v>
      </c>
      <c r="C38" s="7" t="s">
        <v>207</v>
      </c>
      <c r="D38" s="7" t="s">
        <v>208</v>
      </c>
      <c r="E38" s="8" t="n">
        <v>8</v>
      </c>
      <c r="F38" s="7" t="s">
        <v>209</v>
      </c>
      <c r="G38" s="9" t="s">
        <v>210</v>
      </c>
      <c r="H38" s="7" t="s">
        <v>44</v>
      </c>
      <c r="I38" s="7" t="s">
        <v>211</v>
      </c>
      <c r="J38" s="10" t="n">
        <v>132720</v>
      </c>
      <c r="K38" s="11" t="n">
        <v>127980</v>
      </c>
      <c r="L38" s="0" t="n">
        <f aca="false">K38-J38</f>
        <v>-4740</v>
      </c>
    </row>
    <row r="39" customFormat="false" ht="42.25" hidden="false" customHeight="false" outlineLevel="0" collapsed="false">
      <c r="A39" s="7" t="s">
        <v>212</v>
      </c>
      <c r="B39" s="7" t="s">
        <v>24</v>
      </c>
      <c r="C39" s="7" t="s">
        <v>213</v>
      </c>
      <c r="D39" s="7" t="s">
        <v>214</v>
      </c>
      <c r="E39" s="8" t="n">
        <v>9</v>
      </c>
      <c r="F39" s="7" t="s">
        <v>42</v>
      </c>
      <c r="G39" s="9" t="s">
        <v>35</v>
      </c>
      <c r="H39" s="7" t="s">
        <v>44</v>
      </c>
      <c r="I39" s="7" t="s">
        <v>215</v>
      </c>
      <c r="J39" s="10" t="n">
        <v>102900</v>
      </c>
      <c r="K39" s="11" t="n">
        <v>99225</v>
      </c>
      <c r="L39" s="0" t="n">
        <f aca="false">K39-J39</f>
        <v>-3675</v>
      </c>
    </row>
    <row r="40" customFormat="false" ht="42.25" hidden="false" customHeight="false" outlineLevel="0" collapsed="false">
      <c r="A40" s="7" t="s">
        <v>216</v>
      </c>
      <c r="B40" s="7" t="s">
        <v>24</v>
      </c>
      <c r="C40" s="7" t="s">
        <v>217</v>
      </c>
      <c r="D40" s="7" t="s">
        <v>214</v>
      </c>
      <c r="E40" s="8" t="n">
        <v>9</v>
      </c>
      <c r="F40" s="7" t="s">
        <v>42</v>
      </c>
      <c r="G40" s="9" t="s">
        <v>86</v>
      </c>
      <c r="H40" s="7" t="s">
        <v>87</v>
      </c>
      <c r="I40" s="7" t="s">
        <v>218</v>
      </c>
      <c r="J40" s="10" t="n">
        <v>99120</v>
      </c>
      <c r="K40" s="11" t="n">
        <v>95580</v>
      </c>
      <c r="L40" s="0" t="n">
        <f aca="false">K40-J40</f>
        <v>-3540</v>
      </c>
    </row>
    <row r="41" customFormat="false" ht="42.25" hidden="false" customHeight="false" outlineLevel="0" collapsed="false">
      <c r="A41" s="7" t="s">
        <v>219</v>
      </c>
      <c r="B41" s="7" t="s">
        <v>16</v>
      </c>
      <c r="C41" s="7" t="s">
        <v>220</v>
      </c>
      <c r="D41" s="7" t="s">
        <v>221</v>
      </c>
      <c r="E41" s="8" t="n">
        <v>9</v>
      </c>
      <c r="F41" s="7" t="s">
        <v>163</v>
      </c>
      <c r="G41" s="9" t="s">
        <v>222</v>
      </c>
      <c r="H41" s="7" t="s">
        <v>44</v>
      </c>
      <c r="I41" s="7" t="s">
        <v>223</v>
      </c>
      <c r="J41" s="10" t="n">
        <v>175770</v>
      </c>
      <c r="K41" s="11" t="n">
        <v>169492.5</v>
      </c>
      <c r="L41" s="0" t="n">
        <f aca="false">K41-J41</f>
        <v>-6277.5</v>
      </c>
    </row>
    <row r="42" customFormat="false" ht="28.15" hidden="false" customHeight="false" outlineLevel="0" collapsed="false">
      <c r="A42" s="7" t="s">
        <v>224</v>
      </c>
      <c r="B42" s="7" t="s">
        <v>24</v>
      </c>
      <c r="C42" s="7" t="s">
        <v>225</v>
      </c>
      <c r="D42" s="7" t="s">
        <v>26</v>
      </c>
      <c r="E42" s="8" t="n">
        <v>12</v>
      </c>
      <c r="F42" s="7" t="s">
        <v>226</v>
      </c>
      <c r="G42" s="9" t="s">
        <v>227</v>
      </c>
      <c r="H42" s="7" t="s">
        <v>87</v>
      </c>
      <c r="I42" s="7" t="s">
        <v>228</v>
      </c>
      <c r="J42" s="10" t="n">
        <v>102900</v>
      </c>
      <c r="K42" s="11" t="n">
        <v>99225</v>
      </c>
      <c r="L42" s="0" t="n">
        <f aca="false">K42-J42</f>
        <v>-3675</v>
      </c>
    </row>
    <row r="43" customFormat="false" ht="42.25" hidden="false" customHeight="false" outlineLevel="0" collapsed="false">
      <c r="A43" s="7" t="s">
        <v>229</v>
      </c>
      <c r="B43" s="7" t="s">
        <v>16</v>
      </c>
      <c r="C43" s="7" t="s">
        <v>230</v>
      </c>
      <c r="D43" s="7" t="s">
        <v>33</v>
      </c>
      <c r="E43" s="8" t="n">
        <v>10</v>
      </c>
      <c r="F43" s="7" t="s">
        <v>231</v>
      </c>
      <c r="G43" s="9" t="s">
        <v>191</v>
      </c>
      <c r="H43" s="7" t="s">
        <v>44</v>
      </c>
      <c r="I43" s="7" t="s">
        <v>232</v>
      </c>
      <c r="J43" s="28" t="n">
        <v>190440</v>
      </c>
      <c r="K43" s="15" t="n">
        <v>932715</v>
      </c>
      <c r="L43" s="16" t="n">
        <f aca="false">K43-J43-J44-J45-J46-J47</f>
        <v>45840</v>
      </c>
    </row>
    <row r="44" customFormat="false" ht="42.25" hidden="false" customHeight="false" outlineLevel="0" collapsed="false">
      <c r="A44" s="7" t="s">
        <v>233</v>
      </c>
      <c r="B44" s="7" t="s">
        <v>16</v>
      </c>
      <c r="C44" s="7" t="s">
        <v>234</v>
      </c>
      <c r="D44" s="7" t="s">
        <v>33</v>
      </c>
      <c r="E44" s="8" t="n">
        <v>10</v>
      </c>
      <c r="F44" s="7" t="s">
        <v>231</v>
      </c>
      <c r="G44" s="9" t="s">
        <v>235</v>
      </c>
      <c r="H44" s="7" t="s">
        <v>87</v>
      </c>
      <c r="I44" s="7" t="s">
        <v>232</v>
      </c>
      <c r="J44" s="28" t="n">
        <v>170940</v>
      </c>
      <c r="K44" s="15"/>
      <c r="L44" s="15"/>
    </row>
    <row r="45" customFormat="false" ht="42.25" hidden="false" customHeight="false" outlineLevel="0" collapsed="false">
      <c r="A45" s="7" t="s">
        <v>236</v>
      </c>
      <c r="B45" s="7" t="s">
        <v>16</v>
      </c>
      <c r="C45" s="7" t="s">
        <v>237</v>
      </c>
      <c r="D45" s="7" t="s">
        <v>33</v>
      </c>
      <c r="E45" s="8" t="n">
        <v>10</v>
      </c>
      <c r="F45" s="7" t="s">
        <v>231</v>
      </c>
      <c r="G45" s="9" t="s">
        <v>235</v>
      </c>
      <c r="H45" s="7" t="s">
        <v>87</v>
      </c>
      <c r="I45" s="7" t="s">
        <v>232</v>
      </c>
      <c r="J45" s="28" t="n">
        <v>170940</v>
      </c>
      <c r="K45" s="15"/>
      <c r="L45" s="15"/>
    </row>
    <row r="46" customFormat="false" ht="42.25" hidden="false" customHeight="false" outlineLevel="0" collapsed="false">
      <c r="A46" s="7" t="s">
        <v>238</v>
      </c>
      <c r="B46" s="7" t="s">
        <v>16</v>
      </c>
      <c r="C46" s="7" t="s">
        <v>239</v>
      </c>
      <c r="D46" s="7" t="s">
        <v>33</v>
      </c>
      <c r="E46" s="8" t="n">
        <v>10</v>
      </c>
      <c r="F46" s="7" t="s">
        <v>231</v>
      </c>
      <c r="G46" s="9" t="s">
        <v>235</v>
      </c>
      <c r="H46" s="7" t="s">
        <v>87</v>
      </c>
      <c r="I46" s="7" t="s">
        <v>232</v>
      </c>
      <c r="J46" s="28" t="n">
        <v>170940</v>
      </c>
      <c r="K46" s="15"/>
      <c r="L46" s="15"/>
    </row>
    <row r="47" customFormat="false" ht="42.25" hidden="false" customHeight="false" outlineLevel="0" collapsed="false">
      <c r="A47" s="7" t="s">
        <v>240</v>
      </c>
      <c r="B47" s="7" t="s">
        <v>16</v>
      </c>
      <c r="C47" s="7" t="s">
        <v>241</v>
      </c>
      <c r="D47" s="7" t="s">
        <v>65</v>
      </c>
      <c r="E47" s="8" t="n">
        <v>6</v>
      </c>
      <c r="F47" s="7" t="s">
        <v>231</v>
      </c>
      <c r="G47" s="9" t="s">
        <v>242</v>
      </c>
      <c r="H47" s="7" t="s">
        <v>68</v>
      </c>
      <c r="I47" s="7" t="s">
        <v>243</v>
      </c>
      <c r="J47" s="28" t="n">
        <v>183615</v>
      </c>
      <c r="K47" s="15"/>
      <c r="L47" s="15"/>
    </row>
    <row r="48" customFormat="false" ht="42.25" hidden="false" customHeight="false" outlineLevel="0" collapsed="false">
      <c r="A48" s="7" t="s">
        <v>244</v>
      </c>
      <c r="B48" s="7" t="s">
        <v>16</v>
      </c>
      <c r="C48" s="7" t="s">
        <v>245</v>
      </c>
      <c r="D48" s="7" t="s">
        <v>91</v>
      </c>
      <c r="E48" s="8" t="n">
        <v>6</v>
      </c>
      <c r="F48" s="7" t="s">
        <v>246</v>
      </c>
      <c r="G48" s="9" t="s">
        <v>247</v>
      </c>
      <c r="H48" s="7" t="s">
        <v>44</v>
      </c>
      <c r="I48" s="7" t="s">
        <v>232</v>
      </c>
      <c r="J48" s="28" t="n">
        <v>131575</v>
      </c>
      <c r="K48" s="15" t="n">
        <v>215055</v>
      </c>
      <c r="L48" s="16" t="n">
        <f aca="false">K48-J48-J49</f>
        <v>-19840</v>
      </c>
    </row>
    <row r="49" customFormat="false" ht="42.25" hidden="false" customHeight="false" outlineLevel="0" collapsed="false">
      <c r="A49" s="7" t="s">
        <v>248</v>
      </c>
      <c r="B49" s="7" t="s">
        <v>16</v>
      </c>
      <c r="C49" s="7" t="s">
        <v>249</v>
      </c>
      <c r="D49" s="7" t="s">
        <v>91</v>
      </c>
      <c r="E49" s="8" t="n">
        <v>6</v>
      </c>
      <c r="F49" s="7" t="s">
        <v>246</v>
      </c>
      <c r="G49" s="9" t="s">
        <v>235</v>
      </c>
      <c r="H49" s="7" t="s">
        <v>87</v>
      </c>
      <c r="I49" s="7" t="s">
        <v>232</v>
      </c>
      <c r="J49" s="28" t="n">
        <v>103320</v>
      </c>
      <c r="K49" s="15"/>
      <c r="L49" s="15"/>
    </row>
    <row r="50" customFormat="false" ht="28.35" hidden="false" customHeight="false" outlineLevel="0" collapsed="false">
      <c r="A50" s="7" t="s">
        <v>250</v>
      </c>
      <c r="B50" s="7" t="s">
        <v>16</v>
      </c>
      <c r="C50" s="7" t="s">
        <v>251</v>
      </c>
      <c r="D50" s="7" t="s">
        <v>252</v>
      </c>
      <c r="E50" s="8" t="n">
        <v>9</v>
      </c>
      <c r="F50" s="7" t="s">
        <v>253</v>
      </c>
      <c r="G50" s="9" t="s">
        <v>254</v>
      </c>
      <c r="H50" s="7" t="s">
        <v>68</v>
      </c>
      <c r="I50" s="7" t="s">
        <v>255</v>
      </c>
      <c r="J50" s="10" t="n">
        <v>233410</v>
      </c>
      <c r="K50" s="0" t="n">
        <v>211815</v>
      </c>
      <c r="L50" s="0" t="n">
        <f aca="false">K50-J50</f>
        <v>-21595</v>
      </c>
      <c r="M50" s="0" t="n">
        <v>158551405208</v>
      </c>
    </row>
    <row r="51" customFormat="false" ht="28.35" hidden="false" customHeight="false" outlineLevel="0" collapsed="false">
      <c r="A51" s="7" t="s">
        <v>256</v>
      </c>
      <c r="B51" s="7" t="s">
        <v>16</v>
      </c>
      <c r="C51" s="7" t="s">
        <v>257</v>
      </c>
      <c r="D51" s="7" t="s">
        <v>79</v>
      </c>
      <c r="E51" s="8" t="n">
        <v>9</v>
      </c>
      <c r="F51" s="7" t="s">
        <v>80</v>
      </c>
      <c r="G51" s="9" t="s">
        <v>235</v>
      </c>
      <c r="H51" s="7" t="s">
        <v>87</v>
      </c>
      <c r="I51" s="7" t="s">
        <v>255</v>
      </c>
      <c r="J51" s="10" t="n">
        <v>154980</v>
      </c>
      <c r="K51" s="0" t="n">
        <v>149445</v>
      </c>
      <c r="L51" s="0" t="n">
        <f aca="false">K51-J51</f>
        <v>-5535</v>
      </c>
    </row>
    <row r="52" customFormat="false" ht="28.35" hidden="false" customHeight="false" outlineLevel="0" collapsed="false">
      <c r="A52" s="7" t="s">
        <v>258</v>
      </c>
      <c r="B52" s="7" t="s">
        <v>24</v>
      </c>
      <c r="C52" s="7" t="s">
        <v>259</v>
      </c>
      <c r="D52" s="7" t="s">
        <v>260</v>
      </c>
      <c r="E52" s="8" t="n">
        <v>9</v>
      </c>
      <c r="F52" s="7" t="s">
        <v>261</v>
      </c>
      <c r="G52" s="9" t="s">
        <v>262</v>
      </c>
      <c r="H52" s="7" t="s">
        <v>44</v>
      </c>
      <c r="I52" s="7" t="s">
        <v>255</v>
      </c>
      <c r="J52" s="10" t="n">
        <v>112980</v>
      </c>
      <c r="K52" s="0" t="n">
        <v>108945</v>
      </c>
      <c r="L52" s="0" t="n">
        <f aca="false">K52-J52</f>
        <v>-4035</v>
      </c>
    </row>
    <row r="53" customFormat="false" ht="28.35" hidden="false" customHeight="false" outlineLevel="0" collapsed="false">
      <c r="A53" s="7" t="s">
        <v>263</v>
      </c>
      <c r="B53" s="7" t="s">
        <v>71</v>
      </c>
      <c r="C53" s="7" t="s">
        <v>264</v>
      </c>
      <c r="D53" s="7" t="s">
        <v>265</v>
      </c>
      <c r="E53" s="8" t="n">
        <v>13</v>
      </c>
      <c r="F53" s="7" t="s">
        <v>176</v>
      </c>
      <c r="G53" s="9" t="s">
        <v>266</v>
      </c>
      <c r="H53" s="7" t="s">
        <v>87</v>
      </c>
      <c r="I53" s="7" t="s">
        <v>267</v>
      </c>
      <c r="J53" s="10" t="n">
        <v>195720</v>
      </c>
      <c r="K53" s="0" t="n">
        <v>188730</v>
      </c>
      <c r="L53" s="0" t="n">
        <f aca="false">K53-J53</f>
        <v>-6990</v>
      </c>
    </row>
    <row r="54" customFormat="false" ht="28.35" hidden="false" customHeight="false" outlineLevel="0" collapsed="false">
      <c r="A54" s="7" t="s">
        <v>268</v>
      </c>
      <c r="B54" s="7" t="s">
        <v>24</v>
      </c>
      <c r="C54" s="7" t="s">
        <v>269</v>
      </c>
      <c r="D54" s="7" t="s">
        <v>270</v>
      </c>
      <c r="E54" s="8" t="n">
        <v>4</v>
      </c>
      <c r="F54" s="7" t="s">
        <v>271</v>
      </c>
      <c r="G54" s="9" t="s">
        <v>272</v>
      </c>
      <c r="H54" s="7" t="s">
        <v>87</v>
      </c>
      <c r="I54" s="7" t="s">
        <v>273</v>
      </c>
      <c r="J54" s="10" t="n">
        <v>31920</v>
      </c>
      <c r="K54" s="0" t="n">
        <v>30780</v>
      </c>
      <c r="L54" s="0" t="n">
        <f aca="false">K54-J54</f>
        <v>-1140</v>
      </c>
    </row>
    <row r="55" customFormat="false" ht="28.35" hidden="false" customHeight="false" outlineLevel="0" collapsed="false">
      <c r="A55" s="7" t="s">
        <v>274</v>
      </c>
      <c r="B55" s="7" t="s">
        <v>24</v>
      </c>
      <c r="C55" s="7" t="s">
        <v>275</v>
      </c>
      <c r="D55" s="7" t="s">
        <v>169</v>
      </c>
      <c r="E55" s="8" t="n">
        <v>6</v>
      </c>
      <c r="F55" s="7" t="s">
        <v>187</v>
      </c>
      <c r="G55" s="9" t="s">
        <v>171</v>
      </c>
      <c r="H55" s="7" t="s">
        <v>87</v>
      </c>
      <c r="I55" s="7" t="s">
        <v>276</v>
      </c>
      <c r="J55" s="10" t="n">
        <v>72240</v>
      </c>
      <c r="K55" s="0" t="n">
        <v>69660</v>
      </c>
      <c r="L55" s="0" t="n">
        <f aca="false">K55-J55</f>
        <v>-2580</v>
      </c>
    </row>
    <row r="56" customFormat="false" ht="28.35" hidden="false" customHeight="false" outlineLevel="0" collapsed="false">
      <c r="A56" s="7" t="s">
        <v>277</v>
      </c>
      <c r="B56" s="7" t="s">
        <v>24</v>
      </c>
      <c r="C56" s="7" t="s">
        <v>278</v>
      </c>
      <c r="D56" s="7" t="s">
        <v>157</v>
      </c>
      <c r="E56" s="8" t="n">
        <v>10</v>
      </c>
      <c r="F56" s="7" t="s">
        <v>279</v>
      </c>
      <c r="G56" s="9" t="s">
        <v>280</v>
      </c>
      <c r="H56" s="7" t="s">
        <v>21</v>
      </c>
      <c r="I56" s="7" t="s">
        <v>276</v>
      </c>
      <c r="J56" s="10" t="n">
        <v>146580</v>
      </c>
      <c r="K56" s="0" t="n">
        <v>141345</v>
      </c>
      <c r="L56" s="0" t="n">
        <f aca="false">K56-J56</f>
        <v>-5235</v>
      </c>
    </row>
    <row r="57" customFormat="false" ht="28.35" hidden="false" customHeight="false" outlineLevel="0" collapsed="false">
      <c r="A57" s="7" t="s">
        <v>281</v>
      </c>
      <c r="B57" s="7" t="s">
        <v>71</v>
      </c>
      <c r="C57" s="7" t="s">
        <v>282</v>
      </c>
      <c r="D57" s="7" t="s">
        <v>18</v>
      </c>
      <c r="E57" s="8" t="n">
        <v>13</v>
      </c>
      <c r="F57" s="7" t="s">
        <v>92</v>
      </c>
      <c r="G57" s="9" t="s">
        <v>283</v>
      </c>
      <c r="H57" s="7" t="s">
        <v>21</v>
      </c>
      <c r="I57" s="7" t="s">
        <v>284</v>
      </c>
      <c r="J57" s="10" t="n">
        <v>217140</v>
      </c>
      <c r="K57" s="0" t="n">
        <v>209385</v>
      </c>
      <c r="L57" s="0" t="n">
        <f aca="false">K57-J57</f>
        <v>-7755</v>
      </c>
    </row>
    <row r="58" customFormat="false" ht="28.35" hidden="false" customHeight="false" outlineLevel="0" collapsed="false">
      <c r="A58" s="7" t="s">
        <v>285</v>
      </c>
      <c r="B58" s="7" t="s">
        <v>16</v>
      </c>
      <c r="C58" s="7" t="s">
        <v>286</v>
      </c>
      <c r="D58" s="7" t="s">
        <v>252</v>
      </c>
      <c r="E58" s="8" t="n">
        <v>11</v>
      </c>
      <c r="F58" s="7" t="s">
        <v>60</v>
      </c>
      <c r="G58" s="9" t="s">
        <v>287</v>
      </c>
      <c r="H58" s="7" t="s">
        <v>87</v>
      </c>
      <c r="I58" s="7" t="s">
        <v>288</v>
      </c>
      <c r="J58" s="10" t="n">
        <v>166320</v>
      </c>
      <c r="K58" s="0" t="n">
        <v>160380</v>
      </c>
      <c r="L58" s="0" t="n">
        <f aca="false">K58-J58</f>
        <v>-5940</v>
      </c>
    </row>
    <row r="59" customFormat="false" ht="28.35" hidden="false" customHeight="false" outlineLevel="0" collapsed="false">
      <c r="A59" s="7" t="s">
        <v>289</v>
      </c>
      <c r="B59" s="7" t="s">
        <v>71</v>
      </c>
      <c r="C59" s="7" t="s">
        <v>290</v>
      </c>
      <c r="D59" s="7" t="s">
        <v>132</v>
      </c>
      <c r="E59" s="8" t="n">
        <v>13</v>
      </c>
      <c r="F59" s="7" t="s">
        <v>115</v>
      </c>
      <c r="G59" s="9" t="s">
        <v>291</v>
      </c>
      <c r="H59" s="7" t="s">
        <v>68</v>
      </c>
      <c r="I59" s="7" t="s">
        <v>288</v>
      </c>
      <c r="J59" s="10" t="n">
        <v>289800</v>
      </c>
      <c r="K59" s="0" t="n">
        <v>279450</v>
      </c>
      <c r="L59" s="0" t="n">
        <f aca="false">K59-J59</f>
        <v>-10350</v>
      </c>
    </row>
    <row r="60" customFormat="false" ht="28.35" hidden="false" customHeight="false" outlineLevel="0" collapsed="false">
      <c r="A60" s="7" t="s">
        <v>292</v>
      </c>
      <c r="B60" s="7" t="s">
        <v>24</v>
      </c>
      <c r="C60" s="7" t="s">
        <v>293</v>
      </c>
      <c r="D60" s="7" t="s">
        <v>119</v>
      </c>
      <c r="E60" s="8" t="n">
        <v>6</v>
      </c>
      <c r="F60" s="7" t="s">
        <v>294</v>
      </c>
      <c r="G60" s="9" t="s">
        <v>182</v>
      </c>
      <c r="H60" s="7" t="s">
        <v>21</v>
      </c>
      <c r="I60" s="7" t="s">
        <v>295</v>
      </c>
      <c r="J60" s="10" t="n">
        <v>100800</v>
      </c>
      <c r="K60" s="0" t="n">
        <v>97200</v>
      </c>
      <c r="L60" s="0" t="n">
        <f aca="false">K60-J60</f>
        <v>-3600</v>
      </c>
    </row>
    <row r="61" customFormat="false" ht="28.35" hidden="false" customHeight="false" outlineLevel="0" collapsed="false">
      <c r="A61" s="7" t="s">
        <v>296</v>
      </c>
      <c r="B61" s="7" t="s">
        <v>24</v>
      </c>
      <c r="C61" s="7" t="s">
        <v>297</v>
      </c>
      <c r="D61" s="7" t="s">
        <v>298</v>
      </c>
      <c r="E61" s="8" t="n">
        <v>7</v>
      </c>
      <c r="F61" s="7" t="s">
        <v>299</v>
      </c>
      <c r="G61" s="9" t="s">
        <v>210</v>
      </c>
      <c r="H61" s="7" t="s">
        <v>21</v>
      </c>
      <c r="I61" s="7" t="s">
        <v>300</v>
      </c>
      <c r="J61" s="10" t="n">
        <v>122010</v>
      </c>
      <c r="K61" s="0" t="n">
        <v>117652.5</v>
      </c>
      <c r="L61" s="0" t="n">
        <f aca="false">K61-J61</f>
        <v>-4357.5</v>
      </c>
    </row>
    <row r="62" customFormat="false" ht="28.35" hidden="false" customHeight="false" outlineLevel="0" collapsed="false">
      <c r="A62" s="7" t="s">
        <v>301</v>
      </c>
      <c r="B62" s="7" t="s">
        <v>24</v>
      </c>
      <c r="C62" s="7" t="s">
        <v>302</v>
      </c>
      <c r="D62" s="7" t="s">
        <v>298</v>
      </c>
      <c r="E62" s="8" t="n">
        <v>7</v>
      </c>
      <c r="F62" s="7" t="s">
        <v>299</v>
      </c>
      <c r="G62" s="9" t="s">
        <v>266</v>
      </c>
      <c r="H62" s="7" t="s">
        <v>87</v>
      </c>
      <c r="I62" s="7" t="s">
        <v>300</v>
      </c>
      <c r="J62" s="10" t="n">
        <v>102900</v>
      </c>
      <c r="K62" s="0" t="n">
        <v>99225</v>
      </c>
      <c r="L62" s="0" t="n">
        <f aca="false">K62-J62</f>
        <v>-3675</v>
      </c>
    </row>
    <row r="63" customFormat="false" ht="28.35" hidden="false" customHeight="false" outlineLevel="0" collapsed="false">
      <c r="A63" s="7" t="s">
        <v>303</v>
      </c>
      <c r="B63" s="7" t="s">
        <v>24</v>
      </c>
      <c r="C63" s="7" t="s">
        <v>304</v>
      </c>
      <c r="D63" s="7" t="s">
        <v>157</v>
      </c>
      <c r="E63" s="8" t="n">
        <v>11</v>
      </c>
      <c r="F63" s="7" t="s">
        <v>294</v>
      </c>
      <c r="G63" s="9" t="s">
        <v>305</v>
      </c>
      <c r="H63" s="7" t="s">
        <v>44</v>
      </c>
      <c r="I63" s="7" t="s">
        <v>300</v>
      </c>
      <c r="J63" s="10" t="n">
        <v>138180</v>
      </c>
      <c r="K63" s="0" t="n">
        <v>133245</v>
      </c>
      <c r="L63" s="0" t="n">
        <f aca="false">K63-J63</f>
        <v>-4935</v>
      </c>
    </row>
    <row r="64" customFormat="false" ht="28.35" hidden="false" customHeight="false" outlineLevel="0" collapsed="false">
      <c r="A64" s="7" t="s">
        <v>306</v>
      </c>
      <c r="B64" s="7" t="s">
        <v>24</v>
      </c>
      <c r="C64" s="7" t="s">
        <v>307</v>
      </c>
      <c r="D64" s="7" t="s">
        <v>308</v>
      </c>
      <c r="E64" s="8" t="n">
        <v>6</v>
      </c>
      <c r="F64" s="7" t="s">
        <v>196</v>
      </c>
      <c r="G64" s="9" t="s">
        <v>182</v>
      </c>
      <c r="H64" s="7" t="s">
        <v>21</v>
      </c>
      <c r="I64" s="7" t="s">
        <v>309</v>
      </c>
      <c r="J64" s="10" t="n">
        <v>100800</v>
      </c>
      <c r="K64" s="0" t="n">
        <v>97200</v>
      </c>
      <c r="L64" s="0" t="n">
        <f aca="false">K64-J64</f>
        <v>-3600</v>
      </c>
    </row>
    <row r="65" customFormat="false" ht="28.35" hidden="false" customHeight="false" outlineLevel="0" collapsed="false">
      <c r="A65" s="7" t="s">
        <v>310</v>
      </c>
      <c r="B65" s="7" t="s">
        <v>24</v>
      </c>
      <c r="C65" s="7" t="s">
        <v>311</v>
      </c>
      <c r="D65" s="7" t="s">
        <v>312</v>
      </c>
      <c r="E65" s="8" t="n">
        <v>7</v>
      </c>
      <c r="F65" s="7" t="s">
        <v>313</v>
      </c>
      <c r="G65" s="9" t="s">
        <v>272</v>
      </c>
      <c r="H65" s="7" t="s">
        <v>87</v>
      </c>
      <c r="I65" s="7" t="s">
        <v>309</v>
      </c>
      <c r="J65" s="10" t="n">
        <v>55860</v>
      </c>
      <c r="K65" s="0" t="n">
        <v>53865</v>
      </c>
      <c r="L65" s="0" t="n">
        <f aca="false">K65-J65</f>
        <v>-1995</v>
      </c>
    </row>
    <row r="66" customFormat="false" ht="28.35" hidden="false" customHeight="false" outlineLevel="0" collapsed="false">
      <c r="A66" s="7" t="s">
        <v>314</v>
      </c>
      <c r="B66" s="7" t="s">
        <v>24</v>
      </c>
      <c r="C66" s="7" t="s">
        <v>315</v>
      </c>
      <c r="D66" s="7" t="s">
        <v>308</v>
      </c>
      <c r="E66" s="8" t="n">
        <v>14</v>
      </c>
      <c r="F66" s="7" t="s">
        <v>316</v>
      </c>
      <c r="G66" s="9" t="s">
        <v>227</v>
      </c>
      <c r="H66" s="7" t="s">
        <v>87</v>
      </c>
      <c r="I66" s="7" t="s">
        <v>317</v>
      </c>
      <c r="J66" s="10" t="n">
        <v>122640</v>
      </c>
      <c r="K66" s="0" t="n">
        <v>118260</v>
      </c>
      <c r="L66" s="0" t="n">
        <f aca="false">K66-J66</f>
        <v>-4380</v>
      </c>
    </row>
    <row r="67" customFormat="false" ht="28.35" hidden="false" customHeight="false" outlineLevel="0" collapsed="false">
      <c r="A67" s="7" t="s">
        <v>318</v>
      </c>
      <c r="B67" s="7" t="s">
        <v>24</v>
      </c>
      <c r="C67" s="7" t="s">
        <v>319</v>
      </c>
      <c r="D67" s="7" t="s">
        <v>320</v>
      </c>
      <c r="E67" s="8" t="n">
        <v>6</v>
      </c>
      <c r="F67" s="7" t="s">
        <v>321</v>
      </c>
      <c r="G67" s="9" t="s">
        <v>322</v>
      </c>
      <c r="H67" s="7" t="s">
        <v>21</v>
      </c>
      <c r="I67" s="7" t="s">
        <v>323</v>
      </c>
      <c r="J67" s="10" t="n">
        <v>56700</v>
      </c>
      <c r="K67" s="0" t="n">
        <v>56700</v>
      </c>
      <c r="L67" s="0" t="n">
        <f aca="false">K67-J67</f>
        <v>0</v>
      </c>
    </row>
    <row r="68" customFormat="false" ht="28.35" hidden="false" customHeight="false" outlineLevel="0" collapsed="false">
      <c r="A68" s="7" t="s">
        <v>324</v>
      </c>
      <c r="B68" s="7" t="s">
        <v>24</v>
      </c>
      <c r="C68" s="7" t="s">
        <v>325</v>
      </c>
      <c r="D68" s="7" t="s">
        <v>260</v>
      </c>
      <c r="E68" s="8" t="n">
        <v>7</v>
      </c>
      <c r="F68" s="7" t="s">
        <v>294</v>
      </c>
      <c r="G68" s="9" t="s">
        <v>326</v>
      </c>
      <c r="H68" s="7" t="s">
        <v>87</v>
      </c>
      <c r="I68" s="7" t="s">
        <v>327</v>
      </c>
      <c r="J68" s="10" t="n">
        <v>62775</v>
      </c>
      <c r="K68" s="0" t="n">
        <v>62775</v>
      </c>
      <c r="L68" s="0" t="n">
        <f aca="false">K68-J68</f>
        <v>0</v>
      </c>
    </row>
    <row r="69" customFormat="false" ht="28.35" hidden="false" customHeight="false" outlineLevel="0" collapsed="false">
      <c r="A69" s="7" t="s">
        <v>328</v>
      </c>
      <c r="B69" s="7" t="s">
        <v>16</v>
      </c>
      <c r="C69" s="7" t="s">
        <v>329</v>
      </c>
      <c r="D69" s="7" t="s">
        <v>33</v>
      </c>
      <c r="E69" s="8" t="n">
        <v>10</v>
      </c>
      <c r="F69" s="7" t="s">
        <v>231</v>
      </c>
      <c r="G69" s="9" t="s">
        <v>330</v>
      </c>
      <c r="H69" s="7" t="s">
        <v>44</v>
      </c>
      <c r="I69" s="7" t="s">
        <v>331</v>
      </c>
      <c r="J69" s="10" t="n">
        <v>216675</v>
      </c>
      <c r="K69" s="0" t="n">
        <v>238545</v>
      </c>
      <c r="L69" s="0" t="n">
        <f aca="false">K69-J69</f>
        <v>21870</v>
      </c>
    </row>
    <row r="70" customFormat="false" ht="28.35" hidden="false" customHeight="false" outlineLevel="0" collapsed="false">
      <c r="A70" s="7" t="s">
        <v>332</v>
      </c>
      <c r="B70" s="7" t="s">
        <v>16</v>
      </c>
      <c r="C70" s="7" t="s">
        <v>333</v>
      </c>
      <c r="D70" s="7" t="s">
        <v>252</v>
      </c>
      <c r="E70" s="8" t="n">
        <v>8</v>
      </c>
      <c r="F70" s="7" t="s">
        <v>125</v>
      </c>
      <c r="G70" s="9" t="s">
        <v>334</v>
      </c>
      <c r="H70" s="7" t="s">
        <v>44</v>
      </c>
      <c r="I70" s="7" t="s">
        <v>335</v>
      </c>
      <c r="J70" s="10" t="n">
        <v>208965</v>
      </c>
      <c r="K70" s="0" t="n">
        <v>193590</v>
      </c>
      <c r="L70" s="0" t="n">
        <f aca="false">K70-J70</f>
        <v>-15375</v>
      </c>
    </row>
    <row r="71" customFormat="false" ht="28.35" hidden="false" customHeight="false" outlineLevel="0" collapsed="false">
      <c r="A71" s="7" t="s">
        <v>336</v>
      </c>
      <c r="B71" s="7" t="s">
        <v>24</v>
      </c>
      <c r="C71" s="7" t="s">
        <v>337</v>
      </c>
      <c r="D71" s="7" t="s">
        <v>338</v>
      </c>
      <c r="E71" s="8" t="n">
        <v>8</v>
      </c>
      <c r="F71" s="7" t="s">
        <v>294</v>
      </c>
      <c r="G71" s="9" t="s">
        <v>339</v>
      </c>
      <c r="H71" s="7" t="s">
        <v>44</v>
      </c>
      <c r="I71" s="7" t="s">
        <v>335</v>
      </c>
      <c r="J71" s="10" t="n">
        <v>127980</v>
      </c>
      <c r="K71" s="0" t="n">
        <v>127980</v>
      </c>
      <c r="L71" s="0" t="n">
        <f aca="false">K71-J71</f>
        <v>0</v>
      </c>
    </row>
    <row r="72" customFormat="false" ht="28.35" hidden="false" customHeight="false" outlineLevel="0" collapsed="false">
      <c r="A72" s="7" t="s">
        <v>340</v>
      </c>
      <c r="B72" s="7" t="s">
        <v>16</v>
      </c>
      <c r="C72" s="7" t="s">
        <v>341</v>
      </c>
      <c r="D72" s="7" t="s">
        <v>51</v>
      </c>
      <c r="E72" s="8" t="n">
        <v>7</v>
      </c>
      <c r="F72" s="7" t="s">
        <v>19</v>
      </c>
      <c r="G72" s="9" t="s">
        <v>342</v>
      </c>
      <c r="H72" s="7" t="s">
        <v>44</v>
      </c>
      <c r="I72" s="7" t="s">
        <v>343</v>
      </c>
      <c r="J72" s="10" t="n">
        <v>138915</v>
      </c>
      <c r="K72" s="0" t="n">
        <v>138915</v>
      </c>
      <c r="L72" s="0" t="n">
        <f aca="false">K72-J72</f>
        <v>0</v>
      </c>
    </row>
    <row r="73" customFormat="false" ht="28.35" hidden="false" customHeight="false" outlineLevel="0" collapsed="false">
      <c r="A73" s="7" t="s">
        <v>344</v>
      </c>
      <c r="B73" s="7" t="s">
        <v>24</v>
      </c>
      <c r="C73" s="7" t="s">
        <v>345</v>
      </c>
      <c r="D73" s="7" t="s">
        <v>320</v>
      </c>
      <c r="E73" s="8" t="n">
        <v>9</v>
      </c>
      <c r="F73" s="7" t="s">
        <v>346</v>
      </c>
      <c r="G73" s="9" t="s">
        <v>347</v>
      </c>
      <c r="H73" s="7" t="s">
        <v>21</v>
      </c>
      <c r="I73" s="7" t="s">
        <v>348</v>
      </c>
      <c r="J73" s="29" t="n">
        <v>151267.5</v>
      </c>
      <c r="K73" s="29" t="n">
        <v>151267.5</v>
      </c>
      <c r="L73" s="29" t="n">
        <f aca="false">K73-J73</f>
        <v>0</v>
      </c>
    </row>
    <row r="74" customFormat="false" ht="28.35" hidden="false" customHeight="false" outlineLevel="0" collapsed="false">
      <c r="A74" s="7" t="s">
        <v>349</v>
      </c>
      <c r="B74" s="7" t="s">
        <v>24</v>
      </c>
      <c r="C74" s="7" t="s">
        <v>350</v>
      </c>
      <c r="D74" s="7" t="s">
        <v>312</v>
      </c>
      <c r="E74" s="8" t="n">
        <v>7</v>
      </c>
      <c r="F74" s="7" t="s">
        <v>313</v>
      </c>
      <c r="G74" s="9" t="s">
        <v>351</v>
      </c>
      <c r="H74" s="7" t="s">
        <v>87</v>
      </c>
      <c r="I74" s="7" t="s">
        <v>348</v>
      </c>
      <c r="J74" s="10" t="n">
        <v>76545</v>
      </c>
      <c r="K74" s="0" t="n">
        <v>76545</v>
      </c>
      <c r="L74" s="0" t="n">
        <f aca="false">K74-J74</f>
        <v>0</v>
      </c>
    </row>
    <row r="75" customFormat="false" ht="28.35" hidden="false" customHeight="false" outlineLevel="0" collapsed="false">
      <c r="A75" s="7" t="s">
        <v>352</v>
      </c>
      <c r="B75" s="7" t="s">
        <v>24</v>
      </c>
      <c r="C75" s="7" t="s">
        <v>353</v>
      </c>
      <c r="D75" s="7" t="s">
        <v>354</v>
      </c>
      <c r="E75" s="8" t="n">
        <v>9</v>
      </c>
      <c r="F75" s="7" t="s">
        <v>120</v>
      </c>
      <c r="G75" s="9" t="s">
        <v>355</v>
      </c>
      <c r="H75" s="7" t="s">
        <v>44</v>
      </c>
      <c r="I75" s="7" t="s">
        <v>356</v>
      </c>
      <c r="J75" s="29" t="n">
        <v>169087.5</v>
      </c>
      <c r="K75" s="29" t="n">
        <v>169087.5</v>
      </c>
      <c r="L75" s="29" t="n">
        <f aca="false">K75-J75</f>
        <v>0</v>
      </c>
    </row>
    <row r="76" customFormat="false" ht="28.35" hidden="false" customHeight="false" outlineLevel="0" collapsed="false">
      <c r="A76" s="7" t="s">
        <v>357</v>
      </c>
      <c r="B76" s="7" t="s">
        <v>24</v>
      </c>
      <c r="C76" s="7" t="s">
        <v>358</v>
      </c>
      <c r="D76" s="7" t="s">
        <v>359</v>
      </c>
      <c r="E76" s="8" t="n">
        <v>9</v>
      </c>
      <c r="F76" s="7" t="s">
        <v>360</v>
      </c>
      <c r="G76" s="9" t="s">
        <v>361</v>
      </c>
      <c r="H76" s="7" t="s">
        <v>87</v>
      </c>
      <c r="I76" s="7" t="s">
        <v>356</v>
      </c>
      <c r="J76" s="10" t="n">
        <v>89100</v>
      </c>
      <c r="K76" s="0" t="n">
        <v>89100</v>
      </c>
      <c r="L76" s="0" t="n">
        <f aca="false">K76-J76</f>
        <v>0</v>
      </c>
    </row>
    <row r="77" customFormat="false" ht="28.35" hidden="false" customHeight="false" outlineLevel="0" collapsed="false">
      <c r="A77" s="7" t="s">
        <v>362</v>
      </c>
      <c r="B77" s="7" t="s">
        <v>24</v>
      </c>
      <c r="C77" s="7" t="s">
        <v>363</v>
      </c>
      <c r="D77" s="7" t="s">
        <v>364</v>
      </c>
      <c r="E77" s="8" t="n">
        <v>9</v>
      </c>
      <c r="F77" s="7" t="s">
        <v>27</v>
      </c>
      <c r="G77" s="9" t="s">
        <v>365</v>
      </c>
      <c r="H77" s="7" t="s">
        <v>44</v>
      </c>
      <c r="I77" s="7" t="s">
        <v>366</v>
      </c>
      <c r="J77" s="10" t="n">
        <v>123120</v>
      </c>
      <c r="K77" s="0" t="n">
        <v>123120</v>
      </c>
      <c r="L77" s="0" t="n">
        <f aca="false">K77-J77</f>
        <v>0</v>
      </c>
    </row>
    <row r="78" customFormat="false" ht="28.35" hidden="false" customHeight="false" outlineLevel="0" collapsed="false">
      <c r="A78" s="7" t="s">
        <v>367</v>
      </c>
      <c r="B78" s="7" t="s">
        <v>24</v>
      </c>
      <c r="C78" s="7" t="s">
        <v>368</v>
      </c>
      <c r="D78" s="7" t="s">
        <v>195</v>
      </c>
      <c r="E78" s="8" t="n">
        <v>11</v>
      </c>
      <c r="F78" s="7" t="s">
        <v>369</v>
      </c>
      <c r="G78" s="9" t="s">
        <v>370</v>
      </c>
      <c r="H78" s="7" t="s">
        <v>68</v>
      </c>
      <c r="I78" s="7" t="s">
        <v>371</v>
      </c>
      <c r="J78" s="10" t="n">
        <v>269730</v>
      </c>
      <c r="K78" s="0" t="n">
        <v>269730</v>
      </c>
      <c r="L78" s="0" t="n">
        <f aca="false">K78-J78</f>
        <v>0</v>
      </c>
    </row>
    <row r="79" customFormat="false" ht="28.35" hidden="false" customHeight="false" outlineLevel="0" collapsed="false">
      <c r="A79" s="7" t="s">
        <v>372</v>
      </c>
      <c r="B79" s="7" t="s">
        <v>24</v>
      </c>
      <c r="C79" s="7" t="s">
        <v>373</v>
      </c>
      <c r="D79" s="7" t="s">
        <v>374</v>
      </c>
      <c r="E79" s="8" t="n">
        <v>7</v>
      </c>
      <c r="F79" s="7" t="s">
        <v>375</v>
      </c>
      <c r="G79" s="9" t="s">
        <v>376</v>
      </c>
      <c r="H79" s="7" t="s">
        <v>87</v>
      </c>
      <c r="I79" s="7" t="s">
        <v>377</v>
      </c>
      <c r="J79" s="10" t="n">
        <v>93555</v>
      </c>
      <c r="K79" s="0" t="n">
        <v>93555</v>
      </c>
      <c r="L79" s="0" t="n">
        <f aca="false">K79-J79</f>
        <v>0</v>
      </c>
    </row>
    <row r="80" customFormat="false" ht="28.35" hidden="false" customHeight="false" outlineLevel="0" collapsed="false">
      <c r="A80" s="7" t="s">
        <v>378</v>
      </c>
      <c r="B80" s="7" t="s">
        <v>24</v>
      </c>
      <c r="C80" s="7" t="s">
        <v>379</v>
      </c>
      <c r="D80" s="7" t="s">
        <v>354</v>
      </c>
      <c r="E80" s="8" t="n">
        <v>11</v>
      </c>
      <c r="F80" s="7" t="s">
        <v>196</v>
      </c>
      <c r="G80" s="9" t="s">
        <v>380</v>
      </c>
      <c r="H80" s="7" t="s">
        <v>44</v>
      </c>
      <c r="I80" s="7" t="s">
        <v>381</v>
      </c>
      <c r="J80" s="10" t="n">
        <v>178200</v>
      </c>
      <c r="K80" s="0" t="n">
        <v>178200</v>
      </c>
      <c r="L80" s="0" t="n">
        <f aca="false">K80-J80</f>
        <v>0</v>
      </c>
    </row>
    <row r="81" customFormat="false" ht="28.35" hidden="false" customHeight="false" outlineLevel="0" collapsed="false">
      <c r="A81" s="7" t="s">
        <v>382</v>
      </c>
      <c r="B81" s="7" t="s">
        <v>24</v>
      </c>
      <c r="C81" s="7" t="s">
        <v>383</v>
      </c>
      <c r="D81" s="7" t="s">
        <v>119</v>
      </c>
      <c r="E81" s="8" t="n">
        <v>5</v>
      </c>
      <c r="F81" s="7" t="s">
        <v>279</v>
      </c>
      <c r="G81" s="9" t="s">
        <v>384</v>
      </c>
      <c r="H81" s="7" t="s">
        <v>44</v>
      </c>
      <c r="I81" s="7" t="s">
        <v>385</v>
      </c>
      <c r="J81" s="29" t="n">
        <v>110362.5</v>
      </c>
      <c r="K81" s="29" t="n">
        <v>110362.5</v>
      </c>
      <c r="L81" s="29" t="n">
        <f aca="false">K81-J81</f>
        <v>0</v>
      </c>
    </row>
    <row r="82" customFormat="false" ht="28.35" hidden="false" customHeight="false" outlineLevel="0" collapsed="false">
      <c r="A82" s="7" t="s">
        <v>386</v>
      </c>
      <c r="B82" s="7" t="s">
        <v>16</v>
      </c>
      <c r="C82" s="7" t="s">
        <v>387</v>
      </c>
      <c r="D82" s="7" t="s">
        <v>252</v>
      </c>
      <c r="E82" s="8" t="n">
        <v>7</v>
      </c>
      <c r="F82" s="7" t="s">
        <v>163</v>
      </c>
      <c r="G82" s="9" t="s">
        <v>388</v>
      </c>
      <c r="H82" s="7" t="s">
        <v>44</v>
      </c>
      <c r="I82" s="7" t="s">
        <v>389</v>
      </c>
      <c r="J82" s="10" t="n">
        <v>167265</v>
      </c>
      <c r="K82" s="0" t="n">
        <v>167265</v>
      </c>
      <c r="L82" s="0" t="n">
        <f aca="false">K82-J82</f>
        <v>0</v>
      </c>
    </row>
    <row r="83" customFormat="false" ht="28.35" hidden="false" customHeight="false" outlineLevel="0" collapsed="false">
      <c r="A83" s="7" t="s">
        <v>390</v>
      </c>
      <c r="B83" s="7" t="s">
        <v>71</v>
      </c>
      <c r="C83" s="7" t="s">
        <v>391</v>
      </c>
      <c r="D83" s="7" t="s">
        <v>392</v>
      </c>
      <c r="E83" s="8" t="n">
        <v>10</v>
      </c>
      <c r="F83" s="7" t="s">
        <v>393</v>
      </c>
      <c r="G83" s="9" t="s">
        <v>394</v>
      </c>
      <c r="H83" s="7" t="s">
        <v>44</v>
      </c>
      <c r="I83" s="7" t="s">
        <v>395</v>
      </c>
      <c r="J83" s="10" t="n">
        <v>230850</v>
      </c>
      <c r="K83" s="0" t="n">
        <v>230850</v>
      </c>
      <c r="L83" s="0" t="n">
        <f aca="false">K83-J83</f>
        <v>0</v>
      </c>
    </row>
    <row r="84" customFormat="false" ht="28.35" hidden="false" customHeight="false" outlineLevel="0" collapsed="false">
      <c r="A84" s="7" t="s">
        <v>396</v>
      </c>
      <c r="B84" s="7" t="s">
        <v>24</v>
      </c>
      <c r="C84" s="7" t="s">
        <v>397</v>
      </c>
      <c r="D84" s="7" t="s">
        <v>298</v>
      </c>
      <c r="E84" s="8" t="n">
        <v>7</v>
      </c>
      <c r="F84" s="7" t="s">
        <v>299</v>
      </c>
      <c r="G84" s="9" t="s">
        <v>398</v>
      </c>
      <c r="H84" s="7" t="s">
        <v>44</v>
      </c>
      <c r="I84" s="7" t="s">
        <v>399</v>
      </c>
      <c r="J84" s="10" t="n">
        <v>111375</v>
      </c>
      <c r="K84" s="16" t="n">
        <v>234090</v>
      </c>
      <c r="L84" s="16" t="n">
        <f aca="false">K84-J84-J85</f>
        <v>0</v>
      </c>
    </row>
    <row r="85" customFormat="false" ht="28.35" hidden="false" customHeight="false" outlineLevel="0" collapsed="false">
      <c r="A85" s="7" t="s">
        <v>400</v>
      </c>
      <c r="B85" s="7" t="s">
        <v>24</v>
      </c>
      <c r="C85" s="7" t="s">
        <v>401</v>
      </c>
      <c r="D85" s="7" t="s">
        <v>298</v>
      </c>
      <c r="E85" s="8" t="n">
        <v>7</v>
      </c>
      <c r="F85" s="7" t="s">
        <v>299</v>
      </c>
      <c r="G85" s="9" t="s">
        <v>402</v>
      </c>
      <c r="H85" s="7" t="s">
        <v>44</v>
      </c>
      <c r="I85" s="7" t="s">
        <v>399</v>
      </c>
      <c r="J85" s="10" t="n">
        <v>122715</v>
      </c>
      <c r="K85" s="16"/>
      <c r="L85" s="16"/>
    </row>
    <row r="86" customFormat="false" ht="28.35" hidden="false" customHeight="false" outlineLevel="0" collapsed="false">
      <c r="A86" s="7" t="s">
        <v>403</v>
      </c>
      <c r="B86" s="7" t="s">
        <v>24</v>
      </c>
      <c r="C86" s="7" t="s">
        <v>404</v>
      </c>
      <c r="D86" s="7" t="s">
        <v>405</v>
      </c>
      <c r="E86" s="8" t="n">
        <v>1</v>
      </c>
      <c r="F86" s="7" t="s">
        <v>406</v>
      </c>
      <c r="G86" s="9" t="s">
        <v>407</v>
      </c>
      <c r="H86" s="7" t="s">
        <v>408</v>
      </c>
      <c r="I86" s="7" t="s">
        <v>409</v>
      </c>
      <c r="J86" s="10" t="n">
        <v>26730</v>
      </c>
      <c r="K86" s="0" t="n">
        <v>26730</v>
      </c>
      <c r="L86" s="0" t="n">
        <f aca="false">K86-J86</f>
        <v>0</v>
      </c>
    </row>
    <row r="87" s="27" customFormat="true" ht="28.35" hidden="false" customHeight="false" outlineLevel="0" collapsed="false">
      <c r="A87" s="21" t="s">
        <v>410</v>
      </c>
      <c r="B87" s="21" t="s">
        <v>16</v>
      </c>
      <c r="C87" s="21" t="s">
        <v>411</v>
      </c>
      <c r="D87" s="21" t="s">
        <v>412</v>
      </c>
      <c r="E87" s="22" t="n">
        <v>9</v>
      </c>
      <c r="F87" s="21" t="s">
        <v>141</v>
      </c>
      <c r="G87" s="23" t="s">
        <v>413</v>
      </c>
      <c r="H87" s="21" t="s">
        <v>44</v>
      </c>
      <c r="I87" s="21" t="s">
        <v>414</v>
      </c>
      <c r="J87" s="24" t="n">
        <v>147825</v>
      </c>
      <c r="K87" s="26" t="n">
        <v>147825</v>
      </c>
      <c r="L87" s="26" t="n">
        <f aca="false">K87-J87</f>
        <v>0</v>
      </c>
      <c r="M87" s="26" t="n">
        <v>158761413264</v>
      </c>
      <c r="N87" s="26"/>
      <c r="O87" s="26"/>
    </row>
    <row r="88" customFormat="false" ht="28.35" hidden="false" customHeight="false" outlineLevel="0" collapsed="false">
      <c r="A88" s="7" t="s">
        <v>415</v>
      </c>
      <c r="B88" s="7" t="s">
        <v>24</v>
      </c>
      <c r="C88" s="7" t="s">
        <v>416</v>
      </c>
      <c r="D88" s="7" t="s">
        <v>417</v>
      </c>
      <c r="E88" s="8" t="n">
        <v>6</v>
      </c>
      <c r="F88" s="7" t="s">
        <v>209</v>
      </c>
      <c r="G88" s="9" t="s">
        <v>418</v>
      </c>
      <c r="H88" s="7" t="s">
        <v>44</v>
      </c>
      <c r="I88" s="7" t="s">
        <v>419</v>
      </c>
      <c r="J88" s="10" t="n">
        <v>85860</v>
      </c>
      <c r="K88" s="0" t="n">
        <v>85860</v>
      </c>
      <c r="L88" s="0" t="n">
        <f aca="false">K88-J88</f>
        <v>0</v>
      </c>
    </row>
    <row r="89" customFormat="false" ht="28.35" hidden="false" customHeight="false" outlineLevel="0" collapsed="false">
      <c r="A89" s="7" t="s">
        <v>420</v>
      </c>
      <c r="B89" s="7" t="s">
        <v>16</v>
      </c>
      <c r="C89" s="7" t="s">
        <v>421</v>
      </c>
      <c r="D89" s="7" t="s">
        <v>59</v>
      </c>
      <c r="E89" s="8" t="n">
        <v>9</v>
      </c>
      <c r="F89" s="7" t="s">
        <v>60</v>
      </c>
      <c r="G89" s="9" t="s">
        <v>422</v>
      </c>
      <c r="H89" s="7" t="s">
        <v>423</v>
      </c>
      <c r="I89" s="7" t="s">
        <v>424</v>
      </c>
      <c r="J89" s="10" t="n">
        <v>104490</v>
      </c>
      <c r="K89" s="0" t="n">
        <v>104490</v>
      </c>
      <c r="L89" s="0" t="n">
        <f aca="false">K89-J89</f>
        <v>0</v>
      </c>
    </row>
    <row r="90" customFormat="false" ht="28.35" hidden="false" customHeight="false" outlineLevel="0" collapsed="false">
      <c r="A90" s="7" t="s">
        <v>425</v>
      </c>
      <c r="B90" s="7" t="s">
        <v>16</v>
      </c>
      <c r="C90" s="7" t="s">
        <v>426</v>
      </c>
      <c r="D90" s="7" t="s">
        <v>427</v>
      </c>
      <c r="E90" s="8" t="n">
        <v>7</v>
      </c>
      <c r="F90" s="7" t="s">
        <v>80</v>
      </c>
      <c r="G90" s="9" t="s">
        <v>428</v>
      </c>
      <c r="H90" s="7" t="s">
        <v>29</v>
      </c>
      <c r="I90" s="7" t="s">
        <v>424</v>
      </c>
      <c r="J90" s="10" t="n">
        <v>121905</v>
      </c>
      <c r="K90" s="0" t="n">
        <v>121905</v>
      </c>
      <c r="L90" s="0" t="n">
        <f aca="false">K90-J90</f>
        <v>0</v>
      </c>
    </row>
    <row r="91" customFormat="false" ht="28.35" hidden="false" customHeight="false" outlineLevel="0" collapsed="false">
      <c r="A91" s="7" t="s">
        <v>429</v>
      </c>
      <c r="B91" s="7" t="s">
        <v>16</v>
      </c>
      <c r="C91" s="7" t="s">
        <v>430</v>
      </c>
      <c r="D91" s="7" t="s">
        <v>431</v>
      </c>
      <c r="E91" s="8" t="n">
        <v>6</v>
      </c>
      <c r="F91" s="7" t="s">
        <v>163</v>
      </c>
      <c r="G91" s="9" t="s">
        <v>432</v>
      </c>
      <c r="H91" s="7" t="s">
        <v>87</v>
      </c>
      <c r="I91" s="7" t="s">
        <v>433</v>
      </c>
      <c r="J91" s="10" t="n">
        <v>71685</v>
      </c>
      <c r="K91" s="0" t="n">
        <v>71685</v>
      </c>
      <c r="L91" s="0" t="n">
        <f aca="false">K91-J91</f>
        <v>0</v>
      </c>
    </row>
    <row r="92" customFormat="false" ht="28.35" hidden="false" customHeight="false" outlineLevel="0" collapsed="false">
      <c r="A92" s="7" t="s">
        <v>434</v>
      </c>
      <c r="B92" s="7" t="s">
        <v>16</v>
      </c>
      <c r="C92" s="7" t="s">
        <v>435</v>
      </c>
      <c r="D92" s="7" t="s">
        <v>431</v>
      </c>
      <c r="E92" s="8" t="n">
        <v>6</v>
      </c>
      <c r="F92" s="7" t="s">
        <v>163</v>
      </c>
      <c r="G92" s="9" t="s">
        <v>436</v>
      </c>
      <c r="H92" s="7" t="s">
        <v>87</v>
      </c>
      <c r="I92" s="7" t="s">
        <v>433</v>
      </c>
      <c r="J92" s="10" t="n">
        <v>86265</v>
      </c>
      <c r="K92" s="0" t="n">
        <v>86265</v>
      </c>
      <c r="L92" s="0" t="n">
        <f aca="false">K92-J92</f>
        <v>0</v>
      </c>
    </row>
    <row r="93" customFormat="false" ht="28.35" hidden="false" customHeight="false" outlineLevel="0" collapsed="false">
      <c r="A93" s="7" t="s">
        <v>437</v>
      </c>
      <c r="B93" s="7" t="s">
        <v>71</v>
      </c>
      <c r="C93" s="7" t="s">
        <v>438</v>
      </c>
      <c r="D93" s="7" t="s">
        <v>439</v>
      </c>
      <c r="E93" s="8" t="n">
        <v>9</v>
      </c>
      <c r="F93" s="7" t="s">
        <v>393</v>
      </c>
      <c r="G93" s="9" t="s">
        <v>422</v>
      </c>
      <c r="H93" s="7" t="s">
        <v>423</v>
      </c>
      <c r="I93" s="7" t="s">
        <v>433</v>
      </c>
      <c r="J93" s="10" t="n">
        <v>116640</v>
      </c>
      <c r="K93" s="0" t="n">
        <v>116640</v>
      </c>
      <c r="L93" s="0" t="n">
        <f aca="false">K93-J93</f>
        <v>0</v>
      </c>
    </row>
    <row r="94" customFormat="false" ht="28.35" hidden="false" customHeight="false" outlineLevel="0" collapsed="false">
      <c r="A94" s="7" t="s">
        <v>440</v>
      </c>
      <c r="B94" s="7" t="s">
        <v>16</v>
      </c>
      <c r="C94" s="7" t="s">
        <v>441</v>
      </c>
      <c r="D94" s="7" t="s">
        <v>392</v>
      </c>
      <c r="E94" s="8" t="n">
        <v>8</v>
      </c>
      <c r="F94" s="7" t="s">
        <v>442</v>
      </c>
      <c r="G94" s="9" t="s">
        <v>204</v>
      </c>
      <c r="H94" s="7" t="s">
        <v>423</v>
      </c>
      <c r="I94" s="7" t="s">
        <v>443</v>
      </c>
      <c r="J94" s="10" t="n">
        <v>84240</v>
      </c>
      <c r="K94" s="0" t="n">
        <v>84240</v>
      </c>
      <c r="L94" s="0" t="n">
        <f aca="false">K94-J94</f>
        <v>0</v>
      </c>
    </row>
    <row r="95" customFormat="false" ht="28.35" hidden="false" customHeight="false" outlineLevel="0" collapsed="false">
      <c r="A95" s="7" t="s">
        <v>444</v>
      </c>
      <c r="B95" s="7" t="s">
        <v>24</v>
      </c>
      <c r="C95" s="7" t="s">
        <v>445</v>
      </c>
      <c r="D95" s="7" t="s">
        <v>195</v>
      </c>
      <c r="E95" s="8" t="n">
        <v>8</v>
      </c>
      <c r="F95" s="7" t="s">
        <v>27</v>
      </c>
      <c r="G95" s="9" t="s">
        <v>446</v>
      </c>
      <c r="H95" s="7" t="s">
        <v>423</v>
      </c>
      <c r="I95" s="7" t="s">
        <v>447</v>
      </c>
      <c r="J95" s="10" t="n">
        <v>145800</v>
      </c>
      <c r="K95" s="16" t="n">
        <v>298080</v>
      </c>
      <c r="L95" s="16" t="n">
        <f aca="false">K95-J95-J96</f>
        <v>0</v>
      </c>
    </row>
    <row r="96" customFormat="false" ht="28.35" hidden="false" customHeight="false" outlineLevel="0" collapsed="false">
      <c r="A96" s="7" t="s">
        <v>448</v>
      </c>
      <c r="B96" s="7" t="s">
        <v>24</v>
      </c>
      <c r="C96" s="7" t="s">
        <v>449</v>
      </c>
      <c r="D96" s="7" t="s">
        <v>195</v>
      </c>
      <c r="E96" s="8" t="n">
        <v>8</v>
      </c>
      <c r="F96" s="7" t="s">
        <v>27</v>
      </c>
      <c r="G96" s="9" t="s">
        <v>450</v>
      </c>
      <c r="H96" s="7" t="s">
        <v>44</v>
      </c>
      <c r="I96" s="7" t="s">
        <v>447</v>
      </c>
      <c r="J96" s="10" t="n">
        <v>152280</v>
      </c>
      <c r="K96" s="16"/>
      <c r="L96" s="16"/>
    </row>
    <row r="97" customFormat="false" ht="28.35" hidden="false" customHeight="false" outlineLevel="0" collapsed="false">
      <c r="A97" s="7" t="s">
        <v>451</v>
      </c>
      <c r="B97" s="7" t="s">
        <v>16</v>
      </c>
      <c r="C97" s="7" t="s">
        <v>452</v>
      </c>
      <c r="D97" s="7" t="s">
        <v>412</v>
      </c>
      <c r="E97" s="8" t="n">
        <v>10</v>
      </c>
      <c r="F97" s="7" t="s">
        <v>163</v>
      </c>
      <c r="G97" s="9" t="s">
        <v>453</v>
      </c>
      <c r="H97" s="7" t="s">
        <v>44</v>
      </c>
      <c r="I97" s="7" t="s">
        <v>454</v>
      </c>
      <c r="J97" s="10" t="n">
        <v>159165</v>
      </c>
      <c r="K97" s="0" t="n">
        <v>159165</v>
      </c>
      <c r="L97" s="0" t="n">
        <f aca="false">K97-J97</f>
        <v>0</v>
      </c>
    </row>
    <row r="98" customFormat="false" ht="28.35" hidden="false" customHeight="false" outlineLevel="0" collapsed="false">
      <c r="A98" s="7" t="s">
        <v>455</v>
      </c>
      <c r="B98" s="7" t="s">
        <v>24</v>
      </c>
      <c r="C98" s="7" t="s">
        <v>456</v>
      </c>
      <c r="D98" s="7" t="s">
        <v>457</v>
      </c>
      <c r="E98" s="8" t="n">
        <v>4</v>
      </c>
      <c r="F98" s="7" t="s">
        <v>458</v>
      </c>
      <c r="G98" s="9" t="s">
        <v>459</v>
      </c>
      <c r="H98" s="7" t="s">
        <v>165</v>
      </c>
      <c r="I98" s="7" t="s">
        <v>460</v>
      </c>
      <c r="J98" s="10" t="n">
        <v>48600</v>
      </c>
      <c r="K98" s="0" t="n">
        <v>48600</v>
      </c>
      <c r="L98" s="0" t="n">
        <f aca="false">K98-J98</f>
        <v>0</v>
      </c>
    </row>
    <row r="99" customFormat="false" ht="28.35" hidden="false" customHeight="false" outlineLevel="0" collapsed="false">
      <c r="A99" s="7" t="s">
        <v>461</v>
      </c>
      <c r="B99" s="7" t="s">
        <v>16</v>
      </c>
      <c r="C99" s="7" t="s">
        <v>462</v>
      </c>
      <c r="D99" s="7" t="s">
        <v>463</v>
      </c>
      <c r="E99" s="8" t="n">
        <v>3</v>
      </c>
      <c r="F99" s="7" t="s">
        <v>125</v>
      </c>
      <c r="G99" s="9" t="s">
        <v>464</v>
      </c>
      <c r="H99" s="7" t="s">
        <v>29</v>
      </c>
      <c r="I99" s="7" t="s">
        <v>465</v>
      </c>
      <c r="J99" s="10" t="n">
        <v>24300</v>
      </c>
      <c r="K99" s="0" t="n">
        <v>24300</v>
      </c>
      <c r="L99" s="0" t="n">
        <f aca="false">K99-J99</f>
        <v>0</v>
      </c>
    </row>
    <row r="100" customFormat="false" ht="28.35" hidden="false" customHeight="false" outlineLevel="0" collapsed="false">
      <c r="A100" s="7" t="s">
        <v>466</v>
      </c>
      <c r="B100" s="7" t="s">
        <v>71</v>
      </c>
      <c r="C100" s="7" t="s">
        <v>467</v>
      </c>
      <c r="D100" s="7" t="s">
        <v>132</v>
      </c>
      <c r="E100" s="8" t="n">
        <v>7</v>
      </c>
      <c r="F100" s="7" t="s">
        <v>393</v>
      </c>
      <c r="G100" s="9" t="s">
        <v>468</v>
      </c>
      <c r="H100" s="7" t="s">
        <v>87</v>
      </c>
      <c r="I100" s="7" t="s">
        <v>465</v>
      </c>
      <c r="J100" s="10" t="n">
        <v>91530</v>
      </c>
      <c r="K100" s="0" t="n">
        <v>91530</v>
      </c>
      <c r="L100" s="0" t="n">
        <f aca="false">K100-J100</f>
        <v>0</v>
      </c>
    </row>
    <row r="101" customFormat="false" ht="28.35" hidden="false" customHeight="false" outlineLevel="0" collapsed="false">
      <c r="A101" s="7" t="s">
        <v>469</v>
      </c>
      <c r="B101" s="7" t="s">
        <v>71</v>
      </c>
      <c r="C101" s="7" t="s">
        <v>470</v>
      </c>
      <c r="D101" s="7" t="s">
        <v>96</v>
      </c>
      <c r="E101" s="8" t="n">
        <v>12</v>
      </c>
      <c r="F101" s="7" t="s">
        <v>471</v>
      </c>
      <c r="G101" s="9" t="s">
        <v>468</v>
      </c>
      <c r="H101" s="7" t="s">
        <v>87</v>
      </c>
      <c r="I101" s="7" t="s">
        <v>465</v>
      </c>
      <c r="J101" s="10" t="n">
        <v>153900</v>
      </c>
      <c r="K101" s="0" t="n">
        <v>153900</v>
      </c>
      <c r="L101" s="0" t="n">
        <f aca="false">K101-J101</f>
        <v>0</v>
      </c>
    </row>
    <row r="102" customFormat="false" ht="28.35" hidden="false" customHeight="false" outlineLevel="0" collapsed="false">
      <c r="A102" s="7" t="s">
        <v>472</v>
      </c>
      <c r="B102" s="7" t="s">
        <v>24</v>
      </c>
      <c r="C102" s="7" t="s">
        <v>473</v>
      </c>
      <c r="D102" s="7" t="s">
        <v>457</v>
      </c>
      <c r="E102" s="8" t="n">
        <v>4</v>
      </c>
      <c r="F102" s="7" t="s">
        <v>458</v>
      </c>
      <c r="G102" s="9" t="s">
        <v>464</v>
      </c>
      <c r="H102" s="7" t="s">
        <v>423</v>
      </c>
      <c r="I102" s="7" t="s">
        <v>465</v>
      </c>
      <c r="J102" s="10" t="n">
        <v>32400</v>
      </c>
      <c r="K102" s="0" t="n">
        <v>32400</v>
      </c>
      <c r="L102" s="0" t="n">
        <f aca="false">K102-J102</f>
        <v>0</v>
      </c>
    </row>
    <row r="103" customFormat="false" ht="28.35" hidden="false" customHeight="false" outlineLevel="0" collapsed="false">
      <c r="A103" s="7" t="s">
        <v>474</v>
      </c>
      <c r="B103" s="7" t="s">
        <v>16</v>
      </c>
      <c r="C103" s="7" t="s">
        <v>475</v>
      </c>
      <c r="D103" s="7" t="s">
        <v>252</v>
      </c>
      <c r="E103" s="8" t="n">
        <v>7</v>
      </c>
      <c r="F103" s="7" t="s">
        <v>163</v>
      </c>
      <c r="G103" s="9" t="s">
        <v>476</v>
      </c>
      <c r="H103" s="7" t="s">
        <v>44</v>
      </c>
      <c r="I103" s="7" t="s">
        <v>477</v>
      </c>
      <c r="J103" s="10" t="n">
        <v>121500</v>
      </c>
      <c r="K103" s="0" t="n">
        <v>121500</v>
      </c>
      <c r="L103" s="0" t="n">
        <f aca="false">K103-J103</f>
        <v>0</v>
      </c>
    </row>
    <row r="104" customFormat="false" ht="28.35" hidden="false" customHeight="false" outlineLevel="0" collapsed="false">
      <c r="A104" s="7" t="s">
        <v>478</v>
      </c>
      <c r="B104" s="7" t="s">
        <v>16</v>
      </c>
      <c r="C104" s="7" t="s">
        <v>479</v>
      </c>
      <c r="D104" s="7" t="s">
        <v>480</v>
      </c>
      <c r="E104" s="8" t="n">
        <v>5</v>
      </c>
      <c r="F104" s="7" t="s">
        <v>148</v>
      </c>
      <c r="G104" s="9" t="s">
        <v>481</v>
      </c>
      <c r="H104" s="7" t="s">
        <v>482</v>
      </c>
      <c r="I104" s="7" t="s">
        <v>477</v>
      </c>
      <c r="J104" s="10" t="n">
        <v>57510</v>
      </c>
      <c r="K104" s="16" t="n">
        <v>93166.2</v>
      </c>
      <c r="L104" s="16" t="n">
        <f aca="false">K104-J104-J105</f>
        <v>-21853.8</v>
      </c>
    </row>
    <row r="105" customFormat="false" ht="28.35" hidden="false" customHeight="false" outlineLevel="0" collapsed="false">
      <c r="A105" s="7" t="s">
        <v>483</v>
      </c>
      <c r="B105" s="7" t="s">
        <v>16</v>
      </c>
      <c r="C105" s="7" t="s">
        <v>484</v>
      </c>
      <c r="D105" s="7" t="s">
        <v>480</v>
      </c>
      <c r="E105" s="8" t="n">
        <v>5</v>
      </c>
      <c r="F105" s="7" t="s">
        <v>148</v>
      </c>
      <c r="G105" s="9" t="s">
        <v>481</v>
      </c>
      <c r="H105" s="7" t="s">
        <v>482</v>
      </c>
      <c r="I105" s="7" t="s">
        <v>477</v>
      </c>
      <c r="J105" s="10" t="n">
        <v>57510</v>
      </c>
      <c r="K105" s="16"/>
      <c r="L105" s="16"/>
    </row>
    <row r="106" customFormat="false" ht="28.35" hidden="false" customHeight="false" outlineLevel="0" collapsed="false">
      <c r="A106" s="7" t="s">
        <v>485</v>
      </c>
      <c r="B106" s="7" t="s">
        <v>24</v>
      </c>
      <c r="C106" s="7" t="s">
        <v>486</v>
      </c>
      <c r="D106" s="7" t="s">
        <v>175</v>
      </c>
      <c r="E106" s="8" t="n">
        <v>6</v>
      </c>
      <c r="F106" s="7" t="s">
        <v>487</v>
      </c>
      <c r="G106" s="9" t="s">
        <v>468</v>
      </c>
      <c r="H106" s="7" t="s">
        <v>87</v>
      </c>
      <c r="I106" s="7" t="s">
        <v>477</v>
      </c>
      <c r="J106" s="10" t="n">
        <v>72090</v>
      </c>
      <c r="K106" s="0" t="n">
        <v>72090</v>
      </c>
      <c r="L106" s="0" t="n">
        <f aca="false">K106-J106</f>
        <v>0</v>
      </c>
    </row>
    <row r="107" customFormat="false" ht="28.35" hidden="false" customHeight="false" outlineLevel="0" collapsed="false">
      <c r="A107" s="7" t="s">
        <v>488</v>
      </c>
      <c r="B107" s="7" t="s">
        <v>24</v>
      </c>
      <c r="C107" s="7" t="s">
        <v>489</v>
      </c>
      <c r="D107" s="7" t="s">
        <v>208</v>
      </c>
      <c r="E107" s="8" t="n">
        <v>7</v>
      </c>
      <c r="F107" s="7" t="s">
        <v>176</v>
      </c>
      <c r="G107" s="9" t="s">
        <v>490</v>
      </c>
      <c r="H107" s="7" t="s">
        <v>482</v>
      </c>
      <c r="I107" s="7" t="s">
        <v>477</v>
      </c>
      <c r="J107" s="10" t="n">
        <v>67635</v>
      </c>
      <c r="K107" s="0" t="n">
        <v>67635</v>
      </c>
      <c r="L107" s="0" t="n">
        <f aca="false">K107-J107</f>
        <v>0</v>
      </c>
    </row>
    <row r="108" s="27" customFormat="true" ht="28.35" hidden="false" customHeight="false" outlineLevel="0" collapsed="false">
      <c r="A108" s="21" t="s">
        <v>491</v>
      </c>
      <c r="B108" s="21" t="s">
        <v>16</v>
      </c>
      <c r="C108" s="21" t="s">
        <v>492</v>
      </c>
      <c r="D108" s="21" t="s">
        <v>252</v>
      </c>
      <c r="E108" s="22" t="n">
        <v>6</v>
      </c>
      <c r="F108" s="21" t="s">
        <v>141</v>
      </c>
      <c r="G108" s="23" t="s">
        <v>468</v>
      </c>
      <c r="H108" s="21" t="s">
        <v>44</v>
      </c>
      <c r="I108" s="21" t="s">
        <v>124</v>
      </c>
      <c r="J108" s="24" t="n">
        <v>91530</v>
      </c>
      <c r="K108" s="26" t="n">
        <v>91530</v>
      </c>
      <c r="L108" s="26" t="n">
        <f aca="false">K108-J108</f>
        <v>0</v>
      </c>
      <c r="M108" s="26" t="n">
        <v>157711409005</v>
      </c>
      <c r="N108" s="26"/>
      <c r="O108" s="26"/>
    </row>
    <row r="109" s="34" customFormat="true" ht="28.35" hidden="false" customHeight="false" outlineLevel="0" collapsed="false">
      <c r="A109" s="30" t="s">
        <v>493</v>
      </c>
      <c r="B109" s="30" t="s">
        <v>16</v>
      </c>
      <c r="C109" s="30" t="s">
        <v>494</v>
      </c>
      <c r="D109" s="30" t="s">
        <v>252</v>
      </c>
      <c r="E109" s="31" t="n">
        <v>7</v>
      </c>
      <c r="F109" s="30" t="s">
        <v>163</v>
      </c>
      <c r="G109" s="32" t="s">
        <v>453</v>
      </c>
      <c r="H109" s="30" t="s">
        <v>44</v>
      </c>
      <c r="I109" s="30" t="s">
        <v>124</v>
      </c>
      <c r="J109" s="33" t="n">
        <v>119880</v>
      </c>
      <c r="K109" s="34" t="n">
        <v>119880</v>
      </c>
      <c r="L109" s="34" t="n">
        <f aca="false">K109-J109</f>
        <v>0</v>
      </c>
      <c r="M109" s="34" t="n">
        <v>157741407790</v>
      </c>
    </row>
    <row r="110" customFormat="false" ht="28.35" hidden="false" customHeight="false" outlineLevel="0" collapsed="false">
      <c r="A110" s="7" t="s">
        <v>495</v>
      </c>
      <c r="B110" s="7" t="s">
        <v>71</v>
      </c>
      <c r="C110" s="7" t="s">
        <v>496</v>
      </c>
      <c r="D110" s="7" t="s">
        <v>132</v>
      </c>
      <c r="E110" s="8" t="n">
        <v>10</v>
      </c>
      <c r="F110" s="7" t="s">
        <v>497</v>
      </c>
      <c r="G110" s="9" t="s">
        <v>326</v>
      </c>
      <c r="H110" s="7" t="s">
        <v>44</v>
      </c>
      <c r="I110" s="7" t="s">
        <v>124</v>
      </c>
      <c r="J110" s="10" t="n">
        <v>99630</v>
      </c>
      <c r="K110" s="0" t="n">
        <v>99630</v>
      </c>
      <c r="L110" s="0" t="n">
        <f aca="false">K110-J110</f>
        <v>0</v>
      </c>
    </row>
    <row r="111" customFormat="false" ht="28.35" hidden="false" customHeight="false" outlineLevel="0" collapsed="false">
      <c r="A111" s="7" t="s">
        <v>498</v>
      </c>
      <c r="B111" s="7" t="s">
        <v>24</v>
      </c>
      <c r="C111" s="7" t="s">
        <v>499</v>
      </c>
      <c r="D111" s="7" t="s">
        <v>500</v>
      </c>
      <c r="E111" s="8" t="n">
        <v>7</v>
      </c>
      <c r="F111" s="7" t="s">
        <v>487</v>
      </c>
      <c r="G111" s="9" t="s">
        <v>501</v>
      </c>
      <c r="H111" s="7" t="s">
        <v>44</v>
      </c>
      <c r="I111" s="7" t="s">
        <v>124</v>
      </c>
      <c r="J111" s="10" t="n">
        <v>87075</v>
      </c>
      <c r="K111" s="0" t="n">
        <v>87075</v>
      </c>
      <c r="L111" s="0" t="n">
        <f aca="false">K111-J111</f>
        <v>0</v>
      </c>
    </row>
    <row r="112" customFormat="false" ht="28.35" hidden="false" customHeight="false" outlineLevel="0" collapsed="false">
      <c r="A112" s="7" t="s">
        <v>502</v>
      </c>
      <c r="B112" s="7" t="s">
        <v>16</v>
      </c>
      <c r="C112" s="7" t="s">
        <v>503</v>
      </c>
      <c r="D112" s="7" t="s">
        <v>252</v>
      </c>
      <c r="E112" s="8" t="n">
        <v>7</v>
      </c>
      <c r="F112" s="7" t="s">
        <v>163</v>
      </c>
      <c r="G112" s="9" t="s">
        <v>86</v>
      </c>
      <c r="H112" s="7" t="s">
        <v>44</v>
      </c>
      <c r="I112" s="7" t="s">
        <v>162</v>
      </c>
      <c r="J112" s="10" t="n">
        <v>102870</v>
      </c>
      <c r="K112" s="0" t="n">
        <v>102870</v>
      </c>
      <c r="L112" s="0" t="n">
        <f aca="false">K112-J112</f>
        <v>0</v>
      </c>
    </row>
    <row r="113" customFormat="false" ht="28.35" hidden="false" customHeight="false" outlineLevel="0" collapsed="false">
      <c r="A113" s="7" t="s">
        <v>504</v>
      </c>
      <c r="B113" s="7" t="s">
        <v>16</v>
      </c>
      <c r="C113" s="7" t="s">
        <v>505</v>
      </c>
      <c r="D113" s="7" t="s">
        <v>439</v>
      </c>
      <c r="E113" s="8" t="n">
        <v>3</v>
      </c>
      <c r="F113" s="7" t="s">
        <v>246</v>
      </c>
      <c r="G113" s="9" t="s">
        <v>351</v>
      </c>
      <c r="H113" s="7" t="s">
        <v>44</v>
      </c>
      <c r="I113" s="7" t="s">
        <v>162</v>
      </c>
      <c r="J113" s="10" t="n">
        <v>32805</v>
      </c>
      <c r="K113" s="0" t="n">
        <v>32805</v>
      </c>
      <c r="L113" s="0" t="n">
        <f aca="false">K113-J113</f>
        <v>0</v>
      </c>
    </row>
    <row r="114" customFormat="false" ht="28.35" hidden="false" customHeight="false" outlineLevel="0" collapsed="false">
      <c r="A114" s="7" t="s">
        <v>506</v>
      </c>
      <c r="B114" s="7" t="s">
        <v>71</v>
      </c>
      <c r="C114" s="7" t="s">
        <v>507</v>
      </c>
      <c r="D114" s="7" t="s">
        <v>132</v>
      </c>
      <c r="E114" s="8" t="n">
        <v>9</v>
      </c>
      <c r="F114" s="7" t="s">
        <v>508</v>
      </c>
      <c r="G114" s="9" t="s">
        <v>509</v>
      </c>
      <c r="H114" s="7" t="s">
        <v>29</v>
      </c>
      <c r="I114" s="7" t="s">
        <v>162</v>
      </c>
      <c r="J114" s="10" t="n">
        <v>83025</v>
      </c>
      <c r="K114" s="0" t="n">
        <v>83025</v>
      </c>
      <c r="L114" s="0" t="n">
        <f aca="false">K114-J114</f>
        <v>0</v>
      </c>
    </row>
    <row r="115" customFormat="false" ht="28.35" hidden="false" customHeight="false" outlineLevel="0" collapsed="false">
      <c r="A115" s="7" t="s">
        <v>510</v>
      </c>
      <c r="B115" s="7" t="s">
        <v>24</v>
      </c>
      <c r="C115" s="7" t="s">
        <v>511</v>
      </c>
      <c r="D115" s="7" t="s">
        <v>175</v>
      </c>
      <c r="E115" s="8" t="n">
        <v>14</v>
      </c>
      <c r="F115" s="7" t="s">
        <v>158</v>
      </c>
      <c r="G115" s="9" t="s">
        <v>501</v>
      </c>
      <c r="H115" s="7" t="s">
        <v>44</v>
      </c>
      <c r="I115" s="7" t="s">
        <v>162</v>
      </c>
      <c r="J115" s="10" t="n">
        <v>182250</v>
      </c>
      <c r="K115" s="0" t="n">
        <v>182250</v>
      </c>
      <c r="L115" s="0" t="n">
        <f aca="false">K115-J115</f>
        <v>0</v>
      </c>
    </row>
    <row r="116" customFormat="false" ht="28.35" hidden="false" customHeight="false" outlineLevel="0" collapsed="false">
      <c r="A116" s="7" t="s">
        <v>512</v>
      </c>
      <c r="B116" s="7" t="s">
        <v>16</v>
      </c>
      <c r="C116" s="7" t="s">
        <v>513</v>
      </c>
      <c r="D116" s="7" t="s">
        <v>59</v>
      </c>
      <c r="E116" s="8" t="n">
        <v>5</v>
      </c>
      <c r="F116" s="7" t="s">
        <v>163</v>
      </c>
      <c r="G116" s="9" t="s">
        <v>464</v>
      </c>
      <c r="H116" s="7" t="s">
        <v>44</v>
      </c>
      <c r="I116" s="7" t="s">
        <v>140</v>
      </c>
      <c r="J116" s="10" t="n">
        <v>54270</v>
      </c>
      <c r="K116" s="0" t="n">
        <v>54270</v>
      </c>
      <c r="L116" s="0" t="n">
        <f aca="false">K116-J116</f>
        <v>0</v>
      </c>
    </row>
    <row r="117" customFormat="false" ht="28.35" hidden="false" customHeight="false" outlineLevel="0" collapsed="false">
      <c r="A117" s="7" t="s">
        <v>514</v>
      </c>
      <c r="B117" s="7" t="s">
        <v>16</v>
      </c>
      <c r="C117" s="7" t="s">
        <v>515</v>
      </c>
      <c r="D117" s="7" t="s">
        <v>65</v>
      </c>
      <c r="E117" s="8" t="n">
        <v>5</v>
      </c>
      <c r="F117" s="7" t="s">
        <v>516</v>
      </c>
      <c r="G117" s="9" t="s">
        <v>517</v>
      </c>
      <c r="H117" s="7" t="s">
        <v>423</v>
      </c>
      <c r="I117" s="7" t="s">
        <v>518</v>
      </c>
      <c r="J117" s="10" t="n">
        <v>59150</v>
      </c>
      <c r="K117" s="0" t="n">
        <v>52650</v>
      </c>
      <c r="L117" s="0" t="n">
        <f aca="false">K117-J117</f>
        <v>-6500</v>
      </c>
    </row>
    <row r="118" customFormat="false" ht="28.35" hidden="false" customHeight="false" outlineLevel="0" collapsed="false">
      <c r="A118" s="7" t="s">
        <v>519</v>
      </c>
      <c r="B118" s="7" t="s">
        <v>16</v>
      </c>
      <c r="C118" s="7" t="s">
        <v>520</v>
      </c>
      <c r="D118" s="7" t="s">
        <v>392</v>
      </c>
      <c r="E118" s="8" t="n">
        <v>8</v>
      </c>
      <c r="F118" s="7" t="s">
        <v>442</v>
      </c>
      <c r="G118" s="9" t="s">
        <v>351</v>
      </c>
      <c r="H118" s="7" t="s">
        <v>44</v>
      </c>
      <c r="I118" s="7" t="s">
        <v>518</v>
      </c>
      <c r="J118" s="10" t="n">
        <v>103680</v>
      </c>
      <c r="K118" s="0" t="n">
        <v>103680</v>
      </c>
      <c r="L118" s="0" t="n">
        <f aca="false">K118-J118</f>
        <v>0</v>
      </c>
    </row>
    <row r="119" customFormat="false" ht="28.35" hidden="false" customHeight="false" outlineLevel="0" collapsed="false">
      <c r="A119" s="7" t="s">
        <v>521</v>
      </c>
      <c r="B119" s="7" t="s">
        <v>71</v>
      </c>
      <c r="C119" s="7" t="s">
        <v>522</v>
      </c>
      <c r="D119" s="7" t="s">
        <v>73</v>
      </c>
      <c r="E119" s="8" t="n">
        <v>8</v>
      </c>
      <c r="F119" s="7" t="s">
        <v>508</v>
      </c>
      <c r="G119" s="9" t="s">
        <v>523</v>
      </c>
      <c r="H119" s="7" t="s">
        <v>44</v>
      </c>
      <c r="I119" s="7" t="s">
        <v>181</v>
      </c>
      <c r="J119" s="10" t="n">
        <v>115830</v>
      </c>
      <c r="K119" s="16" t="n">
        <v>231660</v>
      </c>
      <c r="L119" s="16" t="n">
        <f aca="false">K119-J119-J120</f>
        <v>0</v>
      </c>
    </row>
    <row r="120" customFormat="false" ht="28.35" hidden="false" customHeight="false" outlineLevel="0" collapsed="false">
      <c r="A120" s="7" t="s">
        <v>524</v>
      </c>
      <c r="B120" s="7" t="s">
        <v>71</v>
      </c>
      <c r="C120" s="7" t="s">
        <v>525</v>
      </c>
      <c r="D120" s="7" t="s">
        <v>73</v>
      </c>
      <c r="E120" s="8" t="n">
        <v>8</v>
      </c>
      <c r="F120" s="7" t="s">
        <v>508</v>
      </c>
      <c r="G120" s="9" t="s">
        <v>523</v>
      </c>
      <c r="H120" s="7" t="s">
        <v>44</v>
      </c>
      <c r="I120" s="7" t="s">
        <v>181</v>
      </c>
      <c r="J120" s="10" t="n">
        <v>115830</v>
      </c>
      <c r="K120" s="16"/>
      <c r="L120" s="16"/>
    </row>
    <row r="121" s="27" customFormat="true" ht="28.35" hidden="false" customHeight="false" outlineLevel="0" collapsed="false">
      <c r="A121" s="21" t="s">
        <v>526</v>
      </c>
      <c r="B121" s="21" t="s">
        <v>16</v>
      </c>
      <c r="C121" s="21" t="s">
        <v>527</v>
      </c>
      <c r="D121" s="21" t="s">
        <v>59</v>
      </c>
      <c r="E121" s="22" t="n">
        <v>4</v>
      </c>
      <c r="F121" s="21" t="s">
        <v>141</v>
      </c>
      <c r="G121" s="23" t="s">
        <v>528</v>
      </c>
      <c r="H121" s="21" t="s">
        <v>44</v>
      </c>
      <c r="I121" s="21" t="s">
        <v>412</v>
      </c>
      <c r="J121" s="24" t="n">
        <v>84240</v>
      </c>
      <c r="K121" s="26" t="n">
        <v>84240</v>
      </c>
      <c r="L121" s="26" t="n">
        <f aca="false">K121-J121</f>
        <v>0</v>
      </c>
      <c r="M121" s="26" t="n">
        <v>157751409320</v>
      </c>
      <c r="N121" s="26"/>
      <c r="O121" s="26"/>
    </row>
    <row r="122" customFormat="false" ht="28.35" hidden="false" customHeight="false" outlineLevel="0" collapsed="false">
      <c r="A122" s="7" t="s">
        <v>529</v>
      </c>
      <c r="B122" s="7" t="s">
        <v>24</v>
      </c>
      <c r="C122" s="7" t="s">
        <v>530</v>
      </c>
      <c r="D122" s="7" t="s">
        <v>175</v>
      </c>
      <c r="E122" s="8" t="n">
        <v>7</v>
      </c>
      <c r="F122" s="7" t="s">
        <v>115</v>
      </c>
      <c r="G122" s="9" t="s">
        <v>61</v>
      </c>
      <c r="H122" s="7" t="s">
        <v>87</v>
      </c>
      <c r="I122" s="7" t="s">
        <v>412</v>
      </c>
      <c r="J122" s="10" t="n">
        <v>76140</v>
      </c>
      <c r="K122" s="0" t="n">
        <v>76140</v>
      </c>
      <c r="L122" s="0" t="n">
        <f aca="false">K122-J122</f>
        <v>0</v>
      </c>
    </row>
    <row r="123" customFormat="false" ht="28.35" hidden="false" customHeight="false" outlineLevel="0" collapsed="false">
      <c r="A123" s="7" t="s">
        <v>531</v>
      </c>
      <c r="B123" s="7" t="s">
        <v>24</v>
      </c>
      <c r="C123" s="7" t="s">
        <v>532</v>
      </c>
      <c r="D123" s="7" t="s">
        <v>175</v>
      </c>
      <c r="E123" s="8" t="n">
        <v>10</v>
      </c>
      <c r="F123" s="7" t="s">
        <v>209</v>
      </c>
      <c r="G123" s="9" t="s">
        <v>533</v>
      </c>
      <c r="H123" s="7" t="s">
        <v>21</v>
      </c>
      <c r="I123" s="7" t="s">
        <v>412</v>
      </c>
      <c r="J123" s="10" t="n">
        <v>202500</v>
      </c>
      <c r="K123" s="0" t="n">
        <v>202500</v>
      </c>
      <c r="L123" s="0" t="n">
        <f aca="false">K123-J123</f>
        <v>0</v>
      </c>
    </row>
    <row r="124" customFormat="false" ht="28.35" hidden="false" customHeight="false" outlineLevel="0" collapsed="false">
      <c r="A124" s="7" t="s">
        <v>534</v>
      </c>
      <c r="B124" s="7" t="s">
        <v>24</v>
      </c>
      <c r="C124" s="7" t="s">
        <v>535</v>
      </c>
      <c r="D124" s="7" t="s">
        <v>175</v>
      </c>
      <c r="E124" s="8" t="n">
        <v>11</v>
      </c>
      <c r="F124" s="7" t="s">
        <v>536</v>
      </c>
      <c r="G124" s="9" t="s">
        <v>490</v>
      </c>
      <c r="H124" s="7" t="s">
        <v>44</v>
      </c>
      <c r="I124" s="7" t="s">
        <v>412</v>
      </c>
      <c r="J124" s="10" t="n">
        <v>101655</v>
      </c>
      <c r="K124" s="0" t="n">
        <v>101655</v>
      </c>
      <c r="L124" s="0" t="n">
        <f aca="false">K124-J124</f>
        <v>0</v>
      </c>
    </row>
    <row r="125" customFormat="false" ht="28.35" hidden="false" customHeight="false" outlineLevel="0" collapsed="false">
      <c r="A125" s="7" t="s">
        <v>537</v>
      </c>
      <c r="B125" s="7" t="s">
        <v>24</v>
      </c>
      <c r="C125" s="7" t="s">
        <v>538</v>
      </c>
      <c r="D125" s="7" t="s">
        <v>298</v>
      </c>
      <c r="E125" s="8" t="n">
        <v>1</v>
      </c>
      <c r="F125" s="7" t="s">
        <v>74</v>
      </c>
      <c r="G125" s="9" t="s">
        <v>539</v>
      </c>
      <c r="H125" s="7" t="s">
        <v>44</v>
      </c>
      <c r="I125" s="7" t="s">
        <v>221</v>
      </c>
      <c r="J125" s="35" t="n">
        <v>11745</v>
      </c>
      <c r="K125" s="36" t="n">
        <v>160177.5</v>
      </c>
      <c r="L125" s="36" t="n">
        <f aca="false">K125-J125-J126</f>
        <v>0</v>
      </c>
    </row>
    <row r="126" customFormat="false" ht="28.35" hidden="false" customHeight="false" outlineLevel="0" collapsed="false">
      <c r="A126" s="7" t="s">
        <v>537</v>
      </c>
      <c r="B126" s="7" t="s">
        <v>24</v>
      </c>
      <c r="C126" s="7" t="s">
        <v>540</v>
      </c>
      <c r="D126" s="7" t="s">
        <v>208</v>
      </c>
      <c r="E126" s="8" t="n">
        <v>10</v>
      </c>
      <c r="F126" s="7" t="s">
        <v>541</v>
      </c>
      <c r="G126" s="9" t="s">
        <v>339</v>
      </c>
      <c r="H126" s="7" t="s">
        <v>44</v>
      </c>
      <c r="I126" s="7" t="s">
        <v>221</v>
      </c>
      <c r="J126" s="35" t="n">
        <v>148432.5</v>
      </c>
      <c r="K126" s="36"/>
      <c r="L126" s="36"/>
    </row>
    <row r="127" customFormat="false" ht="28.35" hidden="false" customHeight="false" outlineLevel="0" collapsed="false">
      <c r="A127" s="7" t="s">
        <v>542</v>
      </c>
      <c r="B127" s="7" t="s">
        <v>71</v>
      </c>
      <c r="C127" s="7" t="s">
        <v>543</v>
      </c>
      <c r="D127" s="7" t="s">
        <v>132</v>
      </c>
      <c r="E127" s="8" t="n">
        <v>9</v>
      </c>
      <c r="F127" s="7" t="s">
        <v>508</v>
      </c>
      <c r="G127" s="9" t="s">
        <v>446</v>
      </c>
      <c r="H127" s="7" t="s">
        <v>44</v>
      </c>
      <c r="I127" s="7" t="s">
        <v>221</v>
      </c>
      <c r="J127" s="10" t="n">
        <v>168075</v>
      </c>
      <c r="K127" s="0" t="n">
        <v>168075</v>
      </c>
      <c r="L127" s="0" t="n">
        <f aca="false">K127-J127</f>
        <v>0</v>
      </c>
    </row>
    <row r="128" customFormat="false" ht="28.35" hidden="false" customHeight="false" outlineLevel="0" collapsed="false">
      <c r="A128" s="7" t="s">
        <v>544</v>
      </c>
      <c r="B128" s="7" t="s">
        <v>71</v>
      </c>
      <c r="C128" s="7" t="s">
        <v>545</v>
      </c>
      <c r="D128" s="7" t="s">
        <v>73</v>
      </c>
      <c r="E128" s="8" t="n">
        <v>10</v>
      </c>
      <c r="F128" s="7" t="s">
        <v>471</v>
      </c>
      <c r="G128" s="9" t="s">
        <v>418</v>
      </c>
      <c r="H128" s="7" t="s">
        <v>44</v>
      </c>
      <c r="I128" s="7" t="s">
        <v>431</v>
      </c>
      <c r="J128" s="10" t="n">
        <v>150660</v>
      </c>
      <c r="K128" s="0" t="n">
        <v>150660</v>
      </c>
      <c r="L128" s="0" t="n">
        <f aca="false">K128-J128</f>
        <v>0</v>
      </c>
    </row>
    <row r="129" customFormat="false" ht="28.35" hidden="false" customHeight="false" outlineLevel="0" collapsed="false">
      <c r="A129" s="7" t="s">
        <v>546</v>
      </c>
      <c r="B129" s="7" t="s">
        <v>24</v>
      </c>
      <c r="C129" s="7" t="s">
        <v>547</v>
      </c>
      <c r="D129" s="7" t="s">
        <v>186</v>
      </c>
      <c r="E129" s="8" t="n">
        <v>10</v>
      </c>
      <c r="F129" s="7" t="s">
        <v>187</v>
      </c>
      <c r="G129" s="9" t="s">
        <v>351</v>
      </c>
      <c r="H129" s="7" t="s">
        <v>44</v>
      </c>
      <c r="I129" s="7" t="s">
        <v>431</v>
      </c>
      <c r="J129" s="10" t="n">
        <v>89910</v>
      </c>
      <c r="K129" s="0" t="n">
        <v>89910</v>
      </c>
      <c r="L129" s="0" t="n">
        <f aca="false">K129-J129</f>
        <v>0</v>
      </c>
    </row>
    <row r="130" customFormat="false" ht="28.35" hidden="false" customHeight="false" outlineLevel="0" collapsed="false">
      <c r="A130" s="7" t="s">
        <v>548</v>
      </c>
      <c r="B130" s="7" t="s">
        <v>24</v>
      </c>
      <c r="C130" s="7" t="s">
        <v>549</v>
      </c>
      <c r="D130" s="7" t="s">
        <v>175</v>
      </c>
      <c r="E130" s="8" t="n">
        <v>7</v>
      </c>
      <c r="F130" s="7" t="s">
        <v>115</v>
      </c>
      <c r="G130" s="9" t="s">
        <v>539</v>
      </c>
      <c r="H130" s="7" t="s">
        <v>44</v>
      </c>
      <c r="I130" s="7" t="s">
        <v>59</v>
      </c>
      <c r="J130" s="10" t="n">
        <v>77355</v>
      </c>
      <c r="K130" s="0" t="n">
        <v>77355</v>
      </c>
      <c r="L130" s="0" t="n">
        <f aca="false">K130-J130</f>
        <v>0</v>
      </c>
    </row>
    <row r="131" customFormat="false" ht="28.35" hidden="false" customHeight="false" outlineLevel="0" collapsed="false">
      <c r="A131" s="7" t="s">
        <v>550</v>
      </c>
      <c r="B131" s="7" t="s">
        <v>24</v>
      </c>
      <c r="C131" s="7" t="s">
        <v>551</v>
      </c>
      <c r="D131" s="7" t="s">
        <v>175</v>
      </c>
      <c r="E131" s="8" t="n">
        <v>7</v>
      </c>
      <c r="F131" s="7" t="s">
        <v>115</v>
      </c>
      <c r="G131" s="9" t="s">
        <v>61</v>
      </c>
      <c r="H131" s="7" t="s">
        <v>87</v>
      </c>
      <c r="I131" s="7" t="s">
        <v>59</v>
      </c>
      <c r="J131" s="10" t="n">
        <v>74520</v>
      </c>
      <c r="K131" s="0" t="n">
        <v>74520</v>
      </c>
      <c r="L131" s="0" t="n">
        <f aca="false">K131-J131</f>
        <v>0</v>
      </c>
    </row>
    <row r="132" customFormat="false" ht="28.35" hidden="false" customHeight="false" outlineLevel="0" collapsed="false">
      <c r="A132" s="7" t="s">
        <v>552</v>
      </c>
      <c r="B132" s="7" t="s">
        <v>24</v>
      </c>
      <c r="C132" s="7" t="s">
        <v>553</v>
      </c>
      <c r="D132" s="7" t="s">
        <v>405</v>
      </c>
      <c r="E132" s="8" t="n">
        <v>9</v>
      </c>
      <c r="F132" s="7" t="s">
        <v>226</v>
      </c>
      <c r="G132" s="9" t="s">
        <v>365</v>
      </c>
      <c r="H132" s="7" t="s">
        <v>143</v>
      </c>
      <c r="I132" s="7" t="s">
        <v>59</v>
      </c>
      <c r="J132" s="10" t="n">
        <v>117450</v>
      </c>
      <c r="K132" s="0" t="n">
        <v>117450</v>
      </c>
      <c r="L132" s="0" t="n">
        <f aca="false">K132-J132</f>
        <v>0</v>
      </c>
    </row>
    <row r="133" customFormat="false" ht="28.35" hidden="false" customHeight="false" outlineLevel="0" collapsed="false">
      <c r="A133" s="7" t="s">
        <v>554</v>
      </c>
      <c r="B133" s="7" t="s">
        <v>24</v>
      </c>
      <c r="C133" s="7" t="s">
        <v>555</v>
      </c>
      <c r="D133" s="7" t="s">
        <v>556</v>
      </c>
      <c r="E133" s="8" t="n">
        <v>7</v>
      </c>
      <c r="F133" s="7" t="s">
        <v>541</v>
      </c>
      <c r="G133" s="9" t="s">
        <v>326</v>
      </c>
      <c r="H133" s="7" t="s">
        <v>44</v>
      </c>
      <c r="I133" s="7" t="s">
        <v>147</v>
      </c>
      <c r="J133" s="10" t="n">
        <v>63585</v>
      </c>
      <c r="K133" s="0" t="n">
        <v>63585</v>
      </c>
      <c r="L133" s="0" t="n">
        <f aca="false">K133-J133</f>
        <v>0</v>
      </c>
    </row>
    <row r="134" customFormat="false" ht="28.35" hidden="false" customHeight="false" outlineLevel="0" collapsed="false">
      <c r="A134" s="7" t="s">
        <v>557</v>
      </c>
      <c r="B134" s="7" t="s">
        <v>24</v>
      </c>
      <c r="C134" s="7" t="s">
        <v>558</v>
      </c>
      <c r="D134" s="7" t="s">
        <v>41</v>
      </c>
      <c r="E134" s="8" t="n">
        <v>13</v>
      </c>
      <c r="F134" s="7" t="s">
        <v>559</v>
      </c>
      <c r="G134" s="9" t="s">
        <v>322</v>
      </c>
      <c r="H134" s="7" t="s">
        <v>29</v>
      </c>
      <c r="I134" s="7" t="s">
        <v>147</v>
      </c>
      <c r="J134" s="10" t="n">
        <v>111780</v>
      </c>
      <c r="K134" s="0" t="n">
        <v>111780</v>
      </c>
      <c r="L134" s="0" t="n">
        <f aca="false">K134-J134</f>
        <v>0</v>
      </c>
    </row>
    <row r="135" customFormat="false" ht="28.35" hidden="false" customHeight="false" outlineLevel="0" collapsed="false">
      <c r="A135" s="7" t="s">
        <v>560</v>
      </c>
      <c r="B135" s="7" t="s">
        <v>24</v>
      </c>
      <c r="C135" s="7" t="s">
        <v>561</v>
      </c>
      <c r="D135" s="7" t="s">
        <v>500</v>
      </c>
      <c r="E135" s="8" t="n">
        <v>7</v>
      </c>
      <c r="F135" s="7" t="s">
        <v>487</v>
      </c>
      <c r="G135" s="9" t="s">
        <v>450</v>
      </c>
      <c r="H135" s="7" t="s">
        <v>21</v>
      </c>
      <c r="I135" s="7" t="s">
        <v>463</v>
      </c>
      <c r="J135" s="10" t="n">
        <v>119070</v>
      </c>
      <c r="K135" s="0" t="n">
        <v>119070</v>
      </c>
      <c r="L135" s="0" t="n">
        <f aca="false">K135-J135</f>
        <v>0</v>
      </c>
    </row>
    <row r="136" customFormat="false" ht="28.35" hidden="false" customHeight="false" outlineLevel="0" collapsed="false">
      <c r="A136" s="7" t="s">
        <v>562</v>
      </c>
      <c r="B136" s="7" t="s">
        <v>24</v>
      </c>
      <c r="C136" s="7" t="s">
        <v>563</v>
      </c>
      <c r="D136" s="7" t="s">
        <v>500</v>
      </c>
      <c r="E136" s="8" t="n">
        <v>7</v>
      </c>
      <c r="F136" s="7" t="s">
        <v>487</v>
      </c>
      <c r="G136" s="9" t="s">
        <v>450</v>
      </c>
      <c r="H136" s="7" t="s">
        <v>21</v>
      </c>
      <c r="I136" s="7" t="s">
        <v>463</v>
      </c>
      <c r="J136" s="10" t="n">
        <v>119070</v>
      </c>
      <c r="K136" s="0" t="n">
        <v>119070</v>
      </c>
      <c r="L136" s="0" t="n">
        <f aca="false">K136-J136</f>
        <v>0</v>
      </c>
    </row>
    <row r="137" customFormat="false" ht="28.35" hidden="false" customHeight="false" outlineLevel="0" collapsed="false">
      <c r="A137" s="7" t="s">
        <v>564</v>
      </c>
      <c r="B137" s="7" t="s">
        <v>24</v>
      </c>
      <c r="C137" s="7" t="s">
        <v>565</v>
      </c>
      <c r="D137" s="7" t="s">
        <v>157</v>
      </c>
      <c r="E137" s="8" t="n">
        <v>7</v>
      </c>
      <c r="F137" s="7" t="s">
        <v>187</v>
      </c>
      <c r="G137" s="9" t="s">
        <v>322</v>
      </c>
      <c r="H137" s="7" t="s">
        <v>87</v>
      </c>
      <c r="I137" s="7" t="s">
        <v>463</v>
      </c>
      <c r="J137" s="10" t="n">
        <v>61560</v>
      </c>
      <c r="K137" s="0" t="n">
        <v>61560</v>
      </c>
      <c r="L137" s="0" t="n">
        <f aca="false">K137-J137</f>
        <v>0</v>
      </c>
    </row>
    <row r="138" customFormat="false" ht="28.35" hidden="false" customHeight="false" outlineLevel="0" collapsed="false">
      <c r="A138" s="7" t="s">
        <v>566</v>
      </c>
      <c r="B138" s="7" t="s">
        <v>24</v>
      </c>
      <c r="C138" s="7" t="s">
        <v>567</v>
      </c>
      <c r="D138" s="7" t="s">
        <v>556</v>
      </c>
      <c r="E138" s="8" t="n">
        <v>7</v>
      </c>
      <c r="F138" s="7" t="s">
        <v>541</v>
      </c>
      <c r="G138" s="9" t="s">
        <v>468</v>
      </c>
      <c r="H138" s="7" t="s">
        <v>36</v>
      </c>
      <c r="I138" s="7" t="s">
        <v>65</v>
      </c>
      <c r="J138" s="10" t="n">
        <v>78165</v>
      </c>
      <c r="K138" s="0" t="n">
        <v>78165</v>
      </c>
      <c r="L138" s="0" t="n">
        <f aca="false">K138-J138</f>
        <v>0</v>
      </c>
    </row>
    <row r="139" customFormat="false" ht="28.35" hidden="false" customHeight="false" outlineLevel="0" collapsed="false">
      <c r="A139" s="7" t="s">
        <v>568</v>
      </c>
      <c r="B139" s="7" t="s">
        <v>24</v>
      </c>
      <c r="C139" s="7" t="s">
        <v>569</v>
      </c>
      <c r="D139" s="7" t="s">
        <v>195</v>
      </c>
      <c r="E139" s="8" t="n">
        <v>7</v>
      </c>
      <c r="F139" s="7" t="s">
        <v>120</v>
      </c>
      <c r="G139" s="9" t="s">
        <v>459</v>
      </c>
      <c r="H139" s="7" t="s">
        <v>44</v>
      </c>
      <c r="I139" s="7" t="s">
        <v>65</v>
      </c>
      <c r="J139" s="10" t="n">
        <v>85050</v>
      </c>
      <c r="K139" s="0" t="n">
        <v>85050</v>
      </c>
      <c r="L139" s="0" t="n">
        <f aca="false">K139-J139</f>
        <v>0</v>
      </c>
    </row>
    <row r="140" customFormat="false" ht="28.35" hidden="false" customHeight="false" outlineLevel="0" collapsed="false">
      <c r="A140" s="7" t="s">
        <v>570</v>
      </c>
      <c r="B140" s="7" t="s">
        <v>24</v>
      </c>
      <c r="C140" s="7" t="s">
        <v>571</v>
      </c>
      <c r="D140" s="7" t="s">
        <v>186</v>
      </c>
      <c r="E140" s="8" t="n">
        <v>6</v>
      </c>
      <c r="F140" s="7" t="s">
        <v>176</v>
      </c>
      <c r="G140" s="9" t="s">
        <v>376</v>
      </c>
      <c r="H140" s="7" t="s">
        <v>87</v>
      </c>
      <c r="I140" s="7" t="s">
        <v>79</v>
      </c>
      <c r="J140" s="10" t="n">
        <v>81810</v>
      </c>
      <c r="K140" s="0" t="n">
        <v>81810</v>
      </c>
      <c r="L140" s="0" t="n">
        <f aca="false">K140-J140</f>
        <v>0</v>
      </c>
    </row>
    <row r="141" customFormat="false" ht="28.35" hidden="false" customHeight="false" outlineLevel="0" collapsed="false">
      <c r="A141" s="7" t="s">
        <v>572</v>
      </c>
      <c r="B141" s="7" t="s">
        <v>24</v>
      </c>
      <c r="C141" s="7" t="s">
        <v>573</v>
      </c>
      <c r="D141" s="7" t="s">
        <v>298</v>
      </c>
      <c r="E141" s="8" t="n">
        <v>9</v>
      </c>
      <c r="F141" s="7" t="s">
        <v>209</v>
      </c>
      <c r="G141" s="9" t="s">
        <v>413</v>
      </c>
      <c r="H141" s="7" t="s">
        <v>44</v>
      </c>
      <c r="I141" s="7" t="s">
        <v>79</v>
      </c>
      <c r="J141" s="10" t="n">
        <v>128385</v>
      </c>
      <c r="K141" s="0" t="n">
        <v>128385</v>
      </c>
      <c r="L141" s="0" t="n">
        <f aca="false">K141-J141</f>
        <v>0</v>
      </c>
    </row>
    <row r="142" customFormat="false" ht="28.35" hidden="false" customHeight="false" outlineLevel="0" collapsed="false">
      <c r="A142" s="7" t="s">
        <v>574</v>
      </c>
      <c r="B142" s="7" t="s">
        <v>24</v>
      </c>
      <c r="C142" s="7" t="s">
        <v>575</v>
      </c>
      <c r="D142" s="7" t="s">
        <v>157</v>
      </c>
      <c r="E142" s="8" t="n">
        <v>6</v>
      </c>
      <c r="F142" s="7" t="s">
        <v>541</v>
      </c>
      <c r="G142" s="9" t="s">
        <v>422</v>
      </c>
      <c r="H142" s="7" t="s">
        <v>87</v>
      </c>
      <c r="I142" s="7" t="s">
        <v>79</v>
      </c>
      <c r="J142" s="10" t="n">
        <v>72495</v>
      </c>
      <c r="K142" s="0" t="n">
        <v>72495</v>
      </c>
      <c r="L142" s="0" t="n">
        <f aca="false">K142-J142</f>
        <v>0</v>
      </c>
    </row>
    <row r="143" customFormat="false" ht="28.35" hidden="false" customHeight="false" outlineLevel="0" collapsed="false">
      <c r="A143" s="7" t="s">
        <v>576</v>
      </c>
      <c r="B143" s="7" t="s">
        <v>24</v>
      </c>
      <c r="C143" s="7" t="s">
        <v>577</v>
      </c>
      <c r="D143" s="7" t="s">
        <v>338</v>
      </c>
      <c r="E143" s="8" t="n">
        <v>6</v>
      </c>
      <c r="F143" s="7" t="s">
        <v>578</v>
      </c>
      <c r="G143" s="9" t="s">
        <v>501</v>
      </c>
      <c r="H143" s="7" t="s">
        <v>44</v>
      </c>
      <c r="I143" s="7" t="s">
        <v>79</v>
      </c>
      <c r="J143" s="10" t="n">
        <v>76950</v>
      </c>
      <c r="K143" s="0" t="n">
        <v>76950</v>
      </c>
      <c r="L143" s="0" t="n">
        <f aca="false">K143-J143</f>
        <v>0</v>
      </c>
    </row>
    <row r="144" customFormat="false" ht="28.35" hidden="false" customHeight="false" outlineLevel="0" collapsed="false">
      <c r="A144" s="7" t="s">
        <v>579</v>
      </c>
      <c r="B144" s="7" t="s">
        <v>24</v>
      </c>
      <c r="C144" s="7" t="s">
        <v>580</v>
      </c>
      <c r="D144" s="7" t="s">
        <v>175</v>
      </c>
      <c r="E144" s="8" t="n">
        <v>4</v>
      </c>
      <c r="F144" s="7" t="s">
        <v>497</v>
      </c>
      <c r="G144" s="9" t="s">
        <v>450</v>
      </c>
      <c r="H144" s="7" t="s">
        <v>44</v>
      </c>
      <c r="I144" s="7" t="s">
        <v>581</v>
      </c>
      <c r="J144" s="10" t="n">
        <v>76140</v>
      </c>
      <c r="K144" s="0" t="n">
        <v>76140</v>
      </c>
      <c r="L144" s="0" t="n">
        <f aca="false">K144-J144</f>
        <v>0</v>
      </c>
    </row>
    <row r="145" customFormat="false" ht="28.35" hidden="false" customHeight="false" outlineLevel="0" collapsed="false">
      <c r="A145" s="7" t="s">
        <v>582</v>
      </c>
      <c r="B145" s="7" t="s">
        <v>24</v>
      </c>
      <c r="C145" s="7" t="s">
        <v>583</v>
      </c>
      <c r="D145" s="7" t="s">
        <v>175</v>
      </c>
      <c r="E145" s="8" t="n">
        <v>7</v>
      </c>
      <c r="F145" s="7" t="s">
        <v>115</v>
      </c>
      <c r="G145" s="9" t="s">
        <v>584</v>
      </c>
      <c r="H145" s="7" t="s">
        <v>21</v>
      </c>
      <c r="I145" s="7" t="s">
        <v>581</v>
      </c>
      <c r="J145" s="10" t="n">
        <v>82215</v>
      </c>
      <c r="K145" s="0" t="n">
        <v>82215</v>
      </c>
      <c r="L145" s="0" t="n">
        <f aca="false">K145-J145</f>
        <v>0</v>
      </c>
    </row>
    <row r="146" customFormat="false" ht="28.35" hidden="false" customHeight="false" outlineLevel="0" collapsed="false">
      <c r="A146" s="7" t="s">
        <v>585</v>
      </c>
      <c r="B146" s="7" t="s">
        <v>24</v>
      </c>
      <c r="C146" s="7" t="s">
        <v>586</v>
      </c>
      <c r="D146" s="7" t="s">
        <v>298</v>
      </c>
      <c r="E146" s="8" t="n">
        <v>7</v>
      </c>
      <c r="F146" s="7" t="s">
        <v>299</v>
      </c>
      <c r="G146" s="9" t="s">
        <v>450</v>
      </c>
      <c r="H146" s="7" t="s">
        <v>44</v>
      </c>
      <c r="I146" s="7" t="s">
        <v>581</v>
      </c>
      <c r="J146" s="10" t="n">
        <v>123525</v>
      </c>
      <c r="K146" s="0" t="n">
        <v>123525</v>
      </c>
      <c r="L146" s="0" t="n">
        <f aca="false">K146-J146</f>
        <v>0</v>
      </c>
    </row>
    <row r="147" customFormat="false" ht="28.35" hidden="false" customHeight="false" outlineLevel="0" collapsed="false">
      <c r="A147" s="7" t="s">
        <v>587</v>
      </c>
      <c r="B147" s="7" t="s">
        <v>24</v>
      </c>
      <c r="C147" s="7" t="s">
        <v>588</v>
      </c>
      <c r="D147" s="7" t="s">
        <v>589</v>
      </c>
      <c r="E147" s="8" t="n">
        <v>6</v>
      </c>
      <c r="F147" s="7" t="s">
        <v>559</v>
      </c>
      <c r="G147" s="9" t="s">
        <v>590</v>
      </c>
      <c r="H147" s="7" t="s">
        <v>44</v>
      </c>
      <c r="I147" s="7" t="s">
        <v>581</v>
      </c>
      <c r="J147" s="10" t="n">
        <v>60750</v>
      </c>
      <c r="K147" s="0" t="n">
        <v>60750</v>
      </c>
      <c r="L147" s="0" t="n">
        <f aca="false">K147-J147</f>
        <v>0</v>
      </c>
    </row>
    <row r="148" customFormat="false" ht="28.35" hidden="false" customHeight="false" outlineLevel="0" collapsed="false">
      <c r="A148" s="7" t="s">
        <v>591</v>
      </c>
      <c r="B148" s="7" t="s">
        <v>24</v>
      </c>
      <c r="C148" s="7" t="s">
        <v>592</v>
      </c>
      <c r="D148" s="7" t="s">
        <v>457</v>
      </c>
      <c r="E148" s="8" t="n">
        <v>4</v>
      </c>
      <c r="F148" s="7" t="s">
        <v>458</v>
      </c>
      <c r="G148" s="9" t="s">
        <v>86</v>
      </c>
      <c r="H148" s="7" t="s">
        <v>44</v>
      </c>
      <c r="I148" s="7" t="s">
        <v>581</v>
      </c>
      <c r="J148" s="10" t="n">
        <v>45360</v>
      </c>
      <c r="K148" s="0" t="n">
        <v>45360</v>
      </c>
      <c r="L148" s="0" t="n">
        <f aca="false">K148-J148</f>
        <v>0</v>
      </c>
    </row>
    <row r="149" customFormat="false" ht="28.35" hidden="false" customHeight="false" outlineLevel="0" collapsed="false">
      <c r="A149" s="7" t="s">
        <v>593</v>
      </c>
      <c r="B149" s="7" t="s">
        <v>24</v>
      </c>
      <c r="C149" s="7" t="s">
        <v>594</v>
      </c>
      <c r="D149" s="7" t="s">
        <v>169</v>
      </c>
      <c r="E149" s="8" t="n">
        <v>2</v>
      </c>
      <c r="F149" s="7" t="s">
        <v>176</v>
      </c>
      <c r="G149" s="9" t="s">
        <v>61</v>
      </c>
      <c r="H149" s="7" t="s">
        <v>21</v>
      </c>
      <c r="I149" s="7" t="s">
        <v>51</v>
      </c>
      <c r="J149" s="10" t="n">
        <v>21060</v>
      </c>
      <c r="K149" s="16" t="n">
        <v>41310</v>
      </c>
      <c r="L149" s="16" t="n">
        <f aca="false">K149-J149-J150</f>
        <v>0</v>
      </c>
    </row>
    <row r="150" customFormat="false" ht="28.35" hidden="false" customHeight="false" outlineLevel="0" collapsed="false">
      <c r="A150" s="7" t="s">
        <v>595</v>
      </c>
      <c r="B150" s="7" t="s">
        <v>24</v>
      </c>
      <c r="C150" s="7" t="s">
        <v>596</v>
      </c>
      <c r="D150" s="7" t="s">
        <v>169</v>
      </c>
      <c r="E150" s="8" t="n">
        <v>2</v>
      </c>
      <c r="F150" s="7" t="s">
        <v>176</v>
      </c>
      <c r="G150" s="9" t="s">
        <v>517</v>
      </c>
      <c r="H150" s="7" t="s">
        <v>87</v>
      </c>
      <c r="I150" s="7" t="s">
        <v>51</v>
      </c>
      <c r="J150" s="10" t="n">
        <v>20250</v>
      </c>
      <c r="K150" s="16"/>
      <c r="L150" s="16"/>
    </row>
    <row r="151" customFormat="false" ht="28.35" hidden="false" customHeight="false" outlineLevel="0" collapsed="false">
      <c r="A151" s="7" t="s">
        <v>597</v>
      </c>
      <c r="B151" s="7" t="s">
        <v>24</v>
      </c>
      <c r="C151" s="7" t="s">
        <v>598</v>
      </c>
      <c r="D151" s="7" t="s">
        <v>599</v>
      </c>
      <c r="E151" s="8" t="n">
        <v>6</v>
      </c>
      <c r="F151" s="7" t="s">
        <v>346</v>
      </c>
      <c r="G151" s="9" t="s">
        <v>523</v>
      </c>
      <c r="H151" s="7" t="s">
        <v>44</v>
      </c>
      <c r="I151" s="7" t="s">
        <v>51</v>
      </c>
      <c r="J151" s="10" t="n">
        <v>64800</v>
      </c>
      <c r="K151" s="0" t="n">
        <v>64800</v>
      </c>
      <c r="L151" s="0" t="n">
        <f aca="false">K151-J151</f>
        <v>0</v>
      </c>
    </row>
    <row r="152" customFormat="false" ht="28.35" hidden="false" customHeight="false" outlineLevel="0" collapsed="false">
      <c r="A152" s="7" t="s">
        <v>600</v>
      </c>
      <c r="B152" s="7" t="s">
        <v>24</v>
      </c>
      <c r="C152" s="7" t="s">
        <v>601</v>
      </c>
      <c r="D152" s="7" t="s">
        <v>602</v>
      </c>
      <c r="E152" s="8" t="n">
        <v>9</v>
      </c>
      <c r="F152" s="7" t="s">
        <v>603</v>
      </c>
      <c r="G152" s="9" t="s">
        <v>61</v>
      </c>
      <c r="H152" s="7" t="s">
        <v>44</v>
      </c>
      <c r="I152" s="7" t="s">
        <v>51</v>
      </c>
      <c r="J152" s="10" t="n">
        <v>73710</v>
      </c>
      <c r="K152" s="0" t="n">
        <v>73710</v>
      </c>
      <c r="L152" s="0" t="n">
        <f aca="false">K152-J152</f>
        <v>0</v>
      </c>
    </row>
    <row r="153" customFormat="false" ht="28.35" hidden="false" customHeight="false" outlineLevel="0" collapsed="false">
      <c r="A153" s="7" t="s">
        <v>604</v>
      </c>
      <c r="B153" s="7" t="s">
        <v>24</v>
      </c>
      <c r="C153" s="7" t="s">
        <v>605</v>
      </c>
      <c r="D153" s="7" t="s">
        <v>214</v>
      </c>
      <c r="E153" s="8" t="n">
        <v>7</v>
      </c>
      <c r="F153" s="7" t="s">
        <v>603</v>
      </c>
      <c r="G153" s="9" t="s">
        <v>432</v>
      </c>
      <c r="H153" s="7" t="s">
        <v>87</v>
      </c>
      <c r="I153" s="7" t="s">
        <v>51</v>
      </c>
      <c r="J153" s="10" t="n">
        <v>70470</v>
      </c>
      <c r="K153" s="0" t="n">
        <v>70470</v>
      </c>
      <c r="L153" s="0" t="n">
        <f aca="false">K153-J153</f>
        <v>0</v>
      </c>
    </row>
    <row r="154" customFormat="false" ht="28.35" hidden="false" customHeight="false" outlineLevel="0" collapsed="false">
      <c r="A154" s="7" t="s">
        <v>606</v>
      </c>
      <c r="B154" s="7" t="s">
        <v>24</v>
      </c>
      <c r="C154" s="7" t="s">
        <v>607</v>
      </c>
      <c r="D154" s="7" t="s">
        <v>320</v>
      </c>
      <c r="E154" s="8" t="n">
        <v>7</v>
      </c>
      <c r="F154" s="7" t="s">
        <v>226</v>
      </c>
      <c r="G154" s="9" t="s">
        <v>608</v>
      </c>
      <c r="H154" s="7" t="s">
        <v>21</v>
      </c>
      <c r="I154" s="7" t="s">
        <v>609</v>
      </c>
      <c r="J154" s="37" t="n">
        <v>99832.5</v>
      </c>
      <c r="K154" s="29" t="n">
        <v>99832.5</v>
      </c>
      <c r="L154" s="29" t="n">
        <f aca="false">K154-J154</f>
        <v>0</v>
      </c>
    </row>
    <row r="155" customFormat="false" ht="28.35" hidden="false" customHeight="false" outlineLevel="0" collapsed="false">
      <c r="A155" s="7" t="s">
        <v>610</v>
      </c>
      <c r="B155" s="7" t="s">
        <v>24</v>
      </c>
      <c r="C155" s="7" t="s">
        <v>611</v>
      </c>
      <c r="D155" s="7" t="s">
        <v>602</v>
      </c>
      <c r="E155" s="8" t="n">
        <v>7</v>
      </c>
      <c r="F155" s="7" t="s">
        <v>346</v>
      </c>
      <c r="G155" s="9" t="s">
        <v>539</v>
      </c>
      <c r="H155" s="7" t="s">
        <v>21</v>
      </c>
      <c r="I155" s="7" t="s">
        <v>609</v>
      </c>
      <c r="J155" s="10" t="n">
        <v>61965</v>
      </c>
      <c r="K155" s="0" t="n">
        <v>61965</v>
      </c>
      <c r="L155" s="0" t="n">
        <f aca="false">K155-J155</f>
        <v>0</v>
      </c>
    </row>
    <row r="156" customFormat="false" ht="28.35" hidden="false" customHeight="false" outlineLevel="0" collapsed="false">
      <c r="A156" s="7" t="s">
        <v>612</v>
      </c>
      <c r="B156" s="7" t="s">
        <v>24</v>
      </c>
      <c r="C156" s="7" t="s">
        <v>613</v>
      </c>
      <c r="D156" s="7" t="s">
        <v>320</v>
      </c>
      <c r="E156" s="8" t="n">
        <v>10</v>
      </c>
      <c r="F156" s="7" t="s">
        <v>316</v>
      </c>
      <c r="G156" s="9" t="s">
        <v>614</v>
      </c>
      <c r="H156" s="7" t="s">
        <v>68</v>
      </c>
      <c r="I156" s="7" t="s">
        <v>609</v>
      </c>
      <c r="J156" s="10" t="n">
        <v>270945</v>
      </c>
      <c r="K156" s="16" t="n">
        <v>418770</v>
      </c>
      <c r="L156" s="16" t="n">
        <f aca="false">K156-J156-J157</f>
        <v>0</v>
      </c>
    </row>
    <row r="157" customFormat="false" ht="28.35" hidden="false" customHeight="false" outlineLevel="0" collapsed="false">
      <c r="A157" s="7" t="s">
        <v>615</v>
      </c>
      <c r="B157" s="7" t="s">
        <v>24</v>
      </c>
      <c r="C157" s="7" t="s">
        <v>616</v>
      </c>
      <c r="D157" s="7" t="s">
        <v>320</v>
      </c>
      <c r="E157" s="8" t="n">
        <v>10</v>
      </c>
      <c r="F157" s="7" t="s">
        <v>316</v>
      </c>
      <c r="G157" s="9" t="s">
        <v>347</v>
      </c>
      <c r="H157" s="7" t="s">
        <v>44</v>
      </c>
      <c r="I157" s="7" t="s">
        <v>609</v>
      </c>
      <c r="J157" s="10" t="n">
        <v>147825</v>
      </c>
      <c r="K157" s="16"/>
      <c r="L157" s="16"/>
    </row>
    <row r="158" customFormat="false" ht="28.35" hidden="false" customHeight="false" outlineLevel="0" collapsed="false">
      <c r="A158" s="7" t="s">
        <v>617</v>
      </c>
      <c r="B158" s="7" t="s">
        <v>24</v>
      </c>
      <c r="C158" s="7" t="s">
        <v>618</v>
      </c>
      <c r="D158" s="7" t="s">
        <v>619</v>
      </c>
      <c r="E158" s="8" t="n">
        <v>10</v>
      </c>
      <c r="F158" s="7" t="s">
        <v>603</v>
      </c>
      <c r="G158" s="9" t="s">
        <v>523</v>
      </c>
      <c r="H158" s="7" t="s">
        <v>44</v>
      </c>
      <c r="I158" s="7" t="s">
        <v>609</v>
      </c>
      <c r="J158" s="10" t="n">
        <v>113400</v>
      </c>
      <c r="K158" s="0" t="n">
        <v>113400</v>
      </c>
      <c r="L158" s="0" t="n">
        <f aca="false">K158-J158</f>
        <v>0</v>
      </c>
    </row>
    <row r="159" customFormat="false" ht="28.35" hidden="false" customHeight="false" outlineLevel="0" collapsed="false">
      <c r="A159" s="7" t="s">
        <v>620</v>
      </c>
      <c r="B159" s="7" t="s">
        <v>24</v>
      </c>
      <c r="C159" s="7" t="s">
        <v>621</v>
      </c>
      <c r="D159" s="7" t="s">
        <v>622</v>
      </c>
      <c r="E159" s="8" t="n">
        <v>5</v>
      </c>
      <c r="F159" s="7" t="s">
        <v>187</v>
      </c>
      <c r="G159" s="9" t="s">
        <v>422</v>
      </c>
      <c r="H159" s="7" t="s">
        <v>87</v>
      </c>
      <c r="I159" s="7" t="s">
        <v>91</v>
      </c>
      <c r="J159" s="10" t="n">
        <v>61560</v>
      </c>
      <c r="K159" s="0" t="n">
        <v>61560</v>
      </c>
      <c r="L159" s="0" t="n">
        <f aca="false">K159-J159</f>
        <v>0</v>
      </c>
    </row>
    <row r="160" customFormat="false" ht="28.35" hidden="false" customHeight="false" outlineLevel="0" collapsed="false">
      <c r="A160" s="7" t="s">
        <v>623</v>
      </c>
      <c r="B160" s="7" t="s">
        <v>24</v>
      </c>
      <c r="C160" s="7" t="s">
        <v>624</v>
      </c>
      <c r="D160" s="7" t="s">
        <v>157</v>
      </c>
      <c r="E160" s="8" t="n">
        <v>7</v>
      </c>
      <c r="F160" s="7" t="s">
        <v>187</v>
      </c>
      <c r="G160" s="9" t="s">
        <v>528</v>
      </c>
      <c r="H160" s="7" t="s">
        <v>21</v>
      </c>
      <c r="I160" s="7" t="s">
        <v>91</v>
      </c>
      <c r="J160" s="10" t="n">
        <v>106515</v>
      </c>
      <c r="K160" s="0" t="n">
        <v>106515</v>
      </c>
      <c r="L160" s="0" t="n">
        <f aca="false">K160-J160</f>
        <v>0</v>
      </c>
    </row>
    <row r="161" customFormat="false" ht="28.35" hidden="false" customHeight="false" outlineLevel="0" collapsed="false">
      <c r="A161" s="7" t="s">
        <v>625</v>
      </c>
      <c r="B161" s="7" t="s">
        <v>24</v>
      </c>
      <c r="C161" s="7" t="s">
        <v>626</v>
      </c>
      <c r="D161" s="7" t="s">
        <v>157</v>
      </c>
      <c r="E161" s="8" t="n">
        <v>7</v>
      </c>
      <c r="F161" s="7" t="s">
        <v>187</v>
      </c>
      <c r="G161" s="9" t="s">
        <v>627</v>
      </c>
      <c r="H161" s="7" t="s">
        <v>21</v>
      </c>
      <c r="I161" s="7" t="s">
        <v>392</v>
      </c>
      <c r="J161" s="10" t="n">
        <v>123120</v>
      </c>
      <c r="K161" s="0" t="n">
        <v>123120</v>
      </c>
      <c r="L161" s="0" t="n">
        <f aca="false">K161-J161</f>
        <v>0</v>
      </c>
    </row>
    <row r="162" customFormat="false" ht="28.35" hidden="false" customHeight="false" outlineLevel="0" collapsed="false">
      <c r="A162" s="7" t="s">
        <v>628</v>
      </c>
      <c r="B162" s="7" t="s">
        <v>24</v>
      </c>
      <c r="C162" s="7" t="s">
        <v>629</v>
      </c>
      <c r="D162" s="7" t="s">
        <v>157</v>
      </c>
      <c r="E162" s="8" t="n">
        <v>7</v>
      </c>
      <c r="F162" s="7" t="s">
        <v>187</v>
      </c>
      <c r="G162" s="9" t="s">
        <v>61</v>
      </c>
      <c r="H162" s="7" t="s">
        <v>21</v>
      </c>
      <c r="I162" s="7" t="s">
        <v>392</v>
      </c>
      <c r="J162" s="10" t="n">
        <v>73710</v>
      </c>
      <c r="K162" s="0" t="n">
        <v>73710</v>
      </c>
      <c r="L162" s="0" t="n">
        <f aca="false">K162-J162</f>
        <v>0</v>
      </c>
    </row>
    <row r="163" customFormat="false" ht="28.35" hidden="false" customHeight="false" outlineLevel="0" collapsed="false">
      <c r="A163" s="7" t="s">
        <v>630</v>
      </c>
      <c r="B163" s="7" t="s">
        <v>24</v>
      </c>
      <c r="C163" s="7" t="s">
        <v>631</v>
      </c>
      <c r="D163" s="7" t="s">
        <v>214</v>
      </c>
      <c r="E163" s="8" t="n">
        <v>3</v>
      </c>
      <c r="F163" s="7" t="s">
        <v>226</v>
      </c>
      <c r="G163" s="9" t="s">
        <v>481</v>
      </c>
      <c r="H163" s="7" t="s">
        <v>21</v>
      </c>
      <c r="I163" s="7" t="s">
        <v>392</v>
      </c>
      <c r="J163" s="10" t="n">
        <v>32805</v>
      </c>
      <c r="K163" s="0" t="n">
        <v>32805</v>
      </c>
      <c r="L163" s="0" t="n">
        <f aca="false">K163-J163</f>
        <v>0</v>
      </c>
    </row>
    <row r="164" customFormat="false" ht="28.35" hidden="false" customHeight="false" outlineLevel="0" collapsed="false">
      <c r="A164" s="7" t="s">
        <v>632</v>
      </c>
      <c r="B164" s="7" t="s">
        <v>24</v>
      </c>
      <c r="C164" s="7" t="s">
        <v>633</v>
      </c>
      <c r="D164" s="7" t="s">
        <v>214</v>
      </c>
      <c r="E164" s="8" t="n">
        <v>3</v>
      </c>
      <c r="F164" s="7" t="s">
        <v>226</v>
      </c>
      <c r="G164" s="9" t="s">
        <v>351</v>
      </c>
      <c r="H164" s="7" t="s">
        <v>21</v>
      </c>
      <c r="I164" s="7" t="s">
        <v>392</v>
      </c>
      <c r="J164" s="10" t="n">
        <v>27945</v>
      </c>
      <c r="K164" s="0" t="n">
        <v>27945</v>
      </c>
      <c r="L164" s="0" t="n">
        <f aca="false">K164-J164</f>
        <v>0</v>
      </c>
    </row>
    <row r="165" customFormat="false" ht="28.35" hidden="false" customHeight="false" outlineLevel="0" collapsed="false">
      <c r="A165" s="7" t="s">
        <v>634</v>
      </c>
      <c r="B165" s="7" t="s">
        <v>24</v>
      </c>
      <c r="C165" s="7" t="s">
        <v>635</v>
      </c>
      <c r="D165" s="7" t="s">
        <v>599</v>
      </c>
      <c r="E165" s="8" t="n">
        <v>7</v>
      </c>
      <c r="F165" s="7" t="s">
        <v>316</v>
      </c>
      <c r="G165" s="9" t="s">
        <v>459</v>
      </c>
      <c r="H165" s="7" t="s">
        <v>44</v>
      </c>
      <c r="I165" s="7" t="s">
        <v>73</v>
      </c>
      <c r="J165" s="10" t="n">
        <v>68850</v>
      </c>
      <c r="K165" s="0" t="n">
        <v>68850</v>
      </c>
      <c r="L165" s="0" t="n">
        <f aca="false">K165-J165</f>
        <v>0</v>
      </c>
    </row>
    <row r="166" customFormat="false" ht="28.35" hidden="false" customHeight="false" outlineLevel="0" collapsed="false">
      <c r="A166" s="7" t="s">
        <v>636</v>
      </c>
      <c r="B166" s="7" t="s">
        <v>24</v>
      </c>
      <c r="C166" s="7" t="s">
        <v>637</v>
      </c>
      <c r="D166" s="7" t="s">
        <v>312</v>
      </c>
      <c r="E166" s="8" t="n">
        <v>7</v>
      </c>
      <c r="F166" s="7" t="s">
        <v>313</v>
      </c>
      <c r="G166" s="9" t="s">
        <v>464</v>
      </c>
      <c r="H166" s="7" t="s">
        <v>44</v>
      </c>
      <c r="I166" s="7" t="s">
        <v>73</v>
      </c>
      <c r="J166" s="10" t="n">
        <v>55080</v>
      </c>
      <c r="K166" s="0" t="n">
        <v>55080</v>
      </c>
      <c r="L166" s="0" t="n">
        <f aca="false">K166-J166</f>
        <v>0</v>
      </c>
    </row>
    <row r="167" customFormat="false" ht="28.35" hidden="false" customHeight="false" outlineLevel="0" collapsed="false">
      <c r="A167" s="7" t="s">
        <v>638</v>
      </c>
      <c r="B167" s="7" t="s">
        <v>24</v>
      </c>
      <c r="C167" s="7" t="s">
        <v>639</v>
      </c>
      <c r="D167" s="7" t="s">
        <v>622</v>
      </c>
      <c r="E167" s="8" t="n">
        <v>5</v>
      </c>
      <c r="F167" s="7" t="s">
        <v>187</v>
      </c>
      <c r="G167" s="9" t="s">
        <v>539</v>
      </c>
      <c r="H167" s="7" t="s">
        <v>44</v>
      </c>
      <c r="I167" s="7" t="s">
        <v>640</v>
      </c>
      <c r="J167" s="10" t="n">
        <v>53865</v>
      </c>
      <c r="K167" s="0" t="n">
        <v>53865</v>
      </c>
      <c r="L167" s="0" t="n">
        <f aca="false">K167-J167</f>
        <v>0</v>
      </c>
    </row>
    <row r="168" customFormat="false" ht="28.35" hidden="false" customHeight="false" outlineLevel="0" collapsed="false">
      <c r="A168" s="7" t="s">
        <v>641</v>
      </c>
      <c r="B168" s="7" t="s">
        <v>24</v>
      </c>
      <c r="C168" s="7" t="s">
        <v>642</v>
      </c>
      <c r="D168" s="7" t="s">
        <v>270</v>
      </c>
      <c r="E168" s="8" t="n">
        <v>8</v>
      </c>
      <c r="F168" s="7" t="s">
        <v>643</v>
      </c>
      <c r="G168" s="9" t="s">
        <v>509</v>
      </c>
      <c r="H168" s="7" t="s">
        <v>21</v>
      </c>
      <c r="I168" s="7" t="s">
        <v>500</v>
      </c>
      <c r="J168" s="10" t="n">
        <v>64395</v>
      </c>
      <c r="K168" s="0" t="n">
        <v>64395</v>
      </c>
      <c r="L168" s="0" t="n">
        <f aca="false">K168-J168</f>
        <v>0</v>
      </c>
    </row>
    <row r="169" customFormat="false" ht="13.8" hidden="false" customHeight="false" outlineLevel="0" collapsed="false">
      <c r="L169" s="14" t="n">
        <f aca="false">SUM(L2:L168)</f>
        <v>-329596.3</v>
      </c>
    </row>
    <row r="1048576" customFormat="false" ht="12.8" hidden="false" customHeight="false" outlineLevel="0" collapsed="false"/>
  </sheetData>
  <mergeCells count="24">
    <mergeCell ref="K5:K6"/>
    <mergeCell ref="L5:L6"/>
    <mergeCell ref="K17:K18"/>
    <mergeCell ref="L17:L18"/>
    <mergeCell ref="K21:K22"/>
    <mergeCell ref="L21:L22"/>
    <mergeCell ref="K43:K47"/>
    <mergeCell ref="L43:L47"/>
    <mergeCell ref="K48:K49"/>
    <mergeCell ref="L48:L49"/>
    <mergeCell ref="K84:K85"/>
    <mergeCell ref="L84:L85"/>
    <mergeCell ref="K95:K96"/>
    <mergeCell ref="L95:L96"/>
    <mergeCell ref="K104:K105"/>
    <mergeCell ref="L104:L105"/>
    <mergeCell ref="K119:K120"/>
    <mergeCell ref="L119:L120"/>
    <mergeCell ref="K125:K126"/>
    <mergeCell ref="L125:L126"/>
    <mergeCell ref="K149:K150"/>
    <mergeCell ref="L149:L150"/>
    <mergeCell ref="K156:K157"/>
    <mergeCell ref="L156:L157"/>
  </mergeCells>
  <conditionalFormatting sqref="O2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63"/>
  <sheetViews>
    <sheetView showFormulas="false" showGridLines="true" showRowColHeaders="true" showZeros="true" rightToLeft="false" tabSelected="false" showOutlineSymbols="true" defaultGridColor="true" view="normal" topLeftCell="A127" colorId="64" zoomScale="90" zoomScaleNormal="90" zoomScalePageLayoutView="100" workbookViewId="0">
      <selection pane="topLeft" activeCell="K155" activeCellId="0" sqref="K155"/>
    </sheetView>
  </sheetViews>
  <sheetFormatPr defaultColWidth="9.14453125" defaultRowHeight="13.8" zeroHeight="false" outlineLevelRow="0" outlineLevelCol="0"/>
  <cols>
    <col collapsed="false" customWidth="true" hidden="false" outlineLevel="0" max="1" min="1" style="0" width="11.51"/>
    <col collapsed="false" customWidth="true" hidden="false" outlineLevel="0" max="6" min="6" style="38" width="12.69"/>
    <col collapsed="false" customWidth="true" hidden="false" outlineLevel="0" max="7" min="7" style="0" width="11.83"/>
  </cols>
  <sheetData>
    <row r="1" customFormat="false" ht="13.8" hidden="false" customHeight="false" outlineLevel="0" collapsed="false">
      <c r="A1" s="38" t="s">
        <v>644</v>
      </c>
      <c r="B1" s="38" t="s">
        <v>645</v>
      </c>
      <c r="C1" s="38" t="s">
        <v>646</v>
      </c>
      <c r="D1" s="38" t="s">
        <v>647</v>
      </c>
      <c r="E1" s="38" t="s">
        <v>648</v>
      </c>
      <c r="F1" s="38" t="s">
        <v>649</v>
      </c>
    </row>
    <row r="2" customFormat="false" ht="13.8" hidden="false" customHeight="false" outlineLevel="0" collapsed="false">
      <c r="A2" s="38" t="n">
        <v>158551403914</v>
      </c>
      <c r="B2" s="38" t="s">
        <v>650</v>
      </c>
      <c r="C2" s="38" t="s">
        <v>651</v>
      </c>
      <c r="D2" s="39" t="n">
        <v>44400</v>
      </c>
      <c r="E2" s="39" t="n">
        <v>44409</v>
      </c>
      <c r="F2" s="38" t="n">
        <v>169492.5</v>
      </c>
      <c r="G2" s="0" t="n">
        <v>175770</v>
      </c>
      <c r="H2" s="0" t="n">
        <f aca="false">F2-G2</f>
        <v>-6277.5</v>
      </c>
    </row>
    <row r="3" customFormat="false" ht="13.8" hidden="false" customHeight="false" outlineLevel="0" collapsed="false">
      <c r="A3" s="38" t="n">
        <v>158721419934</v>
      </c>
      <c r="B3" s="38" t="s">
        <v>650</v>
      </c>
      <c r="C3" s="38" t="s">
        <v>652</v>
      </c>
      <c r="D3" s="39" t="n">
        <v>44403</v>
      </c>
      <c r="E3" s="39" t="n">
        <v>44409</v>
      </c>
      <c r="F3" s="38" t="n">
        <v>86265</v>
      </c>
      <c r="G3" s="0" t="n">
        <v>86265</v>
      </c>
      <c r="H3" s="0" t="n">
        <f aca="false">F3-G3</f>
        <v>0</v>
      </c>
    </row>
    <row r="4" customFormat="false" ht="13.8" hidden="false" customHeight="false" outlineLevel="0" collapsed="false">
      <c r="A4" s="38" t="n">
        <v>157741407790</v>
      </c>
      <c r="B4" s="38" t="s">
        <v>650</v>
      </c>
      <c r="C4" s="38" t="s">
        <v>653</v>
      </c>
      <c r="D4" s="39" t="n">
        <v>44402</v>
      </c>
      <c r="E4" s="39" t="n">
        <v>44409</v>
      </c>
      <c r="F4" s="38" t="n">
        <v>119880</v>
      </c>
      <c r="G4" s="0" t="n">
        <v>119880</v>
      </c>
      <c r="H4" s="0" t="n">
        <f aca="false">F4-G4</f>
        <v>0</v>
      </c>
    </row>
    <row r="5" customFormat="false" ht="13.8" hidden="false" customHeight="false" outlineLevel="0" collapsed="false">
      <c r="A5" s="38" t="n">
        <v>158701430722</v>
      </c>
      <c r="B5" s="38" t="s">
        <v>650</v>
      </c>
      <c r="C5" s="38" t="s">
        <v>654</v>
      </c>
      <c r="D5" s="39" t="n">
        <v>44404</v>
      </c>
      <c r="E5" s="39" t="n">
        <v>44409</v>
      </c>
      <c r="F5" s="38" t="n">
        <v>54270</v>
      </c>
      <c r="G5" s="0" t="n">
        <v>54270</v>
      </c>
      <c r="H5" s="0" t="n">
        <f aca="false">F5-G5</f>
        <v>0</v>
      </c>
    </row>
    <row r="6" customFormat="false" ht="13.8" hidden="false" customHeight="false" outlineLevel="0" collapsed="false">
      <c r="A6" s="38" t="n">
        <v>158711400948</v>
      </c>
      <c r="B6" s="38" t="s">
        <v>650</v>
      </c>
      <c r="C6" s="38" t="s">
        <v>655</v>
      </c>
      <c r="D6" s="39" t="n">
        <v>44402</v>
      </c>
      <c r="E6" s="39" t="n">
        <v>44409</v>
      </c>
      <c r="F6" s="38" t="n">
        <v>167265</v>
      </c>
      <c r="G6" s="0" t="n">
        <v>167265</v>
      </c>
      <c r="H6" s="0" t="n">
        <f aca="false">F6-G6</f>
        <v>0</v>
      </c>
    </row>
    <row r="7" customFormat="false" ht="13.8" hidden="false" customHeight="false" outlineLevel="0" collapsed="false">
      <c r="A7" s="38" t="n">
        <v>158751419371</v>
      </c>
      <c r="B7" s="38" t="s">
        <v>650</v>
      </c>
      <c r="C7" s="38" t="s">
        <v>656</v>
      </c>
      <c r="D7" s="39" t="n">
        <v>44403</v>
      </c>
      <c r="E7" s="39" t="n">
        <v>44409</v>
      </c>
      <c r="F7" s="38" t="n">
        <v>71685</v>
      </c>
      <c r="G7" s="0" t="n">
        <v>71685</v>
      </c>
      <c r="H7" s="0" t="n">
        <f aca="false">F7-G7</f>
        <v>0</v>
      </c>
    </row>
    <row r="8" customFormat="false" ht="13.8" hidden="false" customHeight="false" outlineLevel="0" collapsed="false">
      <c r="A8" s="38" t="n">
        <v>158771422786</v>
      </c>
      <c r="B8" s="38" t="s">
        <v>650</v>
      </c>
      <c r="C8" s="38" t="s">
        <v>657</v>
      </c>
      <c r="D8" s="39" t="n">
        <v>44399</v>
      </c>
      <c r="E8" s="39" t="n">
        <v>44409</v>
      </c>
      <c r="F8" s="38" t="n">
        <v>159165</v>
      </c>
      <c r="G8" s="0" t="n">
        <v>159165</v>
      </c>
      <c r="H8" s="0" t="n">
        <f aca="false">F8-G8</f>
        <v>0</v>
      </c>
    </row>
    <row r="9" customFormat="false" ht="13.8" hidden="false" customHeight="false" outlineLevel="0" collapsed="false">
      <c r="A9" s="38" t="n">
        <v>158721434227</v>
      </c>
      <c r="B9" s="38" t="s">
        <v>650</v>
      </c>
      <c r="C9" s="38" t="s">
        <v>658</v>
      </c>
      <c r="D9" s="39" t="n">
        <v>44402</v>
      </c>
      <c r="E9" s="39" t="n">
        <v>44409</v>
      </c>
      <c r="F9" s="38" t="n">
        <v>102870</v>
      </c>
      <c r="G9" s="0" t="n">
        <v>102870</v>
      </c>
      <c r="H9" s="0" t="n">
        <f aca="false">F9-G9</f>
        <v>0</v>
      </c>
    </row>
    <row r="10" customFormat="false" ht="13.8" hidden="false" customHeight="false" outlineLevel="0" collapsed="false">
      <c r="A10" s="38" t="n">
        <v>158561402215</v>
      </c>
      <c r="B10" s="38" t="s">
        <v>650</v>
      </c>
      <c r="C10" s="38" t="s">
        <v>659</v>
      </c>
      <c r="D10" s="39" t="n">
        <v>44395</v>
      </c>
      <c r="E10" s="39" t="n">
        <v>44409</v>
      </c>
      <c r="F10" s="38" t="n">
        <v>347895</v>
      </c>
      <c r="G10" s="0" t="n">
        <v>360780</v>
      </c>
      <c r="H10" s="0" t="n">
        <f aca="false">F10-G10</f>
        <v>-12885</v>
      </c>
    </row>
    <row r="11" customFormat="false" ht="13.8" hidden="false" customHeight="false" outlineLevel="0" collapsed="false">
      <c r="A11" s="38" t="n">
        <v>157771408400</v>
      </c>
      <c r="B11" s="38" t="s">
        <v>650</v>
      </c>
      <c r="C11" s="38" t="s">
        <v>660</v>
      </c>
      <c r="D11" s="39" t="n">
        <v>44402</v>
      </c>
      <c r="E11" s="39" t="n">
        <v>44409</v>
      </c>
      <c r="F11" s="38" t="n">
        <v>121500</v>
      </c>
      <c r="G11" s="0" t="n">
        <v>121500</v>
      </c>
      <c r="H11" s="0" t="n">
        <f aca="false">F11-G11</f>
        <v>0</v>
      </c>
    </row>
    <row r="12" customFormat="false" ht="13.8" hidden="false" customHeight="false" outlineLevel="0" collapsed="false">
      <c r="A12" s="38" t="n">
        <v>158551401125</v>
      </c>
      <c r="B12" s="38" t="s">
        <v>650</v>
      </c>
      <c r="C12" s="38" t="s">
        <v>661</v>
      </c>
      <c r="D12" s="39" t="n">
        <v>44393</v>
      </c>
      <c r="E12" s="39" t="n">
        <v>44410</v>
      </c>
      <c r="F12" s="38" t="n">
        <v>640912.5</v>
      </c>
      <c r="G12" s="0" t="n">
        <v>673400</v>
      </c>
      <c r="H12" s="0" t="n">
        <f aca="false">F12-G12</f>
        <v>-32487.5</v>
      </c>
    </row>
    <row r="13" customFormat="false" ht="13.8" hidden="false" customHeight="false" outlineLevel="0" collapsed="false">
      <c r="A13" s="38" t="n">
        <v>157761407822</v>
      </c>
      <c r="B13" s="38" t="s">
        <v>650</v>
      </c>
      <c r="C13" s="38" t="s">
        <v>662</v>
      </c>
      <c r="D13" s="39" t="n">
        <v>44407</v>
      </c>
      <c r="E13" s="39" t="n">
        <v>44410</v>
      </c>
      <c r="F13" s="38" t="n">
        <v>24300</v>
      </c>
      <c r="G13" s="0" t="n">
        <v>24300</v>
      </c>
      <c r="H13" s="0" t="n">
        <f aca="false">F13-G13</f>
        <v>0</v>
      </c>
    </row>
    <row r="14" customFormat="false" ht="13.8" hidden="false" customHeight="false" outlineLevel="0" collapsed="false">
      <c r="A14" s="38" t="n">
        <v>158551408414</v>
      </c>
      <c r="B14" s="38" t="s">
        <v>650</v>
      </c>
      <c r="C14" s="38" t="s">
        <v>663</v>
      </c>
      <c r="D14" s="39" t="n">
        <v>44402</v>
      </c>
      <c r="E14" s="39" t="n">
        <v>44410</v>
      </c>
      <c r="F14" s="38" t="n">
        <v>193590</v>
      </c>
      <c r="G14" s="0" t="n">
        <v>208965</v>
      </c>
      <c r="H14" s="0" t="n">
        <f aca="false">F14-G14</f>
        <v>-15375</v>
      </c>
    </row>
    <row r="15" customFormat="false" ht="13.8" hidden="false" customHeight="false" outlineLevel="0" collapsed="false">
      <c r="A15" s="38" t="n">
        <v>158551405208</v>
      </c>
      <c r="B15" s="38" t="s">
        <v>650</v>
      </c>
      <c r="C15" s="38" t="s">
        <v>664</v>
      </c>
      <c r="D15" s="39" t="n">
        <v>44402</v>
      </c>
      <c r="E15" s="39" t="n">
        <v>44411</v>
      </c>
      <c r="F15" s="38" t="n">
        <v>211815</v>
      </c>
      <c r="G15" s="0" t="n">
        <v>233410</v>
      </c>
      <c r="H15" s="0" t="n">
        <f aca="false">F15-G15</f>
        <v>-21595</v>
      </c>
    </row>
    <row r="16" customFormat="false" ht="13.8" hidden="false" customHeight="false" outlineLevel="0" collapsed="false">
      <c r="A16" s="38" t="n">
        <v>158531405398</v>
      </c>
      <c r="B16" s="38" t="s">
        <v>650</v>
      </c>
      <c r="C16" s="38" t="s">
        <v>665</v>
      </c>
      <c r="D16" s="39" t="n">
        <v>44402</v>
      </c>
      <c r="E16" s="39" t="n">
        <v>44413</v>
      </c>
      <c r="F16" s="38" t="n">
        <v>160380</v>
      </c>
      <c r="G16" s="0" t="n">
        <v>166320</v>
      </c>
      <c r="H16" s="0" t="n">
        <f aca="false">F16-G16</f>
        <v>-5940</v>
      </c>
    </row>
    <row r="17" customFormat="false" ht="13.8" hidden="false" customHeight="false" outlineLevel="0" collapsed="false">
      <c r="A17" s="38" t="n">
        <v>158751418428</v>
      </c>
      <c r="B17" s="38" t="s">
        <v>650</v>
      </c>
      <c r="C17" s="38" t="s">
        <v>666</v>
      </c>
      <c r="D17" s="39" t="n">
        <v>44404</v>
      </c>
      <c r="E17" s="39" t="n">
        <v>44413</v>
      </c>
      <c r="F17" s="38" t="n">
        <v>104490</v>
      </c>
      <c r="G17" s="0" t="n">
        <v>104490</v>
      </c>
      <c r="H17" s="0" t="n">
        <f aca="false">F17-G17</f>
        <v>0</v>
      </c>
    </row>
    <row r="18" customFormat="false" ht="13.8" hidden="false" customHeight="false" outlineLevel="0" collapsed="false">
      <c r="A18" s="38" t="n">
        <v>158561400280</v>
      </c>
      <c r="B18" s="38" t="s">
        <v>650</v>
      </c>
      <c r="C18" s="38" t="s">
        <v>667</v>
      </c>
      <c r="D18" s="39" t="n">
        <v>44404</v>
      </c>
      <c r="E18" s="39" t="n">
        <v>44413</v>
      </c>
      <c r="F18" s="38" t="n">
        <v>96390</v>
      </c>
      <c r="G18" s="0" t="n">
        <v>99960</v>
      </c>
      <c r="H18" s="0" t="n">
        <f aca="false">F18-G18</f>
        <v>-3570</v>
      </c>
    </row>
    <row r="19" customFormat="false" ht="13.8" hidden="false" customHeight="false" outlineLevel="0" collapsed="false">
      <c r="A19" s="38" t="n">
        <v>158591401884</v>
      </c>
      <c r="B19" s="38" t="s">
        <v>650</v>
      </c>
      <c r="C19" s="38" t="s">
        <v>668</v>
      </c>
      <c r="D19" s="39" t="n">
        <v>44405</v>
      </c>
      <c r="E19" s="39" t="n">
        <v>44414</v>
      </c>
      <c r="F19" s="38" t="n">
        <v>164227.5</v>
      </c>
      <c r="G19" s="0" t="n">
        <v>170310</v>
      </c>
      <c r="H19" s="0" t="n">
        <f aca="false">F19-G19</f>
        <v>-6082.5</v>
      </c>
    </row>
    <row r="20" customFormat="false" ht="13.8" hidden="false" customHeight="false" outlineLevel="0" collapsed="false">
      <c r="A20" s="38" t="n">
        <v>158761455691</v>
      </c>
      <c r="B20" s="38" t="s">
        <v>669</v>
      </c>
      <c r="C20" s="38" t="s">
        <v>670</v>
      </c>
      <c r="D20" s="39" t="n">
        <v>44409</v>
      </c>
      <c r="E20" s="39" t="n">
        <v>44414</v>
      </c>
      <c r="F20" s="38" t="n">
        <v>93166.2</v>
      </c>
      <c r="G20" s="0" t="n">
        <v>115020</v>
      </c>
      <c r="H20" s="0" t="n">
        <f aca="false">F20-G20</f>
        <v>-21853.8</v>
      </c>
    </row>
    <row r="21" customFormat="false" ht="13.8" hidden="false" customHeight="false" outlineLevel="0" collapsed="false">
      <c r="A21" s="38" t="n">
        <v>158731456107</v>
      </c>
      <c r="B21" s="38" t="s">
        <v>650</v>
      </c>
      <c r="C21" s="38" t="s">
        <v>671</v>
      </c>
      <c r="D21" s="39" t="n">
        <v>44410</v>
      </c>
      <c r="E21" s="39" t="n">
        <v>44415</v>
      </c>
      <c r="F21" s="38" t="n">
        <v>52650</v>
      </c>
      <c r="G21" s="0" t="n">
        <v>59150</v>
      </c>
      <c r="H21" s="0" t="n">
        <f aca="false">F21-G21</f>
        <v>-6500</v>
      </c>
    </row>
    <row r="22" customFormat="false" ht="13.8" hidden="false" customHeight="false" outlineLevel="0" collapsed="false">
      <c r="A22" s="38" t="n">
        <v>157511400806</v>
      </c>
      <c r="B22" s="38" t="s">
        <v>650</v>
      </c>
      <c r="C22" s="38" t="s">
        <v>672</v>
      </c>
      <c r="D22" s="39" t="n">
        <v>44406</v>
      </c>
      <c r="E22" s="39" t="n">
        <v>44416</v>
      </c>
      <c r="F22" s="38" t="n">
        <v>238545</v>
      </c>
      <c r="G22" s="0" t="n">
        <v>216675</v>
      </c>
      <c r="H22" s="0" t="n">
        <f aca="false">F22-G22</f>
        <v>21870</v>
      </c>
    </row>
    <row r="23" customFormat="false" ht="13.8" hidden="false" customHeight="false" outlineLevel="0" collapsed="false">
      <c r="A23" s="38" t="n">
        <v>158511404894</v>
      </c>
      <c r="B23" s="38" t="s">
        <v>650</v>
      </c>
      <c r="C23" s="38" t="s">
        <v>673</v>
      </c>
      <c r="D23" s="39" t="n">
        <v>44406</v>
      </c>
      <c r="E23" s="39" t="n">
        <v>44416</v>
      </c>
      <c r="F23" s="38" t="n">
        <v>932715</v>
      </c>
      <c r="G23" s="0" t="n">
        <v>886875</v>
      </c>
      <c r="H23" s="0" t="n">
        <f aca="false">F23-G23</f>
        <v>45840</v>
      </c>
    </row>
    <row r="24" customFormat="false" ht="13.8" hidden="false" customHeight="false" outlineLevel="0" collapsed="false">
      <c r="A24" s="38" t="n">
        <v>158541452065</v>
      </c>
      <c r="B24" s="38" t="s">
        <v>650</v>
      </c>
      <c r="C24" s="38" t="s">
        <v>674</v>
      </c>
      <c r="D24" s="39" t="n">
        <v>44411</v>
      </c>
      <c r="E24" s="39" t="n">
        <v>44417</v>
      </c>
      <c r="F24" s="38" t="n">
        <v>102060</v>
      </c>
      <c r="G24" s="0" t="n">
        <v>105840</v>
      </c>
      <c r="H24" s="0" t="n">
        <f aca="false">F24-G24</f>
        <v>-3780</v>
      </c>
    </row>
    <row r="25" customFormat="false" ht="13.8" hidden="false" customHeight="false" outlineLevel="0" collapsed="false">
      <c r="A25" s="38" t="n">
        <v>158521400033</v>
      </c>
      <c r="B25" s="38" t="s">
        <v>669</v>
      </c>
      <c r="C25" s="38" t="s">
        <v>675</v>
      </c>
      <c r="D25" s="39" t="n">
        <v>44406</v>
      </c>
      <c r="E25" s="39" t="n">
        <v>44418</v>
      </c>
      <c r="F25" s="38" t="n">
        <v>132435</v>
      </c>
      <c r="G25" s="0" t="n">
        <v>137340</v>
      </c>
      <c r="H25" s="0" t="n">
        <f aca="false">F25-G25</f>
        <v>-4905</v>
      </c>
    </row>
    <row r="26" customFormat="false" ht="13.8" hidden="false" customHeight="false" outlineLevel="0" collapsed="false">
      <c r="A26" s="38" t="n">
        <v>158591450219</v>
      </c>
      <c r="B26" s="38" t="s">
        <v>650</v>
      </c>
      <c r="C26" s="38" t="s">
        <v>676</v>
      </c>
      <c r="D26" s="39" t="n">
        <v>44410</v>
      </c>
      <c r="E26" s="39" t="n">
        <v>44419</v>
      </c>
      <c r="F26" s="38" t="n">
        <v>233685</v>
      </c>
      <c r="G26" s="0" t="n">
        <v>242340</v>
      </c>
      <c r="H26" s="0" t="n">
        <f aca="false">F26-G26</f>
        <v>-8655</v>
      </c>
    </row>
    <row r="27" customFormat="false" ht="13.8" hidden="false" customHeight="false" outlineLevel="0" collapsed="false">
      <c r="A27" s="38" t="n">
        <v>158551450352</v>
      </c>
      <c r="B27" s="38" t="s">
        <v>650</v>
      </c>
      <c r="C27" s="38" t="s">
        <v>677</v>
      </c>
      <c r="D27" s="39" t="n">
        <v>44411</v>
      </c>
      <c r="E27" s="39" t="n">
        <v>44420</v>
      </c>
      <c r="F27" s="38" t="n">
        <v>98415</v>
      </c>
      <c r="G27" s="0" t="n">
        <v>102060</v>
      </c>
      <c r="H27" s="0" t="n">
        <f aca="false">F27-G27</f>
        <v>-3645</v>
      </c>
    </row>
    <row r="28" customFormat="false" ht="13.8" hidden="false" customHeight="false" outlineLevel="0" collapsed="false">
      <c r="A28" s="38" t="n">
        <v>158591453166</v>
      </c>
      <c r="B28" s="38" t="s">
        <v>650</v>
      </c>
      <c r="C28" s="38" t="s">
        <v>678</v>
      </c>
      <c r="D28" s="39" t="n">
        <v>44411</v>
      </c>
      <c r="E28" s="39" t="n">
        <v>44420</v>
      </c>
      <c r="F28" s="38" t="n">
        <v>149445</v>
      </c>
      <c r="G28" s="0" t="n">
        <v>154980</v>
      </c>
      <c r="H28" s="0" t="n">
        <f aca="false">F28-G28</f>
        <v>-5535</v>
      </c>
    </row>
    <row r="29" customFormat="false" ht="13.8" hidden="false" customHeight="false" outlineLevel="0" collapsed="false">
      <c r="A29" s="38" t="n">
        <v>158701454186</v>
      </c>
      <c r="B29" s="38" t="s">
        <v>650</v>
      </c>
      <c r="C29" s="38" t="s">
        <v>679</v>
      </c>
      <c r="D29" s="39" t="n">
        <v>44413</v>
      </c>
      <c r="E29" s="39" t="n">
        <v>44420</v>
      </c>
      <c r="F29" s="38" t="n">
        <v>121905</v>
      </c>
      <c r="G29" s="0" t="n">
        <v>121905</v>
      </c>
      <c r="H29" s="0" t="n">
        <f aca="false">F29-G29</f>
        <v>0</v>
      </c>
    </row>
    <row r="30" customFormat="false" ht="13.8" hidden="false" customHeight="false" outlineLevel="0" collapsed="false">
      <c r="A30" s="38" t="n">
        <v>158790300261</v>
      </c>
      <c r="B30" s="38" t="s">
        <v>650</v>
      </c>
      <c r="C30" s="38" t="s">
        <v>680</v>
      </c>
      <c r="D30" s="39" t="n">
        <v>44414</v>
      </c>
      <c r="E30" s="39" t="n">
        <v>44421</v>
      </c>
      <c r="F30" s="38" t="n">
        <v>138915</v>
      </c>
      <c r="G30" s="0" t="n">
        <v>138915</v>
      </c>
      <c r="H30" s="0" t="n">
        <f aca="false">F30-G30</f>
        <v>0</v>
      </c>
    </row>
    <row r="31" customFormat="false" ht="13.8" hidden="false" customHeight="false" outlineLevel="0" collapsed="false">
      <c r="A31" s="38" t="n">
        <v>158821450004</v>
      </c>
      <c r="B31" s="38" t="s">
        <v>650</v>
      </c>
      <c r="C31" s="38" t="s">
        <v>681</v>
      </c>
      <c r="D31" s="39" t="n">
        <v>44416</v>
      </c>
      <c r="E31" s="39" t="n">
        <v>44421</v>
      </c>
      <c r="F31" s="38" t="n">
        <v>66825</v>
      </c>
      <c r="G31" s="0" t="n">
        <v>69300</v>
      </c>
      <c r="H31" s="0" t="n">
        <f aca="false">F31-G31</f>
        <v>-2475</v>
      </c>
    </row>
    <row r="32" customFormat="false" ht="13.8" hidden="false" customHeight="false" outlineLevel="0" collapsed="false">
      <c r="A32" s="38" t="n">
        <v>158591450028</v>
      </c>
      <c r="B32" s="38" t="s">
        <v>669</v>
      </c>
      <c r="C32" s="38"/>
      <c r="D32" s="39" t="n">
        <v>44411</v>
      </c>
      <c r="E32" s="39" t="n">
        <v>44422</v>
      </c>
      <c r="F32" s="38" t="n">
        <v>0</v>
      </c>
      <c r="G32" s="0" t="n">
        <v>0</v>
      </c>
      <c r="H32" s="0" t="n">
        <f aca="false">F32-G32</f>
        <v>0</v>
      </c>
    </row>
    <row r="33" customFormat="false" ht="13.8" hidden="false" customHeight="false" outlineLevel="0" collapsed="false">
      <c r="A33" s="38" t="n">
        <v>158561450568</v>
      </c>
      <c r="B33" s="38" t="s">
        <v>650</v>
      </c>
      <c r="C33" s="38" t="s">
        <v>682</v>
      </c>
      <c r="D33" s="39" t="n">
        <v>44410</v>
      </c>
      <c r="E33" s="39" t="n">
        <v>44423</v>
      </c>
      <c r="F33" s="38" t="n">
        <v>136890</v>
      </c>
      <c r="G33" s="0" t="n">
        <v>141960</v>
      </c>
      <c r="H33" s="0" t="n">
        <f aca="false">F33-G33</f>
        <v>-5070</v>
      </c>
    </row>
    <row r="34" customFormat="false" ht="13.8" hidden="false" customHeight="false" outlineLevel="0" collapsed="false">
      <c r="A34" s="38" t="n">
        <v>158541450573</v>
      </c>
      <c r="B34" s="38" t="s">
        <v>650</v>
      </c>
      <c r="C34" s="38" t="s">
        <v>683</v>
      </c>
      <c r="D34" s="39" t="n">
        <v>44410</v>
      </c>
      <c r="E34" s="39" t="n">
        <v>44423</v>
      </c>
      <c r="F34" s="38" t="n">
        <v>136890</v>
      </c>
      <c r="G34" s="0" t="n">
        <v>141960</v>
      </c>
      <c r="H34" s="0" t="n">
        <f aca="false">F34-G34</f>
        <v>-5070</v>
      </c>
    </row>
    <row r="35" customFormat="false" ht="13.8" hidden="false" customHeight="false" outlineLevel="0" collapsed="false">
      <c r="A35" s="38" t="n">
        <v>158501451194</v>
      </c>
      <c r="B35" s="38" t="s">
        <v>650</v>
      </c>
      <c r="C35" s="38" t="s">
        <v>684</v>
      </c>
      <c r="D35" s="39" t="n">
        <v>44410</v>
      </c>
      <c r="E35" s="39" t="n">
        <v>44423</v>
      </c>
      <c r="F35" s="38" t="n">
        <v>260617.5</v>
      </c>
      <c r="G35" s="0" t="n">
        <v>270270</v>
      </c>
      <c r="H35" s="0" t="n">
        <f aca="false">F35-G35</f>
        <v>-9652.5</v>
      </c>
    </row>
    <row r="36" customFormat="false" ht="13.8" hidden="false" customHeight="false" outlineLevel="0" collapsed="false">
      <c r="A36" s="38" t="n">
        <v>158751456826</v>
      </c>
      <c r="B36" s="38" t="s">
        <v>650</v>
      </c>
      <c r="C36" s="38" t="s">
        <v>685</v>
      </c>
      <c r="D36" s="39" t="n">
        <v>44421</v>
      </c>
      <c r="E36" s="39" t="n">
        <v>44424</v>
      </c>
      <c r="F36" s="38" t="n">
        <v>32805</v>
      </c>
      <c r="G36" s="0" t="n">
        <v>32805</v>
      </c>
      <c r="H36" s="0" t="n">
        <f aca="false">F36-G36</f>
        <v>0</v>
      </c>
    </row>
    <row r="37" customFormat="false" ht="13.8" hidden="false" customHeight="false" outlineLevel="0" collapsed="false">
      <c r="A37" s="38" t="n">
        <v>158541453260</v>
      </c>
      <c r="B37" s="38" t="s">
        <v>650</v>
      </c>
      <c r="C37" s="38" t="s">
        <v>686</v>
      </c>
      <c r="D37" s="39" t="n">
        <v>44418</v>
      </c>
      <c r="E37" s="39" t="n">
        <v>44424</v>
      </c>
      <c r="F37" s="38" t="n">
        <v>215055</v>
      </c>
      <c r="G37" s="0" t="n">
        <v>234895</v>
      </c>
      <c r="H37" s="0" t="n">
        <f aca="false">F37-G37</f>
        <v>-19840</v>
      </c>
    </row>
    <row r="38" customFormat="false" ht="13.8" hidden="false" customHeight="false" outlineLevel="0" collapsed="false">
      <c r="A38" s="38" t="n">
        <v>158521450571</v>
      </c>
      <c r="B38" s="38" t="s">
        <v>650</v>
      </c>
      <c r="C38" s="38" t="s">
        <v>687</v>
      </c>
      <c r="D38" s="39" t="n">
        <v>44416</v>
      </c>
      <c r="E38" s="39" t="n">
        <v>44426</v>
      </c>
      <c r="F38" s="38" t="n">
        <v>271350</v>
      </c>
      <c r="G38" s="0" t="n">
        <v>298300</v>
      </c>
      <c r="H38" s="0" t="n">
        <f aca="false">F38-G38</f>
        <v>-26950</v>
      </c>
    </row>
    <row r="39" customFormat="false" ht="13.8" hidden="false" customHeight="false" outlineLevel="0" collapsed="false">
      <c r="A39" s="38" t="n">
        <v>158591450127</v>
      </c>
      <c r="B39" s="38" t="s">
        <v>669</v>
      </c>
      <c r="C39" s="38" t="s">
        <v>688</v>
      </c>
      <c r="D39" s="39" t="n">
        <v>44413</v>
      </c>
      <c r="E39" s="39" t="n">
        <v>44427</v>
      </c>
      <c r="F39" s="38" t="n">
        <v>323190</v>
      </c>
      <c r="G39" s="0" t="n">
        <v>311220</v>
      </c>
      <c r="H39" s="0" t="n">
        <f aca="false">F39-G39</f>
        <v>11970</v>
      </c>
    </row>
    <row r="40" customFormat="false" ht="13.8" hidden="false" customHeight="false" outlineLevel="0" collapsed="false">
      <c r="A40" s="38" t="n">
        <v>158511451027</v>
      </c>
      <c r="B40" s="38" t="s">
        <v>650</v>
      </c>
      <c r="C40" s="38" t="s">
        <v>689</v>
      </c>
      <c r="D40" s="39" t="n">
        <v>44418</v>
      </c>
      <c r="E40" s="39" t="n">
        <v>44427</v>
      </c>
      <c r="F40" s="38" t="n">
        <v>119475</v>
      </c>
      <c r="G40" s="0" t="n">
        <v>123900</v>
      </c>
      <c r="H40" s="0" t="n">
        <f aca="false">F40-G40</f>
        <v>-4425</v>
      </c>
    </row>
    <row r="41" customFormat="false" ht="13.8" hidden="false" customHeight="false" outlineLevel="0" collapsed="false">
      <c r="A41" s="38" t="n">
        <v>158701454261</v>
      </c>
      <c r="B41" s="38" t="s">
        <v>650</v>
      </c>
      <c r="C41" s="38" t="s">
        <v>690</v>
      </c>
      <c r="D41" s="39" t="n">
        <v>44420</v>
      </c>
      <c r="E41" s="39" t="n">
        <v>44428</v>
      </c>
      <c r="F41" s="38" t="n">
        <v>84240</v>
      </c>
      <c r="G41" s="0" t="n">
        <v>84240</v>
      </c>
      <c r="H41" s="0" t="n">
        <f aca="false">F41-G41</f>
        <v>0</v>
      </c>
    </row>
    <row r="42" customFormat="false" ht="13.8" hidden="false" customHeight="false" outlineLevel="0" collapsed="false">
      <c r="A42" s="38" t="n">
        <v>158761457626</v>
      </c>
      <c r="B42" s="38" t="s">
        <v>650</v>
      </c>
      <c r="C42" s="38" t="s">
        <v>691</v>
      </c>
      <c r="D42" s="39" t="n">
        <v>44420</v>
      </c>
      <c r="E42" s="39" t="n">
        <v>44428</v>
      </c>
      <c r="F42" s="38" t="n">
        <v>103680</v>
      </c>
      <c r="G42" s="0" t="n">
        <v>103680</v>
      </c>
      <c r="H42" s="0" t="n">
        <f aca="false">F42-G42</f>
        <v>0</v>
      </c>
    </row>
    <row r="43" customFormat="false" ht="13.8" hidden="false" customHeight="false" outlineLevel="0" collapsed="false">
      <c r="A43" s="38" t="n">
        <v>158521450366</v>
      </c>
      <c r="B43" s="38" t="s">
        <v>650</v>
      </c>
      <c r="C43" s="38" t="s">
        <v>692</v>
      </c>
      <c r="D43" s="39" t="n">
        <v>44418</v>
      </c>
      <c r="E43" s="39" t="n">
        <v>44429</v>
      </c>
      <c r="F43" s="38" t="n">
        <v>147015</v>
      </c>
      <c r="G43" s="0" t="n">
        <v>152460</v>
      </c>
      <c r="H43" s="0" t="n">
        <f aca="false">F43-G43</f>
        <v>-5445</v>
      </c>
    </row>
    <row r="44" customFormat="false" ht="13.8" hidden="false" customHeight="false" outlineLevel="0" collapsed="false">
      <c r="A44" s="38" t="n">
        <v>158501454041</v>
      </c>
      <c r="B44" s="38" t="s">
        <v>650</v>
      </c>
      <c r="C44" s="38" t="s">
        <v>693</v>
      </c>
      <c r="D44" s="39" t="n">
        <v>44416</v>
      </c>
      <c r="E44" s="39" t="n">
        <v>44429</v>
      </c>
      <c r="F44" s="38" t="n">
        <v>209385</v>
      </c>
      <c r="G44" s="0" t="n">
        <v>217140</v>
      </c>
      <c r="H44" s="0" t="n">
        <f aca="false">F44-G44</f>
        <v>-7755</v>
      </c>
    </row>
    <row r="45" customFormat="false" ht="13.8" hidden="false" customHeight="false" outlineLevel="0" collapsed="false">
      <c r="A45" s="38" t="n">
        <v>158751454129</v>
      </c>
      <c r="B45" s="38" t="s">
        <v>650</v>
      </c>
      <c r="C45" s="38" t="s">
        <v>694</v>
      </c>
      <c r="D45" s="39" t="n">
        <v>44421</v>
      </c>
      <c r="E45" s="39" t="n">
        <v>44430</v>
      </c>
      <c r="F45" s="38" t="n">
        <v>116640</v>
      </c>
      <c r="G45" s="0" t="n">
        <v>116640</v>
      </c>
      <c r="H45" s="0" t="n">
        <f aca="false">F45-G45</f>
        <v>0</v>
      </c>
    </row>
    <row r="46" customFormat="false" ht="13.8" hidden="false" customHeight="false" outlineLevel="0" collapsed="false">
      <c r="A46" s="38" t="n">
        <v>158761455134</v>
      </c>
      <c r="B46" s="38" t="s">
        <v>650</v>
      </c>
      <c r="C46" s="38" t="s">
        <v>695</v>
      </c>
      <c r="D46" s="39" t="n">
        <v>44423</v>
      </c>
      <c r="E46" s="39" t="n">
        <v>44430</v>
      </c>
      <c r="F46" s="38" t="n">
        <v>91530</v>
      </c>
      <c r="G46" s="0" t="n">
        <v>91530</v>
      </c>
      <c r="H46" s="0" t="n">
        <f aca="false">F46-G46</f>
        <v>0</v>
      </c>
    </row>
    <row r="47" customFormat="false" ht="13.8" hidden="false" customHeight="false" outlineLevel="0" collapsed="false">
      <c r="A47" s="38" t="n">
        <v>158741450823</v>
      </c>
      <c r="B47" s="38" t="s">
        <v>650</v>
      </c>
      <c r="C47" s="38" t="s">
        <v>696</v>
      </c>
      <c r="D47" s="39" t="n">
        <v>44420</v>
      </c>
      <c r="E47" s="39" t="n">
        <v>44430</v>
      </c>
      <c r="F47" s="38" t="n">
        <v>230850</v>
      </c>
      <c r="G47" s="0" t="n">
        <v>230850</v>
      </c>
      <c r="H47" s="0" t="n">
        <f aca="false">F47-G47</f>
        <v>0</v>
      </c>
    </row>
    <row r="48" customFormat="false" ht="13.8" hidden="false" customHeight="false" outlineLevel="0" collapsed="false">
      <c r="A48" s="38" t="n">
        <v>158591450486</v>
      </c>
      <c r="B48" s="38" t="s">
        <v>650</v>
      </c>
      <c r="C48" s="38" t="s">
        <v>697</v>
      </c>
      <c r="D48" s="39" t="n">
        <v>44422</v>
      </c>
      <c r="E48" s="39" t="n">
        <v>44431</v>
      </c>
      <c r="F48" s="38" t="n">
        <v>105705</v>
      </c>
      <c r="G48" s="0" t="n">
        <v>109620</v>
      </c>
      <c r="H48" s="0" t="n">
        <f aca="false">F48-G48</f>
        <v>-3915</v>
      </c>
    </row>
    <row r="49" customFormat="false" ht="13.8" hidden="false" customHeight="false" outlineLevel="0" collapsed="false">
      <c r="A49" s="38" t="n">
        <v>158571450224</v>
      </c>
      <c r="B49" s="38" t="s">
        <v>650</v>
      </c>
      <c r="C49" s="38" t="s">
        <v>698</v>
      </c>
      <c r="D49" s="39" t="n">
        <v>44424</v>
      </c>
      <c r="E49" s="39" t="n">
        <v>44431</v>
      </c>
      <c r="F49" s="38" t="n">
        <v>163620</v>
      </c>
      <c r="G49" s="0" t="n">
        <v>169680</v>
      </c>
      <c r="H49" s="0" t="n">
        <f aca="false">F49-G49</f>
        <v>-6060</v>
      </c>
    </row>
    <row r="50" customFormat="false" ht="13.8" hidden="false" customHeight="false" outlineLevel="0" collapsed="false">
      <c r="A50" s="38" t="n">
        <v>158791458565</v>
      </c>
      <c r="B50" s="38" t="s">
        <v>650</v>
      </c>
      <c r="C50" s="38" t="s">
        <v>699</v>
      </c>
      <c r="D50" s="39" t="n">
        <v>44423</v>
      </c>
      <c r="E50" s="39" t="n">
        <v>44432</v>
      </c>
      <c r="F50" s="38" t="n">
        <v>168075</v>
      </c>
      <c r="G50" s="0" t="n">
        <v>168075</v>
      </c>
      <c r="H50" s="0" t="n">
        <f aca="false">F50-G50</f>
        <v>0</v>
      </c>
    </row>
    <row r="51" customFormat="false" ht="13.8" hidden="false" customHeight="false" outlineLevel="0" collapsed="false">
      <c r="A51" s="38" t="n">
        <v>158791455397</v>
      </c>
      <c r="B51" s="38" t="s">
        <v>650</v>
      </c>
      <c r="C51" s="38" t="s">
        <v>700</v>
      </c>
      <c r="D51" s="39" t="n">
        <v>44423</v>
      </c>
      <c r="E51" s="39" t="n">
        <v>44432</v>
      </c>
      <c r="F51" s="38" t="n">
        <v>83025</v>
      </c>
      <c r="G51" s="0" t="n">
        <v>83025</v>
      </c>
      <c r="H51" s="0" t="n">
        <f aca="false">F51-G51</f>
        <v>0</v>
      </c>
    </row>
    <row r="52" customFormat="false" ht="13.8" hidden="false" customHeight="false" outlineLevel="0" collapsed="false">
      <c r="A52" s="38" t="n">
        <v>158731458231</v>
      </c>
      <c r="B52" s="38" t="s">
        <v>650</v>
      </c>
      <c r="C52" s="38" t="s">
        <v>701</v>
      </c>
      <c r="D52" s="39" t="n">
        <v>44424</v>
      </c>
      <c r="E52" s="39" t="n">
        <v>44432</v>
      </c>
      <c r="F52" s="38" t="n">
        <v>231660</v>
      </c>
      <c r="G52" s="0" t="n">
        <v>231660</v>
      </c>
      <c r="H52" s="0" t="n">
        <f aca="false">F52-G52</f>
        <v>0</v>
      </c>
    </row>
    <row r="53" customFormat="false" ht="13.8" hidden="false" customHeight="false" outlineLevel="0" collapsed="false">
      <c r="A53" s="38" t="n">
        <v>158741470777</v>
      </c>
      <c r="B53" s="38" t="s">
        <v>650</v>
      </c>
      <c r="C53" s="38" t="s">
        <v>579</v>
      </c>
      <c r="D53" s="39" t="n">
        <v>44429</v>
      </c>
      <c r="E53" s="39" t="n">
        <v>44433</v>
      </c>
      <c r="F53" s="38" t="n">
        <v>76140</v>
      </c>
      <c r="G53" s="38" t="n">
        <v>76140</v>
      </c>
      <c r="H53" s="0" t="n">
        <f aca="false">F53-G53</f>
        <v>0</v>
      </c>
    </row>
    <row r="54" customFormat="false" ht="13.8" hidden="false" customHeight="false" outlineLevel="0" collapsed="false">
      <c r="A54" s="38" t="n">
        <v>157751451190</v>
      </c>
      <c r="B54" s="38" t="s">
        <v>650</v>
      </c>
      <c r="C54" s="38" t="s">
        <v>702</v>
      </c>
      <c r="D54" s="39" t="n">
        <v>44423</v>
      </c>
      <c r="E54" s="39" t="n">
        <v>44433</v>
      </c>
      <c r="F54" s="38" t="n">
        <v>99630</v>
      </c>
      <c r="G54" s="0" t="n">
        <v>99630</v>
      </c>
      <c r="H54" s="0" t="n">
        <f aca="false">F54-G54</f>
        <v>0</v>
      </c>
    </row>
    <row r="55" customFormat="false" ht="13.8" hidden="false" customHeight="false" outlineLevel="0" collapsed="false">
      <c r="A55" s="38" t="n">
        <v>158771455623</v>
      </c>
      <c r="B55" s="38" t="s">
        <v>650</v>
      </c>
      <c r="C55" s="38" t="s">
        <v>703</v>
      </c>
      <c r="D55" s="39" t="n">
        <v>44422</v>
      </c>
      <c r="E55" s="39" t="n">
        <v>44434</v>
      </c>
      <c r="F55" s="38" t="n">
        <v>153900</v>
      </c>
      <c r="G55" s="0" t="n">
        <v>153900</v>
      </c>
      <c r="H55" s="0" t="n">
        <f aca="false">F55-G55</f>
        <v>0</v>
      </c>
    </row>
    <row r="56" customFormat="false" ht="13.8" hidden="false" customHeight="false" outlineLevel="0" collapsed="false">
      <c r="A56" s="38" t="n">
        <v>158701460248</v>
      </c>
      <c r="B56" s="38" t="s">
        <v>650</v>
      </c>
      <c r="C56" s="38" t="s">
        <v>704</v>
      </c>
      <c r="D56" s="39" t="n">
        <v>44424</v>
      </c>
      <c r="E56" s="39" t="n">
        <v>44434</v>
      </c>
      <c r="F56" s="38" t="n">
        <v>150660</v>
      </c>
      <c r="G56" s="0" t="n">
        <v>150660</v>
      </c>
      <c r="H56" s="0" t="n">
        <f aca="false">F56-G56</f>
        <v>0</v>
      </c>
    </row>
    <row r="57" customFormat="false" ht="13.8" hidden="false" customHeight="false" outlineLevel="0" collapsed="false">
      <c r="A57" s="38" t="n">
        <v>158741464370</v>
      </c>
      <c r="B57" s="38" t="s">
        <v>650</v>
      </c>
      <c r="C57" s="38" t="s">
        <v>562</v>
      </c>
      <c r="D57" s="39" t="n">
        <v>44428</v>
      </c>
      <c r="E57" s="39" t="n">
        <v>44435</v>
      </c>
      <c r="F57" s="38" t="n">
        <v>119070</v>
      </c>
      <c r="G57" s="38" t="n">
        <v>119070</v>
      </c>
      <c r="H57" s="0" t="n">
        <f aca="false">F57-G57</f>
        <v>0</v>
      </c>
    </row>
    <row r="58" customFormat="false" ht="13.8" hidden="false" customHeight="false" outlineLevel="0" collapsed="false">
      <c r="A58" s="38" t="n">
        <v>158791456219</v>
      </c>
      <c r="B58" s="38" t="s">
        <v>650</v>
      </c>
      <c r="C58" s="38" t="s">
        <v>485</v>
      </c>
      <c r="D58" s="39" t="n">
        <v>44429</v>
      </c>
      <c r="E58" s="39" t="n">
        <v>44435</v>
      </c>
      <c r="F58" s="38" t="n">
        <v>72090</v>
      </c>
      <c r="G58" s="0" t="n">
        <v>72090</v>
      </c>
      <c r="H58" s="0" t="n">
        <f aca="false">F58-G58</f>
        <v>0</v>
      </c>
    </row>
    <row r="59" customFormat="false" ht="13.8" hidden="false" customHeight="false" outlineLevel="0" collapsed="false">
      <c r="A59" s="38" t="n">
        <v>158751456260</v>
      </c>
      <c r="B59" s="38" t="s">
        <v>650</v>
      </c>
      <c r="C59" s="38" t="s">
        <v>498</v>
      </c>
      <c r="D59" s="39" t="n">
        <v>44428</v>
      </c>
      <c r="E59" s="39" t="n">
        <v>44435</v>
      </c>
      <c r="F59" s="38" t="n">
        <v>87075</v>
      </c>
      <c r="G59" s="0" t="n">
        <v>87075</v>
      </c>
      <c r="H59" s="0" t="n">
        <f aca="false">F59-G59</f>
        <v>0</v>
      </c>
    </row>
    <row r="60" customFormat="false" ht="13.8" hidden="false" customHeight="false" outlineLevel="0" collapsed="false">
      <c r="A60" s="38" t="n">
        <v>158781464640</v>
      </c>
      <c r="B60" s="38" t="s">
        <v>650</v>
      </c>
      <c r="C60" s="38" t="s">
        <v>560</v>
      </c>
      <c r="D60" s="39" t="n">
        <v>44428</v>
      </c>
      <c r="E60" s="39" t="n">
        <v>44435</v>
      </c>
      <c r="F60" s="38" t="n">
        <v>119070</v>
      </c>
      <c r="G60" s="38" t="n">
        <v>119070</v>
      </c>
      <c r="H60" s="0" t="n">
        <f aca="false">F60-G60</f>
        <v>0</v>
      </c>
    </row>
    <row r="61" customFormat="false" ht="13.8" hidden="false" customHeight="false" outlineLevel="0" collapsed="false">
      <c r="A61" s="38" t="n">
        <v>158591450769</v>
      </c>
      <c r="B61" s="38" t="s">
        <v>650</v>
      </c>
      <c r="C61" s="38" t="s">
        <v>705</v>
      </c>
      <c r="D61" s="39" t="n">
        <v>44423</v>
      </c>
      <c r="E61" s="39" t="n">
        <v>44436</v>
      </c>
      <c r="F61" s="38" t="n">
        <v>254340</v>
      </c>
      <c r="G61" s="0" t="n">
        <v>263760</v>
      </c>
      <c r="H61" s="0" t="n">
        <f aca="false">F61-G61</f>
        <v>-9420</v>
      </c>
    </row>
    <row r="62" customFormat="false" ht="13.8" hidden="false" customHeight="false" outlineLevel="0" collapsed="false">
      <c r="A62" s="38" t="n">
        <v>158721457387</v>
      </c>
      <c r="B62" s="38" t="s">
        <v>650</v>
      </c>
      <c r="C62" s="38" t="s">
        <v>529</v>
      </c>
      <c r="D62" s="39" t="n">
        <v>44429</v>
      </c>
      <c r="E62" s="39" t="n">
        <v>44436</v>
      </c>
      <c r="F62" s="38" t="n">
        <v>76140</v>
      </c>
      <c r="G62" s="0" t="n">
        <v>76140</v>
      </c>
      <c r="H62" s="0" t="n">
        <f aca="false">F62-G62</f>
        <v>0</v>
      </c>
    </row>
    <row r="63" customFormat="false" ht="13.8" hidden="false" customHeight="false" outlineLevel="0" collapsed="false">
      <c r="A63" s="38" t="n">
        <v>158541450498</v>
      </c>
      <c r="B63" s="38" t="s">
        <v>650</v>
      </c>
      <c r="C63" s="38" t="s">
        <v>706</v>
      </c>
      <c r="D63" s="39" t="n">
        <v>44422</v>
      </c>
      <c r="E63" s="39" t="n">
        <v>44436</v>
      </c>
      <c r="F63" s="38" t="n">
        <v>271755</v>
      </c>
      <c r="G63" s="0" t="n">
        <v>281820</v>
      </c>
      <c r="H63" s="0" t="n">
        <f aca="false">F63-G63</f>
        <v>-10065</v>
      </c>
    </row>
    <row r="64" customFormat="false" ht="13.8" hidden="false" customHeight="false" outlineLevel="0" collapsed="false">
      <c r="A64" s="38" t="n">
        <v>158731461842</v>
      </c>
      <c r="B64" s="38" t="s">
        <v>650</v>
      </c>
      <c r="C64" s="38" t="s">
        <v>548</v>
      </c>
      <c r="D64" s="39" t="n">
        <v>44429</v>
      </c>
      <c r="E64" s="39" t="n">
        <v>44436</v>
      </c>
      <c r="F64" s="38" t="n">
        <v>77355</v>
      </c>
      <c r="G64" s="0" t="n">
        <v>77355</v>
      </c>
      <c r="H64" s="0" t="n">
        <f aca="false">F64-G64</f>
        <v>0</v>
      </c>
    </row>
    <row r="65" customFormat="false" ht="13.8" hidden="false" customHeight="false" outlineLevel="0" collapsed="false">
      <c r="A65" s="38" t="n">
        <v>158501453563</v>
      </c>
      <c r="B65" s="38" t="s">
        <v>650</v>
      </c>
      <c r="C65" s="38" t="s">
        <v>707</v>
      </c>
      <c r="D65" s="39" t="n">
        <v>44423</v>
      </c>
      <c r="E65" s="39" t="n">
        <v>44436</v>
      </c>
      <c r="F65" s="38" t="n">
        <v>279450</v>
      </c>
      <c r="G65" s="0" t="n">
        <v>289800</v>
      </c>
      <c r="H65" s="0" t="n">
        <f aca="false">F65-G65</f>
        <v>-10350</v>
      </c>
    </row>
    <row r="66" customFormat="false" ht="13.8" hidden="false" customHeight="false" outlineLevel="0" collapsed="false">
      <c r="A66" s="38" t="n">
        <v>158791461848</v>
      </c>
      <c r="B66" s="38" t="s">
        <v>650</v>
      </c>
      <c r="C66" s="38" t="s">
        <v>550</v>
      </c>
      <c r="D66" s="39" t="n">
        <v>44429</v>
      </c>
      <c r="E66" s="39" t="n">
        <v>44436</v>
      </c>
      <c r="F66" s="38" t="n">
        <v>74520</v>
      </c>
      <c r="G66" s="0" t="n">
        <v>74520</v>
      </c>
      <c r="H66" s="0" t="n">
        <f aca="false">F66-G66</f>
        <v>0</v>
      </c>
    </row>
    <row r="67" customFormat="false" ht="13.8" hidden="false" customHeight="false" outlineLevel="0" collapsed="false">
      <c r="A67" s="38" t="n">
        <v>158741472030</v>
      </c>
      <c r="B67" s="38" t="s">
        <v>650</v>
      </c>
      <c r="C67" s="38" t="s">
        <v>582</v>
      </c>
      <c r="D67" s="39" t="n">
        <v>44429</v>
      </c>
      <c r="E67" s="39" t="n">
        <v>44436</v>
      </c>
      <c r="F67" s="38" t="n">
        <v>82215</v>
      </c>
      <c r="G67" s="38" t="n">
        <v>82215</v>
      </c>
      <c r="H67" s="0" t="n">
        <f aca="false">F67-G67</f>
        <v>0</v>
      </c>
    </row>
    <row r="68" customFormat="false" ht="13.8" hidden="false" customHeight="false" outlineLevel="0" collapsed="false">
      <c r="A68" s="38" t="n">
        <v>158571453737</v>
      </c>
      <c r="B68" s="38" t="s">
        <v>650</v>
      </c>
      <c r="C68" s="38" t="s">
        <v>301</v>
      </c>
      <c r="D68" s="39" t="n">
        <v>44430</v>
      </c>
      <c r="E68" s="39" t="n">
        <v>44437</v>
      </c>
      <c r="F68" s="38" t="n">
        <v>99225</v>
      </c>
      <c r="G68" s="0" t="n">
        <v>102900</v>
      </c>
      <c r="H68" s="0" t="n">
        <f aca="false">F68-G68</f>
        <v>-3675</v>
      </c>
    </row>
    <row r="69" customFormat="false" ht="13.8" hidden="false" customHeight="false" outlineLevel="0" collapsed="false">
      <c r="A69" s="38" t="n">
        <v>158541453963</v>
      </c>
      <c r="B69" s="38" t="s">
        <v>650</v>
      </c>
      <c r="C69" s="38" t="s">
        <v>296</v>
      </c>
      <c r="D69" s="39" t="n">
        <v>44430</v>
      </c>
      <c r="E69" s="39" t="n">
        <v>44437</v>
      </c>
      <c r="F69" s="38" t="n">
        <v>117652.5</v>
      </c>
      <c r="G69" s="0" t="n">
        <v>122010</v>
      </c>
      <c r="H69" s="0" t="n">
        <f aca="false">F69-G69</f>
        <v>-4357.5</v>
      </c>
    </row>
    <row r="70" customFormat="false" ht="13.8" hidden="false" customHeight="false" outlineLevel="0" collapsed="false">
      <c r="A70" s="38" t="n">
        <v>158771474068</v>
      </c>
      <c r="B70" s="38" t="s">
        <v>650</v>
      </c>
      <c r="C70" s="38" t="s">
        <v>585</v>
      </c>
      <c r="D70" s="39" t="n">
        <v>44430</v>
      </c>
      <c r="E70" s="39" t="n">
        <v>44437</v>
      </c>
      <c r="F70" s="38" t="n">
        <v>123525</v>
      </c>
      <c r="G70" s="38" t="n">
        <v>123525</v>
      </c>
      <c r="H70" s="0" t="n">
        <f aca="false">F70-G70</f>
        <v>0</v>
      </c>
    </row>
    <row r="71" customFormat="false" ht="13.8" hidden="false" customHeight="false" outlineLevel="0" collapsed="false">
      <c r="A71" s="38" t="n">
        <v>158711452886</v>
      </c>
      <c r="B71" s="38" t="s">
        <v>650</v>
      </c>
      <c r="C71" s="38" t="s">
        <v>400</v>
      </c>
      <c r="D71" s="39" t="n">
        <v>44430</v>
      </c>
      <c r="E71" s="39" t="n">
        <v>44437</v>
      </c>
      <c r="F71" s="38" t="n">
        <v>234090</v>
      </c>
      <c r="G71" s="0" t="n">
        <v>234090</v>
      </c>
      <c r="H71" s="0" t="n">
        <f aca="false">F71-G71</f>
        <v>0</v>
      </c>
    </row>
    <row r="72" customFormat="false" ht="13.8" hidden="false" customHeight="false" outlineLevel="0" collapsed="false">
      <c r="A72" s="38" t="n">
        <v>158721469779</v>
      </c>
      <c r="B72" s="38" t="s">
        <v>650</v>
      </c>
      <c r="C72" s="38" t="s">
        <v>708</v>
      </c>
      <c r="D72" s="39" t="n">
        <v>44432</v>
      </c>
      <c r="E72" s="39" t="n">
        <v>44438</v>
      </c>
      <c r="F72" s="38" t="n">
        <v>81810</v>
      </c>
      <c r="G72" s="0" t="n">
        <v>81810</v>
      </c>
      <c r="H72" s="0" t="n">
        <f aca="false">F72-G72</f>
        <v>0</v>
      </c>
    </row>
    <row r="73" customFormat="false" ht="13.8" hidden="false" customHeight="false" outlineLevel="0" collapsed="false">
      <c r="A73" s="38" t="n">
        <v>158561453897</v>
      </c>
      <c r="B73" s="38" t="s">
        <v>650</v>
      </c>
      <c r="C73" s="38" t="s">
        <v>709</v>
      </c>
      <c r="D73" s="39" t="n">
        <v>44425</v>
      </c>
      <c r="E73" s="39" t="n">
        <v>44438</v>
      </c>
      <c r="F73" s="38" t="n">
        <v>188730</v>
      </c>
      <c r="G73" s="0" t="n">
        <v>195720</v>
      </c>
      <c r="H73" s="0" t="n">
        <f aca="false">F73-G73</f>
        <v>-6990</v>
      </c>
    </row>
    <row r="74" customFormat="false" ht="13.8" hidden="false" customHeight="false" outlineLevel="0" collapsed="false">
      <c r="A74" s="38" t="n">
        <v>158581452014</v>
      </c>
      <c r="B74" s="38" t="s">
        <v>650</v>
      </c>
      <c r="C74" s="38" t="s">
        <v>173</v>
      </c>
      <c r="D74" s="39" t="n">
        <v>44429</v>
      </c>
      <c r="E74" s="39" t="n">
        <v>44438</v>
      </c>
      <c r="F74" s="38" t="n">
        <v>169290</v>
      </c>
      <c r="G74" s="0" t="n">
        <v>175560</v>
      </c>
      <c r="H74" s="0" t="n">
        <f aca="false">F74-G74</f>
        <v>-6270</v>
      </c>
    </row>
    <row r="75" customFormat="false" ht="13.8" hidden="false" customHeight="false" outlineLevel="0" collapsed="false">
      <c r="A75" s="38" t="n">
        <v>158781477824</v>
      </c>
      <c r="B75" s="38" t="s">
        <v>650</v>
      </c>
      <c r="C75" s="38" t="s">
        <v>595</v>
      </c>
      <c r="D75" s="39" t="n">
        <v>44436</v>
      </c>
      <c r="E75" s="39" t="n">
        <v>44438</v>
      </c>
      <c r="F75" s="38" t="n">
        <v>41310</v>
      </c>
      <c r="G75" s="38" t="n">
        <v>41310</v>
      </c>
      <c r="H75" s="0" t="n">
        <f aca="false">F75-G75</f>
        <v>0</v>
      </c>
    </row>
    <row r="76" customFormat="false" ht="13.8" hidden="false" customHeight="false" outlineLevel="0" collapsed="false">
      <c r="A76" s="38" t="n">
        <v>158781455600</v>
      </c>
      <c r="B76" s="38" t="s">
        <v>669</v>
      </c>
      <c r="C76" s="38" t="s">
        <v>488</v>
      </c>
      <c r="D76" s="39" t="n">
        <v>44431</v>
      </c>
      <c r="E76" s="39" t="n">
        <v>44438</v>
      </c>
      <c r="F76" s="38" t="n">
        <v>67635</v>
      </c>
      <c r="G76" s="0" t="n">
        <v>67635</v>
      </c>
      <c r="H76" s="0" t="n">
        <f aca="false">F76-G76</f>
        <v>0</v>
      </c>
    </row>
    <row r="77" customFormat="false" ht="13.8" hidden="false" customHeight="false" outlineLevel="0" collapsed="false">
      <c r="A77" s="38" t="n">
        <v>158591452459</v>
      </c>
      <c r="B77" s="38" t="s">
        <v>650</v>
      </c>
      <c r="C77" s="38" t="s">
        <v>206</v>
      </c>
      <c r="D77" s="39" t="n">
        <v>44431</v>
      </c>
      <c r="E77" s="39" t="n">
        <v>44439</v>
      </c>
      <c r="F77" s="38" t="n">
        <v>127980</v>
      </c>
      <c r="G77" s="0" t="n">
        <v>132720</v>
      </c>
      <c r="H77" s="0" t="n">
        <f aca="false">F77-G77</f>
        <v>-4740</v>
      </c>
    </row>
    <row r="78" customFormat="false" ht="13.8" hidden="false" customHeight="false" outlineLevel="0" collapsed="false">
      <c r="A78" s="38" t="n">
        <v>158751469178</v>
      </c>
      <c r="B78" s="38" t="s">
        <v>650</v>
      </c>
      <c r="C78" s="38" t="s">
        <v>572</v>
      </c>
      <c r="D78" s="39" t="n">
        <v>44430</v>
      </c>
      <c r="E78" s="39" t="n">
        <v>44439</v>
      </c>
      <c r="F78" s="38" t="n">
        <v>128385</v>
      </c>
      <c r="G78" s="38" t="n">
        <v>128385</v>
      </c>
      <c r="H78" s="0" t="n">
        <f aca="false">F78-G78</f>
        <v>0</v>
      </c>
    </row>
    <row r="79" customFormat="false" ht="13.8" hidden="false" customHeight="false" outlineLevel="0" collapsed="false">
      <c r="A79" s="38" t="n">
        <v>158791454031</v>
      </c>
      <c r="B79" s="38" t="s">
        <v>650</v>
      </c>
      <c r="C79" s="38" t="s">
        <v>710</v>
      </c>
      <c r="D79" s="39" t="n">
        <v>44433</v>
      </c>
      <c r="E79" s="39" t="n">
        <v>44439</v>
      </c>
      <c r="F79" s="38" t="n">
        <v>85860</v>
      </c>
      <c r="G79" s="0" t="n">
        <v>85860</v>
      </c>
      <c r="H79" s="0" t="n">
        <f aca="false">F79-G79</f>
        <v>0</v>
      </c>
    </row>
    <row r="80" customFormat="false" ht="13.8" hidden="false" customHeight="false" outlineLevel="0" collapsed="false">
      <c r="A80" s="38" t="n">
        <v>157741452264</v>
      </c>
      <c r="B80" s="38" t="s">
        <v>650</v>
      </c>
      <c r="C80" s="38" t="s">
        <v>531</v>
      </c>
      <c r="D80" s="39" t="n">
        <v>44429</v>
      </c>
      <c r="E80" s="39" t="n">
        <v>44439</v>
      </c>
      <c r="F80" s="38" t="n">
        <v>202500</v>
      </c>
      <c r="G80" s="0" t="n">
        <v>202500</v>
      </c>
      <c r="H80" s="0" t="n">
        <f aca="false">F80-G80</f>
        <v>0</v>
      </c>
    </row>
    <row r="81" customFormat="false" ht="13.8" hidden="false" customHeight="false" outlineLevel="0" collapsed="false">
      <c r="A81" s="38" t="n">
        <v>158711457799</v>
      </c>
      <c r="B81" s="38" t="s">
        <v>650</v>
      </c>
      <c r="C81" s="38" t="s">
        <v>534</v>
      </c>
      <c r="D81" s="39" t="n">
        <v>44429</v>
      </c>
      <c r="E81" s="39" t="n">
        <v>44440</v>
      </c>
      <c r="F81" s="38" t="n">
        <v>101655</v>
      </c>
      <c r="G81" s="0" t="n">
        <v>101655</v>
      </c>
      <c r="H81" s="0" t="n">
        <f aca="false">F81-G81</f>
        <v>0</v>
      </c>
    </row>
    <row r="82" customFormat="false" ht="13.8" hidden="false" customHeight="false" outlineLevel="0" collapsed="false">
      <c r="A82" s="38" t="n">
        <v>158771460986</v>
      </c>
      <c r="B82" s="38" t="s">
        <v>650</v>
      </c>
      <c r="C82" s="38" t="s">
        <v>554</v>
      </c>
      <c r="D82" s="39" t="n">
        <v>44434</v>
      </c>
      <c r="E82" s="39" t="n">
        <v>44441</v>
      </c>
      <c r="F82" s="38" t="n">
        <v>63585</v>
      </c>
      <c r="G82" s="0" t="n">
        <v>63585</v>
      </c>
      <c r="H82" s="0" t="n">
        <f aca="false">F82-G82</f>
        <v>0</v>
      </c>
    </row>
    <row r="83" customFormat="false" ht="13.8" hidden="false" customHeight="false" outlineLevel="0" collapsed="false">
      <c r="A83" s="38" t="n">
        <v>158701458801</v>
      </c>
      <c r="B83" s="38" t="s">
        <v>650</v>
      </c>
      <c r="C83" s="38" t="s">
        <v>537</v>
      </c>
      <c r="D83" s="39" t="n">
        <v>44430</v>
      </c>
      <c r="E83" s="39" t="n">
        <v>44441</v>
      </c>
      <c r="F83" s="38" t="n">
        <v>160177.5</v>
      </c>
      <c r="G83" s="0" t="n">
        <v>160177.5</v>
      </c>
      <c r="H83" s="0" t="n">
        <f aca="false">F83-G83</f>
        <v>0</v>
      </c>
    </row>
    <row r="84" customFormat="false" ht="13.8" hidden="false" customHeight="false" outlineLevel="0" collapsed="false">
      <c r="A84" s="38" t="n">
        <v>158761471431</v>
      </c>
      <c r="B84" s="38" t="s">
        <v>650</v>
      </c>
      <c r="C84" s="38" t="s">
        <v>574</v>
      </c>
      <c r="D84" s="39" t="n">
        <v>44435</v>
      </c>
      <c r="E84" s="39" t="n">
        <v>44441</v>
      </c>
      <c r="F84" s="38" t="n">
        <v>72495</v>
      </c>
      <c r="G84" s="38" t="n">
        <v>72495</v>
      </c>
      <c r="H84" s="0" t="n">
        <f aca="false">F84-G84</f>
        <v>0</v>
      </c>
    </row>
    <row r="85" customFormat="false" ht="13.8" hidden="false" customHeight="false" outlineLevel="0" collapsed="false">
      <c r="A85" s="38" t="n">
        <v>158711468825</v>
      </c>
      <c r="B85" s="38" t="s">
        <v>669</v>
      </c>
      <c r="C85" s="38" t="s">
        <v>566</v>
      </c>
      <c r="D85" s="39" t="n">
        <v>44434</v>
      </c>
      <c r="E85" s="39" t="n">
        <v>44441</v>
      </c>
      <c r="F85" s="38" t="n">
        <v>78165</v>
      </c>
      <c r="G85" s="0" t="n">
        <v>78165</v>
      </c>
      <c r="H85" s="0" t="n">
        <f aca="false">F85-G85</f>
        <v>0</v>
      </c>
    </row>
    <row r="86" customFormat="false" ht="13.8" hidden="false" customHeight="false" outlineLevel="0" collapsed="false">
      <c r="A86" s="38" t="n">
        <v>158791478709</v>
      </c>
      <c r="B86" s="38" t="s">
        <v>650</v>
      </c>
      <c r="C86" s="38" t="s">
        <v>623</v>
      </c>
      <c r="D86" s="39" t="n">
        <v>44435</v>
      </c>
      <c r="E86" s="39" t="n">
        <v>44442</v>
      </c>
      <c r="F86" s="38" t="n">
        <v>106515</v>
      </c>
      <c r="G86" s="38" t="n">
        <v>106515</v>
      </c>
      <c r="H86" s="0" t="n">
        <f aca="false">F86-G86</f>
        <v>0</v>
      </c>
    </row>
    <row r="87" customFormat="false" ht="13.8" hidden="false" customHeight="false" outlineLevel="0" collapsed="false">
      <c r="A87" s="38" t="n">
        <v>158701464178</v>
      </c>
      <c r="B87" s="38" t="s">
        <v>650</v>
      </c>
      <c r="C87" s="38" t="s">
        <v>564</v>
      </c>
      <c r="D87" s="39" t="n">
        <v>44435</v>
      </c>
      <c r="E87" s="39" t="n">
        <v>44442</v>
      </c>
      <c r="F87" s="38" t="n">
        <v>61560</v>
      </c>
      <c r="G87" s="0" t="n">
        <v>61560</v>
      </c>
      <c r="H87" s="0" t="n">
        <f aca="false">F87-G87</f>
        <v>0</v>
      </c>
    </row>
    <row r="88" customFormat="false" ht="13.8" hidden="false" customHeight="false" outlineLevel="0" collapsed="false">
      <c r="A88" s="38" t="n">
        <v>158701480581</v>
      </c>
      <c r="B88" s="38" t="s">
        <v>650</v>
      </c>
      <c r="C88" s="38" t="s">
        <v>628</v>
      </c>
      <c r="D88" s="39" t="n">
        <v>44435</v>
      </c>
      <c r="E88" s="39" t="n">
        <v>44442</v>
      </c>
      <c r="F88" s="38" t="n">
        <v>73710</v>
      </c>
      <c r="G88" s="38" t="n">
        <v>73710</v>
      </c>
      <c r="H88" s="0" t="n">
        <f aca="false">F88-G88</f>
        <v>0</v>
      </c>
    </row>
    <row r="89" customFormat="false" ht="13.8" hidden="false" customHeight="false" outlineLevel="0" collapsed="false">
      <c r="A89" s="38" t="n">
        <v>158761492832</v>
      </c>
      <c r="B89" s="38" t="s">
        <v>650</v>
      </c>
      <c r="C89" s="38" t="s">
        <v>638</v>
      </c>
      <c r="D89" s="39" t="n">
        <v>44437</v>
      </c>
      <c r="E89" s="39" t="n">
        <v>44442</v>
      </c>
      <c r="F89" s="38" t="n">
        <v>53865</v>
      </c>
      <c r="G89" s="38" t="n">
        <v>53865</v>
      </c>
      <c r="H89" s="0" t="n">
        <f aca="false">F89-G89</f>
        <v>0</v>
      </c>
    </row>
    <row r="90" customFormat="false" ht="13.8" hidden="false" customHeight="false" outlineLevel="0" collapsed="false">
      <c r="A90" s="38" t="n">
        <v>158561453828</v>
      </c>
      <c r="B90" s="38" t="s">
        <v>650</v>
      </c>
      <c r="C90" s="38" t="s">
        <v>274</v>
      </c>
      <c r="D90" s="39" t="n">
        <v>44436</v>
      </c>
      <c r="E90" s="39" t="n">
        <v>44442</v>
      </c>
      <c r="F90" s="38" t="n">
        <v>69660</v>
      </c>
      <c r="G90" s="0" t="n">
        <v>72240</v>
      </c>
      <c r="H90" s="0" t="n">
        <f aca="false">F90-G90</f>
        <v>-2580</v>
      </c>
    </row>
    <row r="91" customFormat="false" ht="13.8" hidden="false" customHeight="false" outlineLevel="0" collapsed="false">
      <c r="A91" s="38" t="n">
        <v>158731461439</v>
      </c>
      <c r="B91" s="38" t="s">
        <v>650</v>
      </c>
      <c r="C91" s="38" t="s">
        <v>711</v>
      </c>
      <c r="D91" s="39" t="n">
        <v>44432</v>
      </c>
      <c r="E91" s="39" t="n">
        <v>44442</v>
      </c>
      <c r="F91" s="38" t="n">
        <v>89910</v>
      </c>
      <c r="G91" s="0" t="n">
        <v>89910</v>
      </c>
      <c r="H91" s="0" t="n">
        <f aca="false">F91-G91</f>
        <v>0</v>
      </c>
    </row>
    <row r="92" customFormat="false" ht="13.8" hidden="false" customHeight="false" outlineLevel="0" collapsed="false">
      <c r="A92" s="38" t="n">
        <v>158521451905</v>
      </c>
      <c r="B92" s="38" t="s">
        <v>650</v>
      </c>
      <c r="C92" s="38" t="s">
        <v>184</v>
      </c>
      <c r="D92" s="39" t="n">
        <v>44432</v>
      </c>
      <c r="E92" s="39" t="n">
        <v>44442</v>
      </c>
      <c r="F92" s="38" t="n">
        <v>102465</v>
      </c>
      <c r="G92" s="0" t="n">
        <v>106260</v>
      </c>
      <c r="H92" s="0" t="n">
        <f aca="false">F92-G92</f>
        <v>-3795</v>
      </c>
    </row>
    <row r="93" customFormat="false" ht="13.8" hidden="false" customHeight="false" outlineLevel="0" collapsed="false">
      <c r="A93" s="38" t="n">
        <v>158731483080</v>
      </c>
      <c r="B93" s="38" t="s">
        <v>650</v>
      </c>
      <c r="C93" s="38" t="s">
        <v>625</v>
      </c>
      <c r="D93" s="39" t="n">
        <v>44435</v>
      </c>
      <c r="E93" s="39" t="n">
        <v>44442</v>
      </c>
      <c r="F93" s="38" t="n">
        <v>123120</v>
      </c>
      <c r="G93" s="38" t="n">
        <v>123120</v>
      </c>
      <c r="H93" s="0" t="n">
        <f aca="false">F93-G93</f>
        <v>0</v>
      </c>
    </row>
    <row r="94" customFormat="false" ht="13.8" hidden="false" customHeight="false" outlineLevel="0" collapsed="false">
      <c r="A94" s="38" t="n">
        <v>158781479460</v>
      </c>
      <c r="B94" s="38" t="s">
        <v>650</v>
      </c>
      <c r="C94" s="38" t="s">
        <v>620</v>
      </c>
      <c r="D94" s="39" t="n">
        <v>44437</v>
      </c>
      <c r="E94" s="39" t="n">
        <v>44442</v>
      </c>
      <c r="F94" s="38" t="n">
        <v>61560</v>
      </c>
      <c r="G94" s="38" t="n">
        <v>61560</v>
      </c>
      <c r="H94" s="0" t="n">
        <f aca="false">F94-G94</f>
        <v>0</v>
      </c>
    </row>
    <row r="95" customFormat="false" ht="13.8" hidden="false" customHeight="false" outlineLevel="0" collapsed="false">
      <c r="A95" s="38" t="n">
        <v>158731456671</v>
      </c>
      <c r="B95" s="38" t="s">
        <v>650</v>
      </c>
      <c r="C95" s="38" t="s">
        <v>712</v>
      </c>
      <c r="D95" s="39" t="n">
        <v>44429</v>
      </c>
      <c r="E95" s="39" t="n">
        <v>44443</v>
      </c>
      <c r="F95" s="38" t="n">
        <v>182250</v>
      </c>
      <c r="G95" s="0" t="n">
        <v>182250</v>
      </c>
      <c r="H95" s="0" t="n">
        <f aca="false">F95-G95</f>
        <v>0</v>
      </c>
    </row>
    <row r="96" customFormat="false" ht="13.8" hidden="false" customHeight="false" outlineLevel="0" collapsed="false">
      <c r="A96" s="38" t="n">
        <v>158531451159</v>
      </c>
      <c r="B96" s="38" t="s">
        <v>650</v>
      </c>
      <c r="C96" s="38" t="s">
        <v>155</v>
      </c>
      <c r="D96" s="39" t="n">
        <v>44435</v>
      </c>
      <c r="E96" s="39" t="n">
        <v>44443</v>
      </c>
      <c r="F96" s="38" t="n">
        <v>74115</v>
      </c>
      <c r="G96" s="0" t="n">
        <v>76860</v>
      </c>
      <c r="H96" s="0" t="n">
        <f aca="false">F96-G96</f>
        <v>-2745</v>
      </c>
    </row>
    <row r="97" customFormat="false" ht="13.8" hidden="false" customHeight="false" outlineLevel="0" collapsed="false">
      <c r="A97" s="38" t="n">
        <v>158771471807</v>
      </c>
      <c r="B97" s="38" t="s">
        <v>650</v>
      </c>
      <c r="C97" s="38" t="s">
        <v>576</v>
      </c>
      <c r="D97" s="39" t="n">
        <v>44438</v>
      </c>
      <c r="E97" s="39" t="n">
        <v>44444</v>
      </c>
      <c r="F97" s="38" t="n">
        <v>76950</v>
      </c>
      <c r="G97" s="38" t="n">
        <v>76950</v>
      </c>
      <c r="H97" s="0" t="n">
        <f aca="false">F97-G97</f>
        <v>0</v>
      </c>
    </row>
    <row r="98" customFormat="false" ht="13.8" hidden="false" customHeight="false" outlineLevel="0" collapsed="false">
      <c r="A98" s="38" t="n">
        <v>158581453868</v>
      </c>
      <c r="B98" s="38" t="s">
        <v>650</v>
      </c>
      <c r="C98" s="38" t="s">
        <v>277</v>
      </c>
      <c r="D98" s="39" t="n">
        <v>44435</v>
      </c>
      <c r="E98" s="39" t="n">
        <v>44445</v>
      </c>
      <c r="F98" s="38" t="n">
        <v>141345</v>
      </c>
      <c r="G98" s="0" t="n">
        <v>146580</v>
      </c>
      <c r="H98" s="0" t="n">
        <f aca="false">F98-G98</f>
        <v>-5235</v>
      </c>
    </row>
    <row r="99" customFormat="false" ht="13.8" hidden="false" customHeight="false" outlineLevel="0" collapsed="false">
      <c r="A99" s="38" t="n">
        <v>158501503084</v>
      </c>
      <c r="B99" s="38" t="s">
        <v>650</v>
      </c>
      <c r="C99" s="38" t="s">
        <v>382</v>
      </c>
      <c r="D99" s="39" t="n">
        <v>44440</v>
      </c>
      <c r="E99" s="39" t="n">
        <v>44445</v>
      </c>
      <c r="F99" s="38" t="n">
        <v>110362.5</v>
      </c>
      <c r="G99" s="0" t="n">
        <v>110362.5</v>
      </c>
      <c r="H99" s="0" t="n">
        <f aca="false">F99-G99</f>
        <v>0</v>
      </c>
    </row>
    <row r="100" customFormat="false" ht="13.8" hidden="false" customHeight="false" outlineLevel="0" collapsed="false">
      <c r="A100" s="38" t="n">
        <v>157501450350</v>
      </c>
      <c r="B100" s="38" t="s">
        <v>650</v>
      </c>
      <c r="C100" s="38" t="s">
        <v>336</v>
      </c>
      <c r="D100" s="39" t="n">
        <v>44438</v>
      </c>
      <c r="E100" s="39" t="n">
        <v>44446</v>
      </c>
      <c r="F100" s="38" t="n">
        <v>127980</v>
      </c>
      <c r="G100" s="0" t="n">
        <v>127980</v>
      </c>
      <c r="H100" s="0" t="n">
        <f aca="false">F100-G100</f>
        <v>0</v>
      </c>
    </row>
    <row r="101" customFormat="false" ht="13.8" hidden="false" customHeight="false" outlineLevel="0" collapsed="false">
      <c r="A101" s="38" t="n">
        <v>158511453946</v>
      </c>
      <c r="B101" s="38" t="s">
        <v>650</v>
      </c>
      <c r="C101" s="38" t="s">
        <v>303</v>
      </c>
      <c r="D101" s="39" t="n">
        <v>44435</v>
      </c>
      <c r="E101" s="39" t="n">
        <v>44446</v>
      </c>
      <c r="F101" s="38" t="n">
        <v>133245</v>
      </c>
      <c r="G101" s="0" t="n">
        <v>138180</v>
      </c>
      <c r="H101" s="0" t="n">
        <f aca="false">F101-G101</f>
        <v>-4935</v>
      </c>
    </row>
    <row r="102" customFormat="false" ht="13.8" hidden="false" customHeight="false" outlineLevel="0" collapsed="false">
      <c r="A102" s="38" t="n">
        <v>158561454801</v>
      </c>
      <c r="B102" s="38" t="s">
        <v>650</v>
      </c>
      <c r="C102" s="38" t="s">
        <v>713</v>
      </c>
      <c r="D102" s="39" t="n">
        <v>44439</v>
      </c>
      <c r="E102" s="39" t="n">
        <v>44446</v>
      </c>
      <c r="F102" s="38" t="n">
        <v>62775</v>
      </c>
      <c r="G102" s="0" t="n">
        <v>62775</v>
      </c>
      <c r="H102" s="0" t="n">
        <f aca="false">F102-G102</f>
        <v>0</v>
      </c>
    </row>
    <row r="103" customFormat="false" ht="13.8" hidden="false" customHeight="false" outlineLevel="0" collapsed="false">
      <c r="A103" s="38" t="n">
        <v>158531501465</v>
      </c>
      <c r="B103" s="38" t="s">
        <v>650</v>
      </c>
      <c r="C103" s="38" t="s">
        <v>714</v>
      </c>
      <c r="D103" s="39" t="n">
        <v>44440</v>
      </c>
      <c r="E103" s="39" t="n">
        <v>44446</v>
      </c>
      <c r="F103" s="38" t="n">
        <v>97200</v>
      </c>
      <c r="G103" s="0" t="n">
        <v>100800</v>
      </c>
      <c r="H103" s="0" t="n">
        <f aca="false">F103-G103</f>
        <v>-3600</v>
      </c>
    </row>
    <row r="104" customFormat="false" ht="13.8" hidden="false" customHeight="false" outlineLevel="0" collapsed="false">
      <c r="A104" s="38" t="n">
        <v>158521451608</v>
      </c>
      <c r="B104" s="38" t="s">
        <v>650</v>
      </c>
      <c r="C104" s="38" t="s">
        <v>167</v>
      </c>
      <c r="D104" s="39" t="n">
        <v>44436</v>
      </c>
      <c r="E104" s="39" t="n">
        <v>44447</v>
      </c>
      <c r="F104" s="38" t="n">
        <v>128385</v>
      </c>
      <c r="G104" s="0" t="n">
        <v>133140</v>
      </c>
      <c r="H104" s="0" t="n">
        <f aca="false">F104-G104</f>
        <v>-4755</v>
      </c>
    </row>
    <row r="105" customFormat="false" ht="13.8" hidden="false" customHeight="false" outlineLevel="0" collapsed="false">
      <c r="A105" s="38" t="n">
        <v>158531452927</v>
      </c>
      <c r="B105" s="38" t="s">
        <v>650</v>
      </c>
      <c r="C105" s="38" t="s">
        <v>258</v>
      </c>
      <c r="D105" s="39" t="n">
        <v>44439</v>
      </c>
      <c r="E105" s="39" t="n">
        <v>44448</v>
      </c>
      <c r="F105" s="38" t="n">
        <v>108945</v>
      </c>
      <c r="G105" s="0" t="n">
        <v>112980</v>
      </c>
      <c r="H105" s="0" t="n">
        <f aca="false">F105-G105</f>
        <v>-4035</v>
      </c>
    </row>
    <row r="106" customFormat="false" ht="13.8" hidden="false" customHeight="false" outlineLevel="0" collapsed="false">
      <c r="A106" s="38" t="n">
        <v>158511500268</v>
      </c>
      <c r="B106" s="38" t="s">
        <v>650</v>
      </c>
      <c r="C106" s="38"/>
      <c r="D106" s="39" t="n">
        <v>44441</v>
      </c>
      <c r="E106" s="39" t="n">
        <v>44448</v>
      </c>
      <c r="F106" s="38" t="n">
        <v>0</v>
      </c>
      <c r="G106" s="0" t="n">
        <v>0</v>
      </c>
      <c r="H106" s="0" t="n">
        <f aca="false">F106-G106</f>
        <v>0</v>
      </c>
    </row>
    <row r="107" customFormat="false" ht="13.8" hidden="false" customHeight="false" outlineLevel="0" collapsed="false">
      <c r="A107" s="38" t="n">
        <v>158731501067</v>
      </c>
      <c r="B107" s="38" t="s">
        <v>650</v>
      </c>
      <c r="C107" s="38" t="s">
        <v>715</v>
      </c>
      <c r="D107" s="39" t="n">
        <v>44449</v>
      </c>
      <c r="E107" s="39" t="n">
        <v>44450</v>
      </c>
      <c r="F107" s="38" t="n">
        <v>26730</v>
      </c>
      <c r="G107" s="0" t="n">
        <v>26730</v>
      </c>
      <c r="H107" s="0" t="n">
        <f aca="false">F107-G107</f>
        <v>0</v>
      </c>
    </row>
    <row r="108" customFormat="false" ht="13.8" hidden="false" customHeight="false" outlineLevel="0" collapsed="false">
      <c r="A108" s="38" t="n">
        <v>158741502324</v>
      </c>
      <c r="B108" s="38" t="s">
        <v>650</v>
      </c>
      <c r="C108" s="38" t="s">
        <v>568</v>
      </c>
      <c r="D108" s="39" t="n">
        <v>44444</v>
      </c>
      <c r="E108" s="39" t="n">
        <v>44451</v>
      </c>
      <c r="F108" s="38" t="n">
        <v>85050</v>
      </c>
      <c r="G108" s="0" t="n">
        <v>85050</v>
      </c>
      <c r="H108" s="0" t="n">
        <f aca="false">F108-G108</f>
        <v>0</v>
      </c>
    </row>
    <row r="109" customFormat="false" ht="13.8" hidden="false" customHeight="false" outlineLevel="0" collapsed="false">
      <c r="A109" s="38" t="n">
        <v>158501502278</v>
      </c>
      <c r="B109" s="38" t="s">
        <v>650</v>
      </c>
      <c r="C109" s="38" t="s">
        <v>352</v>
      </c>
      <c r="D109" s="39" t="n">
        <v>44442</v>
      </c>
      <c r="E109" s="39" t="n">
        <v>44451</v>
      </c>
      <c r="F109" s="38" t="n">
        <v>169087.5</v>
      </c>
      <c r="G109" s="0" t="n">
        <v>169087.5</v>
      </c>
      <c r="H109" s="0" t="n">
        <f aca="false">F109-G109</f>
        <v>0</v>
      </c>
    </row>
    <row r="110" customFormat="false" ht="13.8" hidden="false" customHeight="false" outlineLevel="0" collapsed="false">
      <c r="A110" s="38" t="n">
        <v>158501500090</v>
      </c>
      <c r="B110" s="38" t="s">
        <v>650</v>
      </c>
      <c r="C110" s="38" t="s">
        <v>117</v>
      </c>
      <c r="D110" s="39" t="n">
        <v>44440</v>
      </c>
      <c r="E110" s="39" t="n">
        <v>44451</v>
      </c>
      <c r="F110" s="38" t="n">
        <v>120285</v>
      </c>
      <c r="G110" s="0" t="n">
        <v>124740</v>
      </c>
      <c r="H110" s="0" t="n">
        <f aca="false">F110-G110</f>
        <v>-4455</v>
      </c>
    </row>
    <row r="111" customFormat="false" ht="13.8" hidden="false" customHeight="false" outlineLevel="0" collapsed="false">
      <c r="A111" s="38" t="n">
        <v>158571500103</v>
      </c>
      <c r="B111" s="38" t="s">
        <v>650</v>
      </c>
      <c r="C111" s="38" t="s">
        <v>716</v>
      </c>
      <c r="D111" s="39" t="n">
        <v>44446</v>
      </c>
      <c r="E111" s="39" t="n">
        <v>44452</v>
      </c>
      <c r="F111" s="38" t="n">
        <v>51030</v>
      </c>
      <c r="G111" s="0" t="n">
        <v>52920</v>
      </c>
      <c r="H111" s="0" t="n">
        <f aca="false">F111-G111</f>
        <v>-1890</v>
      </c>
    </row>
    <row r="112" customFormat="false" ht="13.8" hidden="false" customHeight="false" outlineLevel="0" collapsed="false">
      <c r="A112" s="38" t="n">
        <v>158721501318</v>
      </c>
      <c r="B112" s="38" t="s">
        <v>650</v>
      </c>
      <c r="C112" s="38" t="s">
        <v>448</v>
      </c>
      <c r="D112" s="39" t="n">
        <v>44444</v>
      </c>
      <c r="E112" s="39" t="n">
        <v>44452</v>
      </c>
      <c r="F112" s="38" t="n">
        <v>298080</v>
      </c>
      <c r="G112" s="0" t="n">
        <v>298080</v>
      </c>
      <c r="H112" s="0" t="n">
        <f aca="false">F112-G112</f>
        <v>0</v>
      </c>
    </row>
    <row r="113" customFormat="false" ht="13.8" hidden="false" customHeight="false" outlineLevel="0" collapsed="false">
      <c r="A113" s="38" t="n">
        <v>158571502497</v>
      </c>
      <c r="B113" s="38" t="s">
        <v>650</v>
      </c>
      <c r="C113" s="38" t="s">
        <v>362</v>
      </c>
      <c r="D113" s="39" t="n">
        <v>44443</v>
      </c>
      <c r="E113" s="39" t="n">
        <v>44452</v>
      </c>
      <c r="F113" s="38" t="n">
        <v>123120</v>
      </c>
      <c r="G113" s="0" t="n">
        <v>123120</v>
      </c>
      <c r="H113" s="0" t="n">
        <f aca="false">F113-G113</f>
        <v>0</v>
      </c>
    </row>
    <row r="114" customFormat="false" ht="13.8" hidden="false" customHeight="false" outlineLevel="0" collapsed="false">
      <c r="A114" s="38" t="n">
        <v>158511503320</v>
      </c>
      <c r="B114" s="38" t="s">
        <v>650</v>
      </c>
      <c r="C114" s="38" t="s">
        <v>378</v>
      </c>
      <c r="D114" s="39" t="n">
        <v>44442</v>
      </c>
      <c r="E114" s="39" t="n">
        <v>44453</v>
      </c>
      <c r="F114" s="38" t="n">
        <v>178200</v>
      </c>
      <c r="G114" s="0" t="n">
        <v>178200</v>
      </c>
      <c r="H114" s="0" t="n">
        <f aca="false">F114-G114</f>
        <v>0</v>
      </c>
    </row>
    <row r="115" customFormat="false" ht="13.8" hidden="false" customHeight="false" outlineLevel="0" collapsed="false">
      <c r="A115" s="38" t="n">
        <v>158521500450</v>
      </c>
      <c r="B115" s="38" t="s">
        <v>650</v>
      </c>
      <c r="C115" s="38" t="s">
        <v>193</v>
      </c>
      <c r="D115" s="39" t="n">
        <v>44444</v>
      </c>
      <c r="E115" s="39" t="n">
        <v>44453</v>
      </c>
      <c r="F115" s="38" t="n">
        <v>113400</v>
      </c>
      <c r="G115" s="0" t="n">
        <v>117600</v>
      </c>
      <c r="H115" s="0" t="n">
        <f aca="false">F115-G115</f>
        <v>-4200</v>
      </c>
    </row>
    <row r="116" customFormat="false" ht="13.8" hidden="false" customHeight="false" outlineLevel="0" collapsed="false">
      <c r="A116" s="38" t="n">
        <v>158571500455</v>
      </c>
      <c r="B116" s="38" t="s">
        <v>650</v>
      </c>
      <c r="C116" s="38" t="s">
        <v>198</v>
      </c>
      <c r="D116" s="39" t="n">
        <v>44440</v>
      </c>
      <c r="E116" s="39" t="n">
        <v>44453</v>
      </c>
      <c r="F116" s="38" t="n">
        <v>165240</v>
      </c>
      <c r="G116" s="0" t="n">
        <v>171360</v>
      </c>
      <c r="H116" s="0" t="n">
        <f aca="false">F116-G116</f>
        <v>-6120</v>
      </c>
    </row>
    <row r="117" customFormat="false" ht="13.8" hidden="false" customHeight="false" outlineLevel="0" collapsed="false">
      <c r="A117" s="38" t="n">
        <v>158551501610</v>
      </c>
      <c r="B117" s="38" t="s">
        <v>650</v>
      </c>
      <c r="C117" s="38" t="s">
        <v>306</v>
      </c>
      <c r="D117" s="39" t="n">
        <v>44447</v>
      </c>
      <c r="E117" s="39" t="n">
        <v>44453</v>
      </c>
      <c r="F117" s="38" t="n">
        <v>97200</v>
      </c>
      <c r="G117" s="0" t="n">
        <v>100800</v>
      </c>
      <c r="H117" s="0" t="n">
        <f aca="false">F117-G117</f>
        <v>-3600</v>
      </c>
    </row>
    <row r="118" customFormat="false" ht="13.8" hidden="false" customHeight="false" outlineLevel="0" collapsed="false">
      <c r="A118" s="38" t="n">
        <v>158531502622</v>
      </c>
      <c r="B118" s="38" t="s">
        <v>650</v>
      </c>
      <c r="C118" s="38" t="s">
        <v>367</v>
      </c>
      <c r="D118" s="39" t="n">
        <v>44444</v>
      </c>
      <c r="E118" s="39" t="n">
        <v>44455</v>
      </c>
      <c r="F118" s="38" t="n">
        <v>269730</v>
      </c>
      <c r="G118" s="0" t="n">
        <v>269730</v>
      </c>
      <c r="H118" s="0" t="n">
        <f aca="false">F118-G118</f>
        <v>0</v>
      </c>
    </row>
    <row r="119" customFormat="false" ht="13.8" hidden="false" customHeight="false" outlineLevel="0" collapsed="false">
      <c r="A119" s="38" t="n">
        <v>158511500305</v>
      </c>
      <c r="B119" s="38" t="s">
        <v>650</v>
      </c>
      <c r="C119" s="38" t="s">
        <v>82</v>
      </c>
      <c r="D119" s="39" t="n">
        <v>44445</v>
      </c>
      <c r="E119" s="39" t="n">
        <v>44456</v>
      </c>
      <c r="F119" s="38" t="n">
        <v>120285</v>
      </c>
      <c r="G119" s="0" t="n">
        <v>124740</v>
      </c>
      <c r="H119" s="0" t="n">
        <f aca="false">F119-G119</f>
        <v>-4455</v>
      </c>
    </row>
    <row r="120" customFormat="false" ht="13.8" hidden="false" customHeight="false" outlineLevel="0" collapsed="false">
      <c r="A120" s="38" t="n">
        <v>158571501780</v>
      </c>
      <c r="B120" s="38" t="s">
        <v>650</v>
      </c>
      <c r="C120" s="38" t="s">
        <v>318</v>
      </c>
      <c r="D120" s="39" t="n">
        <v>44451</v>
      </c>
      <c r="E120" s="39" t="n">
        <v>44457</v>
      </c>
      <c r="F120" s="38" t="n">
        <v>56700</v>
      </c>
      <c r="G120" s="0" t="n">
        <v>56700</v>
      </c>
      <c r="H120" s="0" t="n">
        <f aca="false">F120-G120</f>
        <v>0</v>
      </c>
    </row>
    <row r="121" customFormat="false" ht="13.8" hidden="false" customHeight="false" outlineLevel="0" collapsed="false">
      <c r="A121" s="38" t="n">
        <v>158711502772</v>
      </c>
      <c r="B121" s="38" t="s">
        <v>650</v>
      </c>
      <c r="C121" s="38" t="s">
        <v>717</v>
      </c>
      <c r="D121" s="39" t="n">
        <v>44451</v>
      </c>
      <c r="E121" s="39" t="n">
        <v>44458</v>
      </c>
      <c r="F121" s="38" t="n">
        <v>99832.5</v>
      </c>
      <c r="G121" s="38" t="n">
        <v>99832.5</v>
      </c>
      <c r="H121" s="0" t="n">
        <f aca="false">F121-G121</f>
        <v>0</v>
      </c>
    </row>
    <row r="122" customFormat="false" ht="13.8" hidden="false" customHeight="false" outlineLevel="0" collapsed="false">
      <c r="A122" s="38" t="n">
        <v>158511501036</v>
      </c>
      <c r="B122" s="38" t="s">
        <v>650</v>
      </c>
      <c r="C122" s="38" t="s">
        <v>718</v>
      </c>
      <c r="D122" s="39" t="n">
        <v>44446</v>
      </c>
      <c r="E122" s="39" t="n">
        <v>44458</v>
      </c>
      <c r="F122" s="38" t="n">
        <v>99225</v>
      </c>
      <c r="G122" s="0" t="n">
        <v>102900</v>
      </c>
      <c r="H122" s="0" t="n">
        <f aca="false">F122-G122</f>
        <v>-3675</v>
      </c>
    </row>
    <row r="123" customFormat="false" ht="13.8" hidden="false" customHeight="false" outlineLevel="0" collapsed="false">
      <c r="A123" s="38" t="n">
        <v>158751502219</v>
      </c>
      <c r="B123" s="38" t="s">
        <v>650</v>
      </c>
      <c r="C123" s="38" t="s">
        <v>552</v>
      </c>
      <c r="D123" s="39" t="n">
        <v>44449</v>
      </c>
      <c r="E123" s="39" t="n">
        <v>44458</v>
      </c>
      <c r="F123" s="38" t="n">
        <v>117450</v>
      </c>
      <c r="G123" s="0" t="n">
        <v>117450</v>
      </c>
      <c r="H123" s="0" t="n">
        <f aca="false">F123-G123</f>
        <v>0</v>
      </c>
    </row>
    <row r="124" customFormat="false" ht="13.8" hidden="false" customHeight="false" outlineLevel="0" collapsed="false">
      <c r="A124" s="38" t="n">
        <v>158741504649</v>
      </c>
      <c r="B124" s="38" t="s">
        <v>650</v>
      </c>
      <c r="C124" s="38" t="s">
        <v>630</v>
      </c>
      <c r="D124" s="39" t="n">
        <v>44455</v>
      </c>
      <c r="E124" s="39" t="n">
        <v>44458</v>
      </c>
      <c r="F124" s="38" t="n">
        <v>32805</v>
      </c>
      <c r="G124" s="38" t="n">
        <v>32805</v>
      </c>
      <c r="H124" s="0" t="n">
        <f aca="false">F124-G124</f>
        <v>0</v>
      </c>
    </row>
    <row r="125" customFormat="false" ht="13.8" hidden="false" customHeight="false" outlineLevel="0" collapsed="false">
      <c r="A125" s="38" t="n">
        <v>158761504405</v>
      </c>
      <c r="B125" s="38" t="s">
        <v>650</v>
      </c>
      <c r="C125" s="38" t="s">
        <v>632</v>
      </c>
      <c r="D125" s="39" t="n">
        <v>44455</v>
      </c>
      <c r="E125" s="39" t="n">
        <v>44458</v>
      </c>
      <c r="F125" s="38" t="n">
        <v>27945</v>
      </c>
      <c r="G125" s="38" t="n">
        <v>27945</v>
      </c>
      <c r="H125" s="0" t="n">
        <f aca="false">F125-G125</f>
        <v>0</v>
      </c>
    </row>
    <row r="126" customFormat="false" ht="13.8" hidden="false" customHeight="false" outlineLevel="0" collapsed="false">
      <c r="A126" s="38" t="n">
        <v>158751502943</v>
      </c>
      <c r="B126" s="38" t="s">
        <v>650</v>
      </c>
      <c r="C126" s="38" t="s">
        <v>597</v>
      </c>
      <c r="D126" s="39" t="n">
        <v>44454</v>
      </c>
      <c r="E126" s="39" t="n">
        <v>44460</v>
      </c>
      <c r="F126" s="38" t="n">
        <v>64800</v>
      </c>
      <c r="G126" s="0" t="n">
        <v>64800</v>
      </c>
      <c r="H126" s="0" t="n">
        <f aca="false">F126-G126</f>
        <v>0</v>
      </c>
    </row>
    <row r="127" customFormat="false" ht="13.8" hidden="false" customHeight="false" outlineLevel="0" collapsed="false">
      <c r="A127" s="38" t="n">
        <v>158761503484</v>
      </c>
      <c r="B127" s="38" t="s">
        <v>650</v>
      </c>
      <c r="C127" s="38" t="s">
        <v>719</v>
      </c>
      <c r="D127" s="39" t="n">
        <v>44453</v>
      </c>
      <c r="E127" s="39" t="n">
        <v>44460</v>
      </c>
      <c r="F127" s="38" t="n">
        <v>61965</v>
      </c>
      <c r="G127" s="38" t="n">
        <v>61965</v>
      </c>
      <c r="H127" s="0" t="n">
        <f aca="false">F127-G127</f>
        <v>0</v>
      </c>
    </row>
    <row r="128" customFormat="false" ht="13.8" hidden="false" customHeight="false" outlineLevel="0" collapsed="false">
      <c r="A128" s="38" t="n">
        <v>158531502035</v>
      </c>
      <c r="B128" s="38" t="s">
        <v>650</v>
      </c>
      <c r="C128" s="38" t="s">
        <v>344</v>
      </c>
      <c r="D128" s="39" t="n">
        <v>44451</v>
      </c>
      <c r="E128" s="39" t="n">
        <v>44460</v>
      </c>
      <c r="F128" s="38" t="n">
        <v>151267.5</v>
      </c>
      <c r="G128" s="0" t="n">
        <v>151267.5</v>
      </c>
      <c r="H128" s="0" t="n">
        <f aca="false">F128-G128</f>
        <v>0</v>
      </c>
    </row>
    <row r="129" customFormat="false" ht="13.8" hidden="false" customHeight="false" outlineLevel="0" collapsed="false">
      <c r="A129" s="38" t="n">
        <v>158711505339</v>
      </c>
      <c r="B129" s="38" t="s">
        <v>650</v>
      </c>
      <c r="C129" s="38" t="s">
        <v>634</v>
      </c>
      <c r="D129" s="39" t="n">
        <v>44454</v>
      </c>
      <c r="E129" s="39" t="n">
        <v>44461</v>
      </c>
      <c r="F129" s="38" t="n">
        <v>68850</v>
      </c>
      <c r="G129" s="38" t="n">
        <v>68850</v>
      </c>
      <c r="H129" s="0" t="n">
        <f aca="false">F129-G129</f>
        <v>0</v>
      </c>
    </row>
    <row r="130" customFormat="false" ht="13.8" hidden="false" customHeight="false" outlineLevel="0" collapsed="false">
      <c r="A130" s="38" t="n">
        <v>158771502792</v>
      </c>
      <c r="B130" s="38" t="s">
        <v>650</v>
      </c>
      <c r="C130" s="38" t="s">
        <v>612</v>
      </c>
      <c r="D130" s="39" t="n">
        <v>44451</v>
      </c>
      <c r="E130" s="39" t="n">
        <v>44461</v>
      </c>
      <c r="F130" s="38" t="n">
        <v>418770</v>
      </c>
      <c r="G130" s="38" t="n">
        <v>418770</v>
      </c>
      <c r="H130" s="0" t="n">
        <f aca="false">F130-G130</f>
        <v>0</v>
      </c>
    </row>
    <row r="131" customFormat="false" ht="13.8" hidden="false" customHeight="false" outlineLevel="0" collapsed="false">
      <c r="A131" s="38" t="n">
        <v>158521501822</v>
      </c>
      <c r="B131" s="38" t="s">
        <v>650</v>
      </c>
      <c r="C131" s="38" t="s">
        <v>720</v>
      </c>
      <c r="D131" s="39" t="n">
        <v>44447</v>
      </c>
      <c r="E131" s="39" t="n">
        <v>44461</v>
      </c>
      <c r="F131" s="38" t="n">
        <v>118260</v>
      </c>
      <c r="G131" s="0" t="n">
        <v>122640</v>
      </c>
      <c r="H131" s="0" t="n">
        <f aca="false">F131-G131</f>
        <v>-4380</v>
      </c>
    </row>
    <row r="132" customFormat="false" ht="13.8" hidden="false" customHeight="false" outlineLevel="0" collapsed="false">
      <c r="A132" s="38" t="n">
        <v>158751503124</v>
      </c>
      <c r="B132" s="38" t="s">
        <v>650</v>
      </c>
      <c r="C132" s="38" t="s">
        <v>617</v>
      </c>
      <c r="D132" s="39" t="n">
        <v>44452</v>
      </c>
      <c r="E132" s="39" t="n">
        <v>44462</v>
      </c>
      <c r="F132" s="38" t="n">
        <v>113400</v>
      </c>
      <c r="G132" s="38" t="n">
        <v>113400</v>
      </c>
      <c r="H132" s="0" t="n">
        <f aca="false">F132-G132</f>
        <v>0</v>
      </c>
    </row>
    <row r="133" customFormat="false" ht="13.8" hidden="false" customHeight="false" outlineLevel="0" collapsed="false">
      <c r="A133" s="38" t="n">
        <v>158771502983</v>
      </c>
      <c r="B133" s="38" t="s">
        <v>650</v>
      </c>
      <c r="C133" s="38" t="s">
        <v>721</v>
      </c>
      <c r="D133" s="39" t="n">
        <v>44455</v>
      </c>
      <c r="E133" s="39" t="n">
        <v>44462</v>
      </c>
      <c r="F133" s="38" t="n">
        <v>70470</v>
      </c>
      <c r="G133" s="0" t="n">
        <v>70470</v>
      </c>
      <c r="H133" s="0" t="n">
        <f aca="false">F133-G133</f>
        <v>0</v>
      </c>
    </row>
    <row r="134" customFormat="false" ht="13.8" hidden="false" customHeight="false" outlineLevel="0" collapsed="false">
      <c r="A134" s="38" t="n">
        <v>158751503001</v>
      </c>
      <c r="B134" s="38" t="s">
        <v>650</v>
      </c>
      <c r="C134" s="38" t="s">
        <v>600</v>
      </c>
      <c r="D134" s="39" t="n">
        <v>44453</v>
      </c>
      <c r="E134" s="39" t="n">
        <v>44462</v>
      </c>
      <c r="F134" s="38" t="n">
        <v>73710</v>
      </c>
      <c r="G134" s="38" t="n">
        <v>73710</v>
      </c>
      <c r="H134" s="0" t="n">
        <f aca="false">F134-G134</f>
        <v>0</v>
      </c>
    </row>
    <row r="135" customFormat="false" ht="13.8" hidden="false" customHeight="false" outlineLevel="0" collapsed="false">
      <c r="A135" s="38" t="n">
        <v>157771500456</v>
      </c>
      <c r="B135" s="38" t="s">
        <v>650</v>
      </c>
      <c r="C135" s="38" t="s">
        <v>587</v>
      </c>
      <c r="D135" s="39" t="n">
        <v>44457</v>
      </c>
      <c r="E135" s="39" t="n">
        <v>44463</v>
      </c>
      <c r="F135" s="38" t="n">
        <v>60750</v>
      </c>
      <c r="G135" s="38" t="n">
        <v>60750</v>
      </c>
      <c r="H135" s="0" t="n">
        <f aca="false">F135-G135</f>
        <v>0</v>
      </c>
    </row>
    <row r="136" customFormat="false" ht="13.8" hidden="false" customHeight="false" outlineLevel="0" collapsed="false">
      <c r="A136" s="38" t="n">
        <v>158751501885</v>
      </c>
      <c r="B136" s="38" t="s">
        <v>650</v>
      </c>
      <c r="C136" s="38" t="s">
        <v>557</v>
      </c>
      <c r="D136" s="39" t="n">
        <v>44450</v>
      </c>
      <c r="E136" s="39" t="n">
        <v>44463</v>
      </c>
      <c r="F136" s="38" t="n">
        <v>111780</v>
      </c>
      <c r="G136" s="0" t="n">
        <v>111780</v>
      </c>
      <c r="H136" s="0" t="n">
        <f aca="false">F136-G136</f>
        <v>0</v>
      </c>
    </row>
    <row r="137" customFormat="false" ht="13.8" hidden="false" customHeight="false" outlineLevel="0" collapsed="false">
      <c r="A137" s="38" t="n">
        <v>158501500892</v>
      </c>
      <c r="B137" s="38" t="s">
        <v>650</v>
      </c>
      <c r="C137" s="38" t="s">
        <v>216</v>
      </c>
      <c r="D137" s="39" t="n">
        <v>44455</v>
      </c>
      <c r="E137" s="39" t="n">
        <v>44464</v>
      </c>
      <c r="F137" s="38" t="n">
        <v>95580</v>
      </c>
      <c r="G137" s="0" t="n">
        <v>99120</v>
      </c>
      <c r="H137" s="0" t="n">
        <f aca="false">F137-G137</f>
        <v>-3540</v>
      </c>
    </row>
    <row r="138" customFormat="false" ht="13.8" hidden="false" customHeight="false" outlineLevel="0" collapsed="false">
      <c r="A138" s="38" t="n">
        <v>158571500806</v>
      </c>
      <c r="B138" s="38" t="s">
        <v>650</v>
      </c>
      <c r="C138" s="38" t="s">
        <v>722</v>
      </c>
      <c r="D138" s="39" t="n">
        <v>44455</v>
      </c>
      <c r="E138" s="39" t="n">
        <v>44464</v>
      </c>
      <c r="F138" s="38" t="n">
        <v>99225</v>
      </c>
      <c r="G138" s="0" t="n">
        <v>102900</v>
      </c>
      <c r="H138" s="0" t="n">
        <f aca="false">F138-G138</f>
        <v>-3675</v>
      </c>
    </row>
    <row r="139" customFormat="false" ht="13.8" hidden="false" customHeight="false" outlineLevel="0" collapsed="false">
      <c r="A139" s="38" t="n">
        <v>158521500009</v>
      </c>
      <c r="B139" s="38" t="s">
        <v>650</v>
      </c>
      <c r="C139" s="38" t="s">
        <v>47</v>
      </c>
      <c r="D139" s="39" t="n">
        <v>44450</v>
      </c>
      <c r="E139" s="39" t="n">
        <v>44464</v>
      </c>
      <c r="F139" s="38" t="n">
        <v>260820</v>
      </c>
      <c r="G139" s="0" t="n">
        <v>270480</v>
      </c>
      <c r="H139" s="0" t="n">
        <f aca="false">F139-G139</f>
        <v>-9660</v>
      </c>
    </row>
    <row r="140" customFormat="false" ht="13.8" hidden="false" customHeight="false" outlineLevel="0" collapsed="false">
      <c r="A140" s="38" t="n">
        <v>158571502145</v>
      </c>
      <c r="B140" s="38" t="s">
        <v>650</v>
      </c>
      <c r="C140" s="38" t="s">
        <v>349</v>
      </c>
      <c r="D140" s="39" t="n">
        <v>44458</v>
      </c>
      <c r="E140" s="39" t="n">
        <v>44465</v>
      </c>
      <c r="F140" s="38" t="n">
        <v>76545</v>
      </c>
      <c r="G140" s="0" t="n">
        <v>76545</v>
      </c>
      <c r="H140" s="0" t="n">
        <f aca="false">F140-G140</f>
        <v>0</v>
      </c>
    </row>
    <row r="141" customFormat="false" ht="13.8" hidden="false" customHeight="false" outlineLevel="0" collapsed="false">
      <c r="A141" s="38" t="n">
        <v>158571501667</v>
      </c>
      <c r="B141" s="38" t="s">
        <v>650</v>
      </c>
      <c r="C141" s="38" t="s">
        <v>310</v>
      </c>
      <c r="D141" s="39" t="n">
        <v>44458</v>
      </c>
      <c r="E141" s="39" t="n">
        <v>44465</v>
      </c>
      <c r="F141" s="38" t="n">
        <v>53865</v>
      </c>
      <c r="G141" s="0" t="n">
        <v>55860</v>
      </c>
      <c r="H141" s="0" t="n">
        <f aca="false">F141-G141</f>
        <v>-1995</v>
      </c>
    </row>
    <row r="142" customFormat="false" ht="13.8" hidden="false" customHeight="false" outlineLevel="0" collapsed="false">
      <c r="A142" s="38" t="n">
        <v>158761505433</v>
      </c>
      <c r="B142" s="38" t="s">
        <v>650</v>
      </c>
      <c r="C142" s="38" t="s">
        <v>636</v>
      </c>
      <c r="D142" s="39" t="n">
        <v>44458</v>
      </c>
      <c r="E142" s="39" t="n">
        <v>44465</v>
      </c>
      <c r="F142" s="38" t="n">
        <v>55080</v>
      </c>
      <c r="G142" s="38" t="n">
        <v>55080</v>
      </c>
      <c r="H142" s="0" t="n">
        <f aca="false">F142-G142</f>
        <v>0</v>
      </c>
    </row>
    <row r="143" customFormat="false" ht="13.8" hidden="false" customHeight="false" outlineLevel="0" collapsed="false">
      <c r="A143" s="38" t="n">
        <v>158541500988</v>
      </c>
      <c r="B143" s="38" t="s">
        <v>650</v>
      </c>
      <c r="C143" s="38" t="s">
        <v>268</v>
      </c>
      <c r="D143" s="39" t="n">
        <v>44464</v>
      </c>
      <c r="E143" s="39" t="n">
        <v>44468</v>
      </c>
      <c r="F143" s="38" t="n">
        <v>30780</v>
      </c>
      <c r="G143" s="0" t="n">
        <v>31920</v>
      </c>
      <c r="H143" s="0" t="n">
        <f aca="false">F143-G143</f>
        <v>-1140</v>
      </c>
    </row>
    <row r="144" customFormat="false" ht="13.8" hidden="false" customHeight="false" outlineLevel="0" collapsed="false">
      <c r="A144" s="38" t="n">
        <v>157701501821</v>
      </c>
      <c r="B144" s="38" t="s">
        <v>650</v>
      </c>
      <c r="C144" s="38" t="s">
        <v>723</v>
      </c>
      <c r="D144" s="39" t="n">
        <v>44464</v>
      </c>
      <c r="E144" s="39" t="n">
        <v>44472</v>
      </c>
      <c r="F144" s="38" t="n">
        <v>64395</v>
      </c>
      <c r="G144" s="38" t="n">
        <v>64395</v>
      </c>
      <c r="H144" s="0" t="n">
        <f aca="false">F144-G144</f>
        <v>0</v>
      </c>
    </row>
    <row r="145" customFormat="false" ht="13.8" hidden="false" customHeight="false" outlineLevel="0" collapsed="false">
      <c r="A145" s="38" t="n">
        <v>158531502837</v>
      </c>
      <c r="B145" s="38" t="s">
        <v>650</v>
      </c>
      <c r="C145" s="38" t="s">
        <v>372</v>
      </c>
      <c r="D145" s="39" t="n">
        <v>44466</v>
      </c>
      <c r="E145" s="39" t="n">
        <v>44473</v>
      </c>
      <c r="F145" s="38" t="n">
        <v>93555</v>
      </c>
      <c r="G145" s="0" t="n">
        <v>93555</v>
      </c>
      <c r="H145" s="0" t="n">
        <f aca="false">F145-G145</f>
        <v>0</v>
      </c>
    </row>
    <row r="146" customFormat="false" ht="13.8" hidden="false" customHeight="false" outlineLevel="0" collapsed="false">
      <c r="A146" s="38" t="n">
        <v>158721550187</v>
      </c>
      <c r="B146" s="38" t="s">
        <v>650</v>
      </c>
      <c r="C146" s="38" t="s">
        <v>724</v>
      </c>
      <c r="D146" s="39" t="n">
        <v>44472</v>
      </c>
      <c r="E146" s="39" t="n">
        <v>44476</v>
      </c>
      <c r="F146" s="38" t="n">
        <v>32400</v>
      </c>
      <c r="G146" s="0" t="n">
        <v>32400</v>
      </c>
      <c r="H146" s="0" t="n">
        <f aca="false">F146-G146</f>
        <v>0</v>
      </c>
    </row>
    <row r="147" customFormat="false" ht="13.8" hidden="false" customHeight="false" outlineLevel="0" collapsed="false">
      <c r="A147" s="38" t="n">
        <v>158721550361</v>
      </c>
      <c r="B147" s="38" t="s">
        <v>650</v>
      </c>
      <c r="C147" s="38" t="s">
        <v>725</v>
      </c>
      <c r="D147" s="39" t="n">
        <v>44472</v>
      </c>
      <c r="E147" s="39" t="n">
        <v>44476</v>
      </c>
      <c r="F147" s="38" t="n">
        <v>45360</v>
      </c>
      <c r="G147" s="38" t="n">
        <v>45360</v>
      </c>
      <c r="H147" s="0" t="n">
        <f aca="false">F147-G147</f>
        <v>0</v>
      </c>
    </row>
    <row r="148" customFormat="false" ht="13.8" hidden="false" customHeight="false" outlineLevel="0" collapsed="false">
      <c r="A148" s="38" t="n">
        <v>158731550058</v>
      </c>
      <c r="B148" s="38" t="s">
        <v>650</v>
      </c>
      <c r="C148" s="38" t="s">
        <v>726</v>
      </c>
      <c r="D148" s="39" t="n">
        <v>44472</v>
      </c>
      <c r="E148" s="39" t="n">
        <v>44476</v>
      </c>
      <c r="F148" s="38" t="n">
        <v>48600</v>
      </c>
      <c r="G148" s="0" t="n">
        <v>48600</v>
      </c>
      <c r="H148" s="0" t="n">
        <f aca="false">F148-G148</f>
        <v>0</v>
      </c>
    </row>
    <row r="149" customFormat="false" ht="13.8" hidden="false" customHeight="false" outlineLevel="0" collapsed="false">
      <c r="A149" s="38" t="n">
        <v>158571550313</v>
      </c>
      <c r="B149" s="38" t="s">
        <v>650</v>
      </c>
      <c r="C149" s="38" t="s">
        <v>357</v>
      </c>
      <c r="D149" s="39" t="n">
        <v>44489</v>
      </c>
      <c r="E149" s="39" t="n">
        <v>44498</v>
      </c>
      <c r="F149" s="38" t="n">
        <v>89100</v>
      </c>
      <c r="G149" s="0" t="n">
        <v>89100</v>
      </c>
      <c r="H149" s="0" t="n">
        <f aca="false">F149-G149</f>
        <v>0</v>
      </c>
    </row>
    <row r="150" customFormat="false" ht="13.8" hidden="false" customHeight="false" outlineLevel="0" collapsed="false">
      <c r="A150" s="38" t="n">
        <v>158591550124</v>
      </c>
      <c r="B150" s="38" t="s">
        <v>650</v>
      </c>
      <c r="C150" s="38" t="s">
        <v>727</v>
      </c>
      <c r="D150" s="39" t="n">
        <v>44499</v>
      </c>
      <c r="E150" s="39" t="n">
        <v>44507</v>
      </c>
      <c r="F150" s="38" t="n">
        <v>63180</v>
      </c>
      <c r="G150" s="0" t="n">
        <v>63180</v>
      </c>
      <c r="H150" s="0" t="n">
        <f aca="false">F150-G150</f>
        <v>0</v>
      </c>
    </row>
    <row r="151" customFormat="false" ht="13.8" hidden="false" customHeight="false" outlineLevel="0" collapsed="false">
      <c r="F151" s="40" t="n">
        <f aca="false">SUM(F2:F150)</f>
        <v>19386151.2</v>
      </c>
      <c r="G151" s="40" t="n">
        <f aca="false">SUM(G2:G150)</f>
        <v>19702547.5</v>
      </c>
      <c r="H151" s="40" t="n">
        <f aca="false">SUM(H2:H150)</f>
        <v>-316396.3</v>
      </c>
    </row>
    <row r="153" customFormat="false" ht="13.8" hidden="false" customHeight="false" outlineLevel="0" collapsed="false">
      <c r="A153" s="0" t="n">
        <v>158531401611</v>
      </c>
      <c r="C153" s="0" t="s">
        <v>728</v>
      </c>
      <c r="D153" s="39" t="n">
        <v>44396</v>
      </c>
      <c r="E153" s="39" t="n">
        <v>44408</v>
      </c>
      <c r="F153" s="38" t="n">
        <v>198450</v>
      </c>
      <c r="G153" s="0" t="n">
        <v>205800</v>
      </c>
      <c r="H153" s="0" t="n">
        <f aca="false">F153-G153</f>
        <v>-7350</v>
      </c>
    </row>
    <row r="154" customFormat="false" ht="13.8" hidden="false" customHeight="false" outlineLevel="0" collapsed="false">
      <c r="A154" s="0" t="n">
        <v>158571402872</v>
      </c>
      <c r="C154" s="0" t="s">
        <v>729</v>
      </c>
      <c r="D154" s="39" t="n">
        <v>44398</v>
      </c>
      <c r="E154" s="39" t="n">
        <v>44408</v>
      </c>
      <c r="F154" s="38" t="n">
        <v>157950</v>
      </c>
      <c r="G154" s="0" t="n">
        <v>163800</v>
      </c>
      <c r="H154" s="0" t="n">
        <f aca="false">F154-G154</f>
        <v>-5850</v>
      </c>
    </row>
    <row r="155" customFormat="false" ht="13.8" hidden="false" customHeight="false" outlineLevel="0" collapsed="false">
      <c r="A155" s="0" t="n">
        <v>158761413264</v>
      </c>
      <c r="C155" s="0" t="s">
        <v>730</v>
      </c>
      <c r="D155" s="39" t="n">
        <v>44399</v>
      </c>
      <c r="E155" s="39" t="n">
        <v>44408</v>
      </c>
      <c r="F155" s="38" t="n">
        <v>147825</v>
      </c>
      <c r="G155" s="0" t="n">
        <v>147825</v>
      </c>
      <c r="H155" s="0" t="n">
        <f aca="false">F155-G155</f>
        <v>0</v>
      </c>
    </row>
    <row r="156" customFormat="false" ht="13.8" hidden="false" customHeight="false" outlineLevel="0" collapsed="false">
      <c r="A156" s="0" t="n">
        <v>157711409005</v>
      </c>
      <c r="C156" s="0" t="s">
        <v>731</v>
      </c>
      <c r="D156" s="39" t="n">
        <v>44402</v>
      </c>
      <c r="E156" s="39" t="n">
        <v>44408</v>
      </c>
      <c r="F156" s="38" t="n">
        <v>91530</v>
      </c>
      <c r="G156" s="0" t="n">
        <v>91530</v>
      </c>
      <c r="H156" s="0" t="n">
        <f aca="false">F156-G156</f>
        <v>0</v>
      </c>
    </row>
    <row r="157" customFormat="false" ht="13.8" hidden="false" customHeight="false" outlineLevel="0" collapsed="false">
      <c r="A157" s="0" t="n">
        <v>157751409320</v>
      </c>
      <c r="C157" s="0" t="s">
        <v>732</v>
      </c>
      <c r="D157" s="39" t="n">
        <v>44404</v>
      </c>
      <c r="E157" s="39" t="n">
        <v>44408</v>
      </c>
      <c r="F157" s="38" t="n">
        <v>84240</v>
      </c>
      <c r="G157" s="0" t="n">
        <v>84240</v>
      </c>
      <c r="H157" s="0" t="n">
        <f aca="false">F157-G157</f>
        <v>0</v>
      </c>
    </row>
    <row r="158" customFormat="false" ht="13.8" hidden="false" customHeight="false" outlineLevel="0" collapsed="false">
      <c r="F158" s="40" t="n">
        <f aca="false">SUM(F153:F157)</f>
        <v>679995</v>
      </c>
      <c r="G158" s="40" t="n">
        <f aca="false">SUM(G153:G157)</f>
        <v>693195</v>
      </c>
      <c r="H158" s="40" t="n">
        <f aca="false">SUM(H153:H157)</f>
        <v>-13200</v>
      </c>
    </row>
    <row r="163" customFormat="false" ht="13.8" hidden="false" customHeight="false" outlineLevel="0" collapsed="false">
      <c r="E163" s="0" t="s">
        <v>733</v>
      </c>
      <c r="F163" s="40" t="n">
        <f aca="false">F151+F158</f>
        <v>20066146.2</v>
      </c>
      <c r="G163" s="40" t="n">
        <f aca="false">G151+G158</f>
        <v>20395742.5</v>
      </c>
      <c r="H163" s="40" t="n">
        <f aca="false">H151+H158</f>
        <v>-329596.3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445312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2021-08-20T19:42:56Z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