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9.11.2020_V1" sheetId="1" state="visible" r:id="rId2"/>
  </sheets>
  <definedNames>
    <definedName function="false" hidden="true" localSheetId="0" name="_xlnm._FilterDatabase" vbProcedure="false">'09.11.2020_V1'!$A$10:$O$1333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<sst xmlns="http://schemas.openxmlformats.org/spreadsheetml/2006/main" count="2684" uniqueCount="2599">
  <si>
    <t xml:space="preserve">ОТЧЕТ  АГЕНТА</t>
  </si>
  <si>
    <t xml:space="preserve">31 октября 2020г.</t>
  </si>
  <si>
    <t xml:space="preserve">Субагент: ООО «Туроператор БГ»</t>
  </si>
  <si>
    <t xml:space="preserve">Агент: ООО "Принимающая компания "Радуга"</t>
  </si>
  <si>
    <r>
      <rPr>
        <b val="true"/>
        <sz val="11"/>
        <color rgb="FF000000"/>
        <rFont val="Calibri"/>
        <family val="2"/>
        <charset val="204"/>
      </rPr>
      <t xml:space="preserve">Отчет субагента</t>
    </r>
    <r>
      <rPr>
        <sz val="11"/>
        <color rgb="FF000000"/>
        <rFont val="Calibri"/>
        <family val="2"/>
        <charset val="204"/>
      </rPr>
      <t xml:space="preserve"> о продаже услуг по субагентскому договору  № 0901РК/ТБГ-2020 от 09.01.2020 г.</t>
    </r>
  </si>
  <si>
    <r>
      <rPr>
        <sz val="11"/>
        <color rgb="FF000000"/>
        <rFont val="Calibri"/>
        <family val="2"/>
        <charset val="204"/>
      </rPr>
      <t xml:space="preserve">Сообщаем, что  Субагентом  ООО «Туроператор БГ»  с </t>
    </r>
    <r>
      <rPr>
        <b val="true"/>
        <sz val="11"/>
        <color rgb="FF000000"/>
        <rFont val="Calibri"/>
        <family val="2"/>
        <charset val="204"/>
      </rPr>
      <t xml:space="preserve">01.10.2020 по 31.10.2020г.</t>
    </r>
  </si>
  <si>
    <t xml:space="preserve">произведена реализация следующих услуг Агента ООО "Принимающая компания "Радуга"</t>
  </si>
  <si>
    <t xml:space="preserve">№ п/п</t>
  </si>
  <si>
    <t xml:space="preserve">Услуга</t>
  </si>
  <si>
    <t xml:space="preserve">ФИО туриста</t>
  </si>
  <si>
    <t xml:space="preserve">Дата заезда</t>
  </si>
  <si>
    <t xml:space="preserve">Дата выезда</t>
  </si>
  <si>
    <t xml:space="preserve">Общая стоимость с учетом агентского вознаграждения</t>
  </si>
  <si>
    <t xml:space="preserve">к пере-числению Агенту, руб</t>
  </si>
  <si>
    <t xml:space="preserve">удержано Агентское вознаграждение</t>
  </si>
  <si>
    <t xml:space="preserve">в т.ч. НДС</t>
  </si>
  <si>
    <t xml:space="preserve">с агентского вознаграждения</t>
  </si>
  <si>
    <t xml:space="preserve">поясн</t>
  </si>
  <si>
    <t xml:space="preserve">KPT0015280</t>
  </si>
  <si>
    <t xml:space="preserve">ГРИНОВЕЦКАЯ МАРИНА, ПОПОВА ТАТЬЯНА</t>
  </si>
  <si>
    <t xml:space="preserve">KPT0022912</t>
  </si>
  <si>
    <t xml:space="preserve">ЗИМАРЕВ ИЛЬЯ, ЗИМАРЕВ РОМАН, КАЛАНОВА ЕЛЕНА</t>
  </si>
  <si>
    <t xml:space="preserve">KPT0021940</t>
  </si>
  <si>
    <t xml:space="preserve">АРЖАНКОВА МАРИНА, БУЛАНОВА ЕЛЕНА</t>
  </si>
  <si>
    <t xml:space="preserve">KPT0022041</t>
  </si>
  <si>
    <t xml:space="preserve">АРТЮК НАТАЛЬЯ, ЧИЧВАРИН ВИКТОР</t>
  </si>
  <si>
    <t xml:space="preserve">KPT0022982</t>
  </si>
  <si>
    <t xml:space="preserve">МАМЛИЕВ ЯЛЧЫН</t>
  </si>
  <si>
    <t xml:space="preserve">KPT0023075</t>
  </si>
  <si>
    <t xml:space="preserve">ВИНОГРАДОВА ЕЛЕНА, ГАВРИЛЕНКО ЕВГЕНИЙ</t>
  </si>
  <si>
    <t xml:space="preserve">KPT0023225</t>
  </si>
  <si>
    <t xml:space="preserve">ГАРМАНОВА ЛЮДМИЛА, ДОРОВИН ВЛАДИМИР, КИРЖАЕВ ВЛАДИМИР</t>
  </si>
  <si>
    <t xml:space="preserve">KPT0018053</t>
  </si>
  <si>
    <t xml:space="preserve">ЯГОДОВСКАЯ МАРИНА</t>
  </si>
  <si>
    <t xml:space="preserve">KPT0020204</t>
  </si>
  <si>
    <t xml:space="preserve">ИВАНОВА ГАЛИНА, КОРОТАЕВА ТАТЬЯНА</t>
  </si>
  <si>
    <t xml:space="preserve">KPT0020698</t>
  </si>
  <si>
    <t xml:space="preserve">ЩЕКИНА ТАТЬЯНА</t>
  </si>
  <si>
    <t xml:space="preserve">KPT0021291</t>
  </si>
  <si>
    <t xml:space="preserve">СЕМЕНОВЫХ ДМИТРИЙ, СЕМЕНОВЫХ ИРИНА, СЕМЕНОВЫХ СЕРГЕЙ</t>
  </si>
  <si>
    <t xml:space="preserve">KPT0021994</t>
  </si>
  <si>
    <t xml:space="preserve">КРАВЧУК ЮЛИЯ</t>
  </si>
  <si>
    <t xml:space="preserve">KPT0022108</t>
  </si>
  <si>
    <t xml:space="preserve">ШЕМЯКИН АНДРЕЙ, ШЕМЯКИНА УЛЬЯНА</t>
  </si>
  <si>
    <t xml:space="preserve">KPT0022796</t>
  </si>
  <si>
    <t xml:space="preserve">ПАХОТИН ВИКТОР, ПАХОТИНА НАДЕЖДА</t>
  </si>
  <si>
    <t xml:space="preserve">KPT0022804</t>
  </si>
  <si>
    <t xml:space="preserve">АРИСТАРХОВ МИХАИЛ, АРИСТАРХОВА ЕЛЕНА</t>
  </si>
  <si>
    <t xml:space="preserve">KPT0023000</t>
  </si>
  <si>
    <t xml:space="preserve">КРУПИНА ЕЛЕНА, ЧЕРНОВА СВЕТЛАНА</t>
  </si>
  <si>
    <t xml:space="preserve">KPT0023250</t>
  </si>
  <si>
    <t xml:space="preserve">ПЕТРОВА АЛЕВТИНА, СВИРИДОВА ИРИНА</t>
  </si>
  <si>
    <t xml:space="preserve">KPT0018508</t>
  </si>
  <si>
    <t xml:space="preserve">АСТРЕЛИНА ТАТЬЯНА</t>
  </si>
  <si>
    <t xml:space="preserve">KPT0021928</t>
  </si>
  <si>
    <t xml:space="preserve">ВЕРЗАКОВА НИНА</t>
  </si>
  <si>
    <t xml:space="preserve">KPT0022067</t>
  </si>
  <si>
    <t xml:space="preserve">ГРИБОВ ВЛАДИМИР, ГРИБОВА ЕЛЕНА</t>
  </si>
  <si>
    <t xml:space="preserve">KPT0022540</t>
  </si>
  <si>
    <t xml:space="preserve">БАТАЛИН ВЛАДИМИР, БАТАЛИНА ВЕРА</t>
  </si>
  <si>
    <t xml:space="preserve">KPT0022720</t>
  </si>
  <si>
    <t xml:space="preserve">СКОБЕЛКИН ВИКТОР</t>
  </si>
  <si>
    <t xml:space="preserve">KPT0023541</t>
  </si>
  <si>
    <t xml:space="preserve">ВЕРХОЛАНЦЕВА ЛИДИЯ, ЧАДНАЯ ЛЮДМИЛА</t>
  </si>
  <si>
    <t xml:space="preserve">KPT0023689</t>
  </si>
  <si>
    <t xml:space="preserve">КОПЫЛОВА АНАСТАСИЯ, КУЗНЕЦОВА ЕЛЕНА</t>
  </si>
  <si>
    <t xml:space="preserve">KPT0012506</t>
  </si>
  <si>
    <t xml:space="preserve">МАРТЫНЕНКО ЛЮДМИЛА, ТАРАСОВА ЛЮБОВЬ</t>
  </si>
  <si>
    <t xml:space="preserve">KPT0019066</t>
  </si>
  <si>
    <t xml:space="preserve">БАНЕЕВА МАРГАРИТА, СМИРНОВ АЛЕКСЕЙ</t>
  </si>
  <si>
    <t xml:space="preserve">KPT0020449</t>
  </si>
  <si>
    <t xml:space="preserve">КАРСАКОВА ОЛЬГА, ЛАПИНА ВАЛЕНТИНА</t>
  </si>
  <si>
    <t xml:space="preserve">KPT0021715</t>
  </si>
  <si>
    <t xml:space="preserve">СЕМИНА ЛЮДМИЛА</t>
  </si>
  <si>
    <t xml:space="preserve">KPT0021784</t>
  </si>
  <si>
    <t xml:space="preserve">ДАНИЛЕНКО ОЛЬГА, УВАРОВА ЛЮДМИЛА</t>
  </si>
  <si>
    <t xml:space="preserve">KPT0022043</t>
  </si>
  <si>
    <t xml:space="preserve">КРАЙНОВ ГЕННАДИЙ, КРАЙНОВА ЕЛЕНА</t>
  </si>
  <si>
    <t xml:space="preserve">KPT0022322</t>
  </si>
  <si>
    <t xml:space="preserve">БИЛОСТЕННАЯ ЕЛЕНА, ИДРИСОВА РИММА</t>
  </si>
  <si>
    <t xml:space="preserve">KPT0022541</t>
  </si>
  <si>
    <t xml:space="preserve">НАДУЯЛОВА ЗОЯ</t>
  </si>
  <si>
    <t xml:space="preserve">KPT0022941</t>
  </si>
  <si>
    <t xml:space="preserve">ПОПОВА ЭЛЬМИРА</t>
  </si>
  <si>
    <t xml:space="preserve">KPT0023303</t>
  </si>
  <si>
    <t xml:space="preserve">СИВАЕВА ВАЛЕНТИНА, ЯКОВЛЕВА НИНА</t>
  </si>
  <si>
    <t xml:space="preserve">KPT0023343</t>
  </si>
  <si>
    <t xml:space="preserve">ЛАПТЕВА АНЖЕЛИКА, ЛОБАНОВ ОЛЕГ</t>
  </si>
  <si>
    <t xml:space="preserve">KPT0023504</t>
  </si>
  <si>
    <t xml:space="preserve">БАРАНОВ ВАДИМ, КУЗНЕЦОВА ЕВГЕНИЯ</t>
  </si>
  <si>
    <t xml:space="preserve">KPT0023673</t>
  </si>
  <si>
    <t xml:space="preserve">БОЛОТОВ ВЛАДИМИР, ДАВЛЕТХАНОВА РУЗАНА</t>
  </si>
  <si>
    <t xml:space="preserve">KPT0023912</t>
  </si>
  <si>
    <t xml:space="preserve">АЛЕКСЕЕВА ЛИЛИЯ</t>
  </si>
  <si>
    <t xml:space="preserve">KPT0024094</t>
  </si>
  <si>
    <t xml:space="preserve">КИЧИГИНА ВЕРА, ТРОПИНА НАТАЛЬЯ</t>
  </si>
  <si>
    <t xml:space="preserve">KPT0012518</t>
  </si>
  <si>
    <t xml:space="preserve">ЕРМОЛОВ НИКОЛАЙ, КОЖАНОВ ВЯЧЕСЛАВ</t>
  </si>
  <si>
    <t xml:space="preserve">KPT0017924</t>
  </si>
  <si>
    <t xml:space="preserve">ЛЕУШКАНОВА НАДЕЖДА</t>
  </si>
  <si>
    <t xml:space="preserve">KPT0019293</t>
  </si>
  <si>
    <t xml:space="preserve">БЕЛОВ ВИКТОР</t>
  </si>
  <si>
    <t xml:space="preserve">KPT0020620</t>
  </si>
  <si>
    <t xml:space="preserve">РУСЬКИН АНДРЕЙ</t>
  </si>
  <si>
    <t xml:space="preserve">KPT0022924</t>
  </si>
  <si>
    <t xml:space="preserve">ЕВСТАФЕЕВ ВЯЧЕСЛАВ, ЕВСТАФЕЕВ ИЛЬЯ, ЕВСТАФЕЕВА ВИТАЛИНА, ЕВСТАФЕЕВА ОЛЬГА</t>
  </si>
  <si>
    <t xml:space="preserve">KPT0022932</t>
  </si>
  <si>
    <t xml:space="preserve">НИКОЛАЕВА АЛЬБИНА, СИВКОВ АНАТОЛИЙ, СИВКОВА ЛЮДМИЛА</t>
  </si>
  <si>
    <t xml:space="preserve">KPT0023155</t>
  </si>
  <si>
    <t xml:space="preserve">МАЛЬЦЕВА ВЕРА, МАЛЬЦЕВА ЯНА, ПЕСТРЕНИНА ЕЛЕНА</t>
  </si>
  <si>
    <t xml:space="preserve">АНИКИНА МАРИНА, БАЙДИН АНАТОЛИЙ</t>
  </si>
  <si>
    <t xml:space="preserve">KPT0023272</t>
  </si>
  <si>
    <t xml:space="preserve">ВТОРОВА ТАМАРА, СВИРЩЕВСКАЯ ВАЛЕНТИНА</t>
  </si>
  <si>
    <t xml:space="preserve">KPT0023344</t>
  </si>
  <si>
    <t xml:space="preserve">ПРОХОРОВ АНАТОЛИЙ, ПРОХОРОВА ГАЛИНА</t>
  </si>
  <si>
    <t xml:space="preserve">KPT0023559</t>
  </si>
  <si>
    <t xml:space="preserve">АГАПОВА НАТАЛЬЯ</t>
  </si>
  <si>
    <t xml:space="preserve">KPT0023583</t>
  </si>
  <si>
    <t xml:space="preserve">МАЗУР СВЕТЛАНА, МИШАВКИН ВЛАДИМИР</t>
  </si>
  <si>
    <t xml:space="preserve">KPT0023643</t>
  </si>
  <si>
    <t xml:space="preserve">ПОЗАРЕНКО ВАЛЕНТИНА, СИДОРОВА ЗИНАИДА, ЮЖАКОВА ЛЮДМИЛА</t>
  </si>
  <si>
    <t xml:space="preserve">KPT0023694</t>
  </si>
  <si>
    <t xml:space="preserve">МАРКОВА АНТОНИНА, ТИМОФЕЕВА ВАЛЕНТИНА</t>
  </si>
  <si>
    <t xml:space="preserve">KPT0023770</t>
  </si>
  <si>
    <t xml:space="preserve">МЕЛЬНИКОВА СВЕТЛАНА, СТАСКОВЯК ВЕРА</t>
  </si>
  <si>
    <t xml:space="preserve">KPT0023801</t>
  </si>
  <si>
    <t xml:space="preserve">НЕКРЫТОВ МИХАИЛ, НЕКРЫТОВА АНАСТАСИЯ, САКЛАКОВА ЕКАТЕРИНА, САКЛАКОВА ЕЛЕНА</t>
  </si>
  <si>
    <t xml:space="preserve">KPT0023860</t>
  </si>
  <si>
    <t xml:space="preserve">ПЫТКИН ВАСИЛИЙ, ПЫТКИНА МАРИНА</t>
  </si>
  <si>
    <t xml:space="preserve">KPT0023865</t>
  </si>
  <si>
    <t xml:space="preserve">БОНДАРЧУК АРТЕМ, БОНДАРЧУК ДИАНА</t>
  </si>
  <si>
    <t xml:space="preserve">KPT0023866</t>
  </si>
  <si>
    <t xml:space="preserve">ГАТАУЛЛИНА ВИКТОРИЯ, ЛЕВИНА НАТАЛЬЯ, ПУСТОГАРОВА АЛЕНА, ШАРАФУТДИНОВА АНАСТАСИЯ</t>
  </si>
  <si>
    <t xml:space="preserve">KPT0023899</t>
  </si>
  <si>
    <t xml:space="preserve">БАБАЕВА ЕЛИЗАВЕТА, ИВАНОВ АНДРЕЙ, ИВАНОВ РОМАН, ИВАНОВА ЛЮБОВЬ</t>
  </si>
  <si>
    <t xml:space="preserve">KPT0023937</t>
  </si>
  <si>
    <t xml:space="preserve">ХАЙРУТДИНОВА ЮЛИЯ</t>
  </si>
  <si>
    <t xml:space="preserve">KPT0023951</t>
  </si>
  <si>
    <t xml:space="preserve">ГАЙДУЛЛИНА МАУЛИЗА</t>
  </si>
  <si>
    <t xml:space="preserve">KPT0024006</t>
  </si>
  <si>
    <t xml:space="preserve">КАМЕНЕВА ГАЛИНА</t>
  </si>
  <si>
    <t xml:space="preserve">KPT0024027</t>
  </si>
  <si>
    <t xml:space="preserve">ЕРИНСКАЯ АНАСТАСИЯ, ЕРИНСКАЯ ЛИЛИЯ</t>
  </si>
  <si>
    <t xml:space="preserve">KPT0024168</t>
  </si>
  <si>
    <t xml:space="preserve">ЧЕРЕМНЫХ СЕРГЕЙ, ЧЕРНЫШЕВА ЛЮБОВЬ</t>
  </si>
  <si>
    <t xml:space="preserve">KPT0024228</t>
  </si>
  <si>
    <t xml:space="preserve">ГРИГИН НИКОЛАЙ, ГРИГИНА ЕЛЕНА</t>
  </si>
  <si>
    <t xml:space="preserve">ALS02309A01</t>
  </si>
  <si>
    <t xml:space="preserve">Белый Александр, Кузьмина Любовь</t>
  </si>
  <si>
    <t xml:space="preserve">KPT0022134</t>
  </si>
  <si>
    <t xml:space="preserve">ПОПОВА НИНА</t>
  </si>
  <si>
    <t xml:space="preserve">KPT0023019</t>
  </si>
  <si>
    <t xml:space="preserve">ЧЕСНОКОВ АЛЕКСАНДР, ЧЕСНОКОВА ОЛЬГА</t>
  </si>
  <si>
    <t xml:space="preserve">KPT0023066</t>
  </si>
  <si>
    <t xml:space="preserve">ВАСЯНИНА ГАЛИНА, УСАНОВА НАТАЛЬЯ</t>
  </si>
  <si>
    <t xml:space="preserve">KPT0023203</t>
  </si>
  <si>
    <t xml:space="preserve">БОРОВКОВА НИНА, ЩЕРБАКОВА НАТАЛЬЯ</t>
  </si>
  <si>
    <t xml:space="preserve">KPT0023353</t>
  </si>
  <si>
    <t xml:space="preserve">ТИТУС ЛАРИСА, ШЕЛКОВНИКОВА ТАТЬЯНА</t>
  </si>
  <si>
    <t xml:space="preserve">KPT0023619</t>
  </si>
  <si>
    <t xml:space="preserve">СОРОКИН НИКОЛАЙ, СОРОКИНА ГАЛИЯ</t>
  </si>
  <si>
    <t xml:space="preserve">KPT0023653</t>
  </si>
  <si>
    <t xml:space="preserve">КАШЛЯК ЕВГЕНИЯ, ФРОЛОВА ВАЛЕНТИНА, ФРОЛОВА ЕЛЕНА</t>
  </si>
  <si>
    <t xml:space="preserve">KPT0023692</t>
  </si>
  <si>
    <t xml:space="preserve">БОГУЦКАЯ ЛЮДМИЛА, КОРОБИЦИН АНДРЕЙ</t>
  </si>
  <si>
    <t xml:space="preserve">KPT0023721</t>
  </si>
  <si>
    <t xml:space="preserve">ТИХОНОВА НИНА, ФУФАЧВА АЛЕВТИНА</t>
  </si>
  <si>
    <t xml:space="preserve">АКУЛИНИЧЕВА АНТОНИНА, МОТОРИНА ЛЮДМИЛА</t>
  </si>
  <si>
    <t xml:space="preserve">KPT0023731</t>
  </si>
  <si>
    <t xml:space="preserve">ВАХИТОВА ГАЛИЯ, КАЗАНБАЕВА СВЕТЛАНА, ЛОГИНОВА НАТАЛИЯ</t>
  </si>
  <si>
    <t xml:space="preserve">KPT0023732</t>
  </si>
  <si>
    <t xml:space="preserve">МОРОЗОВА ИРИНА, РЯБЧЕНКО МАРК, РЯБЧЕНКО ПАВЕЛ</t>
  </si>
  <si>
    <t xml:space="preserve">KPT0023750</t>
  </si>
  <si>
    <t xml:space="preserve">ШАРОНОВА ОЛЬГА</t>
  </si>
  <si>
    <t xml:space="preserve">KPT0023766</t>
  </si>
  <si>
    <t xml:space="preserve">МОШКИНА ТАМАРА</t>
  </si>
  <si>
    <t xml:space="preserve">KPT0023767</t>
  </si>
  <si>
    <t xml:space="preserve">КАРТАВЕНКО ИРИНА, КАРТАВЕНКО КРИСТИНА, РЯБКОВА НАДЕЖДА</t>
  </si>
  <si>
    <t xml:space="preserve">KPT0023872</t>
  </si>
  <si>
    <t xml:space="preserve">ВОРКУНОВ ДМИТРИЙ, ВОРКУНОВА ИРИНА</t>
  </si>
  <si>
    <t xml:space="preserve">KPT0023916</t>
  </si>
  <si>
    <t xml:space="preserve">БАРКОВА НАТАЛЬЯ, БОБРОВ ОЛЕГ, БОБРОВА СВЕТЛАНА</t>
  </si>
  <si>
    <t xml:space="preserve">KPT0023924</t>
  </si>
  <si>
    <t xml:space="preserve">КАРАБАЕВА ИРИНА, МИННИБАЕВА РАУЗА</t>
  </si>
  <si>
    <t xml:space="preserve">KPT0023950</t>
  </si>
  <si>
    <t xml:space="preserve">ЕГОРОВА ЭЛЬВИРА, ОБОРИНА ГАЛИНА</t>
  </si>
  <si>
    <t xml:space="preserve">KPT0023953</t>
  </si>
  <si>
    <t xml:space="preserve">РУДАКОВА ЮЛИЯ</t>
  </si>
  <si>
    <t xml:space="preserve">KPT0024021</t>
  </si>
  <si>
    <t xml:space="preserve">ХАЙБУЛЛИН САЛАВАТ, ХАЙБУЛЛИНА НАТАЛЬЯ</t>
  </si>
  <si>
    <t xml:space="preserve">KPT0024068</t>
  </si>
  <si>
    <t xml:space="preserve">МАНСУРОВ ДМИТРИЙ, МАНСУРОВА МАРИЯ</t>
  </si>
  <si>
    <t xml:space="preserve">KPT0024092</t>
  </si>
  <si>
    <t xml:space="preserve">ХАРИТОНОВ ВАЛЕРИЙ, ХАРИТОНОВ ПАВЕЛ, ХАРИТОНОВА ГАЛИНА</t>
  </si>
  <si>
    <t xml:space="preserve">KPT0024099</t>
  </si>
  <si>
    <t xml:space="preserve">СОРОКИН СЕРГЕЙ, СОРОКИНА ЛЮБОВЬ</t>
  </si>
  <si>
    <t xml:space="preserve">KPT0024147</t>
  </si>
  <si>
    <t xml:space="preserve">КИЗИЛОВА ЛЮБОВЬ, СУХАНОВА ЛИДИЯ</t>
  </si>
  <si>
    <t xml:space="preserve">KPT0024164</t>
  </si>
  <si>
    <t xml:space="preserve">ЗЕЛЬМАНОВИЧ НАДЕЖДА</t>
  </si>
  <si>
    <t xml:space="preserve">KPT0024179</t>
  </si>
  <si>
    <t xml:space="preserve">КОВАЛЕВ ИЛЬЯ, КОВАЛЕВ СЕМЕН, КОВАЛЕВ СТЕПАН, КОВАЛЕВА КРИСТИНА</t>
  </si>
  <si>
    <t xml:space="preserve">KPT0024199</t>
  </si>
  <si>
    <t xml:space="preserve">ЛИСИЦИН ФЕДОР, ЛИСИЦИНА ЕЛЕНА, ЛИСИЦИНА ЛИЛИЯ</t>
  </si>
  <si>
    <t xml:space="preserve">KPT0024234</t>
  </si>
  <si>
    <t xml:space="preserve">СТРОМОВ СЕРГЕЙ, СТРОМОВА АЛЕКСАНДРА, СТРОМОВА ЕКАТЕРИНА</t>
  </si>
  <si>
    <t xml:space="preserve">KPT0024245</t>
  </si>
  <si>
    <t xml:space="preserve">ЛИТВИНЕНКО НИНА</t>
  </si>
  <si>
    <t xml:space="preserve">KPT0024265</t>
  </si>
  <si>
    <t xml:space="preserve">САЗОНОВ ВИТАЛИЙ</t>
  </si>
  <si>
    <t xml:space="preserve">KPT0024312</t>
  </si>
  <si>
    <t xml:space="preserve">ФОМИНЦЕВ АНДРЕЙ, ФОМИНЦЕВА ИРИНА, ФОМИНЦЕВА ЮЛИАНА</t>
  </si>
  <si>
    <t xml:space="preserve">KPT0021510</t>
  </si>
  <si>
    <t xml:space="preserve">КОПЫСОВА ЛЮБОВЬ, ЛЕЩИНСКАЯ ЛИЛИАНА</t>
  </si>
  <si>
    <t xml:space="preserve">KPT0023140</t>
  </si>
  <si>
    <t xml:space="preserve">БАРАНОВА ГАЛИНА, НОВОСЕЛОВА ИРИНА</t>
  </si>
  <si>
    <t xml:space="preserve">KPT0023416</t>
  </si>
  <si>
    <t xml:space="preserve">ШАРИПОВ РАМИЛЬ, ШАРИПОВА АЛЬФИРА</t>
  </si>
  <si>
    <t xml:space="preserve">KPT0023495</t>
  </si>
  <si>
    <t xml:space="preserve">ИВАНОВ ВИТАЛИЙ, МАТВЕЕВА АННА</t>
  </si>
  <si>
    <t xml:space="preserve">KPT0023525</t>
  </si>
  <si>
    <t xml:space="preserve">ДЕВЯТКОВ СЕРГЕЙ, ДЕВЯТКОВА НАТАЛЬЯ</t>
  </si>
  <si>
    <t xml:space="preserve">KPT0023573</t>
  </si>
  <si>
    <t xml:space="preserve">ПОДОБЕДОВ ИВАН, ПОДОБЕДОВА АЛЁНА, ПОДОБЕДОВА ТАТЬЯНА</t>
  </si>
  <si>
    <t xml:space="preserve">KPT0023595</t>
  </si>
  <si>
    <t xml:space="preserve">МАТВЕЕВА ИРИНА</t>
  </si>
  <si>
    <t xml:space="preserve">KPT0023663</t>
  </si>
  <si>
    <t xml:space="preserve">ЛЕСНИКОВ МАТВЕЙ, ЛЕСНИКОВА ГАЛИНА</t>
  </si>
  <si>
    <t xml:space="preserve">KPT0023707</t>
  </si>
  <si>
    <t xml:space="preserve">СИМОНОВА ЕВГЕНИЯ, СИМОНОВА ТАТЬЯНА</t>
  </si>
  <si>
    <t xml:space="preserve">KPT0023771</t>
  </si>
  <si>
    <t xml:space="preserve">АРХИПОВА ИРИНА, СИДОРЕНКО НИКОЛАЙ, СИДОРЕНКО НИКОЛАЙ</t>
  </si>
  <si>
    <t xml:space="preserve">KPT0023813</t>
  </si>
  <si>
    <t xml:space="preserve">РОМАНОВ ВИКТОР, РОМАНОВА ВАЛЕНТИНА</t>
  </si>
  <si>
    <t xml:space="preserve">KPT0023858</t>
  </si>
  <si>
    <t xml:space="preserve">ХОМУТОВА АНАСТАСИЯ, ШАЕХОВА ЕЛЕНА</t>
  </si>
  <si>
    <t xml:space="preserve">KPT0023868</t>
  </si>
  <si>
    <t xml:space="preserve">ОРЕХОВ АНДРЕЙ, ОРЕХОВ ВЛАДИМИР, ОРЕХОВА АННА, ОРЕХОВА ЕКАТЕРИНА</t>
  </si>
  <si>
    <t xml:space="preserve">ВЛАДИМИРОВ ДМИРИЙ, ВЛАДИМИРОВ КИРИЛЛ, ВЛАДИМИРОВА ЛЮДМИЛА</t>
  </si>
  <si>
    <t xml:space="preserve">KPT0023923</t>
  </si>
  <si>
    <t xml:space="preserve">КУЗНЕЦОВ АЛЕКСАНДР, КУЗНЕЦОВА ЕЛЕНА</t>
  </si>
  <si>
    <t xml:space="preserve">KPT0023944</t>
  </si>
  <si>
    <t xml:space="preserve">ЛУКАНИН МАКСИМ, ЛУКАНИНА МАРИЯ, ПАВЛОВА ЕЛЕНА</t>
  </si>
  <si>
    <t xml:space="preserve">KPT0023971</t>
  </si>
  <si>
    <t xml:space="preserve">КАЗАКОВ АЛЕКСАНДР, РЕПИН ВАЛЕРИЙ</t>
  </si>
  <si>
    <t xml:space="preserve">KPT0023972</t>
  </si>
  <si>
    <t xml:space="preserve">КРАМАРЕВА ЛЮДМИЛА, КУЗНЕЦОВА НАДЕЖДА</t>
  </si>
  <si>
    <t xml:space="preserve">KPT0024013</t>
  </si>
  <si>
    <t xml:space="preserve">БОЛЬШАКОВ ИЛЬЯ</t>
  </si>
  <si>
    <t xml:space="preserve">KPT0024017</t>
  </si>
  <si>
    <t xml:space="preserve">РУЖЕЙНИКОВ ИГОРЬ, РУЖЕЙНИКОВА НАТАЛЬЯ</t>
  </si>
  <si>
    <t xml:space="preserve">KPT0024018</t>
  </si>
  <si>
    <t xml:space="preserve">НИКИТЕНКО АЛЕКСЕЙ, НИКИТЕНКО НАДЕЖДА</t>
  </si>
  <si>
    <t xml:space="preserve">KPT0024083</t>
  </si>
  <si>
    <t xml:space="preserve">АРАКЕЛЯН РАЗМИК, ЦИМЕРСКАЯ ИРИНА</t>
  </si>
  <si>
    <t xml:space="preserve">KPT0024090</t>
  </si>
  <si>
    <t xml:space="preserve">ТЮНЕВА НАДЕЖДА</t>
  </si>
  <si>
    <t xml:space="preserve">KPT0024111</t>
  </si>
  <si>
    <t xml:space="preserve">МИХАЙЛОВ ВЛАДИМИР</t>
  </si>
  <si>
    <t xml:space="preserve">KPT0024171</t>
  </si>
  <si>
    <t xml:space="preserve">ЗРЯЧЕВА НАТАЛЬЯ, ЗРЯЧЕВА ТАТЬЯНА</t>
  </si>
  <si>
    <t xml:space="preserve">KPT0024201</t>
  </si>
  <si>
    <t xml:space="preserve">МАСЛОВ СЕРГЕЙ, МАСЛОВА НАТАЛЬЯ</t>
  </si>
  <si>
    <t xml:space="preserve">KPT0024204</t>
  </si>
  <si>
    <t xml:space="preserve">ЛАПШИНА ЛЮБОВЬ, МАКАРЕНКОВА ТАТЬЯНА</t>
  </si>
  <si>
    <t xml:space="preserve">KPT0024218</t>
  </si>
  <si>
    <t xml:space="preserve">ГАЗИЗОВ ДМИТРИЙ, ГАЗИЗОВА ВИКТОРИЯ</t>
  </si>
  <si>
    <t xml:space="preserve">KPT0024223</t>
  </si>
  <si>
    <t xml:space="preserve">ЖУКОВА ЭЛЬВИРА, ПУГАЧЕВА ЕЛЕНА</t>
  </si>
  <si>
    <t xml:space="preserve">KPT0024230</t>
  </si>
  <si>
    <t xml:space="preserve">ГОНЧАРОВА ТАТЬЯНА</t>
  </si>
  <si>
    <t xml:space="preserve">KPT0024262</t>
  </si>
  <si>
    <t xml:space="preserve">ВАНЬКОВА СВЕТЛАНА, ПЛЮСНИН ЯН</t>
  </si>
  <si>
    <t xml:space="preserve">KPT0024269</t>
  </si>
  <si>
    <t xml:space="preserve">КАЗАКОВА НАТАЛЬЯ</t>
  </si>
  <si>
    <t xml:space="preserve">KPT0024273</t>
  </si>
  <si>
    <t xml:space="preserve">СТЕПАНЕНКО ВЛАДИМИР, СТЕПАНЕНКО ОЛЬГА</t>
  </si>
  <si>
    <t xml:space="preserve">KPT0024280</t>
  </si>
  <si>
    <t xml:space="preserve">ПОТАПОВ АЛЕКСАНДР, ПОТАПОВА АНТОНИНА</t>
  </si>
  <si>
    <t xml:space="preserve">KPT0024285</t>
  </si>
  <si>
    <t xml:space="preserve">КРАСИЛЬНИКОВ ВЛАДИМИР, КРАСИЛЬНИКОВА ТАТЬЯНА</t>
  </si>
  <si>
    <t xml:space="preserve">KPT0024311</t>
  </si>
  <si>
    <t xml:space="preserve">КУЛЕШОВА ЕЛЕНА</t>
  </si>
  <si>
    <t xml:space="preserve">KPT0024331</t>
  </si>
  <si>
    <t xml:space="preserve">ГОЛУБКОВА ТАТЬЯНА, КАПРАЛОВ СЕРГЕЙ</t>
  </si>
  <si>
    <t xml:space="preserve">KPT0024332</t>
  </si>
  <si>
    <t xml:space="preserve">СПИРИДОНОВА ЛИЯ</t>
  </si>
  <si>
    <t xml:space="preserve">KPT0024346</t>
  </si>
  <si>
    <t xml:space="preserve">ЛЯЗГИН АНДРЕЙ, ЛЯЗГИНА ТАТЬЯНА</t>
  </si>
  <si>
    <t xml:space="preserve">KPT0024389</t>
  </si>
  <si>
    <t xml:space="preserve">СМИРНОВА ВЕРА</t>
  </si>
  <si>
    <t xml:space="preserve">KPT0012497</t>
  </si>
  <si>
    <t xml:space="preserve">СИМАНОВСКАЯ МАРИНА, ЮДИНА НАТАЛЬЯ</t>
  </si>
  <si>
    <t xml:space="preserve">KPT0015539</t>
  </si>
  <si>
    <t xml:space="preserve">АНИКИНА ТАТЬЯНА, ЮРТАЕВА НАТАЛЬЯ</t>
  </si>
  <si>
    <t xml:space="preserve">KPT0016380</t>
  </si>
  <si>
    <t xml:space="preserve">СУРКОВА ОЛЬГА</t>
  </si>
  <si>
    <t xml:space="preserve">KPT0021837</t>
  </si>
  <si>
    <t xml:space="preserve">МАРТЕНСОН ВЕРА, МАРТЕНСОН ЭДВИН</t>
  </si>
  <si>
    <t xml:space="preserve">KPT0022102</t>
  </si>
  <si>
    <t xml:space="preserve">ВОРОБЕВ СЕРГЕЙ, ВОРОБЬЕВА ИРИНА</t>
  </si>
  <si>
    <t xml:space="preserve">KPT0022591</t>
  </si>
  <si>
    <t xml:space="preserve">ТОМИНА ТАТЬЯНА</t>
  </si>
  <si>
    <t xml:space="preserve">KPT0022598</t>
  </si>
  <si>
    <t xml:space="preserve">МЕНЬШИКОВ ЮРИЙ</t>
  </si>
  <si>
    <t xml:space="preserve">KPT0022900</t>
  </si>
  <si>
    <t xml:space="preserve">ЮРИНСКАЯ НАДЕЖДА</t>
  </si>
  <si>
    <t xml:space="preserve">KPT0023036</t>
  </si>
  <si>
    <t xml:space="preserve">ДОРОХИНА ЮЛИЯ</t>
  </si>
  <si>
    <t xml:space="preserve">KPT0023485</t>
  </si>
  <si>
    <t xml:space="preserve">ПАВЛОВА ОЛЬГА, ПОКУСАЕВ СЕРГЕЙ</t>
  </si>
  <si>
    <t xml:space="preserve">KPT0023489</t>
  </si>
  <si>
    <t xml:space="preserve">МИРОШНИЧЕНКО ВЕРА</t>
  </si>
  <si>
    <t xml:space="preserve">KPT0023598</t>
  </si>
  <si>
    <t xml:space="preserve">ТРЕТЬЯКОВ ИГОРЬ, ТРЕТЬЯКОВА ЗАНФИРА, ТРЕТЬЯКОВА КСЕНИЯ</t>
  </si>
  <si>
    <t xml:space="preserve">KPT0023600</t>
  </si>
  <si>
    <t xml:space="preserve">АСКЕРОВА ВЛАДА, АСКЕРОВА ЭСМИРА</t>
  </si>
  <si>
    <t xml:space="preserve">KPT0023613</t>
  </si>
  <si>
    <t xml:space="preserve">КОКАРЕВ ВЛАДИМИР</t>
  </si>
  <si>
    <t xml:space="preserve">KPT0023624</t>
  </si>
  <si>
    <t xml:space="preserve">ЛЮБУТИНА ГАЛИНА, СОУЛЯК ВЯЧЕСЛАВ</t>
  </si>
  <si>
    <t xml:space="preserve">KPT0023745</t>
  </si>
  <si>
    <t xml:space="preserve">КРЮЧКОВА АНАСТАСИЯ, КРЮЧКОВА ИРИНА</t>
  </si>
  <si>
    <t xml:space="preserve">KPT0023772</t>
  </si>
  <si>
    <t xml:space="preserve">ГЛУХОВ СЕРГЕЙ, ЧЕРКОВСКАЯ КСЕНИЯ</t>
  </si>
  <si>
    <t xml:space="preserve">KPT0023822</t>
  </si>
  <si>
    <t xml:space="preserve">ВАСИЛЯН АРМЕН, ДЕНИСОВА НАТАЛЬЯ</t>
  </si>
  <si>
    <t xml:space="preserve">KPT0023845</t>
  </si>
  <si>
    <t xml:space="preserve">ИГОШЕВА ЛЮДМИЛА, КОТОВА ЛЮДМИЛА</t>
  </si>
  <si>
    <t xml:space="preserve">KPT0023885</t>
  </si>
  <si>
    <t xml:space="preserve">АДИЩЕВА ЕКАТЕРИНА, КИРИК ЯНА</t>
  </si>
  <si>
    <t xml:space="preserve">KPT0023894</t>
  </si>
  <si>
    <t xml:space="preserve">ШЕСТАКОВА ЛИЛИЯ</t>
  </si>
  <si>
    <t xml:space="preserve">KPT0023895</t>
  </si>
  <si>
    <t xml:space="preserve">БОЛОТОВА ТАТЬЯНА, ПРОСВИРКИНА ТАТЬЯНА</t>
  </si>
  <si>
    <t xml:space="preserve">KPT0023938</t>
  </si>
  <si>
    <t xml:space="preserve">КЛОПОВ ЛЕОНИД, КЛОПОВА ОЛЬГА</t>
  </si>
  <si>
    <t xml:space="preserve">KPT0023949</t>
  </si>
  <si>
    <t xml:space="preserve">СЕРЕГИНА ЕКАТЕРИНА, ЩЕЛЧКОВА ЛЮДМИЛА</t>
  </si>
  <si>
    <t xml:space="preserve">KPT0023988</t>
  </si>
  <si>
    <t xml:space="preserve">ЦИРКЕ ЕВГЕНИЙ, ЦИРКЕ СВЕТЛАНА</t>
  </si>
  <si>
    <t xml:space="preserve">KPT0024014</t>
  </si>
  <si>
    <t xml:space="preserve">АХМЕТШИН РИНАТ</t>
  </si>
  <si>
    <t xml:space="preserve">KPT0024036</t>
  </si>
  <si>
    <t xml:space="preserve">ЮРКОВСКАЯ ОЛЬГА</t>
  </si>
  <si>
    <t xml:space="preserve">KPT0024063</t>
  </si>
  <si>
    <t xml:space="preserve">ТЮКАЛОВА ЗОЯ, ТЮКАЛОВА ТАТЬЯНА</t>
  </si>
  <si>
    <t xml:space="preserve">KPT0024067</t>
  </si>
  <si>
    <t xml:space="preserve">ГРУДИНИНА ТАТЬЯНА, МИХАЙЛОВ ФЕДОР</t>
  </si>
  <si>
    <t xml:space="preserve">KPT0024074</t>
  </si>
  <si>
    <t xml:space="preserve">МАСКАЕВА ЛЮДМИЛА</t>
  </si>
  <si>
    <t xml:space="preserve">KPT0024235</t>
  </si>
  <si>
    <t xml:space="preserve">ВАРОВА ИРИНА</t>
  </si>
  <si>
    <t xml:space="preserve">KPT0024249</t>
  </si>
  <si>
    <t xml:space="preserve">ВОЛКОВА ИННА</t>
  </si>
  <si>
    <t xml:space="preserve">KPT0024261</t>
  </si>
  <si>
    <t xml:space="preserve">ЧАЕНКОВА ИРИНА</t>
  </si>
  <si>
    <t xml:space="preserve">KPT0024267</t>
  </si>
  <si>
    <t xml:space="preserve">КАЗАНЦЕВ МИХАИЛ, КАЗАНЦЕВА ОЛЬГА</t>
  </si>
  <si>
    <t xml:space="preserve">KPT0024345</t>
  </si>
  <si>
    <t xml:space="preserve">ЗЕЛЕНЕВ МИХАИЛ, ЗЕЛЕНЕВА ЛАРИСА, ЗЕЛЕНЕВА МАРИЯ</t>
  </si>
  <si>
    <t xml:space="preserve">KPT0024355</t>
  </si>
  <si>
    <t xml:space="preserve">ПТУХИН ЛЕОНИД, ПТУХИНА ТАТЬЯНА, ШВАРЦ ЛАДА, ШВАРЦ МАЙЯ</t>
  </si>
  <si>
    <t xml:space="preserve">KPT0024364</t>
  </si>
  <si>
    <t xml:space="preserve">БАННЫХ ВАЛЕРИЙ, БАННЫХ ОЛЬГА</t>
  </si>
  <si>
    <t xml:space="preserve">KPT0024365</t>
  </si>
  <si>
    <t xml:space="preserve">ЛУКАШЕВ КИРИЛЛ, ПЯТИНА ГАЛИНА</t>
  </si>
  <si>
    <t xml:space="preserve">KPT0024378</t>
  </si>
  <si>
    <t xml:space="preserve">ЩЕРБИНИНА НИНА</t>
  </si>
  <si>
    <t xml:space="preserve">KPT0024412</t>
  </si>
  <si>
    <t xml:space="preserve">КУРОПЯТНИК АРИНА, КУРОПЯТНИК ЕЛЕНА, КУРОПЯТНИК МАКСИМ</t>
  </si>
  <si>
    <t xml:space="preserve">KPT0024420</t>
  </si>
  <si>
    <t xml:space="preserve">ПЛОТНИКОВ ТИХОН, ПЛОТНИКОВА ЕЛЕНА</t>
  </si>
  <si>
    <t xml:space="preserve">KPT0024427</t>
  </si>
  <si>
    <t xml:space="preserve">ВЕРЕЩАГИНА ВИКТОРИЯ</t>
  </si>
  <si>
    <t xml:space="preserve">KPT0024467</t>
  </si>
  <si>
    <t xml:space="preserve">САБИРЗЯНОВ АЛЬФРЕД</t>
  </si>
  <si>
    <t xml:space="preserve">KPT0024468</t>
  </si>
  <si>
    <t xml:space="preserve">ВАНТЯКШЕВ ВЛАДИМИР, РАСЦЕЛУЕВА ЕКАТЕРИНА</t>
  </si>
  <si>
    <t xml:space="preserve">KPT0024507</t>
  </si>
  <si>
    <t xml:space="preserve">АПКИНА АИДА, ГАБИТОВ МАРСЕЛЬ, РАВИЛОВА РИММА, ЩЕРБИНИН НИКИТА</t>
  </si>
  <si>
    <t xml:space="preserve">KPT0012544</t>
  </si>
  <si>
    <t xml:space="preserve">КУЗНЕЦОВ ИВАН, КУЗНЕЦОВ ИЛЬЯ, КУЗНЕЦОВА ОЛЬГА</t>
  </si>
  <si>
    <t xml:space="preserve">KPT0020345</t>
  </si>
  <si>
    <t xml:space="preserve">РОСТОВЦЕВА ЛЮБОВЬ</t>
  </si>
  <si>
    <t xml:space="preserve">KPT0022072</t>
  </si>
  <si>
    <t xml:space="preserve">ХОХЛОВ АНДРЕЙ, ХОХЛОВА ДАРЬЯ, ХОХЛОВА ЕКАТЕРИНА</t>
  </si>
  <si>
    <t xml:space="preserve">KPT0022442</t>
  </si>
  <si>
    <t xml:space="preserve">ЕРМОЛИНА КРИСТИНА, ШИХОВЦОВ АНДРЕЙ</t>
  </si>
  <si>
    <t xml:space="preserve">KPT0022558</t>
  </si>
  <si>
    <t xml:space="preserve">МОГИЛИН ЕВГЕНИЙ, МОГИЛИНА ЛАРИСА</t>
  </si>
  <si>
    <t xml:space="preserve">KPT0022860</t>
  </si>
  <si>
    <t xml:space="preserve">ВАНЬКОВ СЕРГЕЙ, ВАНЬКОВА НАТАЛЬЯ</t>
  </si>
  <si>
    <t xml:space="preserve">KPT0023001</t>
  </si>
  <si>
    <t xml:space="preserve">ЗАРУБО АНТОН, ЗАРУБО НАДЕЖДА</t>
  </si>
  <si>
    <t xml:space="preserve">KPT0023172</t>
  </si>
  <si>
    <t xml:space="preserve">ТРЕТЬЯКОВ АЛЕКСАНДР</t>
  </si>
  <si>
    <t xml:space="preserve">KPT0023277</t>
  </si>
  <si>
    <t xml:space="preserve">ЕРШОВА ЛЮДМИЛА</t>
  </si>
  <si>
    <t xml:space="preserve">KPT0023482</t>
  </si>
  <si>
    <t xml:space="preserve">ЯЛУНИНА ИРИНА</t>
  </si>
  <si>
    <t xml:space="preserve">KPT0023671</t>
  </si>
  <si>
    <t xml:space="preserve">КАЛАЕВА НАТАЛЬЯ, САМОХВАЛОВА ВАЛЕНТИНА</t>
  </si>
  <si>
    <t xml:space="preserve">KPT0023765</t>
  </si>
  <si>
    <t xml:space="preserve">КАБАНОВ АНДРЕЙ, КАБАНОВА ОЛЕСЯ</t>
  </si>
  <si>
    <t xml:space="preserve">KPT0023929</t>
  </si>
  <si>
    <t xml:space="preserve">ЕРМАКОВА АЛИСА, ЕРМАКОВА АННА, ЕРМАКОВА АРИНА</t>
  </si>
  <si>
    <t xml:space="preserve">ЩУКИН ВЛАДИМИР, ЩУКИНА МАРИНА</t>
  </si>
  <si>
    <t xml:space="preserve">KPT0023934</t>
  </si>
  <si>
    <t xml:space="preserve">КАПУСТИН ЕВГЕНИЙ, КУДРЯШОВ КОНСТАНТИН</t>
  </si>
  <si>
    <t xml:space="preserve">KPT0023935</t>
  </si>
  <si>
    <t xml:space="preserve">ВЕБЕРОВА ВАЛЕРИЯ, ВЕБЕРОВА ИРИНА, МИХАЙЛОВСКИЙ АРТЁМ, НОВИКОВА МАРИНА</t>
  </si>
  <si>
    <t xml:space="preserve">KPT0024041</t>
  </si>
  <si>
    <t xml:space="preserve">ПИЛИПЕНКО БОРИС, ПИЛИПЕНКО ЕКАТЕРИНА</t>
  </si>
  <si>
    <t xml:space="preserve">KPT0024045</t>
  </si>
  <si>
    <t xml:space="preserve">ЦЫПЛАКОВА ВАЛЕРИЯ</t>
  </si>
  <si>
    <t xml:space="preserve">KPT0024072</t>
  </si>
  <si>
    <t xml:space="preserve">КАЗАКОВ АЛЕКСЕЙ, КАЗАКОВА ЕЛЕНА</t>
  </si>
  <si>
    <t xml:space="preserve">KPT0024073</t>
  </si>
  <si>
    <t xml:space="preserve">ВОЛКОВ ЮРИЙ, ЗАРИФОВА ИЛЬДАНА</t>
  </si>
  <si>
    <t xml:space="preserve">KPT0024097</t>
  </si>
  <si>
    <t xml:space="preserve">БУНОВ ИЛЬЯ, КОЧЕТКОВ АЛЕКСЕЙ, КОЧЕТКОВА ЕЛИЗАВЕТА</t>
  </si>
  <si>
    <t xml:space="preserve">KPT0024106</t>
  </si>
  <si>
    <t xml:space="preserve">СКОВОРОДНИКОВА НАТАЛИЯ, СОСНОВСКИХ АНДРЕЙ</t>
  </si>
  <si>
    <t xml:space="preserve">KPT0024110</t>
  </si>
  <si>
    <t xml:space="preserve">ГАВРАЛОВ МАКСИМ, НЕЛАСЫХ ВЕРОНИКА</t>
  </si>
  <si>
    <t xml:space="preserve">KPT0024112</t>
  </si>
  <si>
    <t xml:space="preserve">ХРУНИН АЛЕКСЕЙ, ХРУНИНА АЛЛА</t>
  </si>
  <si>
    <t xml:space="preserve">KPT0024114</t>
  </si>
  <si>
    <t xml:space="preserve">СМИРНОВА АЛЕКСАНДРА, СМИРНОВА ТАТЬЯНА</t>
  </si>
  <si>
    <t xml:space="preserve">KPT0024116</t>
  </si>
  <si>
    <t xml:space="preserve">ГРИШИНА АРИНА, ГРИШИНА НАТАЛЬЯ, КРИВЦОВА ИРИНА</t>
  </si>
  <si>
    <t xml:space="preserve">БУКИН ДЕНИС, БУКИНА АЛИСА, ГОЗОДОВА ЕЛЕНА</t>
  </si>
  <si>
    <t xml:space="preserve">KPT0024124</t>
  </si>
  <si>
    <t xml:space="preserve">КАПУСТИНА ЮЛИЯ, СМИРНОВА ОКСАНА</t>
  </si>
  <si>
    <t xml:space="preserve">KPT0024135</t>
  </si>
  <si>
    <t xml:space="preserve">КУЗНЕЦОВА ДИАНА, ТЕЛЕЖКИНА ОЛЬГА</t>
  </si>
  <si>
    <t xml:space="preserve">KPT0024141</t>
  </si>
  <si>
    <t xml:space="preserve">ЗИМАРЕВА ТАТЬЯНА, ИСХАКОВА ГУЛЬСИЯ</t>
  </si>
  <si>
    <t xml:space="preserve">KPT0024142</t>
  </si>
  <si>
    <t xml:space="preserve">ЗАПБАРОВА ТАТЬЯНА, СМИРНОВ АЛЕКСЕЙ</t>
  </si>
  <si>
    <t xml:space="preserve">KPT0024192</t>
  </si>
  <si>
    <t xml:space="preserve">ЮДИЧЕВА ЛЮБОВЬ</t>
  </si>
  <si>
    <t xml:space="preserve">ЧУМАКОВ ВЛАДИМИР, ЧУМАКОВА ДАРЬЯ</t>
  </si>
  <si>
    <t xml:space="preserve">KPT0024193</t>
  </si>
  <si>
    <t xml:space="preserve">ГОЛЬЯНОВА НИНА, МЯКИНИНА АЛИСА, МЯКИНИНА ДАРЬЯ</t>
  </si>
  <si>
    <t xml:space="preserve">KPT0024203</t>
  </si>
  <si>
    <t xml:space="preserve">ЕРМОЛИНА ТАТЬЯНА, КОРОСТЕЛЕВ СЕРГЕЙ</t>
  </si>
  <si>
    <t xml:space="preserve">KPT0024225</t>
  </si>
  <si>
    <t xml:space="preserve">АФАНАСОВ ВЛАДИМИР, АФАНАСОВ ЕГОР, АФАНАСОВА МАРИЯ</t>
  </si>
  <si>
    <t xml:space="preserve">KPT0024243</t>
  </si>
  <si>
    <t xml:space="preserve">ШКИРМОНТОВ АЛЕКСАНДР, ШКИРМОНТОВА ОЛЬГА</t>
  </si>
  <si>
    <t xml:space="preserve">KPT0024253</t>
  </si>
  <si>
    <t xml:space="preserve">ГУСЕВ СЕРГЕЙ, ЩЕЛОКОВ КИРИЛЛ, ЩЕЛОКОВ МАКСИМ, ЩЕЛОКОВА ОКСАНА</t>
  </si>
  <si>
    <t xml:space="preserve">KPT0024254</t>
  </si>
  <si>
    <t xml:space="preserve">ЕЛИСЕЕВ МАКАР, ЕЛИСЕЕВА МАРИНА, ЕЛИСЕЕВА ТАТЬЯНА</t>
  </si>
  <si>
    <t xml:space="preserve">KPT0024278</t>
  </si>
  <si>
    <t xml:space="preserve">ПОДОЛЬНАЯ ВИКТОРИЯ, ШЛЫК ТАТЬЯНА</t>
  </si>
  <si>
    <t xml:space="preserve">KPT0024288</t>
  </si>
  <si>
    <t xml:space="preserve">ЛОБАНОВА МАРИЯ, СОКОЛОВ АЛЕКСЕЙ</t>
  </si>
  <si>
    <t xml:space="preserve">KPT0024303</t>
  </si>
  <si>
    <t xml:space="preserve">КОРСАК НИКОЛАЙ</t>
  </si>
  <si>
    <t xml:space="preserve">KPT0024305</t>
  </si>
  <si>
    <t xml:space="preserve">КОСТЕНКО АЛЕКСАНДР, КОСТЕНКО ИРИНА</t>
  </si>
  <si>
    <t xml:space="preserve">KPT0024307</t>
  </si>
  <si>
    <t xml:space="preserve">САЙКО АНДРЕЙ</t>
  </si>
  <si>
    <t xml:space="preserve">САЙКО ВАЛЕРИЙ, САЙКО МАРИНА</t>
  </si>
  <si>
    <t xml:space="preserve">KPT0024317</t>
  </si>
  <si>
    <t xml:space="preserve">АЛЕКСЕЕВ ВАСИЛИЙ</t>
  </si>
  <si>
    <t xml:space="preserve">KPT0024323</t>
  </si>
  <si>
    <t xml:space="preserve">КЛЕМЕНТЬЕВА ТАТЬЯНА</t>
  </si>
  <si>
    <t xml:space="preserve">KPT0024366</t>
  </si>
  <si>
    <t xml:space="preserve">БОРИСОВА ДАРЬЯ, ШВАРЦ ВЛАДИСЛАВ, ШВАРЦ ЕВГЕНИЯ</t>
  </si>
  <si>
    <t xml:space="preserve">KPT0024368</t>
  </si>
  <si>
    <t xml:space="preserve">БАГАУТДИНОВ ЕВГЕНИЙ, БАГАУТДИНОВА ИРИНА</t>
  </si>
  <si>
    <t xml:space="preserve">KPT0024404</t>
  </si>
  <si>
    <t xml:space="preserve">САВВАТЕЕВА ИРИНА</t>
  </si>
  <si>
    <t xml:space="preserve">KPT0024442</t>
  </si>
  <si>
    <t xml:space="preserve">РАССАДИНА ГАЛИНА</t>
  </si>
  <si>
    <t xml:space="preserve">KPT0024447</t>
  </si>
  <si>
    <t xml:space="preserve">ГОРЯЧЕВА ОЛЬГА, ШИРОКИХ ОЛЕСЯ</t>
  </si>
  <si>
    <t xml:space="preserve">KPT0024466</t>
  </si>
  <si>
    <t xml:space="preserve">ТЕПЛОВ АНАТОЛИЙ, ТЕПЛОВА ЕЛЕНА</t>
  </si>
  <si>
    <t xml:space="preserve">KPT0024489</t>
  </si>
  <si>
    <t xml:space="preserve">ЕГОРОВА ЕЛЕНА, КАМЫШНИКОВА НАТАЛЬЯ</t>
  </si>
  <si>
    <t xml:space="preserve">KPT0024498</t>
  </si>
  <si>
    <t xml:space="preserve">ПАВЛОВА ОЛЬГА</t>
  </si>
  <si>
    <t xml:space="preserve">KPT0024505</t>
  </si>
  <si>
    <t xml:space="preserve">YUNDINA TAMARA, АБРАМЕНКО ИРИНА, ЗИНОВЬЕВ БОГДАН, ЗИНОВЬЕВА ОКСАНА</t>
  </si>
  <si>
    <t xml:space="preserve">KPT0024511</t>
  </si>
  <si>
    <t xml:space="preserve">ШЕЛЕХОВА АНАСТАСИЯ</t>
  </si>
  <si>
    <t xml:space="preserve">KPT0024514</t>
  </si>
  <si>
    <t xml:space="preserve">СУНЦОВА ОЛЬГА, ЧУДИНОВСКИХ ВИТАЛИЙ</t>
  </si>
  <si>
    <t xml:space="preserve">KPT0024515</t>
  </si>
  <si>
    <t xml:space="preserve">ЦВЕТКОВА АЛЛА</t>
  </si>
  <si>
    <t xml:space="preserve">KPT0024522</t>
  </si>
  <si>
    <t xml:space="preserve">ИВАНОВ ЮРИЙ, КУЗЬМИНА КСЕНИЯ</t>
  </si>
  <si>
    <t xml:space="preserve">KPT0024523</t>
  </si>
  <si>
    <t xml:space="preserve">ГУЦАЛ МИНЬЯМАЛ</t>
  </si>
  <si>
    <t xml:space="preserve">KPT0024524</t>
  </si>
  <si>
    <t xml:space="preserve">СТЕПУКОВ ВАЛЕРИЙ, СТЕПУКОВ МАТВЕЙ, СТЕПУКОВА АННА, СТЕПУКОВА ЛЮБОВЬ</t>
  </si>
  <si>
    <t xml:space="preserve">KPT0024534</t>
  </si>
  <si>
    <t xml:space="preserve">КОСИНЦЕВ ВЯЧЕСЛАВ</t>
  </si>
  <si>
    <t xml:space="preserve">KPT0024535</t>
  </si>
  <si>
    <t xml:space="preserve">МУСЬТАКОВ ЮРИЙ, МУСЬТАКОВА ЛЮДМИЛА</t>
  </si>
  <si>
    <t xml:space="preserve">KPT0024553</t>
  </si>
  <si>
    <t xml:space="preserve">БЕЛЯКОВ БОГДАН, БЕЛЯКОВ ВИТАЛИЙ, БЕЛЯКОВА АНГЕЛИНА, БЕЛЯКОВА ГАЛИНА</t>
  </si>
  <si>
    <t xml:space="preserve">KPT0024554</t>
  </si>
  <si>
    <t xml:space="preserve">ТРЕТЬЯКОВ ИЛЬЯ, ТРЕТЬЯКОВ КИРИЛЛ, ТРЕТЬЯКОВ ПАВЕЛ, ТРЕТЬЯКОВА ЕКАТЕРИНА</t>
  </si>
  <si>
    <t xml:space="preserve">KPT0024569</t>
  </si>
  <si>
    <t xml:space="preserve">ЦЕПИЛОВ АРТЁМ, ЦЕПИЛОВ ДАНИИЛ, ЦЕПИЛОВА ЮЛИЯ</t>
  </si>
  <si>
    <t xml:space="preserve">KPT0024586</t>
  </si>
  <si>
    <t xml:space="preserve">ЩЕКОЛДИНА ОЛЬГА</t>
  </si>
  <si>
    <t xml:space="preserve">KPT0024600</t>
  </si>
  <si>
    <t xml:space="preserve">ДМИТРИКОВ АЛЕКСАНДР, ДМИТРИКОВА ЕКАТЕРИНА, ДМИТРИКОВА МИРА</t>
  </si>
  <si>
    <t xml:space="preserve">SEV02609A01</t>
  </si>
  <si>
    <t xml:space="preserve">Гирьфанов Айрат, Гирьфанов Карим, Зайнуллина Тагзима</t>
  </si>
  <si>
    <t xml:space="preserve">Гирьфанов Айрат</t>
  </si>
  <si>
    <t xml:space="preserve">ALS02709A01</t>
  </si>
  <si>
    <t xml:space="preserve">Гаркуша Анастасия, Гаркуша Михаил</t>
  </si>
  <si>
    <t xml:space="preserve">KPT0013525</t>
  </si>
  <si>
    <t xml:space="preserve">ЛОБОДА ЕЛЕНА</t>
  </si>
  <si>
    <t xml:space="preserve">KPT0017909</t>
  </si>
  <si>
    <t xml:space="preserve">РОМАНОВА ЕВГЕНИЯ</t>
  </si>
  <si>
    <t xml:space="preserve">KPT0019618</t>
  </si>
  <si>
    <t xml:space="preserve">МИЛЯЕВА НАТАЛЬЯ, ТЕМНОВ ЕВГЕНИЙ</t>
  </si>
  <si>
    <t xml:space="preserve">KPT0020797</t>
  </si>
  <si>
    <t xml:space="preserve">ЯКИМОВА СВЕТЛАНА</t>
  </si>
  <si>
    <t xml:space="preserve">KPT0022357</t>
  </si>
  <si>
    <t xml:space="preserve">КУЗНЕЦОВ АНДРЕЙ, КУЗНЕЦОВ ВЛАДИСЛАВ, КУЗНЕЦОВА ЛЮДМИЛА</t>
  </si>
  <si>
    <t xml:space="preserve">KPT0022639</t>
  </si>
  <si>
    <t xml:space="preserve">БАРАНОВА ЛЮДМИЛА</t>
  </si>
  <si>
    <t xml:space="preserve">KPT0023232</t>
  </si>
  <si>
    <t xml:space="preserve">ЩЕКИНА НАТАЛЬЯ</t>
  </si>
  <si>
    <t xml:space="preserve">KPT0023237</t>
  </si>
  <si>
    <t xml:space="preserve">БОРЕЙКО ЮЛИЯ, МАЗУР ВИКТОР</t>
  </si>
  <si>
    <t xml:space="preserve">KPT0023534</t>
  </si>
  <si>
    <t xml:space="preserve">МАТЮХИН АЛЕКСЕЙ, МАТЮХИНА АЛЕКСАНДРА, МАТЮХИНА КСЕНИЯ</t>
  </si>
  <si>
    <t xml:space="preserve">KPT0023610</t>
  </si>
  <si>
    <t xml:space="preserve">БУТОРИН ЮРИЙ, ГОЛОВНИЧ ВИКТОРИЯ</t>
  </si>
  <si>
    <t xml:space="preserve">KPT0023688</t>
  </si>
  <si>
    <t xml:space="preserve">ПОПОВА МАРИНА, СЕДОВ НИКОЛАЙ</t>
  </si>
  <si>
    <t xml:space="preserve">СЕДОВ НИКОЛАЙ, СЕДОВА МАРИНА</t>
  </si>
  <si>
    <t xml:space="preserve">KPT0023710</t>
  </si>
  <si>
    <t xml:space="preserve">САЛЬНИКОВА ТАТЬЯНА, СЮНЯЕВ АЛЕКСАНДР, СЮНЯЕВ СЕРГЕЙ</t>
  </si>
  <si>
    <t xml:space="preserve">KPT0023713</t>
  </si>
  <si>
    <t xml:space="preserve">ГИЛЕВА ОЛЬГА, ШАЛАГИНОВА ОЛЬГА</t>
  </si>
  <si>
    <t xml:space="preserve">KPT0023961</t>
  </si>
  <si>
    <t xml:space="preserve">KHALATIAN ALINA, KHALATIAN ELEN, СЕРОБЯН АНЖЕЛИКА, ХАЛАТЯН ЛЕВОН</t>
  </si>
  <si>
    <t xml:space="preserve">KPT0023964</t>
  </si>
  <si>
    <t xml:space="preserve">ЗИНАТУЛЛИНА ЗАЙТУНА, ТУКАЕВА САНИЯ</t>
  </si>
  <si>
    <t xml:space="preserve">KPT0024009</t>
  </si>
  <si>
    <t xml:space="preserve">БЕССОНОВ ИВАН, БЕССОНОВА ИРИНА, БЕССОНОВА ТАТЬЯНА</t>
  </si>
  <si>
    <t xml:space="preserve">KPT0024028</t>
  </si>
  <si>
    <t xml:space="preserve">БАРАНОВ ОЛЕГ, ТКАЧЕНКО АЛИНА</t>
  </si>
  <si>
    <t xml:space="preserve">KPT0024035</t>
  </si>
  <si>
    <t xml:space="preserve">КОВАЛЕНКО ИГОРЬ, КОВАЛЕНКО ЛАРИСА</t>
  </si>
  <si>
    <t xml:space="preserve">KPT0024044</t>
  </si>
  <si>
    <t xml:space="preserve">АЛЕКСЕЕВА ЛЮБОВЬ</t>
  </si>
  <si>
    <t xml:space="preserve">KPT0024046</t>
  </si>
  <si>
    <t xml:space="preserve">МАКАРОВА ЕВГЕНИЯ</t>
  </si>
  <si>
    <t xml:space="preserve">KPT0024057</t>
  </si>
  <si>
    <t xml:space="preserve">МИНЕЕВА НАТАЛИЯ</t>
  </si>
  <si>
    <t xml:space="preserve">KPT0024064</t>
  </si>
  <si>
    <t xml:space="preserve">ХАЛИУЛЛОВ РЭИС, ХАЛИУЛЛОВА ФАУЗИЯ</t>
  </si>
  <si>
    <t xml:space="preserve">KPT0024117</t>
  </si>
  <si>
    <t xml:space="preserve">ГУРЬЯНОВ ИВАН, МУЛИНА ОЛЬГА</t>
  </si>
  <si>
    <t xml:space="preserve">KPT0024120</t>
  </si>
  <si>
    <t xml:space="preserve">ХУСЕИНОВА АМИНЯ</t>
  </si>
  <si>
    <t xml:space="preserve">KPT0024125</t>
  </si>
  <si>
    <t xml:space="preserve">МЕЗЕНЦЕВА ЛАРИСА</t>
  </si>
  <si>
    <t xml:space="preserve">ИВАНОВСКАЯ НАДЕЖДА, ПАЙМАНОВ ИГОРЬ</t>
  </si>
  <si>
    <t xml:space="preserve">KPT0024130</t>
  </si>
  <si>
    <t xml:space="preserve">БАГАЕВА ЛЮЦИЯ, ЖУРАВЛЕВА НАДЕЖДА</t>
  </si>
  <si>
    <t xml:space="preserve">KPT0024132</t>
  </si>
  <si>
    <t xml:space="preserve">ФИРСОВА КАРИНА, ФИРСОВА ОКСАНА</t>
  </si>
  <si>
    <t xml:space="preserve">KPT0024174</t>
  </si>
  <si>
    <t xml:space="preserve">ГАПОНЮК АНТОН, СМЕТАНОВА ТАТЬЯНА</t>
  </si>
  <si>
    <t xml:space="preserve">KPT0024189</t>
  </si>
  <si>
    <t xml:space="preserve">ВАСЮТА ЮРИЙ, СУВОРОВА ЮЛИЯ</t>
  </si>
  <si>
    <t xml:space="preserve">KPT0024211</t>
  </si>
  <si>
    <t xml:space="preserve">ОНЯНОВ ДМИТРИЙ, ОНЯНОВА АННА, ОНЯНОВА НАТАЛЬЯ, ОНЯНОВА СОФИЯ</t>
  </si>
  <si>
    <t xml:space="preserve">KPT0024224</t>
  </si>
  <si>
    <t xml:space="preserve">БЫКОВА ЕЛЕНА, ТИШКОВА ЕЛЕНА</t>
  </si>
  <si>
    <t xml:space="preserve">KPT0024226</t>
  </si>
  <si>
    <t xml:space="preserve">ЖИРКИН ВЛАДИМИР, ЖИРКИНА ОЛЬГА</t>
  </si>
  <si>
    <t xml:space="preserve">KPT0024246</t>
  </si>
  <si>
    <t xml:space="preserve">РОГАЧЕВА АЛЕНА, ФИРСТОВА СВЕТЛАНА</t>
  </si>
  <si>
    <t xml:space="preserve">KPT0024270</t>
  </si>
  <si>
    <t xml:space="preserve">АНТОНОВ МИХАИЛ, АНТОНОВА ТАТЬЯНА</t>
  </si>
  <si>
    <t xml:space="preserve">KPT0024271</t>
  </si>
  <si>
    <t xml:space="preserve">ИКСАНОВ НИКИТА, ИКСАНОВА СВЕТЛАНА</t>
  </si>
  <si>
    <t xml:space="preserve">KPT0024275</t>
  </si>
  <si>
    <t xml:space="preserve">МУХИН СТАНИСЛАВ, ТИХОНОВА АННА</t>
  </si>
  <si>
    <t xml:space="preserve">KPT0024276</t>
  </si>
  <si>
    <t xml:space="preserve">КУДРЯШОВА ЗЕЛИЯ, ЮФТАЙКИН АЛЕКСАНДР, ЮФТАЙКИНА МАТРЕНА</t>
  </si>
  <si>
    <t xml:space="preserve">KPT0024314</t>
  </si>
  <si>
    <t xml:space="preserve">КУРЛОВИЧ ИГОРЬ, КУРЛОВИЧ ЛЮБОВЬ</t>
  </si>
  <si>
    <t xml:space="preserve">KPT0024330</t>
  </si>
  <si>
    <t xml:space="preserve">ВОРОБЬЕВ АЛЕКСАНДР, ВОРОБЬЕВА ЛЮДМИЛА</t>
  </si>
  <si>
    <t xml:space="preserve">KPT0024341</t>
  </si>
  <si>
    <t xml:space="preserve">ОВЧАРОВА АННА</t>
  </si>
  <si>
    <t xml:space="preserve">KPT0024342</t>
  </si>
  <si>
    <t xml:space="preserve">ТИХОНОВ СЕРГЕЙ, ТИХОНОВА НАТАЛЬЯ</t>
  </si>
  <si>
    <t xml:space="preserve">KPT0024343</t>
  </si>
  <si>
    <t xml:space="preserve">ГРАЖИНСКАЯ МАЙЯ, ГРАЖИНСКИЙ СЕРГЕЙ</t>
  </si>
  <si>
    <t xml:space="preserve">KPT0024351</t>
  </si>
  <si>
    <t xml:space="preserve">АНДРЕЕВА ЛАРИСА, МЕДВЕДЕВА ИННА</t>
  </si>
  <si>
    <t xml:space="preserve">KPT0024369</t>
  </si>
  <si>
    <t xml:space="preserve">БЕЛЯЕВА ЗИНАИДА, НЕВЕРОВА ТАТЬЯНА</t>
  </si>
  <si>
    <t xml:space="preserve">KPT0024375</t>
  </si>
  <si>
    <t xml:space="preserve">КАЗЕЕВА АЛЕФТИНА, СЕРЁГИНА НИГИНА</t>
  </si>
  <si>
    <t xml:space="preserve">KPT0024384</t>
  </si>
  <si>
    <t xml:space="preserve">НОСОВ ВЛАДИМИР, НОСОВА ОЛЬГА</t>
  </si>
  <si>
    <t xml:space="preserve">KPT0024385</t>
  </si>
  <si>
    <t xml:space="preserve">ГОЛДИН АРТЕМ, ГОЛДИНА ЕКАТЕРИНА, СЕВЕРОВ АЛЕКСАНДР</t>
  </si>
  <si>
    <t xml:space="preserve">KPT0024391</t>
  </si>
  <si>
    <t xml:space="preserve">ЯКИМЕНКО ЛИДИЯ, ЯКИМЕНКО СЕРГЕЙ</t>
  </si>
  <si>
    <t xml:space="preserve">KPT0024400</t>
  </si>
  <si>
    <t xml:space="preserve">БЕЛЯКОВА МАРИАННА, КУЛЯШОВА АННА, ТЕМЕНДАРОВА СВЕТЛАНА</t>
  </si>
  <si>
    <t xml:space="preserve">KPT0024401</t>
  </si>
  <si>
    <t xml:space="preserve">ВОСТРИКОВА ГАЛИНА</t>
  </si>
  <si>
    <t xml:space="preserve">KPT0024408</t>
  </si>
  <si>
    <t xml:space="preserve">ПОТОКИН АЛЕКСАНДР, ПОТОКИНА ЛЮДМИЛА</t>
  </si>
  <si>
    <t xml:space="preserve">KPT0024414</t>
  </si>
  <si>
    <t xml:space="preserve">МАКАРЕНКОВ ГЕННАДИЙ, МАКАРЕНКОВА ГАЛИНА</t>
  </si>
  <si>
    <t xml:space="preserve">KPT0024421</t>
  </si>
  <si>
    <t xml:space="preserve">МОЗГАЛЁВА ИРИНА</t>
  </si>
  <si>
    <t xml:space="preserve">KPT0024426</t>
  </si>
  <si>
    <t xml:space="preserve">ФИЛАТОВА СВЕТЛАНА</t>
  </si>
  <si>
    <t xml:space="preserve">KPT0024440</t>
  </si>
  <si>
    <t xml:space="preserve">ШАШИН ДМИТРИЙ, ШАШИН МИХАИЛ, ШАШИНА ОКСАНА</t>
  </si>
  <si>
    <t xml:space="preserve">KPT0024451</t>
  </si>
  <si>
    <t xml:space="preserve">КАТАСОНОВ СЕРГЕЙ, КАТАСОНОВА ОЛЬГА</t>
  </si>
  <si>
    <t xml:space="preserve">KPT0024455</t>
  </si>
  <si>
    <t xml:space="preserve">КОПП АНГЕЛИНА, ТОРОПОВ КОНСТАНТИН, ТОРОПОВА ЕЛИЗАВЕТА</t>
  </si>
  <si>
    <t xml:space="preserve">KPT0024479</t>
  </si>
  <si>
    <t xml:space="preserve">КОЧКИНА ЕКАТЕРИНА, МЕДВЕДЧИКОВ ОЛЕГ</t>
  </si>
  <si>
    <t xml:space="preserve">KPT0024483</t>
  </si>
  <si>
    <t xml:space="preserve">ХОХЛОВ АЛЕКСАНДР, ХОХЛОВА СВЕТЛАНА</t>
  </si>
  <si>
    <t xml:space="preserve">KPT0024485</t>
  </si>
  <si>
    <t xml:space="preserve">ШАРИПОВ ВАЛЕРИЙ, ШАРИПОВА ЗИНАИДА</t>
  </si>
  <si>
    <t xml:space="preserve">KPT0024488</t>
  </si>
  <si>
    <t xml:space="preserve">ТРОФИМОВА ВАЛЕНТИНА, ФАТХУТДИНОВ МАРСЕЛЬ</t>
  </si>
  <si>
    <t xml:space="preserve">KPT0024497</t>
  </si>
  <si>
    <t xml:space="preserve">ИЛЬЮЩЕНЯ ЕКАТЕРИНА, ИЛЬЮЩЕНЯ ЕЛЕНА</t>
  </si>
  <si>
    <t xml:space="preserve">KPT0024504</t>
  </si>
  <si>
    <t xml:space="preserve">КОЧЕРГИНА ОЛЬГА</t>
  </si>
  <si>
    <t xml:space="preserve">KPT0024506</t>
  </si>
  <si>
    <t xml:space="preserve">ЛЁВИН НИКОЛАЙ, ЛЕВИНА НАТАЛЬЯ, ЛЕВИНА ТАТЬЯНА</t>
  </si>
  <si>
    <t xml:space="preserve">KPT0024509</t>
  </si>
  <si>
    <t xml:space="preserve">БАДЫКШАНОВ ИЛЬДАР, БАДЫКШАНОВА АМИНА, БАДЫКШАНОВА ДИЛЯРА, БАДЫКШАНОВА ЭЛЬМИРА</t>
  </si>
  <si>
    <t xml:space="preserve">KPT0024520</t>
  </si>
  <si>
    <t xml:space="preserve">ВИТОРГИНА ЗИНАИДА</t>
  </si>
  <si>
    <t xml:space="preserve">KPT0024528</t>
  </si>
  <si>
    <t xml:space="preserve">КИСЮК ЕКАТЕРИНА, КИСЮК МАКСИМ</t>
  </si>
  <si>
    <t xml:space="preserve">KPT0024558</t>
  </si>
  <si>
    <t xml:space="preserve">ПОЛЕЗИН СЕРГЕЙ, ПОЛЕЗИНА ИРИНА, ПОЛЕЗИНА КАРИНА</t>
  </si>
  <si>
    <t xml:space="preserve">KPT0024563</t>
  </si>
  <si>
    <t xml:space="preserve">НАРЫШКИНА ИРИНА, СМИРНОВА ГАЛИНА</t>
  </si>
  <si>
    <t xml:space="preserve">KPT0024564</t>
  </si>
  <si>
    <t xml:space="preserve">КРАЕВ АНАТОЛИЙ, РУДЕНКО ГАЛИНА</t>
  </si>
  <si>
    <t xml:space="preserve">KPT0024566</t>
  </si>
  <si>
    <t xml:space="preserve">БАРОНОВА ВАРВАРА, ГРИГОРЬЕВСКАЯ АРИНА, ГРИГОРЬЕВСКАЯ НАДЕЖДА</t>
  </si>
  <si>
    <t xml:space="preserve">KPT0024573</t>
  </si>
  <si>
    <t xml:space="preserve">ВОЛОСКОВА ТАТЬЯНА</t>
  </si>
  <si>
    <t xml:space="preserve">KPT0024603</t>
  </si>
  <si>
    <t xml:space="preserve">КИСЛИЦЫНА НАТАЛЬЯ</t>
  </si>
  <si>
    <t xml:space="preserve">KPT0024606</t>
  </si>
  <si>
    <t xml:space="preserve">МАКЛАКОВ МИХАИЛ, МАКЛАКОВА АНАСТАСИЯ</t>
  </si>
  <si>
    <t xml:space="preserve">KPT0024608</t>
  </si>
  <si>
    <t xml:space="preserve">ГОРОБИНСКАЯ СВЕТЛАНА, САВА ПЕТРУ</t>
  </si>
  <si>
    <t xml:space="preserve">KPT0024630</t>
  </si>
  <si>
    <t xml:space="preserve">ПОЛЯКОВА ИРИНА</t>
  </si>
  <si>
    <t xml:space="preserve">KPT0024632</t>
  </si>
  <si>
    <t xml:space="preserve">МАКАРОВ ГРИГОРИЙ, МАКАРОВ НИКОЛАЙ, МАКАРОВА ЛАРИСА, ПОТОРОЧИНА ИРИНА</t>
  </si>
  <si>
    <t xml:space="preserve">KPT0024648</t>
  </si>
  <si>
    <t xml:space="preserve">СОЛОВЬЕВ ОЛЕГ, СОЛОВЬЕВА ЕЛЕНА</t>
  </si>
  <si>
    <t xml:space="preserve">KPT0024654</t>
  </si>
  <si>
    <t xml:space="preserve">БОРИСКИН СЕРГЕЙ</t>
  </si>
  <si>
    <t xml:space="preserve">SEV02709A01</t>
  </si>
  <si>
    <t xml:space="preserve">Соловьев Леонид</t>
  </si>
  <si>
    <t xml:space="preserve">KPT0022642</t>
  </si>
  <si>
    <t xml:space="preserve">ОСИПОВ БОГДАН, ОСИПОВ ГЕРМАН, ОСИПОВ ПАВЕЛ, ОСИПОВА МИЛЕУША, ОСИПОВА СОФЬЯ</t>
  </si>
  <si>
    <t xml:space="preserve">KPT0023535</t>
  </si>
  <si>
    <t xml:space="preserve">ВАЛЕЕВА ОЛЬГА, ЯРОВАЯ НАДЕЖДА</t>
  </si>
  <si>
    <t xml:space="preserve">KPT0023728</t>
  </si>
  <si>
    <t xml:space="preserve">ЗАРИПОВА КРИСТИНА</t>
  </si>
  <si>
    <t xml:space="preserve">KPT0023856</t>
  </si>
  <si>
    <t xml:space="preserve">НАСЫРОВ ЗАМИЛЬ, НАСЫРОВА РАСИМА</t>
  </si>
  <si>
    <t xml:space="preserve">KPT0023930</t>
  </si>
  <si>
    <t xml:space="preserve">КУСТОВА ЛЮЦИЯ, ТИУНОВА ГАЛИНА</t>
  </si>
  <si>
    <t xml:space="preserve">KPT0023999</t>
  </si>
  <si>
    <t xml:space="preserve">УСТЯХИН СЕРГЕЙ, УСТЯХИНА ИРИНА</t>
  </si>
  <si>
    <t xml:space="preserve">KPT0024025</t>
  </si>
  <si>
    <t xml:space="preserve">МОРОЗОВА НАДЕЖДА, ПОЗДНЯКОВА АННА, СЫСОЕВА ИРИНА</t>
  </si>
  <si>
    <t xml:space="preserve">KPT0024050</t>
  </si>
  <si>
    <t xml:space="preserve">МУЗИПОВ ТИМУР, НИЗАМУТДИНОВА ЭЛИНА</t>
  </si>
  <si>
    <t xml:space="preserve">KPT0024069</t>
  </si>
  <si>
    <t xml:space="preserve">КУПЦОВА НАТАЛЬЯ, ЧАУЗОВА НАДЕЖДА, ЧЕРНЫШЕВ ВАЛЕРИЙ</t>
  </si>
  <si>
    <t xml:space="preserve">KPT0024144</t>
  </si>
  <si>
    <t xml:space="preserve">БОРОВИКОВ ВИТАЛИЙ, НАУМЕТОВА ЭЛЬВИРА</t>
  </si>
  <si>
    <t xml:space="preserve">KPT0024145</t>
  </si>
  <si>
    <t xml:space="preserve">ТУШИН АЛЕКСАНДР, ТУШИНА АЛЕНА, ТУШИНА ЕВА</t>
  </si>
  <si>
    <t xml:space="preserve">KPT0024183</t>
  </si>
  <si>
    <t xml:space="preserve">ХАЛИЛОВА ЗИНАИДА</t>
  </si>
  <si>
    <t xml:space="preserve">KPT0024251</t>
  </si>
  <si>
    <t xml:space="preserve">БЕЙДЕРОВ АЛЕКСАНДР, БЕЙДЕРОВА ЕВГЕНИЯ</t>
  </si>
  <si>
    <t xml:space="preserve">KPT0024274</t>
  </si>
  <si>
    <t xml:space="preserve">РУСАКОВА ОЛЬГА</t>
  </si>
  <si>
    <t xml:space="preserve">KPT0024284</t>
  </si>
  <si>
    <t xml:space="preserve">ТОЛСТОПЯТОВ СЕРГЕЙ, ТОЛСТОПЯТОВА ИНДИРА</t>
  </si>
  <si>
    <t xml:space="preserve">KPT0024304</t>
  </si>
  <si>
    <t xml:space="preserve">ПОТЕХИНА МАРИЯ, УСПЕНСКИЙ ВИКТОР</t>
  </si>
  <si>
    <t xml:space="preserve">KPT0024320</t>
  </si>
  <si>
    <t xml:space="preserve">ДОГОТАРЬ ВАЛЕНТИНА, КАМАЕВА ВЕНЕРА</t>
  </si>
  <si>
    <t xml:space="preserve">KPT0024329</t>
  </si>
  <si>
    <t xml:space="preserve">ДЕРКАЧ ОЛЬГА, САННИКОВ БОРИС</t>
  </si>
  <si>
    <t xml:space="preserve">KPT0024347</t>
  </si>
  <si>
    <t xml:space="preserve">ГРИЦАЙ ЛЮДМИЛА, ГРИЦАЙ СЕРГЕЙ</t>
  </si>
  <si>
    <t xml:space="preserve">KPT0024349</t>
  </si>
  <si>
    <t xml:space="preserve">МАНАСЫПОВА ГЮЗЕЛЬ, МУГТАБАРОВА СВЕТЛАНА</t>
  </si>
  <si>
    <t xml:space="preserve">KPT0024367</t>
  </si>
  <si>
    <t xml:space="preserve">ВИХАРЕВ ДЕНИС, ЗЕНИНА АЛЕКСАНДРА</t>
  </si>
  <si>
    <t xml:space="preserve">KPT0024374</t>
  </si>
  <si>
    <t xml:space="preserve">АФАНАСЬЕВА АРИНА, ВОТИНОВА ВЕРА</t>
  </si>
  <si>
    <t xml:space="preserve">KPT0024409</t>
  </si>
  <si>
    <t xml:space="preserve">ФУРМАНЮК ИРИНА, ФУРМАНЮК ЮРИЙ</t>
  </si>
  <si>
    <t xml:space="preserve">KPT0024436</t>
  </si>
  <si>
    <t xml:space="preserve">ЯКОВЛЕВА АЛИНА, ЯКОВЛЕВА РИТА</t>
  </si>
  <si>
    <t xml:space="preserve">KPT0024458</t>
  </si>
  <si>
    <t xml:space="preserve">КИРИЛЛОВ АНДРЕЙ, КИРИЛЛОВА ЕЛИЗАВЕТА, КИРИЛЛОВА СВЕТЛАНА, ПРИЛУЦКИЙ АЛЕКСАНДР</t>
  </si>
  <si>
    <t xml:space="preserve">KPT0024486</t>
  </si>
  <si>
    <t xml:space="preserve">НАЗАРОВ АЛЕКСАНДР, НАЗАРОВА ОКСАНА</t>
  </si>
  <si>
    <t xml:space="preserve">KPT0024491</t>
  </si>
  <si>
    <t xml:space="preserve">ОНОЖЕЕВА МИЛА, ООРЖАК АЙСЕЛЬ, ООРЖАК ВЛАДА</t>
  </si>
  <si>
    <t xml:space="preserve">KPT0024510</t>
  </si>
  <si>
    <t xml:space="preserve">БАДАЕВА ЕЛЕНА, БАДАЕВА ЯНА, БАРАБАНОВА АЛИНА, ВОРОНИНА ЛЮБОВЬ</t>
  </si>
  <si>
    <t xml:space="preserve">KPT0024517</t>
  </si>
  <si>
    <t xml:space="preserve">МУРАВЬЕВ АНДРЕЙ</t>
  </si>
  <si>
    <t xml:space="preserve">KPT0024518</t>
  </si>
  <si>
    <t xml:space="preserve">ГЕРАСИМОВ ВЛАДИМИР, ГЕРАСИМОВ МАКАР, ГЕРАСИМОВА ВАРВАРА, ГЕРАСИМОВА ВЛАДИМИРА, ГЕРАСИМОВА НИНА</t>
  </si>
  <si>
    <t xml:space="preserve">KPT0024531</t>
  </si>
  <si>
    <t xml:space="preserve">САМАРДАКОВ АНДРЕЙ, САМАРДАКОВ КИРИЛЛ, САМАРДАКОВА ПОЛИНА, САМАРДАКОВА СВЕТЛАНА</t>
  </si>
  <si>
    <t xml:space="preserve">KPT0024548</t>
  </si>
  <si>
    <t xml:space="preserve">СИЛИН МАКСИМ, ЧЕРНЫШЕВА ЕЛИЗАВЕТА</t>
  </si>
  <si>
    <t xml:space="preserve">KPT0024551</t>
  </si>
  <si>
    <t xml:space="preserve">ЛЕКАРЕВ АНДРЕЙ, ЛЕКАРЕВА ЕЛЕНА</t>
  </si>
  <si>
    <t xml:space="preserve">KPT0024571</t>
  </si>
  <si>
    <t xml:space="preserve">САЙНАКОВ ДЕНИС</t>
  </si>
  <si>
    <t xml:space="preserve">KPT0024574</t>
  </si>
  <si>
    <t xml:space="preserve">АРТЕМОВ НИКОЛАЙ, АРТЕМОВА ЭЛЬВИРА</t>
  </si>
  <si>
    <t xml:space="preserve">KPT0024585</t>
  </si>
  <si>
    <t xml:space="preserve">САВИНОВ АЛЕКСАНДР, ШАТАЛИНА ВЕРА</t>
  </si>
  <si>
    <t xml:space="preserve">KPT0024598</t>
  </si>
  <si>
    <t xml:space="preserve">ДУШИНА ВЕРА</t>
  </si>
  <si>
    <t xml:space="preserve">KPT0024614</t>
  </si>
  <si>
    <t xml:space="preserve">АДАМЕНКО ДАРЬЯ, ЗАЙЦЕВА ЛЮДМИЛА</t>
  </si>
  <si>
    <t xml:space="preserve">KPT0024615</t>
  </si>
  <si>
    <t xml:space="preserve">ТЕМАЕВ РУСТАМ, ТЕМАЕВА ГАЛИНА</t>
  </si>
  <si>
    <t xml:space="preserve">МАКАРОВЕЦ ЛАРИСА, МАКАРОВЕЦ СЕРГЕЙ</t>
  </si>
  <si>
    <t xml:space="preserve">KPT0024616</t>
  </si>
  <si>
    <t xml:space="preserve">ВАНЮХИНА ПОЛИНА, ДЖЕНДЖЕРУХА АНАСТАСИЯ</t>
  </si>
  <si>
    <t xml:space="preserve">KPT0024617</t>
  </si>
  <si>
    <t xml:space="preserve">РОГАЛЬСКАЯ ЛЮБОВЬ, РОГАЛЬСКИЙ ВАЛЕРИЙ</t>
  </si>
  <si>
    <t xml:space="preserve">KPT0024628</t>
  </si>
  <si>
    <t xml:space="preserve">НАЗАРОВА ИРИНА, ЧЕРНУХИН КИРИЛЛ</t>
  </si>
  <si>
    <t xml:space="preserve">KPT0024631</t>
  </si>
  <si>
    <t xml:space="preserve">БОГДАНОВ ВАЛЕРИЙ, БОГДАНОВА ОЛЬГА</t>
  </si>
  <si>
    <t xml:space="preserve">KPT0024633</t>
  </si>
  <si>
    <t xml:space="preserve">МАЛЕТИН МИХАИЛ, УСУНОВА СВЕТЛАНА</t>
  </si>
  <si>
    <t xml:space="preserve">KPT0024640</t>
  </si>
  <si>
    <t xml:space="preserve">АНДРЕЕВА СВЕТЛАНА, ТРАЦЕВСКАЯ АННА</t>
  </si>
  <si>
    <t xml:space="preserve">KPT0024667</t>
  </si>
  <si>
    <t xml:space="preserve">КИРИЛЛОВА ВАСИЛИСА, КИРИЛЛОВА ИРИНА</t>
  </si>
  <si>
    <t xml:space="preserve">KPT0024668</t>
  </si>
  <si>
    <t xml:space="preserve">МАНУИЛОВА СВЕТЛАНА, МАНУИЛОВА ТАТЬЯНА, ХОРОШЕВА ВИКТОРИЯ</t>
  </si>
  <si>
    <t xml:space="preserve">KPT0024669</t>
  </si>
  <si>
    <t xml:space="preserve">ДЕНЬГИНА ТАТЬЯНА, РЯБОВА НАТАЛЬЯ, РЯБОВА ОКСАНА</t>
  </si>
  <si>
    <t xml:space="preserve">KPT0015738</t>
  </si>
  <si>
    <t xml:space="preserve">САХНЮК АЛЕКСАНДР, САХНЮК ЕВГЕНИЯ</t>
  </si>
  <si>
    <t xml:space="preserve">KPT0016744</t>
  </si>
  <si>
    <t xml:space="preserve">БАННЫХ АЛЕНА, ШАХМАТОВА СВЕТЛАНА</t>
  </si>
  <si>
    <t xml:space="preserve">KPT0021154</t>
  </si>
  <si>
    <t xml:space="preserve">СМИРНОВА ЕЛЕНА</t>
  </si>
  <si>
    <t xml:space="preserve">KPT0022592</t>
  </si>
  <si>
    <t xml:space="preserve">СМОЛИНА КСЕНИЯ, СПИРИДОНОВ АНДРЕЙ</t>
  </si>
  <si>
    <t xml:space="preserve">KPT0023631</t>
  </si>
  <si>
    <t xml:space="preserve">МЕНГАРД ТАМАРА</t>
  </si>
  <si>
    <t xml:space="preserve">KPT0023940</t>
  </si>
  <si>
    <t xml:space="preserve">СКОРЫНИН ОЛЕГ, ЯСАНКИНА ИРИНА</t>
  </si>
  <si>
    <t xml:space="preserve">KPT0024115</t>
  </si>
  <si>
    <t xml:space="preserve">ВОЛОДИН ЕВГЕНИЙ, ВОЛОДИНА ЮЛИЯ</t>
  </si>
  <si>
    <t xml:space="preserve">KPT0024126</t>
  </si>
  <si>
    <t xml:space="preserve">БЕЛОВА ТАТЬЯНА, РОЧЕВ СЕРГЕЙ</t>
  </si>
  <si>
    <t xml:space="preserve">KPT0024140</t>
  </si>
  <si>
    <t xml:space="preserve">ГВОЗДКОВ ВЛАДИМИР, ГВОЗДКОВА НИНА</t>
  </si>
  <si>
    <t xml:space="preserve">KPT0024149</t>
  </si>
  <si>
    <t xml:space="preserve">КУЗЬМИНЫХ МАКАР, КУЗЬМИНЫХ ОЛЬГА, КУЗЬМИНЫХ ЮЛИЯ</t>
  </si>
  <si>
    <t xml:space="preserve">KPT0024172</t>
  </si>
  <si>
    <t xml:space="preserve">АКИМОВА СВЕТЛАНА, ПРОХОРОВА АНАСТАСИЯ, ТУРАЕВА ЛИЛИЯ</t>
  </si>
  <si>
    <t xml:space="preserve">KPT0024187</t>
  </si>
  <si>
    <t xml:space="preserve">МЫСИНА ТАТЬЯНА, ПОЛИЩУК НАТАЛЬЯ</t>
  </si>
  <si>
    <t xml:space="preserve">KPT0024200</t>
  </si>
  <si>
    <t xml:space="preserve">АБДУЛЛИН АНТОН, СТАРКОВА АЙСЫЛУ, СТАРКОВА АЛЕКСАНДРА</t>
  </si>
  <si>
    <t xml:space="preserve">KPT0024250</t>
  </si>
  <si>
    <t xml:space="preserve">ШИЛЬКЕ АНЖЕЛИКА, ШИЛЬКЕ ВИКТОР</t>
  </si>
  <si>
    <t xml:space="preserve">KPT0024292</t>
  </si>
  <si>
    <t xml:space="preserve">ИЛИНЗЕР ВАЛЕНТИНА, ИЛИНЗЕР ВЛАДИСЛАВ, ИЛИНЗЕР ДМИТРИЙ</t>
  </si>
  <si>
    <t xml:space="preserve">KPT0024293</t>
  </si>
  <si>
    <t xml:space="preserve">ИЛЬЧИБАЕВ ГРИГОРИЙ, ИЛЬЧИБАЕВА АННА, ИЛЬЧИБАЕВА ИРИНА</t>
  </si>
  <si>
    <t xml:space="preserve">KPT0024310</t>
  </si>
  <si>
    <t xml:space="preserve">КОВЫЛЯЕВА НАТАЛЬЯ, СИТНИКОВА ОЛЬГА</t>
  </si>
  <si>
    <t xml:space="preserve">KPT0024318</t>
  </si>
  <si>
    <t xml:space="preserve">САННИКОВ ДМИТРИЙ, САННИКОВА СВЕТЛАНА</t>
  </si>
  <si>
    <t xml:space="preserve">KPT0024319</t>
  </si>
  <si>
    <t xml:space="preserve">ШАРАФУТДИНОВА РОЗАЛИЯ</t>
  </si>
  <si>
    <t xml:space="preserve">KPT0024344</t>
  </si>
  <si>
    <t xml:space="preserve">БОГДАНОВА ЕЛЕНА, НИКИТИНА НАТАЛЬЯ</t>
  </si>
  <si>
    <t xml:space="preserve">KPT0024356</t>
  </si>
  <si>
    <t xml:space="preserve">ПЕТРЕНКО АННА, СЫРНИКОВА ВАСИЛИСА</t>
  </si>
  <si>
    <t xml:space="preserve">KPT0024373</t>
  </si>
  <si>
    <t xml:space="preserve">ЖАРКОВ СЕРГЕЙ, КАЙГОРОДОВ ЕВГЕНИЙ</t>
  </si>
  <si>
    <t xml:space="preserve">KPT0024380</t>
  </si>
  <si>
    <t xml:space="preserve">ЖАКОВ СЕРГЕЙ, ЖАКОВА ЕВГЕНИЯ, ЖАКОВА ТАТЬЯНА</t>
  </si>
  <si>
    <t xml:space="preserve">KPT0024416</t>
  </si>
  <si>
    <t xml:space="preserve">ОЛЕЙНИК ИГОРЬ, ОЛЕЙНИК НАДЕЖДА</t>
  </si>
  <si>
    <t xml:space="preserve">KPT0024417</t>
  </si>
  <si>
    <t xml:space="preserve">КУТАРЕВ ВАЛЕРИЙ, КУТАРЕВА ИРИНА</t>
  </si>
  <si>
    <t xml:space="preserve">KPT0024425</t>
  </si>
  <si>
    <t xml:space="preserve">УШАКОВ ВИТАЛИЙ, УШАКОВА ИРИНА</t>
  </si>
  <si>
    <t xml:space="preserve">KPT0024430</t>
  </si>
  <si>
    <t xml:space="preserve">ГУЛЯР АНАСТАСИЯ, ГУЛЯР АНДРЕЙ, ГУЛЯР ОЛЬГА, ЮРОВСКИХ ИРИНА</t>
  </si>
  <si>
    <t xml:space="preserve">KPT0024432</t>
  </si>
  <si>
    <t xml:space="preserve">КАРИМОВ ВЛАДИМИР, ШАТРОВ ЕВГЕНИЙ</t>
  </si>
  <si>
    <t xml:space="preserve">KPT0024448</t>
  </si>
  <si>
    <t xml:space="preserve">ДРЯГИН РОМАН, ДРЯГИНА ЕЛЕНА</t>
  </si>
  <si>
    <t xml:space="preserve">KPT0024453</t>
  </si>
  <si>
    <t xml:space="preserve">АБЗАЛОВ ЗАКИРЬЯН, АБЗАЛОВА АНИСЯ</t>
  </si>
  <si>
    <t xml:space="preserve">KPT0024480</t>
  </si>
  <si>
    <t xml:space="preserve">НИКОЛАЕВА ОЛЬГА, ЯКИМОВА ТАТЬЯНА</t>
  </si>
  <si>
    <t xml:space="preserve">KPT0024487</t>
  </si>
  <si>
    <t xml:space="preserve">ШАМПОРОВ СЕРГЕЙ, ШАМПОРОВ СТЕПАН</t>
  </si>
  <si>
    <t xml:space="preserve">KPT0024490</t>
  </si>
  <si>
    <t xml:space="preserve">ДЫРДИН ВЛАДИМИР, ЯНГУТОВА ИРИНА</t>
  </si>
  <si>
    <t xml:space="preserve">KPT0024503</t>
  </si>
  <si>
    <t xml:space="preserve">ЗУБАРЕВ ИЛЬЯ, ЗУБАРЕВА АНАСТАСИЯ, ЗУБАРЕВА МАРИЯ</t>
  </si>
  <si>
    <t xml:space="preserve">KPT0024516</t>
  </si>
  <si>
    <t xml:space="preserve">БОГАЧЕНКО ВИКТОР, БОГАЧЕНКО ОЛЬГА</t>
  </si>
  <si>
    <t xml:space="preserve">KPT0024530</t>
  </si>
  <si>
    <t xml:space="preserve">АКИШИН ВИТАЛИЙ, АКИШИНА МАРИЯ</t>
  </si>
  <si>
    <t xml:space="preserve">KPT0024532</t>
  </si>
  <si>
    <t xml:space="preserve">КАЗАКОВ АЛЕКСАНДР, КАЗАКОВА ВАЛЕНТИНА</t>
  </si>
  <si>
    <t xml:space="preserve">KPT0024541</t>
  </si>
  <si>
    <t xml:space="preserve">КАРТАШОВА АННА, КРАВЧЕНКО СЕРГЕЙ</t>
  </si>
  <si>
    <t xml:space="preserve">KPT0024557</t>
  </si>
  <si>
    <t xml:space="preserve">СУМАЧЕВА ЗОЯ, СУМАЧЕВА ЮЛИАНА</t>
  </si>
  <si>
    <t xml:space="preserve">KPT0024576</t>
  </si>
  <si>
    <t xml:space="preserve">ДОЛЖЕНКО СВЕТЛАНА, КРАЮШКИНА НИНА</t>
  </si>
  <si>
    <t xml:space="preserve">KPT0024590</t>
  </si>
  <si>
    <t xml:space="preserve">МОСКАЛЕНКО ЕЛЕНА, ТУЧКОВ СЕРГЕЙ</t>
  </si>
  <si>
    <t xml:space="preserve">KPT0024593</t>
  </si>
  <si>
    <t xml:space="preserve">МИХАЙЛУСОВА ЕКАТЕРИНА</t>
  </si>
  <si>
    <t xml:space="preserve">KPT0024610</t>
  </si>
  <si>
    <t xml:space="preserve">ZHEREBOR VIOLETTA, ТРОИЦКАЯ ПОЛИНА</t>
  </si>
  <si>
    <t xml:space="preserve">KPT0024611</t>
  </si>
  <si>
    <t xml:space="preserve">МЕЖУЕВА АНАСТАСИЯ, МЕЖУЕВА ОЛЬГА</t>
  </si>
  <si>
    <t xml:space="preserve">KPT0024612</t>
  </si>
  <si>
    <t xml:space="preserve">ДМИТРИЕВА ИНЕССА</t>
  </si>
  <si>
    <t xml:space="preserve">KPT0024623</t>
  </si>
  <si>
    <t xml:space="preserve">ЕРЕМЕЕВА АННА, ЕРЕМЕЕВА ОЛЬГА, КУПРИЯНОВА НАДЕЖДА</t>
  </si>
  <si>
    <t xml:space="preserve">KPT0024627</t>
  </si>
  <si>
    <t xml:space="preserve">КЯМЯРЯ ЕЛЕНА, ЯКОВЛЕВ ЮРИЙ</t>
  </si>
  <si>
    <t xml:space="preserve">KPT0024664</t>
  </si>
  <si>
    <t xml:space="preserve">КОЛЫГИН НИКОЛАЙ, ШИШКОВА ТАТЬЯНА</t>
  </si>
  <si>
    <t xml:space="preserve">KPT0024684</t>
  </si>
  <si>
    <t xml:space="preserve">ДЕДОВ ИЛЬЯ, ДЕДОВ СЕРГЕЙ</t>
  </si>
  <si>
    <t xml:space="preserve">KPT0024726</t>
  </si>
  <si>
    <t xml:space="preserve">ВАРВАРУК ИГОРЬ, КАПРАЛОВ КОНСТАНТИН, КОРОЛЕВ АНДРЕЙ, КРАСИЛЬНИКОВ АНДРЕЙ</t>
  </si>
  <si>
    <t xml:space="preserve">KPT0024737</t>
  </si>
  <si>
    <t xml:space="preserve">ЗАХАРЕНКОВ ЕВГЕНИЙ</t>
  </si>
  <si>
    <t xml:space="preserve">KPT0024739</t>
  </si>
  <si>
    <t xml:space="preserve">ТЫШКОВ МАКСИМ, ТЫШКОВ СЕРГЕЙ, ТЫШКОВА АЛЕКСАНДА</t>
  </si>
  <si>
    <t xml:space="preserve">KPT0024740</t>
  </si>
  <si>
    <t xml:space="preserve">СЕВРЮГИН НИКОЛАЙ, СЕВРЮГИНА ЕКАТЕРИНА, СЕВРЮГИНА ЛЮБОВЬ, СОЗОНОВА ЕКАТЕРИНА</t>
  </si>
  <si>
    <t xml:space="preserve">KPT0024756</t>
  </si>
  <si>
    <t xml:space="preserve">ДРАГИНА ИРИНА, МОЗГОВАЯ МАРИНА</t>
  </si>
  <si>
    <t xml:space="preserve">KPT0024764</t>
  </si>
  <si>
    <t xml:space="preserve">ЕГОРОВА ВЕРОНИКА, ЕГОРОВА ИЛОНА</t>
  </si>
  <si>
    <t xml:space="preserve">KPT0011392</t>
  </si>
  <si>
    <t xml:space="preserve">КИРЬЯН ИВАН, ПЕТРЕНКО ГЕННАДИЙ, ПЕТРЕНКО ЛЮДМИЛА</t>
  </si>
  <si>
    <t xml:space="preserve">KPT0017360</t>
  </si>
  <si>
    <t xml:space="preserve">БОТАЛОВА ТАТЬЯНА, ШИРОБОКОВ ЮРИЙ</t>
  </si>
  <si>
    <t xml:space="preserve">KPT0021747</t>
  </si>
  <si>
    <t xml:space="preserve">ГАРИПОВА АИДА, ГАРИПОВА ВИКТОРИЯ</t>
  </si>
  <si>
    <t xml:space="preserve">KPT0021996</t>
  </si>
  <si>
    <t xml:space="preserve">БАТТАЛОВА РЕЗЕДА, ТОПАЕВА НАТАЛЬЯ</t>
  </si>
  <si>
    <t xml:space="preserve">ДЕМЕНТЬЕВА ОЛЬГА, МАШАЛА МАРГАРИТА</t>
  </si>
  <si>
    <t xml:space="preserve">KPT0022128</t>
  </si>
  <si>
    <t xml:space="preserve">БИРЮКОВА ОКСАНА, КУЗНЕЦОВА ТАТЬЯНА</t>
  </si>
  <si>
    <t xml:space="preserve">KPT0022129</t>
  </si>
  <si>
    <t xml:space="preserve">СЕКРЕТАРЕВА ТАТЬЯНА, ШАПОШНИКОВА ТАТЬЯНА</t>
  </si>
  <si>
    <t xml:space="preserve">KPT0022872</t>
  </si>
  <si>
    <t xml:space="preserve">ВАСИЛЬЕВА ТАТЬЯНА, ОРЕШИЧ ТАТЬЯНА</t>
  </si>
  <si>
    <t xml:space="preserve">KPT0023064</t>
  </si>
  <si>
    <t xml:space="preserve">КОЙВАНЕН ВАЛЕНТИНА, КОЙВАНЕН МАРК</t>
  </si>
  <si>
    <t xml:space="preserve">KPT0023575</t>
  </si>
  <si>
    <t xml:space="preserve">АКУЛОВА ТАТЬЯНА, АПАЧЕВ РАМИЛЬ</t>
  </si>
  <si>
    <t xml:space="preserve">KPT0023699</t>
  </si>
  <si>
    <t xml:space="preserve">ДЕРИЙ ГАЛИНА, УХАБИНА ОКСАНА</t>
  </si>
  <si>
    <t xml:space="preserve">KPT0023869</t>
  </si>
  <si>
    <t xml:space="preserve">СМИРНОВА ГАЛИНА</t>
  </si>
  <si>
    <t xml:space="preserve">KPT0023959</t>
  </si>
  <si>
    <t xml:space="preserve">ЧЕРКАШИНА АЛИСА, ЧЕРКАШИНА АННА</t>
  </si>
  <si>
    <t xml:space="preserve">KPT0024047</t>
  </si>
  <si>
    <t xml:space="preserve">ВОРОНКОВ СЕРГЕЙ</t>
  </si>
  <si>
    <t xml:space="preserve">KPT0024136</t>
  </si>
  <si>
    <t xml:space="preserve">ПЯТИБРАТОВ МИХАИЛ, ПЯТИБРАТОВА ЕВГЕНИЯ</t>
  </si>
  <si>
    <t xml:space="preserve">KPT0024148</t>
  </si>
  <si>
    <t xml:space="preserve">ЗАКИРОВ РИНАС, ТАГИРОВА РОЗА</t>
  </si>
  <si>
    <t xml:space="preserve">KPT0024160</t>
  </si>
  <si>
    <t xml:space="preserve">АБЪЯПАРОВА ФЛОРИДА, ФАЗРАХМАНОВА ЗУЛЬФИЯ</t>
  </si>
  <si>
    <t xml:space="preserve">KPT0024195</t>
  </si>
  <si>
    <t xml:space="preserve">БАЙРАКАЕВ АЙСУАК</t>
  </si>
  <si>
    <t xml:space="preserve">KPT0024205</t>
  </si>
  <si>
    <t xml:space="preserve">МИГРАНОВА ИРИНА, ПЕСТОВ СЕРГЕЙ</t>
  </si>
  <si>
    <t xml:space="preserve">KPT0024208</t>
  </si>
  <si>
    <t xml:space="preserve">ВЕДЕРНИКОВ МАКСИМ, КОСТРОМИНА КСЕНИЯ</t>
  </si>
  <si>
    <t xml:space="preserve">KPT0024210</t>
  </si>
  <si>
    <t xml:space="preserve">ГРАЛЬКО АННА, СОКОЛОВ ВИКТОР</t>
  </si>
  <si>
    <t xml:space="preserve">KPT0024215</t>
  </si>
  <si>
    <t xml:space="preserve">КРАСНОВА МАРИНА, ПАЧКОВА МАРИЯ</t>
  </si>
  <si>
    <t xml:space="preserve">KPT0024217</t>
  </si>
  <si>
    <t xml:space="preserve">ФОКИН АЛЕКСЕЙ, ФОКИНА ЕЛЕНА</t>
  </si>
  <si>
    <t xml:space="preserve">KPT0024296</t>
  </si>
  <si>
    <t xml:space="preserve">ШИШКО ВАЛЕРИЯ, ЯНЖУЛА АНДРЕЙ</t>
  </si>
  <si>
    <t xml:space="preserve">KPT0024302</t>
  </si>
  <si>
    <t xml:space="preserve">ЧЕБОЧАКОВ ВЛАДИСЛАВ</t>
  </si>
  <si>
    <t xml:space="preserve">KPT0024308</t>
  </si>
  <si>
    <t xml:space="preserve">БАГАУТДИНОВА ЛАРИСА, САМОЧЕРНОВ АЛЕКСАНДР</t>
  </si>
  <si>
    <t xml:space="preserve">KPT0024338</t>
  </si>
  <si>
    <t xml:space="preserve">ЖЕЛЕЗНЯК ЕЛЕНА</t>
  </si>
  <si>
    <t xml:space="preserve">KPT0024340</t>
  </si>
  <si>
    <t xml:space="preserve">ВИНОКУРОВ ИЛЬЯ, ВИНОКУРОВА ЮЛИЯ</t>
  </si>
  <si>
    <t xml:space="preserve">KPT0024348</t>
  </si>
  <si>
    <t xml:space="preserve">ДОДУЛИН СЕРГЕЙ, ИНДЮКОВА ЛЮДМИЛА</t>
  </si>
  <si>
    <t xml:space="preserve">KPT0024350</t>
  </si>
  <si>
    <t xml:space="preserve">СПАСОВСКАЯ НАТАЛЬЯ, СТЕПАНОВА ЛЮДМИЛА</t>
  </si>
  <si>
    <t xml:space="preserve">KPT0024358</t>
  </si>
  <si>
    <t xml:space="preserve">ШИРКИН АРТЕМ</t>
  </si>
  <si>
    <t xml:space="preserve">KPT0024359</t>
  </si>
  <si>
    <t xml:space="preserve">ФЕДУРИНА ТАТЬЯНА, ФРОЛЕНКО ВАЛЕНТИНА</t>
  </si>
  <si>
    <t xml:space="preserve">KPT0024376</t>
  </si>
  <si>
    <t xml:space="preserve">КУЗЬМИНА АЛЛА</t>
  </si>
  <si>
    <t xml:space="preserve">KPT0024383</t>
  </si>
  <si>
    <t xml:space="preserve">МАЛАФЕЕВ АРСЕНИЙ, МАЛАФЕЕВА ИННА, СИДОРОВА МАРИНА</t>
  </si>
  <si>
    <t xml:space="preserve">KPT0024403</t>
  </si>
  <si>
    <t xml:space="preserve">ЮРОВ ДЕНИС, ЮРОВА ТАТЬЯНА</t>
  </si>
  <si>
    <t xml:space="preserve">KPT0024424</t>
  </si>
  <si>
    <t xml:space="preserve">ВАСИЛЬЕВА ОЛЬГА, ШУЛЬДЕШОВ МИХАИЛ</t>
  </si>
  <si>
    <t xml:space="preserve">KPT0024438</t>
  </si>
  <si>
    <t xml:space="preserve">ШИЛОВ АЛЕКСЕЙ</t>
  </si>
  <si>
    <t xml:space="preserve">KPT0024452</t>
  </si>
  <si>
    <t xml:space="preserve">ЧУМАКОВ ИЛЬЯ, ЧУМАКОВА НАТАЛЬЯ</t>
  </si>
  <si>
    <t xml:space="preserve">KPT0024464</t>
  </si>
  <si>
    <t xml:space="preserve">ЖЕЛЕЗКО ВЕРОНИКА, ЖЕЛЕЗКО ИРИНА</t>
  </si>
  <si>
    <t xml:space="preserve">KPT0024471</t>
  </si>
  <si>
    <t xml:space="preserve">АГАФОНОВ АРХИП, АГАФОНОВ МАТВЕЙ, АГАФОНОВА СВЕТЛАНА</t>
  </si>
  <si>
    <t xml:space="preserve">KPT0024472</t>
  </si>
  <si>
    <t xml:space="preserve">ГАФУРОВА ЕЛЕНА, ГАФУРОВА ЗИЛЯ</t>
  </si>
  <si>
    <t xml:space="preserve">KPT0024495</t>
  </si>
  <si>
    <t xml:space="preserve">ШЕЙНИН МАРК, ШЕЙНИНА ТАТЬЯНА</t>
  </si>
  <si>
    <t xml:space="preserve">KPT0024513</t>
  </si>
  <si>
    <t xml:space="preserve">RAHIMQULOVA BIBISOBIRA, РАХИМКУЛОВ ШУХРАТДЖОН</t>
  </si>
  <si>
    <t xml:space="preserve">KPT0024521</t>
  </si>
  <si>
    <t xml:space="preserve">ЗАЛАЛИЕВ АЛЬБЕРТ, ЗАЛАЛИЕВА МАРИЯ</t>
  </si>
  <si>
    <t xml:space="preserve">KPT0024529</t>
  </si>
  <si>
    <t xml:space="preserve">РОМАНЕЕВА ОЛЬГА, ЧИНЕНОВА ЕЛЕНА</t>
  </si>
  <si>
    <t xml:space="preserve">ГОРДЕЕВА ЕВГЕНИЯ, ГОРДЕЕВА ИРИНА</t>
  </si>
  <si>
    <t xml:space="preserve">KPT0024544</t>
  </si>
  <si>
    <t xml:space="preserve">САЗАНОВА АНАСТАСИЯ</t>
  </si>
  <si>
    <t xml:space="preserve">KPT0024556</t>
  </si>
  <si>
    <t xml:space="preserve">СТАРОСТИНА ЕЛЕНА, ТОПОРКОВ ИГОРЬ</t>
  </si>
  <si>
    <t xml:space="preserve">KPT0024565</t>
  </si>
  <si>
    <t xml:space="preserve">ВОЛКОВ ПАВЕЛ, МЕШКЕВИЧ МАРИНА</t>
  </si>
  <si>
    <t xml:space="preserve">KPT0024577</t>
  </si>
  <si>
    <t xml:space="preserve">ВОЛДЫРЕВ ПАВЕЛ</t>
  </si>
  <si>
    <t xml:space="preserve">KPT0024580</t>
  </si>
  <si>
    <t xml:space="preserve">АНТОНОВА СВЕТЛАНА, НУРМУХАМЕТОВА НИНА</t>
  </si>
  <si>
    <t xml:space="preserve">KPT0024582</t>
  </si>
  <si>
    <t xml:space="preserve">КРАЕВ СЕРГЕЙ, КРАЕВА МАРИЯ</t>
  </si>
  <si>
    <t xml:space="preserve">KPT0024589</t>
  </si>
  <si>
    <t xml:space="preserve">СПИРИДОНОВ АНДРЕЙ, СПИРИДОНОВА ЕЛЕНА</t>
  </si>
  <si>
    <t xml:space="preserve">KPT0024591</t>
  </si>
  <si>
    <t xml:space="preserve">ДЕЕВ МАТВЕЙ, ДЕЕВ ТИМОФЕЙ, ДЕЕВА ЕКАТЕРИНА, МАЗУР НИНА</t>
  </si>
  <si>
    <t xml:space="preserve">ФОМИН АЛЕКСАНДР, ФОМИН СЕРГЕЙ, ФОМИНА АННА, ФОМИНА ЕЛЕНА</t>
  </si>
  <si>
    <t xml:space="preserve">СТЕПИКОВ АЛЕКСАНДР, СТЕПИКОВ КИРИЛЛ, СТЕПИКОВ КОНСТАНТИН, СТЕПИКОВА ТАТЬЯНА</t>
  </si>
  <si>
    <t xml:space="preserve">KPT0024592</t>
  </si>
  <si>
    <t xml:space="preserve">ЯГУПОВ СТАНИСЛАВ, ЯГУПОВА ИРИНА</t>
  </si>
  <si>
    <t xml:space="preserve">KPT0024594</t>
  </si>
  <si>
    <t xml:space="preserve">КЛИМЕНКО ЕЛЕНА</t>
  </si>
  <si>
    <t xml:space="preserve">KPT0024596</t>
  </si>
  <si>
    <t xml:space="preserve">ТИШАКОВА ОЛЬГА</t>
  </si>
  <si>
    <t xml:space="preserve">KPT0024605</t>
  </si>
  <si>
    <t xml:space="preserve">СОЛОМИНА ИРИНА, ФИЛИППОВИЧ ЕЛЕНА</t>
  </si>
  <si>
    <t xml:space="preserve">KPT0024613</t>
  </si>
  <si>
    <t xml:space="preserve">ВОРОНЦОВ АЛЕКСАНДР, ВОРОНЦОВА НИНА</t>
  </si>
  <si>
    <t xml:space="preserve">KPT0024619</t>
  </si>
  <si>
    <t xml:space="preserve">ИСТОМИНА ОЛЬГА, ЩЕГЛОВА ЛЮДМИЛА</t>
  </si>
  <si>
    <t xml:space="preserve">KPT0024622</t>
  </si>
  <si>
    <t xml:space="preserve">СЛАБОДЧИКОВА АНАСТАСИЯ, СЛАБОДЧИКОВА ЕКАТЕРИНА</t>
  </si>
  <si>
    <t xml:space="preserve">KPT0024625</t>
  </si>
  <si>
    <t xml:space="preserve">МИХАЙЛОВА ТАТЬЯНА</t>
  </si>
  <si>
    <t xml:space="preserve">KPT0024642</t>
  </si>
  <si>
    <t xml:space="preserve">КАЛИМУЛЛИН РУСЛАН, ПЛАТОНОВА ЕЛИЗАВЕТА, ПЛАТОНОВА ТАТЬЯНА</t>
  </si>
  <si>
    <t xml:space="preserve">KPT0024647</t>
  </si>
  <si>
    <t xml:space="preserve">МОКРЕЦОВ МАКСИМ, МОКРЕЦОВА НАТАЛИЯ</t>
  </si>
  <si>
    <t xml:space="preserve">KPT0024650</t>
  </si>
  <si>
    <t xml:space="preserve">КУЗНЕЦОВА КРИСТИНА, КУЗНЕЦОВА СВЕТЛАНА, САЛОВ ИГОРЬ</t>
  </si>
  <si>
    <t xml:space="preserve">KPT0024655</t>
  </si>
  <si>
    <t xml:space="preserve">ОХЛУПИН ВЯЧЕСЛОВ, ОХЛУПИНА СВЕТЛАНА</t>
  </si>
  <si>
    <t xml:space="preserve">KPT0024660</t>
  </si>
  <si>
    <t xml:space="preserve">ТКАЧЕНКО ОЛЬГА</t>
  </si>
  <si>
    <t xml:space="preserve">KPT0024663</t>
  </si>
  <si>
    <t xml:space="preserve">ДАНИЛОВА МАРИНА, ДАНИЛОВА СВЕТЛАНА</t>
  </si>
  <si>
    <t xml:space="preserve">KPT0024665</t>
  </si>
  <si>
    <t xml:space="preserve">ГАЛЛЯМОВА ВАСИЛЯ, ЛАПШИНА МАРИНА</t>
  </si>
  <si>
    <t xml:space="preserve">KPT0024673</t>
  </si>
  <si>
    <t xml:space="preserve">КРАВЧУК СЕРГЕЙ</t>
  </si>
  <si>
    <t xml:space="preserve">KPT0024697</t>
  </si>
  <si>
    <t xml:space="preserve">НЕКРАСОВА ТАТЬЯНА, ПЕНЯГИНА АННА, СТЕПАНОВА ЕВА</t>
  </si>
  <si>
    <t xml:space="preserve">KPT0024698</t>
  </si>
  <si>
    <t xml:space="preserve">ЛАПШИНА МАРИНА</t>
  </si>
  <si>
    <t xml:space="preserve">KPT0024700</t>
  </si>
  <si>
    <t xml:space="preserve">МИХАЙЛЕНКО МИХАИЛ, МИХАЙЛЕНКО ТАТЬЯНА, СЕЛЕЗНЕВА ТАТЬЯНА</t>
  </si>
  <si>
    <t xml:space="preserve">KPT0024704</t>
  </si>
  <si>
    <t xml:space="preserve">БУРГАРТ ЛЮБОВЬ</t>
  </si>
  <si>
    <t xml:space="preserve">KPT0024705</t>
  </si>
  <si>
    <t xml:space="preserve">КОЙЧУМАНОВА КАСИЕТ</t>
  </si>
  <si>
    <t xml:space="preserve">KPT0024710</t>
  </si>
  <si>
    <t xml:space="preserve">АНДРЕЕВА ТАТЬЯНА, СТОЛЯРОВА ТАТЬЯНА</t>
  </si>
  <si>
    <t xml:space="preserve">KPT0024717</t>
  </si>
  <si>
    <t xml:space="preserve">ГУСЕВА СВЕТЛАНА, КУЯНОВ ВЯЧЕСЛАВ</t>
  </si>
  <si>
    <t xml:space="preserve">KPT0024722</t>
  </si>
  <si>
    <t xml:space="preserve">РАЗНИЦЫНА АННА, ТАТАРИНОВ СТАНИСЛАВ</t>
  </si>
  <si>
    <t xml:space="preserve">KPT0024723</t>
  </si>
  <si>
    <t xml:space="preserve">ДОНСКАЯ ГАЛИНА, ДОНСКАЯ ИРИНА, ДОНСКАЯ МАРЬЯНА, ДОНСКОЙ ИГОРЬ</t>
  </si>
  <si>
    <t xml:space="preserve">KPT0024733</t>
  </si>
  <si>
    <t xml:space="preserve">АНОСОВА ИРИНА, САЛИННИКОВ СЕРГЕЙ</t>
  </si>
  <si>
    <t xml:space="preserve">KPT0024748</t>
  </si>
  <si>
    <t xml:space="preserve">ГУБИН АЛЕКСАНДР, ГУБИНА ОЛЬГА, ГУНИНА МАРИЯ, КОЛОВАНГИНА АНАСТАСИЯ</t>
  </si>
  <si>
    <t xml:space="preserve">KPT0024751</t>
  </si>
  <si>
    <t xml:space="preserve">КОРНЕЕВА ГАЛИНА, ПОЛЯЕВ ВИТАЛИЙ</t>
  </si>
  <si>
    <t xml:space="preserve">KPT0024752</t>
  </si>
  <si>
    <t xml:space="preserve">ШИНКАРЕВА НАТАЛЬЯ</t>
  </si>
  <si>
    <t xml:space="preserve">KPT0024753</t>
  </si>
  <si>
    <t xml:space="preserve">ТЕРЕХИН ВЛАДИМИР, ТЕРЕХИНА НАТАЛЬЯ</t>
  </si>
  <si>
    <t xml:space="preserve">KPT0024754</t>
  </si>
  <si>
    <t xml:space="preserve">МИЛУШКИН НИКОЛАЙ, МИЛУШКИНА ЛАРИСА</t>
  </si>
  <si>
    <t xml:space="preserve">KPT0024755</t>
  </si>
  <si>
    <t xml:space="preserve">БАБИНА НАТАЛЬЯ, ЗАХВАТКИНА ЛЮБОВЬ</t>
  </si>
  <si>
    <t xml:space="preserve">KPT0024760</t>
  </si>
  <si>
    <t xml:space="preserve">БЛИНОВА МАРИНА</t>
  </si>
  <si>
    <t xml:space="preserve">KPT0024761</t>
  </si>
  <si>
    <t xml:space="preserve">ЖУЛАНОВА ЕВГЕНИЯ, КУЛИКОВ АЛЕКСАНДР</t>
  </si>
  <si>
    <t xml:space="preserve">KPT0024767</t>
  </si>
  <si>
    <t xml:space="preserve">ПАВЛОВ ДЕНИС</t>
  </si>
  <si>
    <t xml:space="preserve">KPT0024768</t>
  </si>
  <si>
    <t xml:space="preserve">ВАГАНОВ ВЛАДИСЛАВ, ВАГАНОВА ЯНА</t>
  </si>
  <si>
    <t xml:space="preserve">KPT0024769</t>
  </si>
  <si>
    <t xml:space="preserve">ГУДОЧКИНА АННА, КУЗНЕЦОВА НАТАЛЬЯ</t>
  </si>
  <si>
    <t xml:space="preserve">KPT0024770</t>
  </si>
  <si>
    <t xml:space="preserve">КРЮЧИНА ЛЮДМИЛА</t>
  </si>
  <si>
    <t xml:space="preserve">KPT0024771</t>
  </si>
  <si>
    <t xml:space="preserve">КОПЦЕВА ДАРЬЯ, СТУПАКОВА ЕКАТЕРИНА</t>
  </si>
  <si>
    <t xml:space="preserve">KPT0024775</t>
  </si>
  <si>
    <t xml:space="preserve">УШАКОВА ТАМАРА</t>
  </si>
  <si>
    <t xml:space="preserve">KPT0024778</t>
  </si>
  <si>
    <t xml:space="preserve">ГЛАДЫШЕВ ДМИТРИЙ, ГЛАДЫШЕВ ПЛАТОН, ГЛАДЫШЕВА ПОЛИНА, ГЛАДЫШЕВА ТАТЬЯНА</t>
  </si>
  <si>
    <t xml:space="preserve">KPT0024795</t>
  </si>
  <si>
    <t xml:space="preserve">ВЕСЕЛОВ АРТЁМ, ВЕСЕЛОВА НИНА</t>
  </si>
  <si>
    <t xml:space="preserve">KPT0024813</t>
  </si>
  <si>
    <t xml:space="preserve">ЗЯБКИН АНДРЕЙ, ТИМОШЕНКО ЛЕВ, ТИМОШЕНКО ЛЕОНИД, ТИМОШЕНКО ОЛЕСЯ</t>
  </si>
  <si>
    <t xml:space="preserve">KPT0024814</t>
  </si>
  <si>
    <t xml:space="preserve">ШИПИЛОВ ИГОРЬ, ШИПИЛОВА МАРИНА</t>
  </si>
  <si>
    <t xml:space="preserve">KPT0024815</t>
  </si>
  <si>
    <t xml:space="preserve">ЛОПАТКИНА ОЛЬГА, ТРУТЕНЬ ЕВГЕНИЯ</t>
  </si>
  <si>
    <t xml:space="preserve">KPT0024818</t>
  </si>
  <si>
    <t xml:space="preserve">МАЛЕТИН ДМИТРИЙ, МАЛЕТИН СЕРГЕЙ, МАЛЕТИНА ЕЛЕНА</t>
  </si>
  <si>
    <t xml:space="preserve">KPT0024819</t>
  </si>
  <si>
    <t xml:space="preserve">ВИШНЯКОВ РОМАН</t>
  </si>
  <si>
    <t xml:space="preserve">KPT0024820</t>
  </si>
  <si>
    <t xml:space="preserve">ЗАХАРОВ АЛЕКСЕЙ, ТРЕТЬЯКОВ ДЕНИС</t>
  </si>
  <si>
    <t xml:space="preserve">KPT0024822</t>
  </si>
  <si>
    <t xml:space="preserve">АБУШАЕВА ЗУЛЕЙХА, АБУШАЕВА САНИЯ</t>
  </si>
  <si>
    <t xml:space="preserve">KPT0024855</t>
  </si>
  <si>
    <t xml:space="preserve">НЕГЛЮЙ ВАСИЛИЙ, НЕГЛЮЙ ТАТЬЯНА</t>
  </si>
  <si>
    <t xml:space="preserve">KPT0024864</t>
  </si>
  <si>
    <t xml:space="preserve">ЗАЩИРИНСКИЙ АЛЕКСАНДР</t>
  </si>
  <si>
    <t xml:space="preserve">KPT0024882</t>
  </si>
  <si>
    <t xml:space="preserve">НОВОЖИЛОВА ВАЛЕНТИНА, НОВОЖИЛОВА ВЕРОНИКА, ЧУВАЕВ КОНСТАНТИН</t>
  </si>
  <si>
    <t xml:space="preserve">KPT0012465</t>
  </si>
  <si>
    <t xml:space="preserve">ПЕРМЯКОВА ГАЛИНА, ХОЛКИНА ОЛЬГА</t>
  </si>
  <si>
    <t xml:space="preserve">KPT0012762</t>
  </si>
  <si>
    <t xml:space="preserve">КОЧЕТКОВА ГАЛИНА</t>
  </si>
  <si>
    <t xml:space="preserve">KPT0016833</t>
  </si>
  <si>
    <t xml:space="preserve">БОРИСОВА ЗОЯ, ДИКАРЕВА НАТАЛЬЯ</t>
  </si>
  <si>
    <t xml:space="preserve">KPT0021256</t>
  </si>
  <si>
    <t xml:space="preserve">БУЛДАКОВА ИРИНА</t>
  </si>
  <si>
    <t xml:space="preserve">KPT0021522</t>
  </si>
  <si>
    <t xml:space="preserve">ЕГОРОВ НИКОЛАЙ, ЕГОРОВА ОЛЬГА</t>
  </si>
  <si>
    <t xml:space="preserve">KPT0021551</t>
  </si>
  <si>
    <t xml:space="preserve">СЕМЕШКИН ВЛАДИМИР, СЕМЕШКИНА ИННА</t>
  </si>
  <si>
    <t xml:space="preserve">KPT0021786</t>
  </si>
  <si>
    <t xml:space="preserve">БАЮКОВ ЮРИЙ, БАЮКОВА ЛАРИСА, КОРМИН МИХАИЛ</t>
  </si>
  <si>
    <t xml:space="preserve">KPT0021849</t>
  </si>
  <si>
    <t xml:space="preserve">ЕСИНА СВЕТЛАНА</t>
  </si>
  <si>
    <t xml:space="preserve">KPT0021874</t>
  </si>
  <si>
    <t xml:space="preserve">ЧЕРТКОВ ВЛАДИМИР, ЧЕРТКОВА НАТАЛЬЯ</t>
  </si>
  <si>
    <t xml:space="preserve">KPT0022138</t>
  </si>
  <si>
    <t xml:space="preserve">АБДИЛЬМАНОВА ГУЛЬНАРА, ДЖАПАРОВ МАРАТ</t>
  </si>
  <si>
    <t xml:space="preserve">KPT0022380</t>
  </si>
  <si>
    <t xml:space="preserve">ВАРДУГИН ВЛАДИМИР, ЗАВАЛИШИНА ЕЛЕНА</t>
  </si>
  <si>
    <t xml:space="preserve">KPT0022408</t>
  </si>
  <si>
    <t xml:space="preserve">ГРАЧЕВА НАДЕЖДА</t>
  </si>
  <si>
    <t xml:space="preserve">KPT0022748</t>
  </si>
  <si>
    <t xml:space="preserve">ПЕТРОЧЕНКО ЗОЯ</t>
  </si>
  <si>
    <t xml:space="preserve">KPT0022821</t>
  </si>
  <si>
    <t xml:space="preserve">СТРЕКНЕВ СЕРГЕЙ, СТРЕКНЕВА ЮЛИЯ</t>
  </si>
  <si>
    <t xml:space="preserve">KPT0023026</t>
  </si>
  <si>
    <t xml:space="preserve">АРАПОВ ДМИТРИЙ, БАТУРИНА КСЕНИЯ, БОБРЕЦОВА НАТАЛИЯ</t>
  </si>
  <si>
    <t xml:space="preserve">KPT0023287</t>
  </si>
  <si>
    <t xml:space="preserve">ПРИБАВКИНА ИРИНА, ТОПОРКОВ МИХАИЛ</t>
  </si>
  <si>
    <t xml:space="preserve">KPT0023387</t>
  </si>
  <si>
    <t xml:space="preserve">САЛЬНИКОВА ИРИНА</t>
  </si>
  <si>
    <t xml:space="preserve">KPT0023498</t>
  </si>
  <si>
    <t xml:space="preserve">ГУРЬЯНОВА НАТАЛЬЯ, ПУЗИН ДМИТРИЙ</t>
  </si>
  <si>
    <t xml:space="preserve">ПУЗИНА АНАСТАСИЯ, ПУЗИНА ЮЛИЯ, ЯСНОВА ГАЛИНА</t>
  </si>
  <si>
    <t xml:space="preserve">KPT0023816</t>
  </si>
  <si>
    <t xml:space="preserve">ДЕМЕНТЬЕВА ТАТЬЯНА</t>
  </si>
  <si>
    <t xml:space="preserve">KPT0024291</t>
  </si>
  <si>
    <t xml:space="preserve">ГРИБАНОВА НАТАЛЬЯ, САВЕЛЬЕВ ДМИТРИЙ</t>
  </si>
  <si>
    <t xml:space="preserve">KPT0024299</t>
  </si>
  <si>
    <t xml:space="preserve">НЕМЕРЧУК СЕРГЕЙ, ПАРИЙ МАРИНА</t>
  </si>
  <si>
    <t xml:space="preserve">KPT0024333</t>
  </si>
  <si>
    <t xml:space="preserve">БЕЛКИНА ТАМАРА, КАРАБКОВСКАЯ НАТАЛИЯ, КАРАБКОВСКИЙ ТИМОФЕЙ</t>
  </si>
  <si>
    <t xml:space="preserve">KPT0024352</t>
  </si>
  <si>
    <t xml:space="preserve">ЕРМАКОВА МАРИНА, ШАМУШИНА НАТАЛЬЯ</t>
  </si>
  <si>
    <t xml:space="preserve">KPT0024387</t>
  </si>
  <si>
    <t xml:space="preserve">АФАНАСЬЕВ СТАНИСЛАВ, ДАНИЛОВА ДАРЬЯ</t>
  </si>
  <si>
    <t xml:space="preserve">KPT0024390</t>
  </si>
  <si>
    <t xml:space="preserve">СТАЦЕНКО ОЛЬГА, ТРЕТЬЯКОВА ТАТЬЯНА</t>
  </si>
  <si>
    <t xml:space="preserve">KPT0024393</t>
  </si>
  <si>
    <t xml:space="preserve">ДОРОВСКИХ НИКОЛАЙ, НИКОНОВА ЯНА</t>
  </si>
  <si>
    <t xml:space="preserve">KPT0024396</t>
  </si>
  <si>
    <t xml:space="preserve">КОШЕЛЕВА НАТАЛЬЯ, ПЕНЗИНА ЕВГЕНИЯ, ПЕНЗИНА МАРИЯ</t>
  </si>
  <si>
    <t xml:space="preserve">KPT0024397</t>
  </si>
  <si>
    <t xml:space="preserve">БОБИКОВ АНДРЕЙ, РОЩУК АНАСТАСИЯ</t>
  </si>
  <si>
    <t xml:space="preserve">KPT0024399</t>
  </si>
  <si>
    <t xml:space="preserve">СУЗДАЛЕВА ЕЛЕНА, ТКАЧЕНКО ИРИНА</t>
  </si>
  <si>
    <t xml:space="preserve">KPT0024435</t>
  </si>
  <si>
    <t xml:space="preserve">РУДОЛЬФ АРТУР, РУДОЛЬФ ОЛЬГА</t>
  </si>
  <si>
    <t xml:space="preserve">KPT0024443</t>
  </si>
  <si>
    <t xml:space="preserve">ГУРЬЯНОВ АЛЕКСЕЙ</t>
  </si>
  <si>
    <t xml:space="preserve">KPT0024446</t>
  </si>
  <si>
    <t xml:space="preserve">БОЧКОВ СЕМЁН, БОЧКОВА АЛЛА, ЖУКОВА АЛЕКСАНДРА</t>
  </si>
  <si>
    <t xml:space="preserve">KPT0024454</t>
  </si>
  <si>
    <t xml:space="preserve">ЖДАНОВА ТАТЬЯНА, РЮМКИНА ЛАРИСА</t>
  </si>
  <si>
    <t xml:space="preserve">KPT0024456</t>
  </si>
  <si>
    <t xml:space="preserve">ДАНЬШИНА МАРИНА, СТЮХИНА ИРИНА</t>
  </si>
  <si>
    <t xml:space="preserve">KPT0024478</t>
  </si>
  <si>
    <t xml:space="preserve">ИЛЬЧЕНКО ВЯЧЕСЛАВ, МОЛЧАНОВ ВЯЧЕСЛАВ</t>
  </si>
  <si>
    <t xml:space="preserve">KPT0024481</t>
  </si>
  <si>
    <t xml:space="preserve">АЙРАПЕТЯН ТИРАЙР, ДОБРОВОЛЬСКАЯ МИНЗИФА</t>
  </si>
  <si>
    <t xml:space="preserve">KPT0024482</t>
  </si>
  <si>
    <t xml:space="preserve">ШВАЯ ГАЛИНА, ШВАЯ МАРИЯ</t>
  </si>
  <si>
    <t xml:space="preserve">KPT0024496</t>
  </si>
  <si>
    <t xml:space="preserve">ТРУБНИКОВА ИРИНА</t>
  </si>
  <si>
    <t xml:space="preserve">KPT0024533</t>
  </si>
  <si>
    <t xml:space="preserve">ЛИТВИНЕНКО АНДРЕЙ, ЛИТВИНЕНКО ИННА</t>
  </si>
  <si>
    <t xml:space="preserve">KPT0024538</t>
  </si>
  <si>
    <t xml:space="preserve">ХРИТОНЕНКОВ АНДРЕЙ, ХРИТОНЕНКОВА ИРИНА</t>
  </si>
  <si>
    <t xml:space="preserve">KPT0024542</t>
  </si>
  <si>
    <t xml:space="preserve">КОНДРАТЬЕВ АЛЕКСАНДР, СУХОРУКОВА ВИКТОРИЯ</t>
  </si>
  <si>
    <t xml:space="preserve">KPT0024575</t>
  </si>
  <si>
    <t xml:space="preserve">МАМОНТОВА СВЕТЛАНА, ПОПОВА ИРИНА</t>
  </si>
  <si>
    <t xml:space="preserve">KPT0024579</t>
  </si>
  <si>
    <t xml:space="preserve">ЛАДЫЦКАЯ ЕКАТЕРИНА, ЛАДЫЦКИЙ АНДРЕЙ</t>
  </si>
  <si>
    <t xml:space="preserve">KPT0024584</t>
  </si>
  <si>
    <t xml:space="preserve">ДМИТРИЕВ СЕРГЕЙ, МАРКОВА ЕЛЕНА</t>
  </si>
  <si>
    <t xml:space="preserve">KPT0024599</t>
  </si>
  <si>
    <t xml:space="preserve">ПАНСКАЯ АЛИСА, ПАНСКАЯ ЯНА, ПАНСКОЙ ЕВГЕНИЙ</t>
  </si>
  <si>
    <t xml:space="preserve">KPT0024624</t>
  </si>
  <si>
    <t xml:space="preserve">КУРНОСОВА СОФЬЯ, НИКИТИНА ЕКАТЕРИНА</t>
  </si>
  <si>
    <t xml:space="preserve">KPT0024646</t>
  </si>
  <si>
    <t xml:space="preserve">АРТЕМОВА ИРИНА, НЕУГОДНИКОВ РОМАН</t>
  </si>
  <si>
    <t xml:space="preserve">KPT0024649</t>
  </si>
  <si>
    <t xml:space="preserve">ЛИТКЕ ОЛЕГ, ЛИТКЕ ТАТЬЯНА</t>
  </si>
  <si>
    <t xml:space="preserve">KPT0024651</t>
  </si>
  <si>
    <t xml:space="preserve">ДЕМЬЯНЕНКО МАРИНА, МАКЛАКОВ АНДРЕЙ</t>
  </si>
  <si>
    <t xml:space="preserve">KPT0024652</t>
  </si>
  <si>
    <t xml:space="preserve">МАРТЬЯНОВ АЛЕКСЕЙ, МАРТЬЯНОВА ИРИНА</t>
  </si>
  <si>
    <t xml:space="preserve">KPT0024653</t>
  </si>
  <si>
    <t xml:space="preserve">ВИЛКОВА ОЛЬГА</t>
  </si>
  <si>
    <t xml:space="preserve">KPT0024679</t>
  </si>
  <si>
    <t xml:space="preserve">КОПНОВА МАРИЯ, МАНАНКОВА ЮЛИЯ</t>
  </si>
  <si>
    <t xml:space="preserve">KPT0024683</t>
  </si>
  <si>
    <t xml:space="preserve">СУВОРОВ ВАСИЛИЙ, СУВОРОВА ГУЛЬНАРА</t>
  </si>
  <si>
    <t xml:space="preserve">KPT0024686</t>
  </si>
  <si>
    <t xml:space="preserve">МАРКИНА ЛАРИСА, ЧЕРНИКОВ ВАСИЛИЙ</t>
  </si>
  <si>
    <t xml:space="preserve">KPT0024687</t>
  </si>
  <si>
    <t xml:space="preserve">НЕФЕДОВА ЕЛИЗАВЕТА, НЕФЕДОВА ЮЛИЯ, ОРЛОВ СЕРГЕЙ</t>
  </si>
  <si>
    <t xml:space="preserve">РУМЯНЦЕВ ФЕДОР, РУМЯНЦЕВА АННА</t>
  </si>
  <si>
    <t xml:space="preserve">ВОРОДИМОВА СОФИЯ, ИВАНОВА НАТАЛЬЯ</t>
  </si>
  <si>
    <t xml:space="preserve">KPT0024696</t>
  </si>
  <si>
    <t xml:space="preserve">УСМАНОВА БИКЕН, ШИПИЛОВА ЛЮДМИЛА</t>
  </si>
  <si>
    <t xml:space="preserve">KPT0024730</t>
  </si>
  <si>
    <t xml:space="preserve">КУЗИНА АНАСТАСИЯ, КУЗИНА ДАРЬЯ</t>
  </si>
  <si>
    <t xml:space="preserve">KPT0024742</t>
  </si>
  <si>
    <t xml:space="preserve">УРУСОВ РАВИЛЬ, УРУСОВА АДИЛЯ</t>
  </si>
  <si>
    <t xml:space="preserve">KPT0024758</t>
  </si>
  <si>
    <t xml:space="preserve">СОРОКОУМОВА ТАТЬЯНА, ЧУЙШЕВ ЮРИЙ, ЧУЙШЕВА СВЕТЛАНА</t>
  </si>
  <si>
    <t xml:space="preserve">KPT0024794</t>
  </si>
  <si>
    <t xml:space="preserve">МАСЛЕННИКОВА ЛЮБОВЬ, МАСЛЕННИКОВА ЛЮДМИЛА</t>
  </si>
  <si>
    <t xml:space="preserve">KPT0024816</t>
  </si>
  <si>
    <t xml:space="preserve">ДОРОНИН АЛЕКСАНДР, ДОРОНИНА ВЛАДЛЕНА, ДОРОНИНА МИЛАНА</t>
  </si>
  <si>
    <t xml:space="preserve">KPT0024823</t>
  </si>
  <si>
    <t xml:space="preserve">ПАКЛИНА ВИКТОРИЯ</t>
  </si>
  <si>
    <t xml:space="preserve">KPT0024824</t>
  </si>
  <si>
    <t xml:space="preserve">ПОКРОВСКАЯ АЛЁНА, ПОКРОВСКАЯ ВИКТОРИЯ, ПОКРОВСКАЯ НАТАЛЬЯ, ПОКРОВСКИЙ ИВАН</t>
  </si>
  <si>
    <t xml:space="preserve">KPT0024832</t>
  </si>
  <si>
    <t xml:space="preserve">ФЕДОРОВА ЛИДИЯ</t>
  </si>
  <si>
    <t xml:space="preserve">KPT0024833</t>
  </si>
  <si>
    <t xml:space="preserve">НОГОСПАЕВА ЛАРИСА, ФАДЕЕВА ОКСАНА</t>
  </si>
  <si>
    <t xml:space="preserve">KPT0024841</t>
  </si>
  <si>
    <t xml:space="preserve">ТИССЕН ГАЛИНА, ФАССМАН ЕЛЕНА</t>
  </si>
  <si>
    <t xml:space="preserve">KPT0024842</t>
  </si>
  <si>
    <t xml:space="preserve">ПОЛУШЕВ СЕРГЕЙ, ПОЛУШЕВА ЕКАТЕРИНА</t>
  </si>
  <si>
    <t xml:space="preserve">KPT0024861</t>
  </si>
  <si>
    <t xml:space="preserve">СМИРНОВА АНГЕЛИНА, СМИРНОВА НАТАЛЬЯ, ЦВЕТКОВА НАДЕЖДА</t>
  </si>
  <si>
    <t xml:space="preserve">KPT0024868</t>
  </si>
  <si>
    <t xml:space="preserve">МАМЕДОВА ВИОЛЕТТА, МАМЕДОВА МИЛАНА, МАМЕДОВА МИЛЕНА, ПОНЮХОВА НИНА</t>
  </si>
  <si>
    <t xml:space="preserve">KPT0024869</t>
  </si>
  <si>
    <t xml:space="preserve">ЖУКОВ ЛЕВ, ЖУКОВ ЮРИЙ, ЖУКОВА ЯНА, КАРПОВА ОЛЬГА</t>
  </si>
  <si>
    <t xml:space="preserve">KPT0024870</t>
  </si>
  <si>
    <t xml:space="preserve">ЕРГИН АЛЕКСАНДР, ЕРГИНА АЛЕКСАНДРА, ЕРГИНА СОФИЯ</t>
  </si>
  <si>
    <t xml:space="preserve">KPT0024875</t>
  </si>
  <si>
    <t xml:space="preserve">МАЛЫШЕВА НАТАЛЬЯ</t>
  </si>
  <si>
    <t xml:space="preserve">KPT0024877</t>
  </si>
  <si>
    <t xml:space="preserve">БЕСПАЛОВА КСЕНИЯ, СОЛОНЬКО ТАТЬЯНА</t>
  </si>
  <si>
    <t xml:space="preserve">KPT0024879</t>
  </si>
  <si>
    <t xml:space="preserve">ГАВРИЛУЦА АЛЬБИНА, ПАРАМОНОВ ВЛАДИМИР</t>
  </si>
  <si>
    <t xml:space="preserve">KPT0024884</t>
  </si>
  <si>
    <t xml:space="preserve">НЕЛЮБОВА ГАЛИНА, ЧЕМПОЕШ ЯНА</t>
  </si>
  <si>
    <t xml:space="preserve">KPT0024896</t>
  </si>
  <si>
    <t xml:space="preserve">СИНЧУК АНЖЕЛИКА, СИНЧУК СЕРГЕЙ</t>
  </si>
  <si>
    <t xml:space="preserve">KPT0024898</t>
  </si>
  <si>
    <t xml:space="preserve">КАЛАШНИКОВ СТАНИСЛАВ</t>
  </si>
  <si>
    <t xml:space="preserve">KPT0024906</t>
  </si>
  <si>
    <t xml:space="preserve">АНДРЕЙШЕВА НИНА, БУЗАНОВА ЛИДИЯ</t>
  </si>
  <si>
    <t xml:space="preserve">KPT0024907</t>
  </si>
  <si>
    <t xml:space="preserve">БАБУРИНА АНАСТАСИЯ, БАБУРИНА ЛЮДМИЛА</t>
  </si>
  <si>
    <t xml:space="preserve">KPT0024908</t>
  </si>
  <si>
    <t xml:space="preserve">КУБАТНИК ЗИНАИДА, ПЬЯНКОВА ИРИНА</t>
  </si>
  <si>
    <t xml:space="preserve">KPT0024944</t>
  </si>
  <si>
    <t xml:space="preserve">ПРАХОВА КСЕНИЯ, ПРАХОВА НАДЕЖДА</t>
  </si>
  <si>
    <t xml:space="preserve">KPT0021484</t>
  </si>
  <si>
    <t xml:space="preserve">ВИТОЛЬД ИВАН, ВИТОЛЬД СВЕТЛАНА, ТУЧКОВА ЗОЯ</t>
  </si>
  <si>
    <t xml:space="preserve">KPT0021876</t>
  </si>
  <si>
    <t xml:space="preserve">АКУЛОВА ЕЛЕНА, ЧУРКИН СЕРГЕЙ</t>
  </si>
  <si>
    <t xml:space="preserve">KPT0022725</t>
  </si>
  <si>
    <t xml:space="preserve">ГРИШКИНА ОЛЬГА, НИКОЛАЕВА ЕЛЕНА</t>
  </si>
  <si>
    <t xml:space="preserve">KPT0022880</t>
  </si>
  <si>
    <t xml:space="preserve">БИБИН ЕВГЕНИЙ</t>
  </si>
  <si>
    <t xml:space="preserve">KPT0023083</t>
  </si>
  <si>
    <t xml:space="preserve">ДАНИЛИН МИХАИЛ, ДАНИЛИНА МАРИНА</t>
  </si>
  <si>
    <t xml:space="preserve">БОГАЧЕВА ОКСАНА, ШАРДИН АЛЕКСАНДР</t>
  </si>
  <si>
    <t xml:space="preserve">KPT0023137</t>
  </si>
  <si>
    <t xml:space="preserve">АЛЕКСЕЕВ АЛЕКСЕЙ, САЙДАШЕВ МАРАТ</t>
  </si>
  <si>
    <t xml:space="preserve">KPT0023184</t>
  </si>
  <si>
    <t xml:space="preserve">ЛУТФУЛЛИНА ФАРИДА, УСТЮГОВА МАРИНА</t>
  </si>
  <si>
    <t xml:space="preserve">KPT0023603</t>
  </si>
  <si>
    <t xml:space="preserve">СОЛДАТКИНА МАРИНА, ЧИГИНЦЕВА ИРИНА</t>
  </si>
  <si>
    <t xml:space="preserve">KPT0023670</t>
  </si>
  <si>
    <t xml:space="preserve">СЕМЕРИКОВ ВЛАДИМИР, СЕМЕРИКОВА ИРИНА</t>
  </si>
  <si>
    <t xml:space="preserve">KPT0023756</t>
  </si>
  <si>
    <t xml:space="preserve">САЛУЩЕВА АЛЕКСАНДРА, ЧЕГЛАКОВА ИРИНА</t>
  </si>
  <si>
    <t xml:space="preserve">KPT0023759</t>
  </si>
  <si>
    <t xml:space="preserve">КРАСОТИН ПАВЕЛ, ЯКУБОВА ЕЛЕНА</t>
  </si>
  <si>
    <t xml:space="preserve">БАШКИРОВ АРТЕМ, ЧЕТВЕРГОВА СВЕТЛАНА</t>
  </si>
  <si>
    <t xml:space="preserve">KPT0023809</t>
  </si>
  <si>
    <t xml:space="preserve">ПОПОВА ДАРЬЯ, ПОПОВА ИРИНА</t>
  </si>
  <si>
    <t xml:space="preserve">KPT0023902</t>
  </si>
  <si>
    <t xml:space="preserve">ПАНКРАТОВА АЛЕКСАНДРА, ПАНКРАТОВА АЛЕКСАНДРА</t>
  </si>
  <si>
    <t xml:space="preserve">KPT0024056</t>
  </si>
  <si>
    <t xml:space="preserve">КИПИНА ОКСАНА, ПЕСКИШЕВА МАРИЯ</t>
  </si>
  <si>
    <t xml:space="preserve">KPT0024060</t>
  </si>
  <si>
    <t xml:space="preserve">РАЗУМОВ ЕВГЕНИЙ, РАЗУМОВА МАРИЯ</t>
  </si>
  <si>
    <t xml:space="preserve">KPT0024087</t>
  </si>
  <si>
    <t xml:space="preserve">ВЯЛОВА НИНА, ДУМАНСКИЙ ЕВГЕНИЙ</t>
  </si>
  <si>
    <t xml:space="preserve">KPT0024088</t>
  </si>
  <si>
    <t xml:space="preserve">ТАРАСОВ АНДРЕЙ, ТАРАСОВА ЛАРИСА</t>
  </si>
  <si>
    <t xml:space="preserve">KPT0024190</t>
  </si>
  <si>
    <t xml:space="preserve">АНДРЕЕВ АЛЕКСЕЙ</t>
  </si>
  <si>
    <t xml:space="preserve">KPT0024252</t>
  </si>
  <si>
    <t xml:space="preserve">БУРДОВ ЕВГЕНИЙ, БУРДОВА МАРИНА</t>
  </si>
  <si>
    <t xml:space="preserve">ФЕДЮШИН ИЛЬЯ, ФЕДЮШИНА СВЕТЛАНА</t>
  </si>
  <si>
    <t xml:space="preserve">KPT0024287</t>
  </si>
  <si>
    <t xml:space="preserve">БАЛАЛИН АНДРЕЙ, ВЛАСОВА МАРИЯ</t>
  </si>
  <si>
    <t xml:space="preserve">KPT0024339</t>
  </si>
  <si>
    <t xml:space="preserve">UTKINA RANO, УТКИН АНТОН</t>
  </si>
  <si>
    <t xml:space="preserve">KPT0024360</t>
  </si>
  <si>
    <t xml:space="preserve">ПАЛЬМОВА ВАЛЕРИЯ</t>
  </si>
  <si>
    <t xml:space="preserve">KPT0024370</t>
  </si>
  <si>
    <t xml:space="preserve">ГУСЕВ ВЛАДИМИР, ГУСЕВА ЕЛЕНА</t>
  </si>
  <si>
    <t xml:space="preserve">KPT0024381</t>
  </si>
  <si>
    <t xml:space="preserve">ТАТАРКИН МИРОН, ТАТАРКИНА ОЛЬГА</t>
  </si>
  <si>
    <t xml:space="preserve">KPT0024386</t>
  </si>
  <si>
    <t xml:space="preserve">АКСЕНОВА АННА, СОГРИН МАКСИМ</t>
  </si>
  <si>
    <t xml:space="preserve">KPT0024398</t>
  </si>
  <si>
    <t xml:space="preserve">ДЕНИС ЛЮДМИЛА, ЦИБИЗОВА ЕКАТЕРИНА</t>
  </si>
  <si>
    <t xml:space="preserve">KPT0024413</t>
  </si>
  <si>
    <t xml:space="preserve">АЛЕКСАНДРОВ НИКИТА, АЛЕКСАНДРОВА ЕВГЕНИЯ, АЛЕКСАНДРОВА МАРИЯ</t>
  </si>
  <si>
    <t xml:space="preserve">KPT0024423</t>
  </si>
  <si>
    <t xml:space="preserve">ЧАНЦЕВ АЛЕКСЕЙ, ШУБИНА ИРИНА</t>
  </si>
  <si>
    <t xml:space="preserve">KPT0024433</t>
  </si>
  <si>
    <t xml:space="preserve">КУРГАНОВ ВЛАДИМР</t>
  </si>
  <si>
    <t xml:space="preserve">KPT0024434</t>
  </si>
  <si>
    <t xml:space="preserve">ЗАМУЛА НАТАЛЬЯ, СМИРНОВА НАТАЛЬЯ</t>
  </si>
  <si>
    <t xml:space="preserve">KPT0024445</t>
  </si>
  <si>
    <t xml:space="preserve">ВАСИЛЬЕВ МАКСИМ, ВАСИЛЬЕВА АННА</t>
  </si>
  <si>
    <t xml:space="preserve">KPT0024457</t>
  </si>
  <si>
    <t xml:space="preserve">ДУБИНИН ДМИТРИЙ, ОРЛОВА МАРИНА</t>
  </si>
  <si>
    <t xml:space="preserve">KPT0024459</t>
  </si>
  <si>
    <t xml:space="preserve">ИЕВЛЕВ АЛЕКСАНДР, ИЕВЛЕВА ЗИЛАРА</t>
  </si>
  <si>
    <t xml:space="preserve">KPT0024494</t>
  </si>
  <si>
    <t xml:space="preserve">КРИЦКАЯ АННА, КРИЦКАЯ ВАРВАРА</t>
  </si>
  <si>
    <t xml:space="preserve">KPT0024502</t>
  </si>
  <si>
    <t xml:space="preserve">СТРОГАНОВ АНДРЕЙ, СТРОГАНОВА НАТАЛИЯ</t>
  </si>
  <si>
    <t xml:space="preserve">KPT0024512</t>
  </si>
  <si>
    <t xml:space="preserve">ОБРАЗЦОВ АНДРЕЙ, ОБРАЗЦОВ ЕГОР, ОБРАЗЦОВА ЗУЛЬФИЯ</t>
  </si>
  <si>
    <t xml:space="preserve">KPT0024526</t>
  </si>
  <si>
    <t xml:space="preserve">ЕРЕМЯНЦ ОЛЕСЯ, РОЖКОВА ЕЛЕНА</t>
  </si>
  <si>
    <t xml:space="preserve">KPT0024543</t>
  </si>
  <si>
    <t xml:space="preserve">МИРОНОВА МАРИНА, ПОПОВА ГАЛИНА</t>
  </si>
  <si>
    <t xml:space="preserve">KPT0024546</t>
  </si>
  <si>
    <t xml:space="preserve">КОЛТУНОВ ИЛЬЯ, КОЛТУНОВА АНАСТАСИЯ</t>
  </si>
  <si>
    <t xml:space="preserve">KPT0024550</t>
  </si>
  <si>
    <t xml:space="preserve">ВАСИЛЬЕВ ЮРИЙ</t>
  </si>
  <si>
    <t xml:space="preserve">KPT0024561</t>
  </si>
  <si>
    <t xml:space="preserve">РАСТОРГУЕВ ВАСИЛИЙ, РАСТОРГУЕВА ЕКАТЕРИНА</t>
  </si>
  <si>
    <t xml:space="preserve">KPT0024595</t>
  </si>
  <si>
    <t xml:space="preserve">ЦЫБИНА ЛЮБОВЬ</t>
  </si>
  <si>
    <t xml:space="preserve">KPT0024602</t>
  </si>
  <si>
    <t xml:space="preserve">КОНДРАШЁВА ВАРВАРА, ПЕТРОВ ПАВЕЛ</t>
  </si>
  <si>
    <t xml:space="preserve">KPT0024604</t>
  </si>
  <si>
    <t xml:space="preserve">АНТИПЬЕВ АНТОН, ЛАПШОВА ДАРЬЯ</t>
  </si>
  <si>
    <t xml:space="preserve">KPT0024621</t>
  </si>
  <si>
    <t xml:space="preserve">ВИТВИЦКАЯ ОЛЬГА, ОКУНЕВ СЕРГЕЙ</t>
  </si>
  <si>
    <t xml:space="preserve">KPT0024626</t>
  </si>
  <si>
    <t xml:space="preserve">САДАКОВ АНТОН, САДАКОВА АННА</t>
  </si>
  <si>
    <t xml:space="preserve">ВОЛЖЕНКОВ АНДРЕЙ, КИРС ЯНА</t>
  </si>
  <si>
    <t xml:space="preserve">KPT0024634</t>
  </si>
  <si>
    <t xml:space="preserve">ХАРКОВЕЦ ЛАРИСА</t>
  </si>
  <si>
    <t xml:space="preserve">KPT0024635</t>
  </si>
  <si>
    <t xml:space="preserve">ГРОЗНАЯ АЛЕСЯ, ТОЛМАЧЕВА ЕЛЕНА</t>
  </si>
  <si>
    <t xml:space="preserve">KPT0024678</t>
  </si>
  <si>
    <t xml:space="preserve">ЖУКОВ ВИТАЛИЙ, ЖУКОВА ТАТЬЯНА</t>
  </si>
  <si>
    <t xml:space="preserve">KPT0024688</t>
  </si>
  <si>
    <t xml:space="preserve">ДУШИЧЕВА ЕКАТЕРИНА, ДУШИЧЕВА ЛАРИСА</t>
  </si>
  <si>
    <t xml:space="preserve">KPT0024693</t>
  </si>
  <si>
    <t xml:space="preserve">ЛАПАЕВ МИХАИЛ, ЯКИМОВА ОКСАНА</t>
  </si>
  <si>
    <t xml:space="preserve">KPT0024706</t>
  </si>
  <si>
    <t xml:space="preserve">OKHRIMCHUK NATALIIA, ГОРЕЦКАЯ НАТАЛЬЯ, СУББОТИНА ИРИНА</t>
  </si>
  <si>
    <t xml:space="preserve">КАРАГЕЗЯН ЛУСИНЕ</t>
  </si>
  <si>
    <t xml:space="preserve">ИВАНОВ ВЛАДИМИР</t>
  </si>
  <si>
    <t xml:space="preserve">KPT0024708</t>
  </si>
  <si>
    <t xml:space="preserve">НЕСТЕРОВ МАКСИМ, НЕСТЕРОВА ОЛЬГА, ЧИБИСОВ АНДРЕЙ, ЧИБИСОВА НИНА</t>
  </si>
  <si>
    <t xml:space="preserve">KPT0024712</t>
  </si>
  <si>
    <t xml:space="preserve">КУПРИЕНКО ВИКТОРИЯ, КУПРИЕНКО СЕРГЕЙ</t>
  </si>
  <si>
    <t xml:space="preserve">KPT0024714</t>
  </si>
  <si>
    <t xml:space="preserve">МАМАЕВА ДИАНА, СЫСОЕВ ВЛАДИМИР</t>
  </si>
  <si>
    <t xml:space="preserve">KPT0024731</t>
  </si>
  <si>
    <t xml:space="preserve">ИСАНГУЛОВА АЛИЯ, ИСАНГУЛОВА НУРИЯ</t>
  </si>
  <si>
    <t xml:space="preserve">KPT0024750</t>
  </si>
  <si>
    <t xml:space="preserve">КАЛАБИНА АНАСТАСИЯ, ПАНАСЮК НИКОЛАЙ</t>
  </si>
  <si>
    <t xml:space="preserve">KPT0024757</t>
  </si>
  <si>
    <t xml:space="preserve">ИВЖЕНКО АЛЕКСАНДР, ИВЖЕНКО СВЕТЛАНА</t>
  </si>
  <si>
    <t xml:space="preserve">KPT0024759</t>
  </si>
  <si>
    <t xml:space="preserve">САФИНА АННА, СЫРОВА АННА</t>
  </si>
  <si>
    <t xml:space="preserve">KPT0024765</t>
  </si>
  <si>
    <t xml:space="preserve">ШАХНОВИЧ ДМИТРИЙ, ШАХНОВИЧ СОФЬЯ</t>
  </si>
  <si>
    <t xml:space="preserve">KPT0024776</t>
  </si>
  <si>
    <t xml:space="preserve">ТАРАНЕНКО АЛЕВТИНА, ТАРАНЕНКО АЛЕКСАНДР</t>
  </si>
  <si>
    <t xml:space="preserve">KPT0024783</t>
  </si>
  <si>
    <t xml:space="preserve">РЫБАКОВА НАДЕЖДА, ШВЕЧИХИНА АНАСТАСИЯ</t>
  </si>
  <si>
    <t xml:space="preserve">KPT0024786</t>
  </si>
  <si>
    <t xml:space="preserve">ПАВЛУХИН ВЛАДИМИР, ПАВЛУХИНА ЕКАТЕРИНА</t>
  </si>
  <si>
    <t xml:space="preserve">KPT0024791</t>
  </si>
  <si>
    <t xml:space="preserve">ГОЛОВАЧЕВ СЕРГЕЙ, ГОЛОВАЧЕВА ЮЛИЯ</t>
  </si>
  <si>
    <t xml:space="preserve">KPT0024792</t>
  </si>
  <si>
    <t xml:space="preserve">КНЯЗЕВА НАТАЛЬЯ, КОВАЛЕНКО НИКИТА</t>
  </si>
  <si>
    <t xml:space="preserve">KPT0024803</t>
  </si>
  <si>
    <t xml:space="preserve">ХАЧИДЗЕ АЛИНА, ХАЧИДЗЕ ИВАН</t>
  </si>
  <si>
    <t xml:space="preserve">KPT0024812</t>
  </si>
  <si>
    <t xml:space="preserve">ВОЛОЖАНИНА ЕЛЕНА, ШУМАКОВ ВИТАЛИЙ</t>
  </si>
  <si>
    <t xml:space="preserve">KPT0024834</t>
  </si>
  <si>
    <t xml:space="preserve">МАТАФОНОВА ТАТЬЯНА, РОЖДА ТАТЬЯНА</t>
  </si>
  <si>
    <t xml:space="preserve">АРИСТОВА НАТАЛИЯ, ТРОФИМОВА ТАТЬЯНА</t>
  </si>
  <si>
    <t xml:space="preserve">KPT0024835</t>
  </si>
  <si>
    <t xml:space="preserve">МАРТЫНОВ БОРИС, МАРТЫНОВ ЯРОСЛАВ</t>
  </si>
  <si>
    <t xml:space="preserve">KPT0024838</t>
  </si>
  <si>
    <t xml:space="preserve">БАРЖАНОВСКАЯ МАРГАРИТА, БАРЖАНОВСКИЙ ДМИТРИЙ</t>
  </si>
  <si>
    <t xml:space="preserve">KPT0024845</t>
  </si>
  <si>
    <t xml:space="preserve">ГМИР ВАЛЕНТИНА</t>
  </si>
  <si>
    <t xml:space="preserve">KPT0024863</t>
  </si>
  <si>
    <t xml:space="preserve">ТОРОХТЕЙ АЛЕКСАНДР, ТОРОХТЕЙ ОЛЬГА</t>
  </si>
  <si>
    <t xml:space="preserve">KPT0024871</t>
  </si>
  <si>
    <t xml:space="preserve">ГАВРИЛОВА ИРИНА, ШУЛЬГИНА ЕЛЕНА</t>
  </si>
  <si>
    <t xml:space="preserve">KPT0024883</t>
  </si>
  <si>
    <t xml:space="preserve">МЕДВЕДЕВА ЕЛЕНА, МЕДВЕДЕВА НАСТАСЬЯ</t>
  </si>
  <si>
    <t xml:space="preserve">KPT0024889</t>
  </si>
  <si>
    <t xml:space="preserve">БЛИНОВ РОМАН, БЛИНОВА ОЛЬГА</t>
  </si>
  <si>
    <t xml:space="preserve">KPT0024893</t>
  </si>
  <si>
    <t xml:space="preserve">КОЗИН ЕВГЕНИЙ, КОЗИНА АННА</t>
  </si>
  <si>
    <t xml:space="preserve">KPT0024916</t>
  </si>
  <si>
    <t xml:space="preserve">КУЗЬМИЧЕВА МАРИЯ, МЕЛЬНИК КРИСТИНА</t>
  </si>
  <si>
    <t xml:space="preserve">KPT0024931</t>
  </si>
  <si>
    <t xml:space="preserve">СИДОРОВ ВЛАДИМИР, СИДОРОВА ОЛЬГА</t>
  </si>
  <si>
    <t xml:space="preserve">KPT0024937</t>
  </si>
  <si>
    <t xml:space="preserve">ВОРОНИНА НАДЕЖДА, КОСТРОВА ОЛЬГА</t>
  </si>
  <si>
    <t xml:space="preserve">KPT0024943</t>
  </si>
  <si>
    <t xml:space="preserve">АЛЕКСЕЕВА ИРИНА, ВАСИЛЬЕВ ВЛАДИМИР</t>
  </si>
  <si>
    <t xml:space="preserve">KPT0024959</t>
  </si>
  <si>
    <t xml:space="preserve">ТАДЕР ИНЕССА, ТАДЕР НИКОЛАЙ</t>
  </si>
  <si>
    <t xml:space="preserve">КУНИН АЛЕКСАНДР, КУНИНА ГАЛИНА</t>
  </si>
  <si>
    <t xml:space="preserve">KPT0024976</t>
  </si>
  <si>
    <t xml:space="preserve">ЯКУНИЧЕВ АЛЕКСЕЙ, ЯКУНИЧЕВА НАТАЛЬЯ</t>
  </si>
  <si>
    <t xml:space="preserve">KPT0024997</t>
  </si>
  <si>
    <t xml:space="preserve">УРЯДНИКОВ АНДРЕЙ, УРЯДНИКОВА СВЕТЛАНА</t>
  </si>
  <si>
    <t xml:space="preserve">KPT0011952</t>
  </si>
  <si>
    <t xml:space="preserve">АБУБАКИРОВ ВАКЫЙЛЬ, ЯЧМЕНЕВА СВЕТЛАНА</t>
  </si>
  <si>
    <t xml:space="preserve">KPT0015435</t>
  </si>
  <si>
    <t xml:space="preserve">ЗАРИПОВ ВЯЛИТ, МИХАЙЛОВА ТАТЬЯНА, СТОЛЯРОВА ГАЛИНА</t>
  </si>
  <si>
    <t xml:space="preserve">KPT0016497</t>
  </si>
  <si>
    <t xml:space="preserve">ЗДЫРКО ВЕРА, САВИНЦЕВА ОЛЬГА</t>
  </si>
  <si>
    <t xml:space="preserve">KPT0016524</t>
  </si>
  <si>
    <t xml:space="preserve">ФРОЛОВ ВАЛЕРИЙ, ФРОЛОВА АЛИНА, ФРОЛОВА ГУЛЬНАРА</t>
  </si>
  <si>
    <t xml:space="preserve">KPT0019875</t>
  </si>
  <si>
    <t xml:space="preserve">ЖОХОВ СЕРГЕЙ, МУХАЧЕВА ТАТЬЯНА</t>
  </si>
  <si>
    <t xml:space="preserve">KPT0019986</t>
  </si>
  <si>
    <t xml:space="preserve">ОГНИВЕНКО МАРИЯ, ОГНИВЕНКО НЭЛЛИ</t>
  </si>
  <si>
    <t xml:space="preserve">KPT0020555</t>
  </si>
  <si>
    <t xml:space="preserve">КОНОЕЫХИНА АННА, КОНОНЫХИН НИКОЛАЙ</t>
  </si>
  <si>
    <t xml:space="preserve">KPT0020834</t>
  </si>
  <si>
    <t xml:space="preserve">КУДРЯШОВ СЕРГЕЙ, КУДРЯШОВА АННА</t>
  </si>
  <si>
    <t xml:space="preserve">KPT0021425</t>
  </si>
  <si>
    <t xml:space="preserve">ИВАНЕЦ НАТАЛЬЯ, КОТОВ АЛЕКСЕЙ</t>
  </si>
  <si>
    <t xml:space="preserve">KPT0021602</t>
  </si>
  <si>
    <t xml:space="preserve">СОЛКИН ПАВЕЛ, СОЛКИНА АРИНА, СОЛКИНА НАТАЛЬЯ</t>
  </si>
  <si>
    <t xml:space="preserve">KPT0021688</t>
  </si>
  <si>
    <t xml:space="preserve">НИКУЛИН АЛЕКСЕЙ, НИКУЛИНА ЕКАТЕРИНА</t>
  </si>
  <si>
    <t xml:space="preserve">KPT0022159</t>
  </si>
  <si>
    <t xml:space="preserve">ВАЙСЛЕЙБ ОЛЬГА, ГОЛУБЬ ВАЛЕРИЙ</t>
  </si>
  <si>
    <t xml:space="preserve">KPT0022376</t>
  </si>
  <si>
    <t xml:space="preserve">ПАНИН СЕРГЕЙ, ПАНИНА ИРИНА</t>
  </si>
  <si>
    <t xml:space="preserve">KPT0022952</t>
  </si>
  <si>
    <t xml:space="preserve">КРУЖКОВА МАРИНА</t>
  </si>
  <si>
    <t xml:space="preserve">KPT0023018</t>
  </si>
  <si>
    <t xml:space="preserve">ДОРОФЕЕВ АНДРЕЙ, СЕДОЛОБОВА СВЕТЛАНА</t>
  </si>
  <si>
    <t xml:space="preserve">KPT0023165</t>
  </si>
  <si>
    <t xml:space="preserve">СИЗОНОВА ЛАРИСА</t>
  </si>
  <si>
    <t xml:space="preserve">KPT0023336</t>
  </si>
  <si>
    <t xml:space="preserve">ГОРШКОВ ВАЛЕРИЙ, ГОРШКОВА ЛАРИСА</t>
  </si>
  <si>
    <t xml:space="preserve">KPT0023560</t>
  </si>
  <si>
    <t xml:space="preserve">ПАНОВ ЮРИЙ, ЯМЩИКОВА ЕЛЕНА</t>
  </si>
  <si>
    <t xml:space="preserve">KPT0023789</t>
  </si>
  <si>
    <t xml:space="preserve">БУТЫГИН АНДРЕЙ</t>
  </si>
  <si>
    <t xml:space="preserve">ОРЕХОВА ДАРЬЯ, ОРЕХОВА МАРИНА</t>
  </si>
  <si>
    <t xml:space="preserve">KPT0023791</t>
  </si>
  <si>
    <t xml:space="preserve">БОГАТЕНКОВА ЕЛЕНА, ИСТОЧКИНА ТАТЬЯНА</t>
  </si>
  <si>
    <t xml:space="preserve">KPT0024020</t>
  </si>
  <si>
    <t xml:space="preserve">ЧЕРЕМНЫХ ДМИТРИЙ, ЧЕРЕМНЫХ ЕЛЕНА, ЧЕРЕМНЫХ РОМАН, ЧЕРЕМНЫХ ЭЛЬВИРА</t>
  </si>
  <si>
    <t xml:space="preserve">KPT0024033</t>
  </si>
  <si>
    <t xml:space="preserve">ЗЕЛЕНЕВА НАДЕЖДА, ЗЕЛЕНОВ АЛЕКСЕЙ</t>
  </si>
  <si>
    <t xml:space="preserve">KPT0024061</t>
  </si>
  <si>
    <t xml:space="preserve">БОЯРОВА НАТАЛЬЯ, ПОДЗЫВАЛОВ БОРИС</t>
  </si>
  <si>
    <t xml:space="preserve">KPT0024109</t>
  </si>
  <si>
    <t xml:space="preserve">СМИРНОВ ВАДИМ, ФИРСОВ ВИКТОР, ФИРСОВА ГАЛИНА</t>
  </si>
  <si>
    <t xml:space="preserve">ВАСИЛЬЕВ БОРИС, ВАСИЛЬЕВА ВИТАЛИНА, ВАСИЛЬЕВА ИЛЬМИРА</t>
  </si>
  <si>
    <t xml:space="preserve">KPT0024152</t>
  </si>
  <si>
    <t xml:space="preserve">МУЛЮКОВА АНЖЕЛИКА, ПОПОВ СЕРГЕЙ</t>
  </si>
  <si>
    <t xml:space="preserve">KPT0024159</t>
  </si>
  <si>
    <t xml:space="preserve">ШИЛОБОД ДАНИЛ, ШИЛОБОД ЕЛЕНА</t>
  </si>
  <si>
    <t xml:space="preserve">KPT0024222</t>
  </si>
  <si>
    <t xml:space="preserve">КОВАЛЬ АЛЕКСЕЙ, ЛЕПАДАТУ ВЕРОНИКА</t>
  </si>
  <si>
    <t xml:space="preserve">KPT0024266</t>
  </si>
  <si>
    <t xml:space="preserve">ВАСИЛЬЕВ АЛЕКСАНДР, ВАСИЛЬЕВА ИРИНА</t>
  </si>
  <si>
    <t xml:space="preserve">KPT0024315</t>
  </si>
  <si>
    <t xml:space="preserve">ГАЛИН АЙДАР, ГИЛЬМАНОВА АНИСА</t>
  </si>
  <si>
    <t xml:space="preserve">KPT0024316</t>
  </si>
  <si>
    <t xml:space="preserve">ШЛЯПИН АНДРЕЙ, ШЛЯПИНА ЛЮБОВЬ</t>
  </si>
  <si>
    <t xml:space="preserve">СОКОЛОВ АЛЕКСАНДР, СОКОЛОВА ЕЛЕНА</t>
  </si>
  <si>
    <t xml:space="preserve">KPT0024353</t>
  </si>
  <si>
    <t xml:space="preserve">ТЕПЛЯКОВ СЕРГЕЙ, ТЕПЛЯКОВА ИРИНА</t>
  </si>
  <si>
    <t xml:space="preserve">KPT0024363</t>
  </si>
  <si>
    <t xml:space="preserve">ЧУМАК НАДЕЖДА</t>
  </si>
  <si>
    <t xml:space="preserve">KPT0024392</t>
  </si>
  <si>
    <t xml:space="preserve">ГРАНЦЕВА АЛЕВТИНА</t>
  </si>
  <si>
    <t xml:space="preserve">KPT0024395</t>
  </si>
  <si>
    <t xml:space="preserve">ФЕДЮШКИН ВЯЧЕСЛАВ, ЧЕРНЯТИНА СВЕТЛАНА</t>
  </si>
  <si>
    <t xml:space="preserve">KPT0024419</t>
  </si>
  <si>
    <t xml:space="preserve">АКИМЕНКО АЛЕКСЕЙ, АКИМЕНКО ЕЛЕНА, КОВЫЛИН ДМИТРИЙ</t>
  </si>
  <si>
    <t xml:space="preserve">KPT0024437</t>
  </si>
  <si>
    <t xml:space="preserve">ДУШИЧЕВ ПАВЕЛ, ДУШИЧЕВА МАРИЯ</t>
  </si>
  <si>
    <t xml:space="preserve">KPT0024444</t>
  </si>
  <si>
    <t xml:space="preserve">СМЕЛКОВ ВАЛЕРИЙ, СМЕЛКОВА ТАТЬЯНА</t>
  </si>
  <si>
    <t xml:space="preserve">KPT0024500</t>
  </si>
  <si>
    <t xml:space="preserve">БЕЛЯКОВ МАКСИМ, ЧИБРИНА ИРИНА, ЧИБРИНА НАТАЛЬЯ</t>
  </si>
  <si>
    <t xml:space="preserve">KPT0024539</t>
  </si>
  <si>
    <t xml:space="preserve">ВАЛЯЕВ АНДРЕЙ, ВАЛЯЕВА НИНА</t>
  </si>
  <si>
    <t xml:space="preserve">KPT0024555</t>
  </si>
  <si>
    <t xml:space="preserve">ЕГОРОВ ДМИТРИЙ, ЛАПО ЕЛЕНА</t>
  </si>
  <si>
    <t xml:space="preserve">KPT0024562</t>
  </si>
  <si>
    <t xml:space="preserve">НИГМАТУЛЛИН РАШИТ, НИГМАТУЛЛИНА БИБИНУРА</t>
  </si>
  <si>
    <t xml:space="preserve">KPT0024570</t>
  </si>
  <si>
    <t xml:space="preserve">СПИРИДОНОВА МАРИНА, ЧЕСНОКОВА НИНА</t>
  </si>
  <si>
    <t xml:space="preserve">KPT0024588</t>
  </si>
  <si>
    <t xml:space="preserve">КРИВОЛАПОВ ВИКТОР, СМЕЛОВА ЮЛИЯ</t>
  </si>
  <si>
    <t xml:space="preserve">KPT0024601</t>
  </si>
  <si>
    <t xml:space="preserve">ЗАВГОРУЛЬ ЕЛЕНА, ЗАВГОРУЛЬ ИЛЬЯ</t>
  </si>
  <si>
    <t xml:space="preserve">KPT0024620</t>
  </si>
  <si>
    <t xml:space="preserve">СИТАНОВА ТАТЬЯНА, ТУХБАТУЛЛИНА ФИДАЛИЯ</t>
  </si>
  <si>
    <t xml:space="preserve">KPT0024638</t>
  </si>
  <si>
    <t xml:space="preserve">КОПЫЛОВ РОМАН, КОПЫЛОВА ЮЛИЯ</t>
  </si>
  <si>
    <t xml:space="preserve">КУКУШКИНА ЕКАТЕРИНА, ХОЛИН АНДРЕЙ</t>
  </si>
  <si>
    <t xml:space="preserve">KPT0024645</t>
  </si>
  <si>
    <t xml:space="preserve">ЗУБКОВ СЕРГЕЙ, ШАТОХИНА ЕКАТЕРИНА</t>
  </si>
  <si>
    <t xml:space="preserve">KPT0024677</t>
  </si>
  <si>
    <t xml:space="preserve">КРАСИЛЬНИКОВА НАТАЛЬЯ, НЕЗАМУТДИНОВ ХАРИС</t>
  </si>
  <si>
    <t xml:space="preserve">KPT0024682</t>
  </si>
  <si>
    <t xml:space="preserve">КРАСОВСКАЯ НАТАЛИЯ, ЧЕРНЫШОВА ГАЛИНА</t>
  </si>
  <si>
    <t xml:space="preserve">KPT0024707</t>
  </si>
  <si>
    <t xml:space="preserve">ХУСАИНОВ ДАМИЛЬ, ХУСАИНОВА АНГЕЛИНА, ХУСАИНОВА ЮЛИЯ</t>
  </si>
  <si>
    <t xml:space="preserve">KPT0024709</t>
  </si>
  <si>
    <t xml:space="preserve">МАЙДАНОВ ЭДУАРД, МАЙДАНОВА ОЛЬГА</t>
  </si>
  <si>
    <t xml:space="preserve">KPT0024713</t>
  </si>
  <si>
    <t xml:space="preserve">БУРЛАКОВА ИРИНА, ЯКУШИН СЕРГЕЙ</t>
  </si>
  <si>
    <t xml:space="preserve">KPT0024718</t>
  </si>
  <si>
    <t xml:space="preserve">ВОЛКОВ АНТОН, ВОЛКОВ МАРК, ВОЛКОВА НАТАЛЬЯ</t>
  </si>
  <si>
    <t xml:space="preserve">KPT0024721</t>
  </si>
  <si>
    <t xml:space="preserve">АВГУСТОВА АНАСТАСИЯ, АВГУСТОВА ЯРОСЛАВА, СОЦКИЙ ДМИТРИЙ, СОЦКИЙ ТИМОФЕЙ</t>
  </si>
  <si>
    <t xml:space="preserve">KPT0024724</t>
  </si>
  <si>
    <t xml:space="preserve">ПОЛУДНИЦЫН СЕРГЕЙ, ПОЛУДНИЦЫНА ЮЛИЯ</t>
  </si>
  <si>
    <t xml:space="preserve">KPT0024787</t>
  </si>
  <si>
    <t xml:space="preserve">АЛ-НАБУЛСИ ПОЛИНА, АЛ-НАБУЛСИ ЮЛИЯ, ЗОЛИНА АЛЛА</t>
  </si>
  <si>
    <t xml:space="preserve">KPT0024800</t>
  </si>
  <si>
    <t xml:space="preserve">АРАКЧЕЕВ АЛЕКСАНДР, АРАКЧЕЕВ АЛЕКСАНДР, АРАКЧЕЕВА ЕКАТЕРИНА</t>
  </si>
  <si>
    <t xml:space="preserve">KPT0024801</t>
  </si>
  <si>
    <t xml:space="preserve">МОНАХОВ ДМИТРИЙ, МОНАХОВА ИРИНА</t>
  </si>
  <si>
    <t xml:space="preserve">KPT0024810</t>
  </si>
  <si>
    <t xml:space="preserve">ЗАВЬЯЛОВА ИРИНА, ШИШКИН АЛЕКСАНДР</t>
  </si>
  <si>
    <t xml:space="preserve">KPT0024811</t>
  </si>
  <si>
    <t xml:space="preserve">СУХИНИН ГЕННАДИЙ, ЧЕРНЯЕВА ЕВГЕНИЯ</t>
  </si>
  <si>
    <t xml:space="preserve">KPT0024828</t>
  </si>
  <si>
    <t xml:space="preserve">БЛАЖИНА ЕКАТЕРИНА, ИВАНИК НИНА</t>
  </si>
  <si>
    <t xml:space="preserve">KPT0024843</t>
  </si>
  <si>
    <t xml:space="preserve">ГАРАНИН ГЕННАДИЙ, ГАРАНИНА ТАТЬЯНА, ПОЛИКАРПОВ ИВАН, ПОЛИКАРПОВА ЕКАТЕРИНА</t>
  </si>
  <si>
    <t xml:space="preserve">KPT0024846</t>
  </si>
  <si>
    <t xml:space="preserve">ЗЕНОВ АНДРЕЙ, ЗЕНОВА ВИКТОРИЯ</t>
  </si>
  <si>
    <t xml:space="preserve">KPT0024847</t>
  </si>
  <si>
    <t xml:space="preserve">CHARGYNBEKOVA MAKHABAT</t>
  </si>
  <si>
    <t xml:space="preserve">KPT0024850</t>
  </si>
  <si>
    <t xml:space="preserve">КОМНАТНЫЙ ЕГОР, ЮДИНА АННА</t>
  </si>
  <si>
    <t xml:space="preserve">KPT0024856</t>
  </si>
  <si>
    <t xml:space="preserve">САЙГИН АЛЕКСЕЙ, САЙГИНА ОЛЬГА</t>
  </si>
  <si>
    <t xml:space="preserve">KPT0024857</t>
  </si>
  <si>
    <t xml:space="preserve">КАМЫШЕВ АНДРЕЙ, КАМЫШЕВ АРТЕМИЙ, КАМЫШЕВА АЛИСА, КАМЫШЕВА ЕКАТЕРИНА</t>
  </si>
  <si>
    <t xml:space="preserve">KPT0024880</t>
  </si>
  <si>
    <t xml:space="preserve">ОРЕХОВ ПЁТР, ОРЕХОВА ЛЮБОВЬ</t>
  </si>
  <si>
    <t xml:space="preserve">KPT0024885</t>
  </si>
  <si>
    <t xml:space="preserve">БАРАШЕВ ИЛЬЯ, БАРАШЕВА МАРИЯ</t>
  </si>
  <si>
    <t xml:space="preserve">KPT0024902</t>
  </si>
  <si>
    <t xml:space="preserve">БЕЗГОДОВА ВЕРОНИКА, ТИТОВ БОГДАН, ТИТОВА ЕЛЕНА, ТИТОВА МАРИЯ</t>
  </si>
  <si>
    <t xml:space="preserve">ЗАЙЦЕВА АННА, ЗАЙЦЕВА ДАРИНА, КАЛЕННИК МАРГАРИТА, КАЛЕННИК ОЛЕСЯ</t>
  </si>
  <si>
    <t xml:space="preserve">KPT0024909</t>
  </si>
  <si>
    <t xml:space="preserve">ВАСИЛЬЕВА ЕКАТЕРИНА, ИВАНОВА СВЕТЛАНА</t>
  </si>
  <si>
    <t xml:space="preserve">KPT0024915</t>
  </si>
  <si>
    <t xml:space="preserve">АРХИПОВ АЛЕКСАНДР, АРХИПОВ АНДРЕЙ, АРХИПОВ АРТЕМИЙ, АРХИПОВА ОЛЬГА</t>
  </si>
  <si>
    <t xml:space="preserve">СИВОЛОБОВ СЕРГЕЙ, СИВОЛОБОВА ЕВГЕНИЯ, СИВОЛОБОВА МАРИЯ</t>
  </si>
  <si>
    <t xml:space="preserve">KPT0024919</t>
  </si>
  <si>
    <t xml:space="preserve">ПОДДУЕВА ОЛЬГА, ПЭКЭЛЭУ ЕЛЕНА</t>
  </si>
  <si>
    <t xml:space="preserve">KPT0024930</t>
  </si>
  <si>
    <t xml:space="preserve">ЗЫРЯНОВ АЛЕКСЕЙ, ЗЫРЯНОВА ТАТЬЯНА</t>
  </si>
  <si>
    <t xml:space="preserve">KPT0024934</t>
  </si>
  <si>
    <t xml:space="preserve">БАСМАНОВА ТАТЬЯНА, СУЧКОВА НАТАЛЬЯ</t>
  </si>
  <si>
    <t xml:space="preserve">KPT0024945</t>
  </si>
  <si>
    <t xml:space="preserve">КОНДРАТЬЕВА КЛАВДИЯ, СЕМЁНОВА ИННА</t>
  </si>
  <si>
    <t xml:space="preserve">KPT0024946</t>
  </si>
  <si>
    <t xml:space="preserve">ВЕЙС ОЛЕСЯ, КЛОЧКОВА ЭМИЛИЯ</t>
  </si>
  <si>
    <t xml:space="preserve">KPT0024951</t>
  </si>
  <si>
    <t xml:space="preserve">СТЕПАНОВ ЭДУАРД, СТЕПАНОВА ЖАННА</t>
  </si>
  <si>
    <t xml:space="preserve">KPT0024953</t>
  </si>
  <si>
    <t xml:space="preserve">АБРАМЕНКО ОЛЕСЯ, ГЕРАСИМОВА ЛЮДМИЛА</t>
  </si>
  <si>
    <t xml:space="preserve">KPT0024968</t>
  </si>
  <si>
    <t xml:space="preserve">АКУЛОВ ДМИТРИЙ, БАБИНА ЕЛЕНА</t>
  </si>
  <si>
    <t xml:space="preserve">KPT0024973</t>
  </si>
  <si>
    <t xml:space="preserve">ЕРМИЛОВА НАТАЛЬЯ, КОРЕНЕВ АЛЕКСАНДР</t>
  </si>
  <si>
    <t xml:space="preserve">KPT0024981</t>
  </si>
  <si>
    <t xml:space="preserve">НАУМОВА МАРИЯ</t>
  </si>
  <si>
    <t xml:space="preserve">KPT0024990</t>
  </si>
  <si>
    <t xml:space="preserve">УРБАНОВИЧ ВАЛЕНТИНА, УРБАНОВИЧ ОЛЬГА</t>
  </si>
  <si>
    <t xml:space="preserve">KPT0024995</t>
  </si>
  <si>
    <t xml:space="preserve">ОНЯНОВА ИРИНА</t>
  </si>
  <si>
    <t xml:space="preserve">KPT0025001</t>
  </si>
  <si>
    <t xml:space="preserve">ИМАЕВА ЮЛИЯ, ФАЙРУЗОВА ЕЛЕНА</t>
  </si>
  <si>
    <t xml:space="preserve">KPT0025002</t>
  </si>
  <si>
    <t xml:space="preserve">ИБРАГИМОВ РАШИД, ИБРАГИМОВА АЛИСА, ИБРАГИМОВА ЛАРИСА</t>
  </si>
  <si>
    <t xml:space="preserve">KPT0025005</t>
  </si>
  <si>
    <t xml:space="preserve">СОКОЛОВСКАЯ СВЕТЛАНА, СОКОЛОВСКИЙ СТАНИСЛАВ</t>
  </si>
  <si>
    <t xml:space="preserve">KPT0025007</t>
  </si>
  <si>
    <t xml:space="preserve">ПИЧУРОВА ВАЛЕНТИНА</t>
  </si>
  <si>
    <t xml:space="preserve">KPT0025013</t>
  </si>
  <si>
    <t xml:space="preserve">ГОРШКОВ АНДРЕЙ, ЧИСТЯКОВ ДМИТРИЙ</t>
  </si>
  <si>
    <t xml:space="preserve">KPT0025031</t>
  </si>
  <si>
    <t xml:space="preserve">СМИРНОВ АНДРЕЙ, СМИРНОВА АННА</t>
  </si>
  <si>
    <t xml:space="preserve">KPT0025041</t>
  </si>
  <si>
    <t xml:space="preserve">ГАНИЧЕВА ЛЮДМИЛА</t>
  </si>
  <si>
    <t xml:space="preserve">KPT0025052</t>
  </si>
  <si>
    <t xml:space="preserve">БОЛОНДИНСКАЯ ЕКАТЕРИНА, БОЛОНДИНСКАЯ ЛЮДМИЛА</t>
  </si>
  <si>
    <t xml:space="preserve">KPT0025053</t>
  </si>
  <si>
    <t xml:space="preserve">АЛЁШИНА ОЛЬГА, КУЗИНА НАЖЕЖДА</t>
  </si>
  <si>
    <t xml:space="preserve">KPT0025054</t>
  </si>
  <si>
    <t xml:space="preserve">ДЯДЮН АНИТА, ДЯДЮН ТАТЬЯНА</t>
  </si>
  <si>
    <t xml:space="preserve">KPT0025055</t>
  </si>
  <si>
    <t xml:space="preserve">КОНОВАЛОВ ИГОРЬ, КОНОВАЛОВА ОЛЬГА</t>
  </si>
  <si>
    <t xml:space="preserve">KPT0025071</t>
  </si>
  <si>
    <t xml:space="preserve">ВЕЛИКОПОЛЬСКИЙ СЕРГЕЙ, МЯСНИКОВА ЛЮДМИЛА</t>
  </si>
  <si>
    <t xml:space="preserve">KPT0025118</t>
  </si>
  <si>
    <t xml:space="preserve">ТОЛЧИНСКАЯ АЛЕКСАНДРА, ТРУШКОВА ЛЮБОВЬ</t>
  </si>
  <si>
    <t xml:space="preserve">KPT0011833</t>
  </si>
  <si>
    <t xml:space="preserve">БЕРУЛЕВА АЛЕВТИНА, ШЕРСТОБИТОВ СЕРГЕЙ</t>
  </si>
  <si>
    <t xml:space="preserve">KPT0018355</t>
  </si>
  <si>
    <t xml:space="preserve">ГАВРИЛОВА МАРИНА, ЖУРАВЛЕВ АНДРЕЙ</t>
  </si>
  <si>
    <t xml:space="preserve">KPT0021791</t>
  </si>
  <si>
    <t xml:space="preserve">ЖИЛКИН СЕРГЕЙ, ЖИЛКИНА ИРИНА, ШЕШЕНИНА ЕВГЕНИЯ</t>
  </si>
  <si>
    <t xml:space="preserve">KPT0021921</t>
  </si>
  <si>
    <t xml:space="preserve">АКИНОВА СВЕТЛАНА, ИЛЮШИН АЛЕКСАНДР</t>
  </si>
  <si>
    <t xml:space="preserve">KPT0022075</t>
  </si>
  <si>
    <t xml:space="preserve">ХУДОЯРОВА ЛАРИСА</t>
  </si>
  <si>
    <t xml:space="preserve">KPT0022292</t>
  </si>
  <si>
    <t xml:space="preserve">СИНЁВА ЕЛЕНА</t>
  </si>
  <si>
    <t xml:space="preserve">KPT0022296</t>
  </si>
  <si>
    <t xml:space="preserve">ХАЙРОВ АЛЕКСАНДР, ХАЙРОВА ТАТЬЯНА</t>
  </si>
  <si>
    <t xml:space="preserve">KPT0023711</t>
  </si>
  <si>
    <t xml:space="preserve">МЕРЗЛЯКОВ СЕРГЕЙ, НАУМКИНА ЛАРИСА</t>
  </si>
  <si>
    <t xml:space="preserve">KPT0024103</t>
  </si>
  <si>
    <t xml:space="preserve">КУРАСОВ ДМИТРИЙ, КУРАСОВА НАДЕЖДА</t>
  </si>
  <si>
    <t xml:space="preserve">KPT0024127</t>
  </si>
  <si>
    <t xml:space="preserve">БУРЕНИНА АННА, МИЩЕНКО АНЖЕЛИКА</t>
  </si>
  <si>
    <t xml:space="preserve">KPT0024131</t>
  </si>
  <si>
    <t xml:space="preserve">КУКЛЕВ АЛЕКСАНДР, КУКЛЕВА МАРИНА</t>
  </si>
  <si>
    <t xml:space="preserve">KPT0024137</t>
  </si>
  <si>
    <t xml:space="preserve">КОТЕЛЬНИКОВ АЛЕКСЕЙ, КОТЕЛЬНИКОВА МАРГАРИТА</t>
  </si>
  <si>
    <t xml:space="preserve">РАЗУМНОВ АЛЕКСАНДР, РАЗУМНОВА НАТАЛЬЯ</t>
  </si>
  <si>
    <t xml:space="preserve">KPT0024279</t>
  </si>
  <si>
    <t xml:space="preserve">ХАЙРУТДИНОВА СВЕТЛАНА</t>
  </si>
  <si>
    <t xml:space="preserve">KPT0024289</t>
  </si>
  <si>
    <t xml:space="preserve">СУРКОВ АЛЕКСАНДР, СУРКОВА ИРИНА</t>
  </si>
  <si>
    <t xml:space="preserve">KPT0024402</t>
  </si>
  <si>
    <t xml:space="preserve">АРТЕМЬЕВА ГАЛИНА, ГУРЬЕВСКАЯ ЛЮДМИЛА</t>
  </si>
  <si>
    <t xml:space="preserve">KPT0024470</t>
  </si>
  <si>
    <t xml:space="preserve">НИЛОВ ВЛАДИМИР, НИЛОВА ОЛЬГА</t>
  </si>
  <si>
    <t xml:space="preserve">KPT0024501</t>
  </si>
  <si>
    <t xml:space="preserve">БЫКИНА ИРИНА, БЫКИНА НИНА, ГУТНИКОВ ЕВГЕНИЙ</t>
  </si>
  <si>
    <t xml:space="preserve">KPT0024519</t>
  </si>
  <si>
    <t xml:space="preserve">ГЛУХОВ СЕРГЕЙ, ГЛУХОВА ГАЛИНА</t>
  </si>
  <si>
    <t xml:space="preserve">KPT0024560</t>
  </si>
  <si>
    <t xml:space="preserve">ЧУСОВИТИН МИХАИЛ, ЧУСОВИТИНА ЕЛЕНА</t>
  </si>
  <si>
    <t xml:space="preserve">KPT0024567</t>
  </si>
  <si>
    <t xml:space="preserve">СОЗДАТЕЛЕВА ЕЛЕНА, ЦАРЕВА НАТАЛЬЯ</t>
  </si>
  <si>
    <t xml:space="preserve">KPT0024636</t>
  </si>
  <si>
    <t xml:space="preserve">БИГИЛЬДИН ЭЛЬДАР, БИГИЛЬДИНА ЭЛЛИНА, БИЛИЛЬДИНА КАМИЛЛА, МУРТАЗИНА ЭЛЬМИРА</t>
  </si>
  <si>
    <t xml:space="preserve">KPT0024657</t>
  </si>
  <si>
    <t xml:space="preserve">ВИТУХАНОВ МАКСИМ, МУРАШОВА ЕВГЕНИЯ</t>
  </si>
  <si>
    <t xml:space="preserve">KPT0024662</t>
  </si>
  <si>
    <t xml:space="preserve">ВЫДРИЦКАЯ ЕКАТЕРИНА, ВЫДРИЦКАЯ ОЛЬГА, МИЛЛЕР ЛЮДМИЛА</t>
  </si>
  <si>
    <t xml:space="preserve">KPT0024690</t>
  </si>
  <si>
    <t xml:space="preserve">ШИНКАРЕНКО ГАЛИНА, ШИНКАРЕНКО ИГОРЬ</t>
  </si>
  <si>
    <t xml:space="preserve">KPT0024692</t>
  </si>
  <si>
    <t xml:space="preserve">СУЛЕЙМАНОВ АЗАТ, СУЛЕЙМАНОВА АЛИНА</t>
  </si>
  <si>
    <t xml:space="preserve">KPT0024701</t>
  </si>
  <si>
    <t xml:space="preserve">ЛОГИНОВ АРТЕМ</t>
  </si>
  <si>
    <t xml:space="preserve">KPT0024702</t>
  </si>
  <si>
    <t xml:space="preserve">РОМАНОВ РОМАН, РОМАНОВА СВЕТЛАНА, РОМАНОВА ЮЛИАНА, РОМАНОВА ЯНА</t>
  </si>
  <si>
    <t xml:space="preserve">KPT0024734</t>
  </si>
  <si>
    <t xml:space="preserve">ВИШНЯКОВ ИГОРЬ, ВИШНЯКОВА ОЛЬГА</t>
  </si>
  <si>
    <t xml:space="preserve">KPT0024736</t>
  </si>
  <si>
    <t xml:space="preserve">БЫЧКОВ ДМИТРИЙ, БЫЧКОВА ИРИНА</t>
  </si>
  <si>
    <t xml:space="preserve">KPT0024738</t>
  </si>
  <si>
    <t xml:space="preserve">ШВЕЦОВ КИРИЛЛ, ШВЕЦОВА НИНА</t>
  </si>
  <si>
    <t xml:space="preserve">KPT0024745</t>
  </si>
  <si>
    <t xml:space="preserve">БЕКМАГАМБЕТОВ АЛИБЕК, КУДАЙБЕРГЕНОВА ЛАЗАТ</t>
  </si>
  <si>
    <t xml:space="preserve">KPT0024749</t>
  </si>
  <si>
    <t xml:space="preserve">РЯПАСОВ СЕРГЕЙ, РЯПАСОВА АНАСТАСИЯ, ФЕДОРОВА ЮЛИЯ</t>
  </si>
  <si>
    <t xml:space="preserve">KPT0024762</t>
  </si>
  <si>
    <t xml:space="preserve">ПРОКОПЧИК ПЕТР, ПРОКОПЧИК СОФЬЯ, РОМАНЕНКО СВЕТЛАНА</t>
  </si>
  <si>
    <t xml:space="preserve">KPT0024777</t>
  </si>
  <si>
    <t xml:space="preserve">АЛЯБЬЕВА ЮЛИЯ, ДЕНИСОВ ЮРИЙ</t>
  </si>
  <si>
    <t xml:space="preserve">KPT0024784</t>
  </si>
  <si>
    <t xml:space="preserve">ТАТЬЯНИЧЕВА СВЕТЛАНА, ТРАГМАН АРТЕМ</t>
  </si>
  <si>
    <t xml:space="preserve">KPT0024802</t>
  </si>
  <si>
    <t xml:space="preserve">ИВАНОВ ДМИТРИЙ, ИВАНОВА ТАТЬЯНА</t>
  </si>
  <si>
    <t xml:space="preserve">KPT0024826</t>
  </si>
  <si>
    <t xml:space="preserve">КОЩЕЕВ СЕРГЕЙ, КОЩЕЕВА НАТАЛЬЯ, ТИХОНЕНОК ЛИЛИЯ</t>
  </si>
  <si>
    <t xml:space="preserve">KPT0024851</t>
  </si>
  <si>
    <t xml:space="preserve">ЖИЛЬЦОВ МАКСИМ, ЖИЛЬЦОВ МИХАИЛ, ЖИЛЬЦОВА ЛЮДМИЛА</t>
  </si>
  <si>
    <t xml:space="preserve">KPT0024852</t>
  </si>
  <si>
    <t xml:space="preserve">МАЛЕГИН СЕРГЕЙ, МУСИХИНА ГУЛЬНАРА</t>
  </si>
  <si>
    <t xml:space="preserve">KPT0024854</t>
  </si>
  <si>
    <t xml:space="preserve">ПАШУТИН АЛЕКСАНДР, ПАШУТИНА МАРГАРИТА</t>
  </si>
  <si>
    <t xml:space="preserve">KPT0024872</t>
  </si>
  <si>
    <t xml:space="preserve">ГУСЕВА АННА</t>
  </si>
  <si>
    <t xml:space="preserve">KPT0024874</t>
  </si>
  <si>
    <t xml:space="preserve">ЕЛФИМОВ ВЯЧЕСЛАВ, ЕЛФИМОВА АЛЛА</t>
  </si>
  <si>
    <t xml:space="preserve">KPT0024876</t>
  </si>
  <si>
    <t xml:space="preserve">КАЗАКОВА ВИКТОРИЯ, КАЗАКОВА СВЕТЛАНА</t>
  </si>
  <si>
    <t xml:space="preserve">KPT0024881</t>
  </si>
  <si>
    <t xml:space="preserve">ТРОПИНА ГАЛИНА</t>
  </si>
  <si>
    <t xml:space="preserve">KPT0024887</t>
  </si>
  <si>
    <t xml:space="preserve">АНДРЕЕВА ЛЮБОВЬ, ШЕРСТОБИТОВА СВЕТЛАНА</t>
  </si>
  <si>
    <t xml:space="preserve">KPT0024890</t>
  </si>
  <si>
    <t xml:space="preserve">ИВАНОВА ТАСЛИМЯ, МУХАРЛЯМОВА ФЛУСЯ</t>
  </si>
  <si>
    <t xml:space="preserve">KPT0024891</t>
  </si>
  <si>
    <t xml:space="preserve">ЛЯПУНОВ АЛЕКСЕЙ</t>
  </si>
  <si>
    <t xml:space="preserve">KPT0024894</t>
  </si>
  <si>
    <t xml:space="preserve">БЫЕВ АЛЕКСАНДР</t>
  </si>
  <si>
    <t xml:space="preserve">KPT0024895</t>
  </si>
  <si>
    <t xml:space="preserve">КОСТИНА ГУЛЬФИЯ, ШАРАФУТДИНОВА КОДОСИЯ</t>
  </si>
  <si>
    <t xml:space="preserve">KPT0024901</t>
  </si>
  <si>
    <t xml:space="preserve">КОЗЛОВА ВИКТОРИЯ, КОЗЛОВА ОЛЬГА</t>
  </si>
  <si>
    <t xml:space="preserve">KPT0024911</t>
  </si>
  <si>
    <t xml:space="preserve">КОЗИНА НАТАЛЬЯ</t>
  </si>
  <si>
    <t xml:space="preserve">KPT0024924</t>
  </si>
  <si>
    <t xml:space="preserve">БЕЛИКОВА НАТАЛЬЯ, КОЛМАГОРОВА СВЕТЛАНА</t>
  </si>
  <si>
    <t xml:space="preserve">KPT0024928</t>
  </si>
  <si>
    <t xml:space="preserve">СЫЧЕВ КОНСТАНТИН, СЫЧЕВА НАТАЛЬЯ</t>
  </si>
  <si>
    <t xml:space="preserve">KPT0024929</t>
  </si>
  <si>
    <t xml:space="preserve">КАЗАРИНА АНТОНИНА, КАЗАРИНА ОЛЬГА</t>
  </si>
  <si>
    <t xml:space="preserve">KPT0024932</t>
  </si>
  <si>
    <t xml:space="preserve">ЗАЙКОВА ДАРЬЯ, РУСИН НИКИТА, РУСИНА ВИКТОРИЯ</t>
  </si>
  <si>
    <t xml:space="preserve">KPT0024940</t>
  </si>
  <si>
    <t xml:space="preserve">НЕКРАСОВА ДАРЬЯ, НЕКРАСОВА НАТАЛЬЯ</t>
  </si>
  <si>
    <t xml:space="preserve">KPT0024954</t>
  </si>
  <si>
    <t xml:space="preserve">ЗИМА ВАЛЕРИЙ, СУХАНОВА АЛЕКСАНДРА</t>
  </si>
  <si>
    <t xml:space="preserve">KPT0024955</t>
  </si>
  <si>
    <t xml:space="preserve">СОЛДАТОВ АЛЕКСЕЙ, СОЛДАТОВА ТАТЬЯНА</t>
  </si>
  <si>
    <t xml:space="preserve">KPT0024960</t>
  </si>
  <si>
    <t xml:space="preserve">ПАЛАГУТИНА НАДЕЖДА, ПАЛАГУТИНА ТАТЬЯНА</t>
  </si>
  <si>
    <t xml:space="preserve">KPT0024961</t>
  </si>
  <si>
    <t xml:space="preserve">КОСТОУСОВА ЕЛЕНА, САДЫКОВА РОЗАЛИЯ</t>
  </si>
  <si>
    <t xml:space="preserve">KPT0024964</t>
  </si>
  <si>
    <t xml:space="preserve">ЗИНКОВСКАЯ НАТАЛЬЯ, КУШМАНОВА ЕЛЕНА</t>
  </si>
  <si>
    <t xml:space="preserve">KPT0024977</t>
  </si>
  <si>
    <t xml:space="preserve">ШАМШУМУХАМЕТОВ ЭЛЬМАР, ШАМШУМУХАМЕТОВ ЭЛЬНУР</t>
  </si>
  <si>
    <t xml:space="preserve">KPT0024984</t>
  </si>
  <si>
    <t xml:space="preserve">КАРЛОВА АННА, КАРЛОВА НАТАЛИЯ, КОРХ АНТОНИДА</t>
  </si>
  <si>
    <t xml:space="preserve">KPT0024994</t>
  </si>
  <si>
    <t xml:space="preserve">СПИРЯГИНА НАТАЛЬЯ</t>
  </si>
  <si>
    <t xml:space="preserve">KPT0024999</t>
  </si>
  <si>
    <t xml:space="preserve">ПРОХОРОВ ПАВЕЛ, ЯКОВЛЕВА ВЕРА, ЯКОВЛЕВА СВЕТЛАНА</t>
  </si>
  <si>
    <t xml:space="preserve">KPT0025003</t>
  </si>
  <si>
    <t xml:space="preserve">МАМАЕВ ИЛЬЯ, МАМАЕВА АЛЕКСАНДРА</t>
  </si>
  <si>
    <t xml:space="preserve">KPT0025006</t>
  </si>
  <si>
    <t xml:space="preserve">КУЗНЕЦОВ КИРИЛЛ, МИЛЬЦИНА СВЕТЛАНА</t>
  </si>
  <si>
    <t xml:space="preserve">KPT0025009</t>
  </si>
  <si>
    <t xml:space="preserve">ГАВРИЛОВА ЖАННА, ЕЛЯГИНА НАТАЛЬЯ</t>
  </si>
  <si>
    <t xml:space="preserve">KPT0025016</t>
  </si>
  <si>
    <t xml:space="preserve">МОГИРЕВ РОМАН, МОГИРЕВА ВЕРОНИКА</t>
  </si>
  <si>
    <t xml:space="preserve">KPT0025018</t>
  </si>
  <si>
    <t xml:space="preserve">ОЛЕЙНИК ЕЛЕНА, СТРАХОВ АНДРЕЙ, СТРАХОВ ИГОРЬ</t>
  </si>
  <si>
    <t xml:space="preserve">KPT0025023</t>
  </si>
  <si>
    <t xml:space="preserve">ВАСИЛЬЕВ ЕГОР, ВАСИЛЬЕВА ЕЛЕНА</t>
  </si>
  <si>
    <t xml:space="preserve">СЕМЕНОВА АЛИСА, СЕМЕНОВА НАДЕЖДА</t>
  </si>
  <si>
    <t xml:space="preserve">KPT0025040</t>
  </si>
  <si>
    <t xml:space="preserve">ВАХРАМЕЕВА СВЕТЛАНА, ТУРКЕНИЧЕВА ТАИСИЯ</t>
  </si>
  <si>
    <t xml:space="preserve">KPT0025046</t>
  </si>
  <si>
    <t xml:space="preserve">ДОРОФЕЕВА АНАСТАСИЯ, ДОРОФЕЕВА ЛЮБОВЬ</t>
  </si>
  <si>
    <t xml:space="preserve">KPT0025068</t>
  </si>
  <si>
    <t xml:space="preserve">ВОЛКОВА МАРИНА</t>
  </si>
  <si>
    <t xml:space="preserve">KPT0025069</t>
  </si>
  <si>
    <t xml:space="preserve">ИВАНОВ АРТЕМ, ИВАНОВ КИРИЛЛ, ИВАНОВ НИКИТА, ИВАНОВА ОЛЕСЯ</t>
  </si>
  <si>
    <t xml:space="preserve">KPT0025079</t>
  </si>
  <si>
    <t xml:space="preserve">УМАРОВА ЧОЛПОНАЙ</t>
  </si>
  <si>
    <t xml:space="preserve">KPT0025082</t>
  </si>
  <si>
    <t xml:space="preserve">КАДЫРАЛИЕВА ГУЛЬФИЯ, НУРЛАНБЕКОВА ГУЛЗИНА</t>
  </si>
  <si>
    <t xml:space="preserve">KPT0025083</t>
  </si>
  <si>
    <t xml:space="preserve">ВАСИЛЕВСКАЯ ИРИНА, ВАСИЛЕВСКИЙ МАКСИМ, ВАСИЛЕВСКИЙ ПАВЕЛ</t>
  </si>
  <si>
    <t xml:space="preserve">KPT0025087</t>
  </si>
  <si>
    <t xml:space="preserve">ИВАНОВА ЕЛЕНА, КАТАСОНОВА ОЛЬГА</t>
  </si>
  <si>
    <t xml:space="preserve">KPT0025099</t>
  </si>
  <si>
    <t xml:space="preserve">БЫЧЕНКОВА АННА, УЛЕНГОВ ГРИГОРИЙ</t>
  </si>
  <si>
    <t xml:space="preserve">KPT0025102</t>
  </si>
  <si>
    <t xml:space="preserve">СОКОЛОВ ДМИТРИЙ, СОКОЛОВА НАТАЛЬЯ</t>
  </si>
  <si>
    <t xml:space="preserve">KPT0012101</t>
  </si>
  <si>
    <t xml:space="preserve">ДЕГТЯРЕВА НАДЕЖДА, ЛОБАЧЕВ МАТВЕЙ</t>
  </si>
  <si>
    <t xml:space="preserve">KPT0020597</t>
  </si>
  <si>
    <t xml:space="preserve">ХРОМЫХ ВЕРА</t>
  </si>
  <si>
    <t xml:space="preserve">KPT0021405</t>
  </si>
  <si>
    <t xml:space="preserve">САМЫЛОВСКАЯ ВАЛЕНТИНА, САМЫЛОВСКИЙ СЕРГЕЙ</t>
  </si>
  <si>
    <t xml:space="preserve">KPT0022236</t>
  </si>
  <si>
    <t xml:space="preserve">ПОТАПЕНКО ЛАРИСА</t>
  </si>
  <si>
    <t xml:space="preserve">KPT0022555</t>
  </si>
  <si>
    <t xml:space="preserve">ШИШКУНОВ ГЕОРГИЙ, ШИШКУНОВА АЛИНА</t>
  </si>
  <si>
    <t xml:space="preserve">KPT0022767</t>
  </si>
  <si>
    <t xml:space="preserve">УВАРОВА ТАТЬЯНА</t>
  </si>
  <si>
    <t xml:space="preserve">KPT0023067</t>
  </si>
  <si>
    <t xml:space="preserve">АЛЕКСЕЕВА ГАЛИНА, ЛАЗАРЕВА ЛЮДМИЛА</t>
  </si>
  <si>
    <t xml:space="preserve">KPT0023119</t>
  </si>
  <si>
    <t xml:space="preserve">ИСАЕВ ВЛАДИМИР, ИСАЕВА АЛЬФИЯ, ИСАЕВА ЮЛИЯ</t>
  </si>
  <si>
    <t xml:space="preserve">KPT0023571</t>
  </si>
  <si>
    <t xml:space="preserve">ВОЛГАРЕВ ВЛАДИМИР, ВОЛГАРЕВА СВЕТЛАНА</t>
  </si>
  <si>
    <t xml:space="preserve">KPT0023981</t>
  </si>
  <si>
    <t xml:space="preserve">ВЕНЖИН СЕРГЕЙ, ВЕНЖИНА ЮЛИЯ</t>
  </si>
  <si>
    <t xml:space="preserve">KPT0024121</t>
  </si>
  <si>
    <t xml:space="preserve">ГЕРБЕР ЕВГЕНИЙ, ГЕРБЕР ЗАЛИЯ</t>
  </si>
  <si>
    <t xml:space="preserve">KPT0024122</t>
  </si>
  <si>
    <t xml:space="preserve">ЛИХАЧЕВА НАТАЛЬЯ</t>
  </si>
  <si>
    <t xml:space="preserve">KPT0024418</t>
  </si>
  <si>
    <t xml:space="preserve">ПРОСЯНКИН АНДРЕЙ, ПРОСЯНКИНА ЕЛЕНА</t>
  </si>
  <si>
    <t xml:space="preserve">БАННИКОВ НИКОЛАЙ, БАННИКОВА НАТАЛЬЯ</t>
  </si>
  <si>
    <t xml:space="preserve">KPT0024439</t>
  </si>
  <si>
    <t xml:space="preserve">ПЛЕШАКОВ НИКОЛАЙ, ПЛЕШАКОВА НАТАЛЬЯ</t>
  </si>
  <si>
    <t xml:space="preserve">ЕЛКИНА ЕЛЕНА, ПЛЕШАКОВА АННА</t>
  </si>
  <si>
    <t xml:space="preserve">KPT0024460</t>
  </si>
  <si>
    <t xml:space="preserve">ГОЛОВИНА АНАСТАСИЯ, ГОЛОВИНА ГАЛИНА</t>
  </si>
  <si>
    <t xml:space="preserve">KPT0024473</t>
  </si>
  <si>
    <t xml:space="preserve">БАЗУНОВ МИХАИЛ, БАЗУНОВА ЕЛЕНА</t>
  </si>
  <si>
    <t xml:space="preserve">KPT0024607</t>
  </si>
  <si>
    <t xml:space="preserve">ЛЮБИМОВ КИРИЛЛ, ЛЮБИМОВА ОЛЬГА</t>
  </si>
  <si>
    <t xml:space="preserve">KPT0024637</t>
  </si>
  <si>
    <t xml:space="preserve">БОРОВИК ВЛАДИСЛАВА, МАКРУШИНА АНАСТАСИЯ</t>
  </si>
  <si>
    <t xml:space="preserve">KPT0024643</t>
  </si>
  <si>
    <t xml:space="preserve">СЕМЕНОВА СНЕЖАНА</t>
  </si>
  <si>
    <t xml:space="preserve">KPT0024644</t>
  </si>
  <si>
    <t xml:space="preserve">ЛЯМИН ИВАН, ЛЯМИНА НИНА</t>
  </si>
  <si>
    <t xml:space="preserve">KPT0024695</t>
  </si>
  <si>
    <t xml:space="preserve">ЧЕРКАШИН КИРИЛЛ, ЧЕРКАШИН СЕРГЕЙ</t>
  </si>
  <si>
    <t xml:space="preserve">KPT0024725</t>
  </si>
  <si>
    <t xml:space="preserve">ЯКИМЕНКО ДАРЬЯ, ЯКИМЕНКО ТАТЬЯНА</t>
  </si>
  <si>
    <t xml:space="preserve">KPT0024763</t>
  </si>
  <si>
    <t xml:space="preserve">КУЗНЕЦОВА ЕКАТЕРИНА, ПОНОМАРЕНКО ДМИТРИЙ</t>
  </si>
  <si>
    <t xml:space="preserve">KPT0024772</t>
  </si>
  <si>
    <t xml:space="preserve">ЛЕОНТЬЕВА ТАТЬЯНА</t>
  </si>
  <si>
    <t xml:space="preserve">KPT0024798</t>
  </si>
  <si>
    <t xml:space="preserve">ЕРШОВ АНДРЕЙ, ЕРШОВА ЛЮДМИЛА</t>
  </si>
  <si>
    <t xml:space="preserve">KPT0024805</t>
  </si>
  <si>
    <t xml:space="preserve">БОБЫЛЕВ АРТЕМИЙ, БОБЫЛЕВА АЛЕКСАНДРА, БОБЫЛЕВА ИРИНА</t>
  </si>
  <si>
    <t xml:space="preserve">KPT0024825</t>
  </si>
  <si>
    <t xml:space="preserve">УЛЫБИН ДМИТРИЙ</t>
  </si>
  <si>
    <t xml:space="preserve">KPT0024849</t>
  </si>
  <si>
    <t xml:space="preserve">ИВАНОВ АЛЕКСАНДР, ФОКИНА ГАЛИНА</t>
  </si>
  <si>
    <t xml:space="preserve">KPT0024860</t>
  </si>
  <si>
    <t xml:space="preserve">НИКОЛАЕНКО АЛЁНА, НИКОЛАЕНКО ПАВЕЛ</t>
  </si>
  <si>
    <t xml:space="preserve">KPT0024878</t>
  </si>
  <si>
    <t xml:space="preserve">КАЛЯКИНА ЛЮДМИЛА</t>
  </si>
  <si>
    <t xml:space="preserve">KPT0024897</t>
  </si>
  <si>
    <t xml:space="preserve">ПОПОВ АЛЕКСАНДР, САИТОВА СНЕЖАНА</t>
  </si>
  <si>
    <t xml:space="preserve">KPT0024904</t>
  </si>
  <si>
    <t xml:space="preserve">УХАНОВА ЕЛЕНА, УХАНОВА ТАТЬЯНА</t>
  </si>
  <si>
    <t xml:space="preserve">KPT0024910</t>
  </si>
  <si>
    <t xml:space="preserve">ГЛАДКИХ ОЛЬГА, КАПИШЕВА ЮЛИЯ</t>
  </si>
  <si>
    <t xml:space="preserve">KPT0024912</t>
  </si>
  <si>
    <t xml:space="preserve">ПРИХОДЬКО ДМИТРИЙ</t>
  </si>
  <si>
    <t xml:space="preserve">KPT0024918</t>
  </si>
  <si>
    <t xml:space="preserve">СКАЛА НАДЕЖДА, ШИРШОВ ВИТАЛИЙ</t>
  </si>
  <si>
    <t xml:space="preserve">KPT0024922</t>
  </si>
  <si>
    <t xml:space="preserve">ЗАРОВСКАЯ ВАЛЕНТИНА</t>
  </si>
  <si>
    <t xml:space="preserve">KPT0024925</t>
  </si>
  <si>
    <t xml:space="preserve">КАЛАЧ ИНЕССА, ФАЙЗОВА ГУЛЬНАРА</t>
  </si>
  <si>
    <t xml:space="preserve">KPT0024927</t>
  </si>
  <si>
    <t xml:space="preserve">ГУРЬЯНОВ ГЕННАДИЙ, ГУРЬЯНОВА СВЕТЛАНА</t>
  </si>
  <si>
    <t xml:space="preserve">KPT0024942</t>
  </si>
  <si>
    <t xml:space="preserve">ЛИСИЦИНА ИРИНА, ОСТАНИН ЮРИЙ</t>
  </si>
  <si>
    <t xml:space="preserve">KPT0024947</t>
  </si>
  <si>
    <t xml:space="preserve">БЕЛЯЕВА ОЛЕСЯ, МАРТЫНОВ ЕВГЕНИЙ</t>
  </si>
  <si>
    <t xml:space="preserve">KPT0024957</t>
  </si>
  <si>
    <t xml:space="preserve">НОВОТОРЦЕВА АЛИНА, СЕМЕНОВ АНДРЕЙ</t>
  </si>
  <si>
    <t xml:space="preserve">KPT0024972</t>
  </si>
  <si>
    <t xml:space="preserve">БУЛАТОВ ДМИТРИЙ, БУЛАТОВА АЛЕНА</t>
  </si>
  <si>
    <t xml:space="preserve">KPT0024979</t>
  </si>
  <si>
    <t xml:space="preserve">ФЕДОРЧУК АНФИСА, ФЕДОРЧУК ПАВЕЛ, ФЕДОРЧУК ЮЛИЯ</t>
  </si>
  <si>
    <t xml:space="preserve">KPT0024986</t>
  </si>
  <si>
    <t xml:space="preserve">СЕВРЮКОВА ЕЛЕНА, СЕВРЮКОВА ЕЛЕНА</t>
  </si>
  <si>
    <t xml:space="preserve">KPT0024988</t>
  </si>
  <si>
    <t xml:space="preserve">ЛУКАШЕВИЧ АНДРЕЙ, ЛУКАШЕВИЧ НАТАЛЬЯ</t>
  </si>
  <si>
    <t xml:space="preserve">KPT0025010</t>
  </si>
  <si>
    <t xml:space="preserve">МАРКЕВИЧ ДИАНА, УСАНКОВ АЛЕКСЕЙ</t>
  </si>
  <si>
    <t xml:space="preserve">KPT0025011</t>
  </si>
  <si>
    <t xml:space="preserve">ВАРЧЕНКО КИРИЛЛ, НОВИКОВА ВИКТОРИЯ</t>
  </si>
  <si>
    <t xml:space="preserve">KPT0025030</t>
  </si>
  <si>
    <t xml:space="preserve">ГЕРАСИМОВ АЛЕКСАНДР, ГЕРАСИМОВА ЛЮБОВЬ</t>
  </si>
  <si>
    <t xml:space="preserve">KPT0025036</t>
  </si>
  <si>
    <t xml:space="preserve">ИМАНБАЕВ МАРК, ИМАНБАЕВ ТИМУР, ИМАНБАЕВА ЭММА, КОКАРЕВА ЕЛИЗАВЕТА, КОКАРЕВА НАТАЛЬЯ</t>
  </si>
  <si>
    <t xml:space="preserve">KPT0025043</t>
  </si>
  <si>
    <t xml:space="preserve">ФИОНИНА ЕКАТЕРИНА, ФИОНИНА ТАИСИЯ</t>
  </si>
  <si>
    <t xml:space="preserve">KPT0025044</t>
  </si>
  <si>
    <t xml:space="preserve">ФИОНИН АЛЕКСЕЙ, ФИОНИНА АННА</t>
  </si>
  <si>
    <t xml:space="preserve">KPT0025058</t>
  </si>
  <si>
    <t xml:space="preserve">КЛИМОВ ЕВГЕНИЙ, КЛИМОВА ЖАННА</t>
  </si>
  <si>
    <t xml:space="preserve">KPT0025059</t>
  </si>
  <si>
    <t xml:space="preserve">КАЗАРСКАЯ НАТАЛИЯ, КАЗАРСКИЙ АНАТОЛИЙ</t>
  </si>
  <si>
    <t xml:space="preserve">KPT0025063</t>
  </si>
  <si>
    <t xml:space="preserve">БОЯРОВ СЕРГЕЙ, ВИНОКУРОВА ИРИНА</t>
  </si>
  <si>
    <t xml:space="preserve">KPT0025077</t>
  </si>
  <si>
    <t xml:space="preserve">ГОРЧАКОВА ЛЮБОВЬ, РАЖЕВ ДЕНИС</t>
  </si>
  <si>
    <t xml:space="preserve">KPT0025078</t>
  </si>
  <si>
    <t xml:space="preserve">БОЧАРОВ НИКИТА, БОЧАРОВ СЕРГЕЙ, БОЧАРОВА АННА, БОЧАРОВА ЕЛЕНА</t>
  </si>
  <si>
    <t xml:space="preserve">KPT0025089</t>
  </si>
  <si>
    <t xml:space="preserve">ПРИСЯЖНЫХ ОЛЬГА, ШИЛЬКО КОНСТАНТИН</t>
  </si>
  <si>
    <t xml:space="preserve">KPT0025095</t>
  </si>
  <si>
    <t xml:space="preserve">ГЕРАСИМОВА АЛЛА, МАРТОВИЦКАЯ ВАЛЕНТИНА</t>
  </si>
  <si>
    <t xml:space="preserve">KPT0025097</t>
  </si>
  <si>
    <t xml:space="preserve">ЗЯМБАЕВА ЕЛЕНА, КОВАЛЕВ АЛЕКСАНДР</t>
  </si>
  <si>
    <t xml:space="preserve">KPT0025136</t>
  </si>
  <si>
    <t xml:space="preserve">КАМАЛОВ МАРАТ, КАМАЛОВА АЛИНА, КАМАЛОВА ХАЛИДЭ</t>
  </si>
  <si>
    <t xml:space="preserve">KPT0025144</t>
  </si>
  <si>
    <t xml:space="preserve">ПРЯХИН ПАВЕЛ, ПРЯХИНА ТАТЬЯНА</t>
  </si>
  <si>
    <t xml:space="preserve">KPT0025153</t>
  </si>
  <si>
    <t xml:space="preserve">ТУТАРЕВ АЛЕКСАНДР, ТУТАРЕВА МАРИНА</t>
  </si>
  <si>
    <t xml:space="preserve">KPT0025156</t>
  </si>
  <si>
    <t xml:space="preserve">БЕЛАН АННА</t>
  </si>
  <si>
    <t xml:space="preserve">KPT0025177</t>
  </si>
  <si>
    <t xml:space="preserve">ФИЛИППОВА РЕГИНА</t>
  </si>
  <si>
    <t xml:space="preserve">KPT0025180</t>
  </si>
  <si>
    <t xml:space="preserve">ГРИЦЕНКО ИРИНА, ГРИЦЕНКО МАКСИМ</t>
  </si>
  <si>
    <t xml:space="preserve">KPT0017364</t>
  </si>
  <si>
    <t xml:space="preserve">ЧЕРЕПАНОВА МАРГАРИТА, ЧЕРЕПАНОВА МАРИЯ, ЧЕРЕПАНОВА ТАТЬЯНА</t>
  </si>
  <si>
    <t xml:space="preserve">KPT0022550</t>
  </si>
  <si>
    <t xml:space="preserve">МАРКОВСКАЯ СВЕТЛАНА</t>
  </si>
  <si>
    <t xml:space="preserve">KPT0022899</t>
  </si>
  <si>
    <t xml:space="preserve">ТЕЛИЦИНА ЕЛЕНА</t>
  </si>
  <si>
    <t xml:space="preserve">KPT0023089</t>
  </si>
  <si>
    <t xml:space="preserve">ФАТЕЕВ ДМИТРИЙ, ФАТЕЕВА ЕЛЕНА</t>
  </si>
  <si>
    <t xml:space="preserve">KPT0023121</t>
  </si>
  <si>
    <t xml:space="preserve">ИВАНОВ ВАСИЛИЙ, СТЕРЛИНГОВА ИРИНА</t>
  </si>
  <si>
    <t xml:space="preserve">KPT0023580</t>
  </si>
  <si>
    <t xml:space="preserve">АЛЕШИНА СОФИЯ, БАХМЕТЬЕВ КОНСТАНТИН, БАХМЕТЬЕВ МАКСИМ, БАХМЕТЬЕВА ТАТЬЯНА</t>
  </si>
  <si>
    <t xml:space="preserve">KPT0024167</t>
  </si>
  <si>
    <t xml:space="preserve">ВНУК ОКСАНА</t>
  </si>
  <si>
    <t xml:space="preserve">KPT0024322</t>
  </si>
  <si>
    <t xml:space="preserve">ЛУКАШИНА ЮЛИЯ, МОРОЗ АНАСТАСИЯ</t>
  </si>
  <si>
    <t xml:space="preserve">KPT0024328</t>
  </si>
  <si>
    <t xml:space="preserve">БЛАГОВИДОВА ГАЛИНА, ПИМИНОВА ТАТЬЯНА</t>
  </si>
  <si>
    <t xml:space="preserve">KPT0024382</t>
  </si>
  <si>
    <t xml:space="preserve">ЗАЯЦ РОМАН, КОСТАРЕВ КИРИЛЛ</t>
  </si>
  <si>
    <t xml:space="preserve">KPT0024411</t>
  </si>
  <si>
    <t xml:space="preserve">ШУТОВА ЕЛЕНА, ЩАПОВА СВЕТЛАНА</t>
  </si>
  <si>
    <t xml:space="preserve">KPT0024578</t>
  </si>
  <si>
    <t xml:space="preserve">Кобелев ВИКТОР, КОБЕЛЕВА ПОЛИНА</t>
  </si>
  <si>
    <t xml:space="preserve">KPT0024629</t>
  </si>
  <si>
    <t xml:space="preserve">ГЛАЗУНОВА ВЕРА, ЗАЙКИНА АННА</t>
  </si>
  <si>
    <t xml:space="preserve">KPT0024656</t>
  </si>
  <si>
    <t xml:space="preserve">ВАХИТОВА РИММА, МУЛЛАЗЯНОВ ГУЛЬЯР</t>
  </si>
  <si>
    <t xml:space="preserve">KPT0024711</t>
  </si>
  <si>
    <t xml:space="preserve">ЧЕБУНИН СЕРГЕЙ, ЧЕБУНИНА ВЕРОНИКА</t>
  </si>
  <si>
    <t xml:space="preserve">KPT0024732</t>
  </si>
  <si>
    <t xml:space="preserve">ВАЛИЕВ РУЗАЛИН, ПРИХОДЬКО ОКСАНА</t>
  </si>
  <si>
    <t xml:space="preserve">KPT0024744</t>
  </si>
  <si>
    <t xml:space="preserve">АБУБАКИРОВ ВАЗИР, АБУБАКИРОВА ОЛЬГА</t>
  </si>
  <si>
    <t xml:space="preserve">KPT0024746</t>
  </si>
  <si>
    <t xml:space="preserve">ДЕДОВА ЛЮДМИЛА</t>
  </si>
  <si>
    <t xml:space="preserve">KPT0024779</t>
  </si>
  <si>
    <t xml:space="preserve">ЕВТЕЕВА ЕЛЕНА, НОСКОВА МАРГАРИТА</t>
  </si>
  <si>
    <t xml:space="preserve">KPT0024809</t>
  </si>
  <si>
    <t xml:space="preserve">ВОЛОДКЕВИЧ ЕКАТЕРИНА, ВОЛОДКЕВИЧ НЕЛЛИ, СЕБЕСТЯНЮК АЛЕСЯ</t>
  </si>
  <si>
    <t xml:space="preserve">KPT0024836</t>
  </si>
  <si>
    <t xml:space="preserve">ДЕГТЯРЕВА АЛЬБИНА</t>
  </si>
  <si>
    <t xml:space="preserve">KPT0024839</t>
  </si>
  <si>
    <t xml:space="preserve">ГРИЦКИХ ЛЮДМИЛА</t>
  </si>
  <si>
    <t xml:space="preserve">KPT0024862</t>
  </si>
  <si>
    <t xml:space="preserve">АНФЕРОВА НАДЕЖДА, ЧЕРНЫХ ЕЛЕНА</t>
  </si>
  <si>
    <t xml:space="preserve">KPT0024866</t>
  </si>
  <si>
    <t xml:space="preserve">ВЛАСОВА НАДЕЖДА, ПАВЕЛ ВЛАСОВ</t>
  </si>
  <si>
    <t xml:space="preserve">KPT0024873</t>
  </si>
  <si>
    <t xml:space="preserve">ЧЕПКАСОВА НАТАЛЬЯ, ШАЛОНСКАЯ ОЛЬГА</t>
  </si>
  <si>
    <t xml:space="preserve">KPT0024888</t>
  </si>
  <si>
    <t xml:space="preserve">ЩЕКИН ВАДИМ, ЩЕКИНА МАРГАРИТА</t>
  </si>
  <si>
    <t xml:space="preserve">KPT0024914</t>
  </si>
  <si>
    <t xml:space="preserve">ФИЛИМОНОВ ЮРИЙ, ФИЛИМОНОВА ВЕРОНИКА, ФИЛИМОНОВА КСЕНИЯ</t>
  </si>
  <si>
    <t xml:space="preserve">KPT0024921</t>
  </si>
  <si>
    <t xml:space="preserve">МОСКВИН ВАСИЛИЙ, МОСКВИНА СВЕТЛАНА</t>
  </si>
  <si>
    <t xml:space="preserve">KPT0024923</t>
  </si>
  <si>
    <t xml:space="preserve">КОРОБОВА АНАСТАСИЯ, КОРОБОВА ЕЛЕНА</t>
  </si>
  <si>
    <t xml:space="preserve">KPT0024936</t>
  </si>
  <si>
    <t xml:space="preserve">ЛОБАНОВ ЕВГЕНИЙ</t>
  </si>
  <si>
    <t xml:space="preserve">KPT0024948</t>
  </si>
  <si>
    <t xml:space="preserve">ШАШЛОВА ЕКАТЕРИНА</t>
  </si>
  <si>
    <t xml:space="preserve">KPT0024965</t>
  </si>
  <si>
    <t xml:space="preserve">МОСКВИЧЕВА ЕКАТЕРИНА, МОСКВИЧЕВА ЛЮБОВЬ</t>
  </si>
  <si>
    <t xml:space="preserve">KPT0024969</t>
  </si>
  <si>
    <t xml:space="preserve">АЛЯМКИНА ОКСАНА, СПИРИНА ОКСАНА</t>
  </si>
  <si>
    <t xml:space="preserve">KPT0024974</t>
  </si>
  <si>
    <t xml:space="preserve">РУСАКОВА АЛЕНА, ШЕМЯКИН АНДРЕЙ</t>
  </si>
  <si>
    <t xml:space="preserve">ГИЗБРЕХТ ЕГОР, ГИЗБРЕХТ ОЛЬГА, ГИЗБРЕХТ ЯРОСЛАВ</t>
  </si>
  <si>
    <t xml:space="preserve">KPT0024975</t>
  </si>
  <si>
    <t xml:space="preserve">ЖЕВЛАКОВА ТАТЬЯНА, ЗУБКОВА ДАРЬЯ</t>
  </si>
  <si>
    <t xml:space="preserve">KPT0024985</t>
  </si>
  <si>
    <t xml:space="preserve">ЛАДЫГИН ВАСИЛИЙ</t>
  </si>
  <si>
    <t xml:space="preserve">KPT0024987</t>
  </si>
  <si>
    <t xml:space="preserve">АЛЕКСЕЕВ АНТОН, АЛЕКСЕЕВА ЕЛЕНА</t>
  </si>
  <si>
    <t xml:space="preserve">KPT0024998</t>
  </si>
  <si>
    <t xml:space="preserve">КУЗНЕЦОВ ДМИТРИЙ, КУЗНЕЦОВА АНАСТАСИЯ, КУЗНЕЦОВА ОЛЬГА</t>
  </si>
  <si>
    <t xml:space="preserve">KPT0025000</t>
  </si>
  <si>
    <t xml:space="preserve">ХРЕНОВА ИРИНА, ХРЕНОВА МАРИНА</t>
  </si>
  <si>
    <t xml:space="preserve">KPT0025004</t>
  </si>
  <si>
    <t xml:space="preserve">ЛИВЕРКО КОНСТАНТИН</t>
  </si>
  <si>
    <t xml:space="preserve">KPT0025028</t>
  </si>
  <si>
    <t xml:space="preserve">ПЯТНИЦКАЯ НАТАЛЬЯ, ПЯТНИЦКИЙ МАКСИМ, ПЯТНИЦКИЙ СЕРГЕЙ</t>
  </si>
  <si>
    <t xml:space="preserve">KPT0025032</t>
  </si>
  <si>
    <t xml:space="preserve">ЛЕКОНЦЕВ ЭДУАРД</t>
  </si>
  <si>
    <t xml:space="preserve">KPT0025034</t>
  </si>
  <si>
    <t xml:space="preserve">ЧЕРНОДЫРОВ МИХАИЛ, ЧЕРНОДЫРОВА СВЕТЛАНА</t>
  </si>
  <si>
    <t xml:space="preserve">KPT0025038</t>
  </si>
  <si>
    <t xml:space="preserve">БАЛАХОВА МАРГАРИТА, ДЯЧЕНКО ВАЛЕРИЯ, КОЛЕСОВА ЕЛЕНА</t>
  </si>
  <si>
    <t xml:space="preserve">KPT0025045</t>
  </si>
  <si>
    <t xml:space="preserve">ШАПОВАЛОВ ДАНИЛ, ШАПОВАЛОВА МИЛЕНА</t>
  </si>
  <si>
    <t xml:space="preserve">KPT0025047</t>
  </si>
  <si>
    <t xml:space="preserve">МАДОНИЧ АНДРЕЙ, МАДОНИЧ ЕЛЕНА</t>
  </si>
  <si>
    <t xml:space="preserve">KPT0025060</t>
  </si>
  <si>
    <t xml:space="preserve">ПИГУЗОВ МАКСИМ, ПИГУЗОВА КАРИНА, ПИГУЗОВА ОЛЬГА</t>
  </si>
  <si>
    <t xml:space="preserve">KPT0025065</t>
  </si>
  <si>
    <t xml:space="preserve">БОРИСОВ АЛЕКСАНДР, БОРИСОВА ДАРЬЯ</t>
  </si>
  <si>
    <t xml:space="preserve">KPT0025072</t>
  </si>
  <si>
    <t xml:space="preserve">ЕГОРОВ ВЛАДИМИР, ЕГОРОВА ЕЛЕНА</t>
  </si>
  <si>
    <t xml:space="preserve">KPT0025075</t>
  </si>
  <si>
    <t xml:space="preserve">КРАСНОВ ВАЛЕРИЙ, КРАСНОВА ЮЛИЯ</t>
  </si>
  <si>
    <t xml:space="preserve">KPT0025076</t>
  </si>
  <si>
    <t xml:space="preserve">ЖУКОВА АННА, КНИГИНА МАРИНА</t>
  </si>
  <si>
    <t xml:space="preserve">KPT0025085</t>
  </si>
  <si>
    <t xml:space="preserve">ГИМПЕЛЬ ЛЮДМИЛА, ШУЛЕПОВ ВЛАДИМИР</t>
  </si>
  <si>
    <t xml:space="preserve">KPT0025090</t>
  </si>
  <si>
    <t xml:space="preserve">КУБАРЕВА СВЕТЛАНА, ТРОШИН КОНСТАНТИН</t>
  </si>
  <si>
    <t xml:space="preserve">KPT0025111</t>
  </si>
  <si>
    <t xml:space="preserve">КАПИТОНОВА ВИКТОРИЯ</t>
  </si>
  <si>
    <t xml:space="preserve">KPT0025114</t>
  </si>
  <si>
    <t xml:space="preserve">ГРИГОРЕНКО ОЛЕСЯ, ФОМИНА АЛЁНА</t>
  </si>
  <si>
    <t xml:space="preserve">KPT0025115</t>
  </si>
  <si>
    <t xml:space="preserve">БЕЛАЯ ОЛЬГА, ЛЕЩЁВА ЮЛИЯ, ПРОКОПЬЕВА МАРГАРИТА, СУСУКАЙЛО БОГДАН</t>
  </si>
  <si>
    <t xml:space="preserve">KPT0025119</t>
  </si>
  <si>
    <t xml:space="preserve">ШАМОВ ГЕННАДИЙ, ШАМОВА МАРГАРИТА</t>
  </si>
  <si>
    <t xml:space="preserve">KPT0025121</t>
  </si>
  <si>
    <t xml:space="preserve">КОПИНА ТАТЬЯНА, МАЛЬЦЕВА НИНА</t>
  </si>
  <si>
    <t xml:space="preserve">KPT0025125</t>
  </si>
  <si>
    <t xml:space="preserve">ГРАЧ ТАТЬЯНА, СЕРЕБРЯКОВА ВАЛЕНТИНА</t>
  </si>
  <si>
    <t xml:space="preserve">KPT0025135</t>
  </si>
  <si>
    <t xml:space="preserve">КУЗЬМИН ИВАН, КУЗЬМИНА НАТАЛЬЯ, КУЗЬМИНА ОЛЕСЯ, КУЗЬМИНА ПОЛИНА</t>
  </si>
  <si>
    <t xml:space="preserve">KPT0025137</t>
  </si>
  <si>
    <t xml:space="preserve">НЕСТЕРОВ КИРИЛЛ, ТАРАСЮК ИВАН</t>
  </si>
  <si>
    <t xml:space="preserve">KPT0025147</t>
  </si>
  <si>
    <t xml:space="preserve">ДМИТРИКОВА ЕЛЕНА, ЕНКОВ ВАЛЕРИЙ</t>
  </si>
  <si>
    <t xml:space="preserve">KPT0025157</t>
  </si>
  <si>
    <t xml:space="preserve">ЧУДНОВА ГАЛИНА</t>
  </si>
  <si>
    <t xml:space="preserve">KPT0025158</t>
  </si>
  <si>
    <t xml:space="preserve">ЗАВАЛИШИНА МАЯ, ИВАНЮГИН ИГОРЬ</t>
  </si>
  <si>
    <t xml:space="preserve">KPT0025172</t>
  </si>
  <si>
    <t xml:space="preserve">КЛЕСТОВА ЕКАТЕРИНА, МАСЮТИН МАКСИМ</t>
  </si>
  <si>
    <t xml:space="preserve">KPT0025184</t>
  </si>
  <si>
    <t xml:space="preserve">САВОСТИЦКАЯ ИРИНА, САЖИН НИКОЛАЙ</t>
  </si>
  <si>
    <t xml:space="preserve">KPT0025196</t>
  </si>
  <si>
    <t xml:space="preserve">ГУСЕЙНОВ РАМИЗ, МИРОШНИЧЕНКО АННА</t>
  </si>
  <si>
    <t xml:space="preserve">KPT0025203</t>
  </si>
  <si>
    <t xml:space="preserve">ГРОМОВА ОЛИВИЯ, КИРИТЕНОК АННА</t>
  </si>
  <si>
    <t xml:space="preserve">KPT0024465</t>
  </si>
  <si>
    <t xml:space="preserve">РАХМАТУЛЛИНА ЛИЛИЯ, РАХМАТУЛЛИНА МИЛАНА</t>
  </si>
  <si>
    <t xml:space="preserve">KPT0024549</t>
  </si>
  <si>
    <t xml:space="preserve">БЕЛОРЫБКИН ДМИТРИЙ, БЕЛОРЫБКИНА СВЕТЛАНА</t>
  </si>
  <si>
    <t xml:space="preserve">KPT0024552</t>
  </si>
  <si>
    <t xml:space="preserve">ДАВЛЕТШИНА РЕГИНА, КАЙСАРОВА ИРИНА, ТРУХИНА КРИСТИНА</t>
  </si>
  <si>
    <t xml:space="preserve">КАЛЕНТЬЕВА ЮЛИЯ, ХАЙДАРОВА ИРИНА</t>
  </si>
  <si>
    <t xml:space="preserve">АЛБОРОВ ЕФИМ, АЛБОРОВА ТАТЬЯНА</t>
  </si>
  <si>
    <t xml:space="preserve">МАКАРОВ ИГОРЬ, МАКАРОВА АННА</t>
  </si>
  <si>
    <t xml:space="preserve">KPT0024639</t>
  </si>
  <si>
    <t xml:space="preserve">КУРОЧКИН АЛЕКСЕЙ, КУРОЧКИН ГОРДЕЙ, КУРОЧКИНА ЮЛИЯ</t>
  </si>
  <si>
    <t xml:space="preserve">KPT0024674</t>
  </si>
  <si>
    <t xml:space="preserve">СЕМЯННИКОВ ПАВЕЛ, СЕМЯННИКОВА АЛЛА</t>
  </si>
  <si>
    <t xml:space="preserve">KPT0024720</t>
  </si>
  <si>
    <t xml:space="preserve">НИКОНОВ МИХАИЛ, НИКОНОВА ИРИНА</t>
  </si>
  <si>
    <t xml:space="preserve">KPT0024780</t>
  </si>
  <si>
    <t xml:space="preserve">БЕСЦЕННАЯ ЕЛЕНА, ТИМОЩЕНКО МАРИНА</t>
  </si>
  <si>
    <t xml:space="preserve">KPT0024848</t>
  </si>
  <si>
    <t xml:space="preserve">БУХТЕЯРОВ ВЛАДИМИР, БУХТЕЯРОВА ВЕРА</t>
  </si>
  <si>
    <t xml:space="preserve">KPT0024905</t>
  </si>
  <si>
    <t xml:space="preserve">ИВАНОВА ОЛЬГА, СЕМЕНОВ АРКАДИЙ</t>
  </si>
  <si>
    <t xml:space="preserve">KPT0024917</t>
  </si>
  <si>
    <t xml:space="preserve">КУЛИКОВ НИКОЛАЙ, ПОРФИРЬЕВА АЛЬБИНА</t>
  </si>
  <si>
    <t xml:space="preserve">KPT0024938</t>
  </si>
  <si>
    <t xml:space="preserve">ЕРШОВ ДМИТРИЙ, ЕРШОВА ВЕРА, ФОМИНСКАЯ ВАЛЕРИЯ</t>
  </si>
  <si>
    <t xml:space="preserve">KPT0024939</t>
  </si>
  <si>
    <t xml:space="preserve">ТИШИБАЕВ РУСЛАН, ТИШИБАЕВА РЕЗЕДА</t>
  </si>
  <si>
    <t xml:space="preserve">KPT0024956</t>
  </si>
  <si>
    <t xml:space="preserve">СОКОВ ИЛЬЯ, СОКОВА ОЛЬГА</t>
  </si>
  <si>
    <t xml:space="preserve">ЦИКУНОВ АЛЕКСАНДР, ЦИКУНОВА ЛАРИСА</t>
  </si>
  <si>
    <t xml:space="preserve">KPT0024958</t>
  </si>
  <si>
    <t xml:space="preserve">АДАМОВСКАЯ ВИОЛЕТТА, ИЛЬИНА ЛЮДМИЛА</t>
  </si>
  <si>
    <t xml:space="preserve">KPT0024963</t>
  </si>
  <si>
    <t xml:space="preserve">БОЧКОВ СЕМЁН, БОЧКОВА АЛЛА</t>
  </si>
  <si>
    <t xml:space="preserve">KPT0024966</t>
  </si>
  <si>
    <t xml:space="preserve">ПЕРМИНОВ МАКСИМ, ПЕРМИНОВА МАРИЯ, ПУХОВ МИХАИЛ, ПУХОВА ВЕРОНИКА</t>
  </si>
  <si>
    <t xml:space="preserve">KPT0024992</t>
  </si>
  <si>
    <t xml:space="preserve">МИХАЙЛОВ АНДРЕЙ, МИХАЙЛОВА ТАТЬЯНА</t>
  </si>
  <si>
    <t xml:space="preserve">KPT0025017</t>
  </si>
  <si>
    <t xml:space="preserve">КУЛДЫШЕВ АЛЕКСЕЙ, КУЛДЫШЕВА АЛЕКСАНДРА, КУЛДЫШЕВА ДАРЬЯ, МАНЦУРОВА ТАТЬЯНА</t>
  </si>
  <si>
    <t xml:space="preserve">KPT0025020</t>
  </si>
  <si>
    <t xml:space="preserve">ДАНИЛОВ ДМИТРИЙ, ДАНИЛОВА ИРИНА</t>
  </si>
  <si>
    <t xml:space="preserve">KPT0025029</t>
  </si>
  <si>
    <t xml:space="preserve">МУБАРАКОВ АЙДАР, МУБАРАКОВА ГУЛЬНАРА</t>
  </si>
  <si>
    <t xml:space="preserve">KPT0025037</t>
  </si>
  <si>
    <t xml:space="preserve">БАРАНОВ ВИТАЛИЙ, БАРАНОВА АНАСТАСИЯ, БАРАНОВА АННА, БАРАНОВА ДАРЬЯ</t>
  </si>
  <si>
    <t xml:space="preserve">KPT0025048</t>
  </si>
  <si>
    <t xml:space="preserve">КУРОЧКИНА СОФЬЯ, МАСЛЕННИКОВА АЛЛА</t>
  </si>
  <si>
    <t xml:space="preserve">KPT0025050</t>
  </si>
  <si>
    <t xml:space="preserve">КИЗКЕНОВА ДАРИНА, КИЗКЕНОВА НАТАЛЬЯ</t>
  </si>
  <si>
    <t xml:space="preserve">KPT0025051</t>
  </si>
  <si>
    <t xml:space="preserve">МУКИМОВ АЗАМАТ, МУКИМОВ АЙДАР, МУКИМОВ АНВАР, МУКИМОВ ТИМУР, ТИМЕРГАЗИНА ГУЛЬНАЗ</t>
  </si>
  <si>
    <t xml:space="preserve">KPT0025064</t>
  </si>
  <si>
    <t xml:space="preserve">БЕЛОВ ПАВЕЛ, БУШМАНОВА ИРИНА</t>
  </si>
  <si>
    <t xml:space="preserve">KPT0025066</t>
  </si>
  <si>
    <t xml:space="preserve">КОЛЛЕКЦИОНОВ ДМИТРИЙ</t>
  </si>
  <si>
    <t xml:space="preserve">KPT0025080</t>
  </si>
  <si>
    <t xml:space="preserve">ЛОБОВ ГРИГОРИЙ, ЛОБОВА ОЛЬГА</t>
  </si>
  <si>
    <t xml:space="preserve">KPT0025086</t>
  </si>
  <si>
    <t xml:space="preserve">ВОЛКОВА ДАРЬЯ, ВОЛКОВА НАТАЛЬЯ, КРАВЦОВА ОЛЬГА, ЧЕРТОВА АННА</t>
  </si>
  <si>
    <t xml:space="preserve">KPT0025101</t>
  </si>
  <si>
    <t xml:space="preserve">ИЛЬИНЫХ НАДЕЖДА, НИКУЛИНА АНГЕЛИНА</t>
  </si>
  <si>
    <t xml:space="preserve">KPT0025104</t>
  </si>
  <si>
    <t xml:space="preserve">КУРБАТОВА ИРИНА, ФЕДУЛОВ НИКОЛАЙ</t>
  </si>
  <si>
    <t xml:space="preserve">KPT0025107</t>
  </si>
  <si>
    <t xml:space="preserve">ФЕОКТИСТОВА ЕКАТЕРИНА</t>
  </si>
  <si>
    <t xml:space="preserve">KPT0025110</t>
  </si>
  <si>
    <t xml:space="preserve">ПОНОМАРЕВА МАРИЯ, ЯКОВЛЕВА МАРИЯ, ЯКОВЛЕВА ЯНА</t>
  </si>
  <si>
    <t xml:space="preserve">KPT0025113</t>
  </si>
  <si>
    <t xml:space="preserve">ИВАХНЕНКО ЕЛИЗАВЕТА, ПУШТОВА ОЛЬГА</t>
  </si>
  <si>
    <t xml:space="preserve">KPT0025120</t>
  </si>
  <si>
    <t xml:space="preserve">БАТИЕНКО ВИКТОРИЯ, БОРОНИНА МАРИЯ</t>
  </si>
  <si>
    <t xml:space="preserve">KPT0025124</t>
  </si>
  <si>
    <t xml:space="preserve">ИБРАЕВ ДАУЛЕТ, ИБРАЕВА ЗУЛЬФИЯ, ИБРАЕВА РАМИНА</t>
  </si>
  <si>
    <t xml:space="preserve">KPT0025126</t>
  </si>
  <si>
    <t xml:space="preserve">ЕЛЬКИНА ТАТЬЯНА, СКОРОДЕЛОВА ВАЛЕРИЯ</t>
  </si>
  <si>
    <t xml:space="preserve">KPT0025130</t>
  </si>
  <si>
    <t xml:space="preserve">ИЛЬЧЕНКО ЛИЛИЯ</t>
  </si>
  <si>
    <t xml:space="preserve">KPT0025133</t>
  </si>
  <si>
    <t xml:space="preserve">ЛАРИН АЛЕКСАНДР, ЛАРИНА ЮЛИЯ, ШИРШОВ МИХАИЛ</t>
  </si>
  <si>
    <t xml:space="preserve">KPT0025140</t>
  </si>
  <si>
    <t xml:space="preserve">ВАСЮЧКОВА НАТАЛИЯ</t>
  </si>
  <si>
    <t xml:space="preserve">KPT0025142</t>
  </si>
  <si>
    <t xml:space="preserve">ПАНЧЕНКО ДМИТРИЙ, ПАНЧЕНКО ОЛЬГА</t>
  </si>
  <si>
    <t xml:space="preserve">МАТЬКОВ СЕРГЕЙ, ПРЯХИНА НАТАЛЬЯ</t>
  </si>
  <si>
    <t xml:space="preserve">KPT0025154</t>
  </si>
  <si>
    <t xml:space="preserve">БЫСТРОВА ТАТЬЯНА, БЫСТРОВА ТАТЬЯНА, ЛАЗАРЕВА НАТАЛЬЯ, СОЛОВЬЕВА СВЕТЛАНА</t>
  </si>
  <si>
    <t xml:space="preserve">KPT0025159</t>
  </si>
  <si>
    <t xml:space="preserve">НИКОЛАЕВ ОЛЕГ, НИКОЛАЕВА АНАСТАСИЯ, НИКОЛАЕВА НАТАЛЬЯ</t>
  </si>
  <si>
    <t xml:space="preserve">KPT0025160</t>
  </si>
  <si>
    <t xml:space="preserve">БОРОВЦОВ ТИМУР, БОРОВЦОВА ТАТЬЯНА, ЩУКИН ИЛЬЯ</t>
  </si>
  <si>
    <t xml:space="preserve">КРУПКО ЮЛИЯ, ФЕДОРОВ ПАВЕЛ, ФЕДОРОВ ПЁТР, ФЕДОРОВ РУСЛАН</t>
  </si>
  <si>
    <t xml:space="preserve">KPT0025161</t>
  </si>
  <si>
    <t xml:space="preserve">БОНДАРЧУК НАТАЛЬЯ</t>
  </si>
  <si>
    <t xml:space="preserve">KPT0025164</t>
  </si>
  <si>
    <t xml:space="preserve">АНДРЕЕВА ТАТЬЯНА, МЕЩЕРЯКОВА ТАТЬЯНА</t>
  </si>
  <si>
    <t xml:space="preserve">KPT0025166</t>
  </si>
  <si>
    <t xml:space="preserve">ВЫГОВСКАЯ ВИКТОРИЯ, ВЫГОВСКИЙ ДМИТРИЙ</t>
  </si>
  <si>
    <t xml:space="preserve">KPT0025171</t>
  </si>
  <si>
    <t xml:space="preserve">БОРЗОВ ИВАН, БОРИСОВА ОЛЬГА</t>
  </si>
  <si>
    <t xml:space="preserve">KPT0025175</t>
  </si>
  <si>
    <t xml:space="preserve">ПОДРАЖАНЕЦ ВИКТОР, ПОДРАЖАНЕЦ ТАТЬЯНА</t>
  </si>
  <si>
    <t xml:space="preserve">KPT0025185</t>
  </si>
  <si>
    <t xml:space="preserve">БОГАТОВА МАРИЯ</t>
  </si>
  <si>
    <t xml:space="preserve">KPT0025186</t>
  </si>
  <si>
    <t xml:space="preserve">СУЩЕВ МИХАИЛ, СУЩЕВА ЛЮДМИЛА</t>
  </si>
  <si>
    <t xml:space="preserve">KPT0025191</t>
  </si>
  <si>
    <t xml:space="preserve">КРЮКОВ ПАВЕЛ, ЧЕРНИКОВА КРИСТИНА</t>
  </si>
  <si>
    <t xml:space="preserve">KPT0025192</t>
  </si>
  <si>
    <t xml:space="preserve">АВИЛОВА НАДЕЖДА, НЕДОВ ЕВГЕНИЙ</t>
  </si>
  <si>
    <t xml:space="preserve">KPT0025204</t>
  </si>
  <si>
    <t xml:space="preserve">АЛЯКИНА НАТАЛЬЯ, АЛЯКИНА ПОЛИНА</t>
  </si>
  <si>
    <t xml:space="preserve">KPT0025206</t>
  </si>
  <si>
    <t xml:space="preserve">КОЧЕРГИН ВЛАДИМИР, УШМАЕВА НАДЕЖДА</t>
  </si>
  <si>
    <t xml:space="preserve">KPT0025217</t>
  </si>
  <si>
    <t xml:space="preserve">ГАТОНИК МИХАИЛ, КОЧНЕВА СВЕТЛАНА</t>
  </si>
  <si>
    <t xml:space="preserve">KPT0025223</t>
  </si>
  <si>
    <t xml:space="preserve">МЕНЗЕЛИНЦЕВ ОЛЕГ, ФИЛЬЧЕНКОВА ЮЛИЯ</t>
  </si>
  <si>
    <t xml:space="preserve">KPT0019624</t>
  </si>
  <si>
    <t xml:space="preserve">НИКИФОРОВ АЛЕКСАНДР</t>
  </si>
  <si>
    <t xml:space="preserve">KPT0021416</t>
  </si>
  <si>
    <t xml:space="preserve">ТИМОФЕЕВ ВЛАДИМИР, ТИМОФЕЕВА ТАТЬЯНА</t>
  </si>
  <si>
    <t xml:space="preserve">KPT0024240</t>
  </si>
  <si>
    <t xml:space="preserve">ДОРОНИНА ЕЛЕНА, ЧЕРКАСОВ РОМАН</t>
  </si>
  <si>
    <t xml:space="preserve">KPT0024492</t>
  </si>
  <si>
    <t xml:space="preserve">ВЕСЕЛКОВА МАРГАРИТА, СЕМЕНЬКОВА ЗИНАИДА</t>
  </si>
  <si>
    <t xml:space="preserve">ЗАВОРОТОВА ОКСАНА, САВИЧЕВА АННА</t>
  </si>
  <si>
    <t xml:space="preserve">БАРАХНИНА СВЕТЛАНА, БЕЗУСОВА ТАТЬЯНА</t>
  </si>
  <si>
    <t xml:space="preserve">KPT0024536</t>
  </si>
  <si>
    <t xml:space="preserve">ГРИНБЕРГ ЖАННА, ГРИНБЕРГ СОФЬЯ</t>
  </si>
  <si>
    <t xml:space="preserve">KPT0024583</t>
  </si>
  <si>
    <t xml:space="preserve">ПОПОВА НИНА, ШАРИПОВ НАИЛЬ</t>
  </si>
  <si>
    <t xml:space="preserve">KPT0024741</t>
  </si>
  <si>
    <t xml:space="preserve">АЛИМОВА ЗИЛЯ</t>
  </si>
  <si>
    <t xml:space="preserve">KPT0024806</t>
  </si>
  <si>
    <t xml:space="preserve">ШАТОВ ПЕТР, ШАТОВА ТАМАРА</t>
  </si>
  <si>
    <t xml:space="preserve">KPT0024913</t>
  </si>
  <si>
    <t xml:space="preserve">МАРАЧЕВСКАЯ АННА, МАРАЧЕВСКАЯ МАЙЯ</t>
  </si>
  <si>
    <t xml:space="preserve">KPT0024920</t>
  </si>
  <si>
    <t xml:space="preserve">МАЛЮГИН СТАНИСЛАВ, МАЛЮГИНА НАТАЛЬЯ</t>
  </si>
  <si>
    <t xml:space="preserve">KPT0024950</t>
  </si>
  <si>
    <t xml:space="preserve">ЗАБОЛОТСКИХ АНДРЕЙ</t>
  </si>
  <si>
    <t xml:space="preserve">KPT0024962</t>
  </si>
  <si>
    <t xml:space="preserve">ВОРОНКИН СЕРГЕЙ, ВОРОНКИНА ЕКАТЕРИНА</t>
  </si>
  <si>
    <t xml:space="preserve">KPT0024982</t>
  </si>
  <si>
    <t xml:space="preserve">БЕЛОСЛУДЦКИХ АЛЕНА, БЕЛОСЛУДЦКИХ АНДРЕЙ</t>
  </si>
  <si>
    <t xml:space="preserve">KPT0025027</t>
  </si>
  <si>
    <t xml:space="preserve">КОРЗУЕВ РУСЛАН</t>
  </si>
  <si>
    <t xml:space="preserve">KPT0025070</t>
  </si>
  <si>
    <t xml:space="preserve">ТРОФИМОВ АНДРЕЙ, ТРОФИМОВА ЕВГЕНИЯ</t>
  </si>
  <si>
    <t xml:space="preserve">KPT0025084</t>
  </si>
  <si>
    <t xml:space="preserve">ВАЩЕНКО СЕРГЕЙ, НЯКК ЯНА</t>
  </si>
  <si>
    <t xml:space="preserve">KPT0025091</t>
  </si>
  <si>
    <t xml:space="preserve">БАРАНОВ ДМИТРИЙ, БАРАНОВА ОЛЬГА</t>
  </si>
  <si>
    <t xml:space="preserve">KPT0025098</t>
  </si>
  <si>
    <t xml:space="preserve">ГЛАЩЕНКОВ ЕВГЕНИЙ, ЕВДОКИМОВА ЯНА</t>
  </si>
  <si>
    <t xml:space="preserve">KPT0025100</t>
  </si>
  <si>
    <t xml:space="preserve">КОЖЕВЯТКИН АЛЕКСАНДР, КОЖЕВЯТКИН ВЯЧЕСЛАВ, КОЖЕВЯТКИН ДМИТРИЙ</t>
  </si>
  <si>
    <t xml:space="preserve">KPT0025105</t>
  </si>
  <si>
    <t xml:space="preserve">МАХОВ ДЕНИС, МАХОВ МАТВЕЙ, МАХОВА КСЕНИЯ</t>
  </si>
  <si>
    <t xml:space="preserve">KPT0025108</t>
  </si>
  <si>
    <t xml:space="preserve">ИВАНОВИЧ АЛЕКСАНДРА, ИВАНОВИЧ ВЛАДИМИР, СИДОРЕНКО ВИТАЛИЙ, СИДОРЕНКО КИРА</t>
  </si>
  <si>
    <t xml:space="preserve">KPT0025139</t>
  </si>
  <si>
    <t xml:space="preserve">МАТВЕЕВА СВЕТЛАНА, ПОЛЯКОВА ЛЮДМИЛА</t>
  </si>
  <si>
    <t xml:space="preserve">KPT0025151</t>
  </si>
  <si>
    <t xml:space="preserve">БАБАНОВА ТАТЬЯНА, ВЕКШИН ВЯЧЕСЛАВ</t>
  </si>
  <si>
    <t xml:space="preserve">KPT0025152</t>
  </si>
  <si>
    <t xml:space="preserve">МАЛЫШЕВА ЛЮБОВЬ, МАЛЫШЕВА ПОЛИНА</t>
  </si>
  <si>
    <t xml:space="preserve">KPT0025162</t>
  </si>
  <si>
    <t xml:space="preserve">МАЛАТОВА СВЕТЛАНА, МАСЛЯКОВ СЕРГЕЙ</t>
  </si>
  <si>
    <t xml:space="preserve">KPT0025165</t>
  </si>
  <si>
    <t xml:space="preserve">ЩЕРБАКОВ АЛЕКСАНДР, ЩЕРБАКОВА ЗАРА</t>
  </si>
  <si>
    <t xml:space="preserve">KPT0025174</t>
  </si>
  <si>
    <t xml:space="preserve">КУКА КОНСТАНТИН, КУКА МАРИНА</t>
  </si>
  <si>
    <t xml:space="preserve">KPT0025193</t>
  </si>
  <si>
    <t xml:space="preserve">ЯБЛОКОВ ВЛАДИМИР, ЯБЛОКОВА ОЛЬГА</t>
  </si>
  <si>
    <t xml:space="preserve">KPT0025197</t>
  </si>
  <si>
    <t xml:space="preserve">ЕГОРОВ АНДРЕЙ, ПОСТНИКОВА НАТАЛЬЯ</t>
  </si>
  <si>
    <t xml:space="preserve">KPT0025201</t>
  </si>
  <si>
    <t xml:space="preserve">САЛЬНИКОВА ОЛЬГА, СМИРНОВА ТАТЬЯНА</t>
  </si>
  <si>
    <t xml:space="preserve">KPT0025202</t>
  </si>
  <si>
    <t xml:space="preserve">ЛЕБЕДЕВ АРТЕМ, ЛЕБЕДЕВА ТАТЬЯНА</t>
  </si>
  <si>
    <t xml:space="preserve">KPT0025207</t>
  </si>
  <si>
    <t xml:space="preserve">ИВАНКОВ ВЛАДИМИР, ЛАРИНА ЕКАТЕРИНА</t>
  </si>
  <si>
    <t xml:space="preserve">KPT0025211</t>
  </si>
  <si>
    <t xml:space="preserve">ПРОХОРОВ АЛЕКСАНДР, ФРЕЙЗЕ АЛЕКСАНДР</t>
  </si>
  <si>
    <t xml:space="preserve">KPT0025212</t>
  </si>
  <si>
    <t xml:space="preserve">ПРИМЕЧАЕВ СЕРГЕЙ, ПРИМЕЧАЕВА ДАРЬЯ, ПРИМЕЧАЕВА ЕЛЕНА, ПРИМЕЧАЕВА МИРОСЛАВА</t>
  </si>
  <si>
    <t xml:space="preserve">KPT0025213</t>
  </si>
  <si>
    <t xml:space="preserve">ВИТОВСКАЯ МАРИНА, РЕВНИВЫХ ЕВГЕНИЙ</t>
  </si>
  <si>
    <t xml:space="preserve">KPT0025227</t>
  </si>
  <si>
    <t xml:space="preserve">МОРОЗОВА АЛЕКСАНДРА</t>
  </si>
  <si>
    <t xml:space="preserve">KPT0025235</t>
  </si>
  <si>
    <t xml:space="preserve">МЕДНИКОВА ИННА, ПАВЛОВА ЮЛИЯ</t>
  </si>
  <si>
    <t xml:space="preserve">KPT0025241</t>
  </si>
  <si>
    <t xml:space="preserve">ЕЛИСЕЕВ ПАВЕЛ, МОРОЗОВ АНДРЕЙ</t>
  </si>
  <si>
    <t xml:space="preserve">KPT0025246</t>
  </si>
  <si>
    <t xml:space="preserve">ГЕРАСИМЕНКО ДЕНИС, ГЕРАСИМЕНКО НАТАЛЬЯ</t>
  </si>
  <si>
    <t xml:space="preserve">КУВШИНОВ КИРИЛЛ, РУДАКОВА АЛЕНА</t>
  </si>
  <si>
    <t xml:space="preserve">KPT0024327</t>
  </si>
  <si>
    <t xml:space="preserve">АНИСИМОВА МАРИНА, СЕНИЧЕВ АЛЕКСАНДР</t>
  </si>
  <si>
    <t xml:space="preserve">KPT0024789</t>
  </si>
  <si>
    <t xml:space="preserve">АГАФОНОВ ВАЛЕНТИН, АГАФОНОВА ТАТЬЯНА</t>
  </si>
  <si>
    <t xml:space="preserve">KPT0024831</t>
  </si>
  <si>
    <t xml:space="preserve">ГИЛЬМАНОВА ЛИАНА, РАХИМКУЛОВ РОБЕРТ</t>
  </si>
  <si>
    <t xml:space="preserve">ИСХАКОВ РАНИС, КЕНИНА АНАСТАСИЯ</t>
  </si>
  <si>
    <t xml:space="preserve">KPT0024892</t>
  </si>
  <si>
    <t xml:space="preserve">АНДРЕЕВ НИКОЛАЕ, АНДРЕЕВА ЕКАТЕРИНА</t>
  </si>
  <si>
    <t xml:space="preserve">KPT0024952</t>
  </si>
  <si>
    <t xml:space="preserve">ИШИМОВА МАРИНА, ОДЕГОВА АННА, ФОКИНА ЕВГЕНИЯ, ФОКИНА КАРОЛИНА</t>
  </si>
  <si>
    <t xml:space="preserve">KPT0025039</t>
  </si>
  <si>
    <t xml:space="preserve">КОЛПАКОВА СВЕТЛАНА, ФАТАЛИЕВА ИРИНА, ЧЕБОТАРЕВА НАДЕЖДА</t>
  </si>
  <si>
    <t xml:space="preserve">KPT0025088</t>
  </si>
  <si>
    <t xml:space="preserve">МАНОМЕНОВА МАРИНА, РУССИЯНОВ АЛЕКСАНДР</t>
  </si>
  <si>
    <t xml:space="preserve">АБАКУМОВСКАЯ ЕЛЕНА, КЛЮЧНИКОВ ИГОРЬ</t>
  </si>
  <si>
    <t xml:space="preserve">KPT0025128</t>
  </si>
  <si>
    <t xml:space="preserve">ПАНКОВА ЮЛИЯ, СЛАБУНОВ ВЯЧЕСЛАВ</t>
  </si>
  <si>
    <t xml:space="preserve">KPT0025129</t>
  </si>
  <si>
    <t xml:space="preserve">БОКАРЁВА КСЕНИЯ, ЛАПЫГИНА ЛЮБОВЬ</t>
  </si>
  <si>
    <t xml:space="preserve">KPT0025143</t>
  </si>
  <si>
    <t xml:space="preserve">КЕЛИНА ОЛЬГА, КЕЛИНА ТАТЬЯНА</t>
  </si>
  <si>
    <t xml:space="preserve">KPT0025149</t>
  </si>
  <si>
    <t xml:space="preserve">ЛЮБИМОВ ВЛАДИСЛАВ, ФИЛИПЕНКО ОЛЬГА</t>
  </si>
  <si>
    <t xml:space="preserve">KPT0025182</t>
  </si>
  <si>
    <t xml:space="preserve">ФАТЕЕВ АНАТОЛИЙ, ФАТЕЕВА НАДЕЖДА</t>
  </si>
  <si>
    <t xml:space="preserve">KPT0025188</t>
  </si>
  <si>
    <t xml:space="preserve">ЮГОВА ОЛЕСЯ, ЮГОВА ОЛЬГА</t>
  </si>
  <si>
    <t xml:space="preserve">KPT0025194</t>
  </si>
  <si>
    <t xml:space="preserve">ПЕРФИЛЬЕВА ИРИНА</t>
  </si>
  <si>
    <t xml:space="preserve">KPT0025198</t>
  </si>
  <si>
    <t xml:space="preserve">КОЛЫЗИН ДМИТРИЙ, КОЛЫЗИН МАКСИМ, КОЛЫЗИНА ДАРЬЯ, КОЛЫЗИНА ЕКАТЕРИНА</t>
  </si>
  <si>
    <t xml:space="preserve">KPT0025205</t>
  </si>
  <si>
    <t xml:space="preserve">ЦЕДРИК ЕГОР, ЦЕДРИК КОНСТАНТИН, ЦЕДРИК МАРИНА</t>
  </si>
  <si>
    <t xml:space="preserve">KPT0025216</t>
  </si>
  <si>
    <t xml:space="preserve">БЕЗБОРОДЬКО ЕГОР, БУРЦЕВА АННА, СЛИВКА ИРИНА</t>
  </si>
  <si>
    <t xml:space="preserve">KPT0025218</t>
  </si>
  <si>
    <t xml:space="preserve">БОГАЧЕВА ВАРВАРА, ПОВАРОВА КАПИТАЛИНА</t>
  </si>
  <si>
    <t xml:space="preserve">KPT0025228</t>
  </si>
  <si>
    <t xml:space="preserve">ГУСЕВА КИРА</t>
  </si>
  <si>
    <t xml:space="preserve">KPT0025229</t>
  </si>
  <si>
    <t xml:space="preserve">ДЕНИСЕНКО МАКСИМ</t>
  </si>
  <si>
    <t xml:space="preserve">KPT0025233</t>
  </si>
  <si>
    <t xml:space="preserve">РОЙЗЕНТУЛ ДАНИИЛ, РОЙЗЕНТУЛ ЛЕВ, РОЙЗЕНТУЛ СВЕТЛАНА</t>
  </si>
  <si>
    <t xml:space="preserve">KPT0024971</t>
  </si>
  <si>
    <t xml:space="preserve">ЕМЕЛЬЯНОВ СЕРГЕЙ, КОЛЬЦОВА ЛЮДМИЛА</t>
  </si>
  <si>
    <t xml:space="preserve">KPT0025132</t>
  </si>
  <si>
    <t xml:space="preserve">АНИКИН АЛЕКСАНДР, ИНОЗЕМЦЕВА СВЕТЛАНА</t>
  </si>
  <si>
    <t xml:space="preserve">KPT0025150</t>
  </si>
  <si>
    <t xml:space="preserve">КУРБАКОВ ДМИТРИЙ, КУРБАКОВА ОКСАНА</t>
  </si>
  <si>
    <t xml:space="preserve">KPT0025173</t>
  </si>
  <si>
    <t xml:space="preserve">КАЛИМУЛЛИНА ЛИЛИЯ</t>
  </si>
  <si>
    <t xml:space="preserve">KPT0025178</t>
  </si>
  <si>
    <t xml:space="preserve">НОВИКОВ ДМИТРИЙ, НОВИКОВА ОЛЬГА</t>
  </si>
  <si>
    <t xml:space="preserve">KPT0025208</t>
  </si>
  <si>
    <t xml:space="preserve">КОШКАРЕВА МАРГАРИТА, ФИЛИМОНОВ ЕВГЕНИЙ</t>
  </si>
  <si>
    <t xml:space="preserve">KPT0025209</t>
  </si>
  <si>
    <t xml:space="preserve">БЕСПОЛДЕНОВА ЮЛИЯ, ВАРШАВСКАЯ ЕКАТЕРИНА, ВАРШАВСКАЯ ТАИСИЯ, ГРИДЧИНА ИРИНА</t>
  </si>
  <si>
    <t xml:space="preserve">KPT0025210</t>
  </si>
  <si>
    <t xml:space="preserve">БАЙДИН ВАДИМ</t>
  </si>
  <si>
    <t xml:space="preserve">БАЙДИНА СОНИЯ</t>
  </si>
  <si>
    <t xml:space="preserve">KPT0025215</t>
  </si>
  <si>
    <t xml:space="preserve">ХИОНИНА ЕКАТЕРИНА</t>
  </si>
  <si>
    <t xml:space="preserve">KPT0025222</t>
  </si>
  <si>
    <t xml:space="preserve">ЕМЕЛЬЯНОВА ИРИНА, КИТАРОВА МАУРЕШ</t>
  </si>
  <si>
    <t xml:space="preserve">KPT0025232</t>
  </si>
  <si>
    <t xml:space="preserve">ГОЛОВА ЕЛЕНА, ГУСЕВА ЛАРИСА</t>
  </si>
  <si>
    <t xml:space="preserve">KPT0025244</t>
  </si>
  <si>
    <t xml:space="preserve">СЕРБИНОВСКАЯ ВИКТОРИЯ, СЕРБИНОВСКАЯ ИННА</t>
  </si>
  <si>
    <t xml:space="preserve">KPT0025245</t>
  </si>
  <si>
    <t xml:space="preserve">БОГДАНОВА ГАЛИНА, МЕДВЕДЕВ ДМИТРИЙ</t>
  </si>
  <si>
    <t xml:space="preserve">KPT0025271</t>
  </si>
  <si>
    <t xml:space="preserve">ИВАНОВА ТАТЬЯНА, СЫЧЕВА ОКСАНА</t>
  </si>
  <si>
    <t xml:space="preserve">KPT0022032</t>
  </si>
  <si>
    <t xml:space="preserve">ЛАРЦЕВА ЕЛЕНА</t>
  </si>
  <si>
    <t xml:space="preserve">KPT0022243</t>
  </si>
  <si>
    <t xml:space="preserve">НЕВИДИМОВ ВЛАДИМИР, НЕВИДИМОВА ТАМАРА</t>
  </si>
  <si>
    <t xml:space="preserve">KPT0023123</t>
  </si>
  <si>
    <t xml:space="preserve">МОРОЗОВА ВИКТОРИЯ, МОРОЗОВА ГАЛИНА</t>
  </si>
  <si>
    <t xml:space="preserve">KPT0023399</t>
  </si>
  <si>
    <t xml:space="preserve">КУЛЬДО ОЛЕГ, КУЛЬДО ОЛЬГА</t>
  </si>
  <si>
    <t xml:space="preserve">KPT0024161</t>
  </si>
  <si>
    <t xml:space="preserve">ВАКИЛЕВА КАРИНА, МУРТАЗИН РАФАЭЛЬ</t>
  </si>
  <si>
    <t xml:space="preserve">KPT0024176</t>
  </si>
  <si>
    <t xml:space="preserve">ПЕРЕСТОРОНИН АЛЕКСАНДР, ПЕРЕСТОРОНИНА ЕЛЕНА, ПЕРЕСТОРОНИНА ЕЛИЗАВЕТА</t>
  </si>
  <si>
    <t xml:space="preserve">KPT0024540</t>
  </si>
  <si>
    <t xml:space="preserve">ГУНДЫШЕВ АЛЕКСЕЙ, НЕНАШЕВА ДИАНА</t>
  </si>
  <si>
    <t xml:space="preserve">KPT0025057</t>
  </si>
  <si>
    <t xml:space="preserve">ОБУХОВ ВАДИМ, ОБУХОВА ЛАРИСА, САВЕЛЬЕВА ЕЛЕНА</t>
  </si>
  <si>
    <t xml:space="preserve">KPT0025067</t>
  </si>
  <si>
    <t xml:space="preserve">ВЕРЯТИНА ЕЛЕНА, ЖУК ДАРЬЯ</t>
  </si>
  <si>
    <t xml:space="preserve">KPT0025134</t>
  </si>
  <si>
    <t xml:space="preserve">СМИРНОВ ВЯЧЕСЛАВ, СМИРНОВА ЕКАТЕРИНА</t>
  </si>
  <si>
    <t xml:space="preserve">KPT0025163</t>
  </si>
  <si>
    <t xml:space="preserve">ТУЛУПОВ СЕРГЕЙ, ТУЛУПОВА АНАСТАСИЯ</t>
  </si>
  <si>
    <t xml:space="preserve">KPT0025176</t>
  </si>
  <si>
    <t xml:space="preserve">МАКСИМОВА АННА, МАКСИМОВА НАТАЛИЯ</t>
  </si>
  <si>
    <t xml:space="preserve">KPT0025181</t>
  </si>
  <si>
    <t xml:space="preserve">БОЙКО ВИКТОРИЯ, ЯХОНТОВ ЮРИЙ</t>
  </si>
  <si>
    <t xml:space="preserve">KPT0025189</t>
  </si>
  <si>
    <t xml:space="preserve">МИРОНОВА ЛАРИСА</t>
  </si>
  <si>
    <t xml:space="preserve">KPT0025190</t>
  </si>
  <si>
    <t xml:space="preserve">ГАЛАЙ АНАСТАСИЯ, ГАЛАЙ ИЛЬЯ</t>
  </si>
  <si>
    <t xml:space="preserve">KPT0025214</t>
  </si>
  <si>
    <t xml:space="preserve">ПЕРМЯКОВ КОНСТАНТИН</t>
  </si>
  <si>
    <t xml:space="preserve">KPT0025220</t>
  </si>
  <si>
    <t xml:space="preserve">КОКОРИНА ЮЛИЯ</t>
  </si>
  <si>
    <t xml:space="preserve">KPT0025231</t>
  </si>
  <si>
    <t xml:space="preserve">ЛЕДЕНЕВ АЛЕКСАНДР, ЧАПЛЫГИН АЛЕКСАНДР</t>
  </si>
  <si>
    <t xml:space="preserve">KPT0025239</t>
  </si>
  <si>
    <t xml:space="preserve">ВАХРАМЕЕВА ЕЛЕНА</t>
  </si>
  <si>
    <t xml:space="preserve">KPT0025257</t>
  </si>
  <si>
    <t xml:space="preserve">МАНЖАЕВ ЕВГЕНИЙ, МАНЖАЕВА ЖАННА</t>
  </si>
  <si>
    <t xml:space="preserve">KPT0025258</t>
  </si>
  <si>
    <t xml:space="preserve">АЛЕЙНИКОВА КСЕНИЯ, АЛЕЙНИКОВА МАРИЯ</t>
  </si>
  <si>
    <t xml:space="preserve">KPT0025260</t>
  </si>
  <si>
    <t xml:space="preserve">ЧУВАЕВА ИРИНА</t>
  </si>
  <si>
    <t xml:space="preserve">KPT0025265</t>
  </si>
  <si>
    <t xml:space="preserve">СЕМЕНОВА ВЕРА, СЕМЕНОВА НАТАЛЬЯ</t>
  </si>
  <si>
    <t xml:space="preserve">KPT0025273</t>
  </si>
  <si>
    <t xml:space="preserve">ЗИМИН АЛЕКСАНДР, МЕНЬЧИКОВА ЕКАТЕРИНА</t>
  </si>
  <si>
    <t xml:space="preserve">KPT0025278</t>
  </si>
  <si>
    <t xml:space="preserve">КОМНОВ РОМАН, СИДОРЕНКО ЯРОСЛАВА</t>
  </si>
  <si>
    <t xml:space="preserve">KPT0025219</t>
  </si>
  <si>
    <t xml:space="preserve">ГОГАЧЕВА НАТАЛЬЯ, ДУБЕНЦЕВ АЛЕКСЕЙ</t>
  </si>
  <si>
    <t xml:space="preserve">KPT0025221</t>
  </si>
  <si>
    <t xml:space="preserve">КРУТИНА АНАСТАСИЯ, МАЯНОВСКИЙ АЛЕКСЕЙ</t>
  </si>
  <si>
    <t xml:space="preserve">KPT0025224</t>
  </si>
  <si>
    <t xml:space="preserve">ИВАНОВА ДИНА, ИВАНОВА ТАТЬЯНА</t>
  </si>
  <si>
    <t xml:space="preserve">KPT0025238</t>
  </si>
  <si>
    <t xml:space="preserve">ГРИНЮК ИГОРЬ</t>
  </si>
  <si>
    <t xml:space="preserve">KPT0025243</t>
  </si>
  <si>
    <t xml:space="preserve">КОМЫСЕВ ДЕНИС, ЛЕТНИКОВА ОЛЬГА</t>
  </si>
  <si>
    <t xml:space="preserve">KPT0025247</t>
  </si>
  <si>
    <t xml:space="preserve">СМОРЧКОВ АЛЕКСАНДР, СМОРЧКОВ СЕРГЕЙ, СМОРЧКОВА ТАТЬЯНА</t>
  </si>
  <si>
    <t xml:space="preserve">KPT0025255</t>
  </si>
  <si>
    <t xml:space="preserve">БОЙЧЕНКО АНЖЕЛИКА, БОЙЧЕНКО ВЛАДИМИР</t>
  </si>
  <si>
    <t xml:space="preserve">KPT0025270</t>
  </si>
  <si>
    <t xml:space="preserve">ЛАВРЕНТЬЕВ АНДРЕЙ, ЛАВРЕНТЬЕВ ДМИТРИЙ, ЛАВРЕНТЬЕВА ГАЛИНА</t>
  </si>
  <si>
    <t xml:space="preserve">KPT0025272</t>
  </si>
  <si>
    <t xml:space="preserve">САДАРДИНОВА ЛИЛИЯ</t>
  </si>
  <si>
    <t xml:space="preserve">KPT0025277</t>
  </si>
  <si>
    <t xml:space="preserve">БУЛАНОВА ЕЛЕНА, ЛОБЗОВ АНАТОЛИЙ, ТИМЧЕНКО НАТАЛЬЯ</t>
  </si>
  <si>
    <t xml:space="preserve">KPT0022087</t>
  </si>
  <si>
    <t xml:space="preserve">ГОРБАЧЕВА ЛЮДМИЛА, КОСТИН ВЛАДИМИР</t>
  </si>
  <si>
    <t xml:space="preserve">KPT0025019</t>
  </si>
  <si>
    <t xml:space="preserve">НИТКИН ИВАН, НИТКИНА НАТАЛЬЯ</t>
  </si>
  <si>
    <t xml:space="preserve">KPT0025042</t>
  </si>
  <si>
    <t xml:space="preserve">БУДАЙ ЗОЯ, КУЗЬМИН АЛЕКСАНДР</t>
  </si>
  <si>
    <t xml:space="preserve">KPT0025061</t>
  </si>
  <si>
    <t xml:space="preserve">МИРОШИНА МАРИЯ, МИРОШИНА НАТАЛЬЯ</t>
  </si>
  <si>
    <t xml:space="preserve">KPT0025073</t>
  </si>
  <si>
    <t xml:space="preserve">ГОСТЮХИНА ГАЛИНА, ДУДИНА НАТАЛЬЯ</t>
  </si>
  <si>
    <t xml:space="preserve">KPT0025141</t>
  </si>
  <si>
    <t xml:space="preserve">МЕХОНЦЕВ СЕРГЕЙ, МЕХОНЦЕВА ИРИНА</t>
  </si>
  <si>
    <t xml:space="preserve">KPT0025225</t>
  </si>
  <si>
    <t xml:space="preserve">МИНИНА ВЛАДИСЛАВА, МИНИНА СВЕТЛАНА, ШЛЫГИН РОМАН</t>
  </si>
  <si>
    <t xml:space="preserve">KPT0025230</t>
  </si>
  <si>
    <t xml:space="preserve">БАИМОВА ТАТЬЯНА</t>
  </si>
  <si>
    <t xml:space="preserve">KPT0025234</t>
  </si>
  <si>
    <t xml:space="preserve">ПАЛКИН АЛЕКСЕЙ</t>
  </si>
  <si>
    <t xml:space="preserve">KPT0025236</t>
  </si>
  <si>
    <t xml:space="preserve">ЖИЛЬНИКОВ АНДРЕЙ, ПОДДУБНАЯ МАРИНА</t>
  </si>
  <si>
    <t xml:space="preserve">KPT0025240</t>
  </si>
  <si>
    <t xml:space="preserve">КОРОЛЕВ АНАТОЛИЙ, КОРОЛЕВ ЮРИЙ, КОРОЛЕВА ЕВГЕНИЯ</t>
  </si>
  <si>
    <t xml:space="preserve">KPT0025251</t>
  </si>
  <si>
    <t xml:space="preserve">ТОМИНА ЕКАТЕРИНА, ЮДИНА СВЕТЛАНА</t>
  </si>
  <si>
    <t xml:space="preserve">KPT0025252</t>
  </si>
  <si>
    <t xml:space="preserve">САДЫКОВ ЛЕОНИД, САДЫКОВА ИРИНА</t>
  </si>
  <si>
    <t xml:space="preserve">KPT0025263</t>
  </si>
  <si>
    <t xml:space="preserve">КУЗНЕЦОВА ВЕРА, ХОРОШКОВ ЮРИЙ</t>
  </si>
  <si>
    <t xml:space="preserve">KPT0025264</t>
  </si>
  <si>
    <t xml:space="preserve">БОРИСЕНКО АЛЛА, САЛТЫКОВ СЕРГЕЙ</t>
  </si>
  <si>
    <t xml:space="preserve">KPT0025266</t>
  </si>
  <si>
    <t xml:space="preserve">СТЕПАНОВ АЛЕКСЕЙ, СТЕПАНОВ АЛЕКСЕЙ, СТЕПАНОВА ЗЛАТА, СТЕПАНОВА МАРИЯ</t>
  </si>
  <si>
    <t xml:space="preserve">KPT0025268</t>
  </si>
  <si>
    <t xml:space="preserve">МОРОЗОВА АННА, МОРОЗОВА ЯНА</t>
  </si>
  <si>
    <t xml:space="preserve">KPT0025275</t>
  </si>
  <si>
    <t xml:space="preserve">ЗАЙЦЕВА ОЛЬГА, ЗАЙЦЕВА ПОЛИНА</t>
  </si>
  <si>
    <t xml:space="preserve">KPT0025280</t>
  </si>
  <si>
    <t xml:space="preserve">МАРКОВ АНТОН, МАРКОВ МАТВЕЙ</t>
  </si>
  <si>
    <t xml:space="preserve">МАРКОВ МАКСИМ, МАРКОВА КРИСТИНА</t>
  </si>
  <si>
    <t xml:space="preserve">KPT0025285</t>
  </si>
  <si>
    <t xml:space="preserve">НАГАЕВА ОЛЬГА, РЫЖИКОВ ДМИТРИЙ</t>
  </si>
  <si>
    <t xml:space="preserve">KPT0025286</t>
  </si>
  <si>
    <t xml:space="preserve">ГРЕБЕНЮКОВА ЕЛЕНА</t>
  </si>
  <si>
    <t xml:space="preserve">KPT0025290</t>
  </si>
  <si>
    <t xml:space="preserve">ОГОНЬКОВА АННА, ОГОНЬКОВА ЮЛИЯ, СИСОНЮК ИВАН</t>
  </si>
  <si>
    <t xml:space="preserve">KPT0025291</t>
  </si>
  <si>
    <t xml:space="preserve">ВОРОНИН СЕРГЕЙ, ВОРОНИНА СТАНИСЛАВА</t>
  </si>
  <si>
    <t xml:space="preserve">KPT0025294</t>
  </si>
  <si>
    <t xml:space="preserve">ЛЕВШИН ВИТАЛИЙ, РУСИНА СВЕТЛАНА</t>
  </si>
  <si>
    <t xml:space="preserve">KPT0025295</t>
  </si>
  <si>
    <t xml:space="preserve">KHOLDAROV ABDUNABI, ИГОШЕВА ВЕРА</t>
  </si>
  <si>
    <t xml:space="preserve">KPT0025296</t>
  </si>
  <si>
    <t xml:space="preserve">ПОЛЕЖАЙ НАТАЛЬЯ</t>
  </si>
  <si>
    <t xml:space="preserve">KPT0022435</t>
  </si>
  <si>
    <t xml:space="preserve">КУПРИЯНОВ АНАТОЛИЙ, КУПРИЯНОВА НАДЕЖДА</t>
  </si>
  <si>
    <t xml:space="preserve">KPT0021189</t>
  </si>
  <si>
    <t xml:space="preserve">КОРНИЛАЕВ ОЛЕГ, КОРНИЛАЕВА ЭЛЬВИРА</t>
  </si>
  <si>
    <t xml:space="preserve">KPT0022943</t>
  </si>
  <si>
    <t xml:space="preserve">КРАСАВИНА ЮЛИЯ, МИМЕЕВА ЕЛЕНА</t>
  </si>
  <si>
    <t xml:space="preserve">KPT0023436</t>
  </si>
  <si>
    <t xml:space="preserve">ПЕТРОВА АМИНА, ПОЛУХИНА ЛЮБОВЬ</t>
  </si>
  <si>
    <t xml:space="preserve">KPT0025081</t>
  </si>
  <si>
    <t xml:space="preserve">БАДМАЖАПОВ ТИМУР, САНДАНОВА ДАРИМА</t>
  </si>
  <si>
    <t xml:space="preserve">KPT0025250</t>
  </si>
  <si>
    <t xml:space="preserve">АРХИПОВА АНАСТАСИЯ, АРХИПОВА ТАТЬЯНА</t>
  </si>
  <si>
    <t xml:space="preserve">KPT0025259</t>
  </si>
  <si>
    <t xml:space="preserve">БЕРДАКОВА ТАТЬЯНА, ВЫДРИНА ОКСАНА, МАКСИМОВА ЯРОСЛАВНА</t>
  </si>
  <si>
    <t xml:space="preserve">KPT0025283</t>
  </si>
  <si>
    <t xml:space="preserve">ЧИСТЯКОВА ЕЛЕНА, ЧИСТЯКОВА ИРИНА</t>
  </si>
  <si>
    <t xml:space="preserve">KPT0025288</t>
  </si>
  <si>
    <t xml:space="preserve">ПАКАЛЬНИС ВЛАДИМИР, СИМОНОВА ДАРЬЯ</t>
  </si>
  <si>
    <t xml:space="preserve">KPT0025292</t>
  </si>
  <si>
    <t xml:space="preserve">ИВАНОВ ВИТАЛИЙ</t>
  </si>
  <si>
    <t xml:space="preserve">KPT0025302</t>
  </si>
  <si>
    <t xml:space="preserve">БОНДАРЕНКО ПОЛИНА, ГАРДЕР НАТАЛЬЯ</t>
  </si>
  <si>
    <t xml:space="preserve">KPT0025303</t>
  </si>
  <si>
    <t xml:space="preserve">МУХАМЕТШИНА ВЕРОНИКА, ТРОИЦКИЙ ГЛЕБ</t>
  </si>
  <si>
    <t xml:space="preserve">KPT0025093</t>
  </si>
  <si>
    <t xml:space="preserve">ВИНИЧЕНКО ОЛЬГА, ПУТРЕНОК ВАЛЕНТИНА</t>
  </si>
  <si>
    <t xml:space="preserve">KPT0025289</t>
  </si>
  <si>
    <t xml:space="preserve">КУЗЬМИНОВА АЛЕКСАНДРА, ЛАВРЕНЮК АНЖЕЛИКА</t>
  </si>
  <si>
    <t xml:space="preserve">KPT0025293</t>
  </si>
  <si>
    <t xml:space="preserve">САХНОВИЧ МАКСИМ</t>
  </si>
  <si>
    <t xml:space="preserve">KPT0025299</t>
  </si>
  <si>
    <t xml:space="preserve">ЕМЕЛЬЯНОВ ВЯЧЕСЛАВ, ЕМЕЛЬЯНОВА-ЖУРИНА ИРИНА</t>
  </si>
  <si>
    <t xml:space="preserve">KPT0025310</t>
  </si>
  <si>
    <t xml:space="preserve">ДМИТРИЕВА ОЛЬГА, ИВУШКИН ОЛЕГ, ИВУШКИНА ВАЛЕРИЯ</t>
  </si>
  <si>
    <t xml:space="preserve">KPT0025316</t>
  </si>
  <si>
    <t xml:space="preserve">КАНИН ВЛАДИМИР, КАНИНА ЛЮДМИЛА</t>
  </si>
  <si>
    <t xml:space="preserve">KPT0024675</t>
  </si>
  <si>
    <t xml:space="preserve">БУЛЫГИН ВАЛЕРИЙ, БУЛЫГИНА ИРИНА</t>
  </si>
  <si>
    <t xml:space="preserve">KPT0025112</t>
  </si>
  <si>
    <t xml:space="preserve">ОКИШЕВА ЛАРИСА, СЕВЕРЮХИН СЕРГЕЙ</t>
  </si>
  <si>
    <t xml:space="preserve">KPT0025254</t>
  </si>
  <si>
    <t xml:space="preserve">ПАШИНИН РОМАН, ПАШИНИНА СВЕТЛАНА</t>
  </si>
  <si>
    <t xml:space="preserve">KPT0025274</t>
  </si>
  <si>
    <t xml:space="preserve">АНТОНОВ ГЕОРГИЙ, АНТОНОВА ГАЛИНА</t>
  </si>
  <si>
    <t xml:space="preserve">KPT0025298</t>
  </si>
  <si>
    <t xml:space="preserve">ЦВЕТКОВА ТАТЬЯНА</t>
  </si>
  <si>
    <t xml:space="preserve">KPT0025300</t>
  </si>
  <si>
    <t xml:space="preserve">ВАШУК ЕВГЕНИЯ</t>
  </si>
  <si>
    <t xml:space="preserve">KPT0025301</t>
  </si>
  <si>
    <t xml:space="preserve">КОРИЦКИЙ ДМИТРИЙ, ШИШЛЯННИКОВА ЕЛЕНА</t>
  </si>
  <si>
    <t xml:space="preserve">KPT0025307</t>
  </si>
  <si>
    <t xml:space="preserve">КОРЗУНОВА ЕКАТЕРИНА, КОРЗУНОВА МАРИНА</t>
  </si>
  <si>
    <t xml:space="preserve">KPT0025309</t>
  </si>
  <si>
    <t xml:space="preserve">РОТАНЬ ГАЛИНА</t>
  </si>
  <si>
    <t xml:space="preserve">KPT0025312</t>
  </si>
  <si>
    <t xml:space="preserve">НАЗАРОВА ЛАРИСА, ТОПАЛОВА ЕЛЕНА</t>
  </si>
  <si>
    <t xml:space="preserve">KPT0025313</t>
  </si>
  <si>
    <t xml:space="preserve">ПРОСКУРИНА АННА, ШНАЙДЕР ЭДУАРД</t>
  </si>
  <si>
    <t xml:space="preserve">KPT0025314</t>
  </si>
  <si>
    <t xml:space="preserve">ЛАПИЦКИЙ АНДРЕЙ</t>
  </si>
  <si>
    <t xml:space="preserve">ЛАПИЦКИЙ ИВАН, СЕРГЕЕВА ВИКТОРИЯ</t>
  </si>
  <si>
    <t xml:space="preserve">KPT0025322</t>
  </si>
  <si>
    <t xml:space="preserve">СУХАРЕВА ЛЮДМИЛА, СУХАРЕВА ТАТЬЯНА</t>
  </si>
  <si>
    <t xml:space="preserve">KPT0024388</t>
  </si>
  <si>
    <t xml:space="preserve">ФАДИН ВЛАДИМИР</t>
  </si>
  <si>
    <t xml:space="preserve">KPT0024699</t>
  </si>
  <si>
    <t xml:space="preserve">ЛУХАНИН АНДРЕЙ, ЛУХАНИНА НАДЕЖДА, ОСИПОВ МАКСИМ</t>
  </si>
  <si>
    <t xml:space="preserve">KPT0025267</t>
  </si>
  <si>
    <t xml:space="preserve">ЧЕБОТАРЕВ ВИТАЛИЙ</t>
  </si>
  <si>
    <t xml:space="preserve">KPT0025269</t>
  </si>
  <si>
    <t xml:space="preserve">АРХИПОВА ЕЛЕНА, ГУСЕВ ЭДУАРД</t>
  </si>
  <si>
    <t xml:space="preserve">KPT0025282</t>
  </si>
  <si>
    <t xml:space="preserve">ПЛАХОТНИЙ АЛЕКСАНДР, УМНИКОВА ПОЛИНА</t>
  </si>
  <si>
    <t xml:space="preserve">KPT0025297</t>
  </si>
  <si>
    <t xml:space="preserve">СУББОТИН ВЛАДИМИР, СУББОТИНА ЕЛЕНА</t>
  </si>
  <si>
    <t xml:space="preserve">KPT0025304</t>
  </si>
  <si>
    <t xml:space="preserve">ЕЛИСЕЕВ ВЛАДИМИР, ЕЛИСЕЕВА АННА</t>
  </si>
  <si>
    <t xml:space="preserve">KPT0025306</t>
  </si>
  <si>
    <t xml:space="preserve">ЛУХАНИН ТИМОФЕЙ, ЛУХАНИНА АРИНА, ЛУХАНИНА ДИАНА, РОМАНОВА ОЛЬГА</t>
  </si>
  <si>
    <t xml:space="preserve">KPT0025315</t>
  </si>
  <si>
    <t xml:space="preserve">ТАРАСОВ АЛЕКСЕЙ, ТАРАСОВА ТАТЬЯНА</t>
  </si>
  <si>
    <t xml:space="preserve">KPT0025318</t>
  </si>
  <si>
    <t xml:space="preserve">ЕГОРОВ АНТОН, ЕГОРОВА СВЕТЛАНА</t>
  </si>
  <si>
    <t xml:space="preserve">KPT0025321</t>
  </si>
  <si>
    <t xml:space="preserve">БАБИКОВА СВЕТЛАНА, МАСАЛКИНА СВЕТЛАНА</t>
  </si>
  <si>
    <t xml:space="preserve">KPT0025324</t>
  </si>
  <si>
    <t xml:space="preserve">КАСЬЯНЕНКО ЖАННА, КАСЬЯНЕНКО ОЛЬГА</t>
  </si>
  <si>
    <t xml:space="preserve">KPT0025327</t>
  </si>
  <si>
    <t xml:space="preserve">КОШКИНА НАТАЛЬЯ, КУЗНЕЦОВА СВЕТЛАНА</t>
  </si>
  <si>
    <t xml:space="preserve">KPT0025328</t>
  </si>
  <si>
    <t xml:space="preserve">ГУЗАНОВА МАРИЯ</t>
  </si>
  <si>
    <t xml:space="preserve">KPT0025329</t>
  </si>
  <si>
    <t xml:space="preserve">ДЕРГУНОВА ГАЛИНА, СКОДАС ДМИТРИЙ, СКОДАС ЭДУАРД</t>
  </si>
  <si>
    <t xml:space="preserve">KPT0025332</t>
  </si>
  <si>
    <t xml:space="preserve">ГАНИЕВ АНДРЕЙ, МЕРКУЛОВ ИВАН, МЕРКУЛОВА МАРИНА</t>
  </si>
  <si>
    <t xml:space="preserve">KPT0025131</t>
  </si>
  <si>
    <t xml:space="preserve">ПОЛЯКОВА ЭЛЬВИРА</t>
  </si>
  <si>
    <t xml:space="preserve">KPT0025330</t>
  </si>
  <si>
    <t xml:space="preserve">ВОРОБЬЕВА СВЕТЛАНА, КУДИНА МАКСИМ</t>
  </si>
  <si>
    <t xml:space="preserve">KPT0025334</t>
  </si>
  <si>
    <t xml:space="preserve">ХАИТОВ РУСТАМ</t>
  </si>
  <si>
    <t xml:space="preserve">KPT0018296</t>
  </si>
  <si>
    <t xml:space="preserve">КУРАЖОВА ТАТЬЯНА, ЛАШИН АЛЕКСАНДР</t>
  </si>
  <si>
    <t xml:space="preserve">KPT0025337</t>
  </si>
  <si>
    <t xml:space="preserve">ПАК АННА, ПРАВДИВЕЦ АЛЕКСАНДР</t>
  </si>
  <si>
    <t xml:space="preserve">KPT0025056</t>
  </si>
  <si>
    <t xml:space="preserve">КУРБАТОВА АННА, ПЕТРОВА ГАЛИНА</t>
  </si>
  <si>
    <t xml:space="preserve">KPT0025345</t>
  </si>
  <si>
    <t xml:space="preserve">ОДИНСКАЯ ЭЛЕОНОРА, ОДИНСКИЙ РОМАН</t>
  </si>
  <si>
    <t xml:space="preserve">KPT0025344</t>
  </si>
  <si>
    <t xml:space="preserve">ДОБРОВОЛЬСКАЯ ДИАНА, ДОБРОВОЛЬСКАЯ СВЕТЛАНА</t>
  </si>
  <si>
    <t xml:space="preserve">KPT0024091</t>
  </si>
  <si>
    <t xml:space="preserve">ГОНЧАРОВ ГЕОРГИЙ, ГОНЧАРОВА НАТАЛЬЯ, КОЧАРЯН АРТЁМ</t>
  </si>
  <si>
    <t xml:space="preserve">KPT0025343</t>
  </si>
  <si>
    <t xml:space="preserve">ВОЛОЖИНСКАЯ ДИНА</t>
  </si>
  <si>
    <t xml:space="preserve">х</t>
  </si>
  <si>
    <t xml:space="preserve">ИТОГО</t>
  </si>
  <si>
    <r>
      <rPr>
        <sz val="11"/>
        <rFont val="Calibri"/>
        <family val="2"/>
        <charset val="204"/>
      </rPr>
      <t xml:space="preserve">Согласно отчету агента реализовано услуг Принципала на сумму 28 863 555,25</t>
    </r>
    <r>
      <rPr>
        <b val="true"/>
        <sz val="11"/>
        <rFont val="Calibri"/>
        <family val="2"/>
        <charset val="204"/>
      </rPr>
      <t xml:space="preserve"> рублей 00 копеек</t>
    </r>
  </si>
  <si>
    <t xml:space="preserve">акты</t>
  </si>
  <si>
    <t xml:space="preserve">Агентское вознаграждение составляет 0,00 коп в т.ч. НДС 20% - 0,00 руб.</t>
  </si>
  <si>
    <t xml:space="preserve">Субагент: </t>
  </si>
  <si>
    <t xml:space="preserve">Агент:</t>
  </si>
  <si>
    <t xml:space="preserve">От ООО «Туроператор БГ»</t>
  </si>
  <si>
    <t xml:space="preserve">От ООО "Принимающая компания "Радуга"</t>
  </si>
  <si>
    <t xml:space="preserve">Генеральный директор</t>
  </si>
  <si>
    <t xml:space="preserve">Пятихатко Л.В.</t>
  </si>
  <si>
    <t xml:space="preserve">Директор</t>
  </si>
  <si>
    <t xml:space="preserve">Пастушенко А.В.</t>
  </si>
  <si>
    <t xml:space="preserve">АКТ ОКАЗАНИЯ УСЛУГ</t>
  </si>
  <si>
    <t xml:space="preserve">г.Москва</t>
  </si>
  <si>
    <t xml:space="preserve">Мы нижеподписавшиеся, представитель СУБАГЕНТА в лице Генерального директора Пятихатко Л.В., действующего на основании Устава, с одной стороны и представитель АГЕНТА в лице директора Пастушенко А.В., действующего на основании Устава, с другой стороны составили настоящий акт о нижеследующем:
        Во исполнение условий субагентского договора № 0901РК/ТБГ-2020 от 09.01.2020 г., «Субагент» оказал, а «Агент» принял услуги по реализации  услуг Агента в соответствии с отчетом Субагента  от 31.10.2020г. на общую сумму 28 863 555 (Двадцать восемь миллионов восемьсот шестьдесят три тысячи пятьсот пятьдесят пять)  рублей 25 копеек.
        Агентское вознаграждение составляет  0,00 (Ноль) рублей 00 копеек. в т.ч. НДС 20%- 0,00 руб.
        Услуги оказаны в полном объеме, Стороны претензий друг к другу не имеют.                                                                                                                                                                                                                                                     Стороны пришли к соглашению о взаимозачете своих денежных обязательств перед друг другом, возникших при исполнении условий агентского договора и отраженных в отчете «Субагента» и настоящем акте.           
      </t>
  </si>
</sst>
</file>

<file path=xl/styles.xml><?xml version="1.0" encoding="utf-8"?>
<styleSheet xmlns="http://schemas.openxmlformats.org/spreadsheetml/2006/main">
  <numFmts count="8">
    <numFmt numFmtId="164" formatCode="General"/>
    <numFmt numFmtId="165" formatCode="0"/>
    <numFmt numFmtId="166" formatCode="[$-419]DD/MM/YYYY"/>
    <numFmt numFmtId="167" formatCode="#,##0.00"/>
    <numFmt numFmtId="168" formatCode="General"/>
    <numFmt numFmtId="169" formatCode="@"/>
    <numFmt numFmtId="170" formatCode="#,##0"/>
    <numFmt numFmtId="171" formatCode="DD\.MM\.YYYY"/>
  </numFmts>
  <fonts count="27">
    <font>
      <sz val="11"/>
      <color rgb="FF000000"/>
      <name val="Calibri"/>
      <family val="2"/>
      <charset val="204"/>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1"/>
      <name val="Calibri"/>
      <family val="2"/>
      <charset val="204"/>
    </font>
    <font>
      <b val="true"/>
      <sz val="11"/>
      <color rgb="FF000000"/>
      <name val="Calibri"/>
      <family val="2"/>
      <charset val="204"/>
    </font>
    <font>
      <sz val="11"/>
      <name val="Calibri"/>
      <family val="2"/>
      <charset val="204"/>
    </font>
    <font>
      <sz val="9"/>
      <name val="Times New Roman"/>
      <family val="0"/>
      <charset val="204"/>
    </font>
    <font>
      <sz val="9"/>
      <color rgb="FF000000"/>
      <name val="Times New Roman"/>
      <family val="0"/>
      <charset val="204"/>
    </font>
    <font>
      <sz val="10"/>
      <color rgb="FF000000"/>
      <name val="Times New Roman"/>
      <family val="0"/>
      <charset val="204"/>
    </font>
    <font>
      <sz val="11"/>
      <color rgb="FF0000FF"/>
      <name val="Calibri"/>
      <family val="2"/>
      <charset val="1"/>
    </font>
    <font>
      <sz val="8"/>
      <color rgb="FF000000"/>
      <name val="Times New Roman"/>
      <family val="0"/>
      <charset val="204"/>
    </font>
    <font>
      <sz val="8"/>
      <name val="Times New Roman"/>
      <family val="0"/>
      <charset val="204"/>
    </font>
    <font>
      <sz val="9"/>
      <color rgb="FF000000"/>
      <name val="Calibri"/>
      <family val="2"/>
      <charset val="204"/>
    </font>
    <font>
      <sz val="10"/>
      <name val="Calibri"/>
      <family val="2"/>
      <charset val="204"/>
    </font>
    <font>
      <sz val="10"/>
      <color rgb="FFC9211E"/>
      <name val="Calibri"/>
      <family val="2"/>
      <charset val="204"/>
    </font>
    <font>
      <sz val="8"/>
      <color rgb="FFC9211E"/>
      <name val="Times New Roman"/>
      <family val="0"/>
      <charset val="204"/>
    </font>
    <font>
      <sz val="9"/>
      <color rgb="FFC9211E"/>
      <name val="Calibri"/>
      <family val="2"/>
      <charset val="204"/>
    </font>
    <font>
      <sz val="10"/>
      <color rgb="FF000000"/>
      <name val="Calibri"/>
      <family val="2"/>
      <charset val="204"/>
    </font>
    <font>
      <sz val="10"/>
      <color rgb="FFFF0000"/>
      <name val="Calibri"/>
      <family val="2"/>
      <charset val="204"/>
    </font>
    <font>
      <sz val="10"/>
      <name val="Arial Unicode MS"/>
      <family val="2"/>
      <charset val="204"/>
    </font>
    <font>
      <sz val="9"/>
      <name val="Calibri"/>
      <family val="2"/>
      <charset val="204"/>
    </font>
    <font>
      <b val="true"/>
      <sz val="10"/>
      <color rgb="FF000000"/>
      <name val="Times New Roman"/>
      <family val="0"/>
      <charset val="204"/>
    </font>
    <font>
      <sz val="10"/>
      <name val="Times New Roman"/>
      <family val="0"/>
      <charset val="204"/>
    </font>
    <font>
      <b val="true"/>
      <sz val="10"/>
      <name val="Times New Roman"/>
      <family val="0"/>
      <charset val="204"/>
    </font>
  </fonts>
  <fills count="4">
    <fill>
      <patternFill patternType="none"/>
    </fill>
    <fill>
      <patternFill patternType="gray125"/>
    </fill>
    <fill>
      <patternFill patternType="solid">
        <fgColor rgb="FFFFFFFF"/>
        <bgColor rgb="FFFFFFCC"/>
      </patternFill>
    </fill>
    <fill>
      <patternFill patternType="solid">
        <fgColor rgb="FFFFFF00"/>
        <bgColor rgb="FFFFFF00"/>
      </patternFill>
    </fill>
  </fills>
  <borders count="9">
    <border diagonalUp="false" diagonalDown="false">
      <left/>
      <right/>
      <top/>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thin"/>
      <top style="medium"/>
      <bottom style="thin"/>
      <diagonal/>
    </border>
    <border diagonalUp="false" diagonalDown="false">
      <left style="thin"/>
      <right style="medium"/>
      <top style="medium"/>
      <bottom/>
      <diagonal/>
    </border>
    <border diagonalUp="false" diagonalDown="false">
      <left style="thin"/>
      <right style="medium"/>
      <top/>
      <bottom style="thin"/>
      <diagonal/>
    </border>
    <border diagonalUp="false" diagonalDown="false">
      <left style="thin"/>
      <right style="thin"/>
      <top style="thin"/>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2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false" applyAlignment="false" applyProtection="false">
      <alignment horizontal="general" vertical="bottom" textRotation="0" wrapText="false" indent="0" shrinkToFit="false"/>
      <protection locked="true" hidden="false"/>
    </xf>
    <xf numFmtId="164" fontId="6" fillId="0" borderId="0" xfId="20" applyFont="true" applyBorder="false" applyAlignment="true" applyProtection="false">
      <alignment horizontal="right" vertical="bottom" textRotation="0" wrapText="false" indent="0" shrinkToFit="false"/>
      <protection locked="true" hidden="false"/>
    </xf>
    <xf numFmtId="164" fontId="7" fillId="0" borderId="0" xfId="20" applyFont="true" applyBorder="false" applyAlignment="false" applyProtection="false">
      <alignment horizontal="general" vertical="bottom" textRotation="0" wrapText="false" indent="0" shrinkToFit="false"/>
      <protection locked="true" hidden="false"/>
    </xf>
    <xf numFmtId="165" fontId="5" fillId="0" borderId="0" xfId="20" applyFont="true" applyBorder="false" applyAlignment="false" applyProtection="false">
      <alignment horizontal="general" vertical="bottom" textRotation="0" wrapText="false" indent="0" shrinkToFit="false"/>
      <protection locked="true" hidden="false"/>
    </xf>
    <xf numFmtId="165" fontId="7" fillId="0" borderId="0" xfId="20" applyFont="true" applyBorder="false" applyAlignment="false" applyProtection="false">
      <alignment horizontal="general" vertical="bottom" textRotation="0" wrapText="false" indent="0" shrinkToFit="false"/>
      <protection locked="true" hidden="false"/>
    </xf>
    <xf numFmtId="164" fontId="8" fillId="0" borderId="0" xfId="20" applyFont="true" applyBorder="false" applyAlignment="false" applyProtection="false">
      <alignment horizontal="general" vertical="bottom" textRotation="0" wrapText="false" indent="0" shrinkToFit="false"/>
      <protection locked="true" hidden="false"/>
    </xf>
    <xf numFmtId="165" fontId="7" fillId="2" borderId="0" xfId="20" applyFont="true" applyBorder="false" applyAlignment="false" applyProtection="false">
      <alignment horizontal="general" vertical="bottom" textRotation="0" wrapText="false" indent="0" shrinkToFit="false"/>
      <protection locked="true" hidden="false"/>
    </xf>
    <xf numFmtId="164" fontId="9" fillId="0" borderId="0" xfId="20" applyFont="true" applyBorder="false" applyAlignment="true" applyProtection="false">
      <alignment horizontal="general" vertical="center" textRotation="0" wrapText="false" indent="0" shrinkToFit="false"/>
      <protection locked="true" hidden="false"/>
    </xf>
    <xf numFmtId="164" fontId="10" fillId="0" borderId="0" xfId="20" applyFont="true" applyBorder="false" applyAlignment="true" applyProtection="false">
      <alignment horizontal="general" vertical="center" textRotation="0" wrapText="false" indent="0" shrinkToFit="false"/>
      <protection locked="true" hidden="false"/>
    </xf>
    <xf numFmtId="165" fontId="0" fillId="2" borderId="0" xfId="20" applyFont="true" applyBorder="false" applyAlignment="false" applyProtection="false">
      <alignment horizontal="general" vertical="bottom" textRotation="0" wrapText="false" indent="0" shrinkToFit="false"/>
      <protection locked="true" hidden="false"/>
    </xf>
    <xf numFmtId="164" fontId="11" fillId="0" borderId="0" xfId="20" applyFont="true" applyBorder="false" applyAlignment="true" applyProtection="false">
      <alignment horizontal="left" vertical="bottom" textRotation="0" wrapText="false" indent="0" shrinkToFit="false"/>
      <protection locked="true" hidden="false"/>
    </xf>
    <xf numFmtId="164" fontId="11" fillId="0" borderId="1" xfId="20" applyFont="true" applyBorder="true" applyAlignment="true" applyProtection="false">
      <alignment horizontal="center" vertical="center" textRotation="0" wrapText="true" indent="0" shrinkToFit="false"/>
      <protection locked="true" hidden="false"/>
    </xf>
    <xf numFmtId="164" fontId="9" fillId="0" borderId="2" xfId="20" applyFont="true" applyBorder="true" applyAlignment="true" applyProtection="false">
      <alignment horizontal="center" vertical="center" textRotation="0" wrapText="false" indent="0" shrinkToFit="false"/>
      <protection locked="true" hidden="false"/>
    </xf>
    <xf numFmtId="164" fontId="9" fillId="0" borderId="3" xfId="20" applyFont="true" applyBorder="true" applyAlignment="true" applyProtection="false">
      <alignment horizontal="center" vertical="center" textRotation="0" wrapText="false" indent="0" shrinkToFit="false"/>
      <protection locked="true" hidden="false"/>
    </xf>
    <xf numFmtId="164" fontId="9" fillId="0" borderId="3" xfId="20" applyFont="true" applyBorder="true" applyAlignment="true" applyProtection="false">
      <alignment horizontal="center" vertical="center" textRotation="0" wrapText="true" indent="0" shrinkToFit="false"/>
      <protection locked="true" hidden="false"/>
    </xf>
    <xf numFmtId="164" fontId="9" fillId="0" borderId="3" xfId="20" applyFont="true" applyBorder="true" applyAlignment="true" applyProtection="false">
      <alignment horizontal="center" vertical="bottom" textRotation="0" wrapText="true" indent="0" shrinkToFit="false"/>
      <protection locked="true" hidden="false"/>
    </xf>
    <xf numFmtId="164" fontId="9" fillId="0" borderId="4" xfId="20" applyFont="true" applyBorder="true" applyAlignment="true" applyProtection="false">
      <alignment horizontal="center" vertical="bottom" textRotation="0" wrapText="false" indent="0" shrinkToFit="false"/>
      <protection locked="true" hidden="false"/>
    </xf>
    <xf numFmtId="164" fontId="9" fillId="0" borderId="5" xfId="20" applyFont="true" applyBorder="true" applyAlignment="true" applyProtection="false">
      <alignment horizontal="center" vertical="bottom" textRotation="0" wrapText="true" indent="0" shrinkToFit="false"/>
      <protection locked="true" hidden="false"/>
    </xf>
    <xf numFmtId="164" fontId="12" fillId="0" borderId="0" xfId="20" applyFont="true" applyBorder="false" applyAlignment="false" applyProtection="false">
      <alignment horizontal="general" vertical="bottom" textRotation="0" wrapText="false" indent="0" shrinkToFit="false"/>
      <protection locked="true" hidden="false"/>
    </xf>
    <xf numFmtId="164" fontId="13" fillId="0" borderId="6" xfId="20" applyFont="true" applyBorder="true" applyAlignment="true" applyProtection="false">
      <alignment horizontal="center" vertical="bottom" textRotation="0" wrapText="false" indent="0" shrinkToFit="false"/>
      <protection locked="true" hidden="false"/>
    </xf>
    <xf numFmtId="164" fontId="14" fillId="0" borderId="6" xfId="20" applyFont="true" applyBorder="true" applyAlignment="true" applyProtection="false">
      <alignment horizontal="center" vertical="bottom" textRotation="0" wrapText="false" indent="0" shrinkToFit="false"/>
      <protection locked="true" hidden="false"/>
    </xf>
    <xf numFmtId="164" fontId="15" fillId="0" borderId="0" xfId="20" applyFont="true" applyBorder="false" applyAlignment="false" applyProtection="false">
      <alignment horizontal="general" vertical="bottom" textRotation="0" wrapText="false" indent="0" shrinkToFit="false"/>
      <protection locked="true" hidden="false"/>
    </xf>
    <xf numFmtId="164" fontId="16" fillId="2" borderId="6" xfId="0" applyFont="true" applyBorder="true" applyAlignment="true" applyProtection="false">
      <alignment horizontal="general" vertical="bottom" textRotation="0" wrapText="false" indent="0" shrinkToFit="false"/>
      <protection locked="true" hidden="false"/>
    </xf>
    <xf numFmtId="164" fontId="16" fillId="2" borderId="6" xfId="0" applyFont="true" applyBorder="true" applyAlignment="true" applyProtection="false">
      <alignment horizontal="general" vertical="bottom" textRotation="0" wrapText="true" indent="0" shrinkToFit="false"/>
      <protection locked="true" hidden="false"/>
    </xf>
    <xf numFmtId="166" fontId="16" fillId="2" borderId="6" xfId="0" applyFont="true" applyBorder="true" applyAlignment="true" applyProtection="false">
      <alignment horizontal="general" vertical="bottom" textRotation="0" wrapText="true" indent="0" shrinkToFit="false"/>
      <protection locked="true" hidden="false"/>
    </xf>
    <xf numFmtId="167" fontId="16" fillId="2" borderId="6" xfId="0" applyFont="true" applyBorder="true" applyAlignment="true" applyProtection="false">
      <alignment horizontal="general" vertical="bottom" textRotation="0" wrapText="true" indent="0" shrinkToFit="false"/>
      <protection locked="true" hidden="false"/>
    </xf>
    <xf numFmtId="164" fontId="16" fillId="3" borderId="6" xfId="0" applyFont="true" applyBorder="true" applyAlignment="true" applyProtection="false">
      <alignment horizontal="general" vertical="bottom" textRotation="0" wrapText="false" indent="0" shrinkToFit="false"/>
      <protection locked="true" hidden="false"/>
    </xf>
    <xf numFmtId="167" fontId="17" fillId="2" borderId="6" xfId="0" applyFont="true" applyBorder="true" applyAlignment="true" applyProtection="false">
      <alignment horizontal="general" vertical="bottom" textRotation="0" wrapText="true" indent="0" shrinkToFit="false"/>
      <protection locked="true" hidden="false"/>
    </xf>
    <xf numFmtId="168" fontId="18" fillId="0" borderId="6" xfId="20" applyFont="true" applyBorder="true" applyAlignment="true" applyProtection="false">
      <alignment horizontal="center" vertical="bottom" textRotation="0" wrapText="false" indent="0" shrinkToFit="false"/>
      <protection locked="true" hidden="false"/>
    </xf>
    <xf numFmtId="164" fontId="17" fillId="3" borderId="6" xfId="0" applyFont="true" applyBorder="true" applyAlignment="true" applyProtection="false">
      <alignment horizontal="general" vertical="bottom" textRotation="0" wrapText="false" indent="0" shrinkToFit="false"/>
      <protection locked="true" hidden="false"/>
    </xf>
    <xf numFmtId="164" fontId="17" fillId="2" borderId="6" xfId="0" applyFont="true" applyBorder="true" applyAlignment="true" applyProtection="false">
      <alignment horizontal="general" vertical="bottom" textRotation="0" wrapText="true" indent="0" shrinkToFit="false"/>
      <protection locked="true" hidden="false"/>
    </xf>
    <xf numFmtId="166" fontId="17" fillId="2" borderId="6" xfId="0" applyFont="true" applyBorder="true" applyAlignment="true" applyProtection="false">
      <alignment horizontal="general" vertical="bottom" textRotation="0" wrapText="true" indent="0" shrinkToFit="false"/>
      <protection locked="true" hidden="false"/>
    </xf>
    <xf numFmtId="164" fontId="19" fillId="0" borderId="0" xfId="20" applyFont="true" applyBorder="false" applyAlignment="false" applyProtection="false">
      <alignment horizontal="general" vertical="bottom" textRotation="0" wrapText="false" indent="0" shrinkToFit="false"/>
      <protection locked="true" hidden="false"/>
    </xf>
    <xf numFmtId="164" fontId="16" fillId="3" borderId="6" xfId="0" applyFont="true" applyBorder="true" applyAlignment="true" applyProtection="false">
      <alignment horizontal="general" vertical="bottom" textRotation="0" wrapText="true" indent="0" shrinkToFit="false"/>
      <protection locked="true" hidden="false"/>
    </xf>
    <xf numFmtId="167" fontId="20" fillId="2" borderId="6" xfId="0" applyFont="true" applyBorder="true" applyAlignment="true" applyProtection="false">
      <alignment horizontal="general" vertical="bottom" textRotation="0" wrapText="true" indent="0" shrinkToFit="false"/>
      <protection locked="true" hidden="false"/>
    </xf>
    <xf numFmtId="167" fontId="21" fillId="2" borderId="6" xfId="0" applyFont="true" applyBorder="true" applyAlignment="true" applyProtection="false">
      <alignment horizontal="general" vertical="bottom" textRotation="0" wrapText="true" indent="0" shrinkToFit="false"/>
      <protection locked="true" hidden="false"/>
    </xf>
    <xf numFmtId="164" fontId="22" fillId="2" borderId="6" xfId="20" applyFont="true" applyBorder="true" applyAlignment="true" applyProtection="false">
      <alignment horizontal="general" vertical="bottom" textRotation="0" wrapText="true" indent="0" shrinkToFit="false"/>
      <protection locked="true" hidden="false"/>
    </xf>
    <xf numFmtId="166" fontId="22" fillId="2" borderId="6" xfId="20" applyFont="true" applyBorder="true" applyAlignment="true" applyProtection="false">
      <alignment horizontal="general" vertical="bottom" textRotation="0" wrapText="true" indent="0" shrinkToFit="false"/>
      <protection locked="true" hidden="false"/>
    </xf>
    <xf numFmtId="167" fontId="22" fillId="2" borderId="6" xfId="20" applyFont="true" applyBorder="true" applyAlignment="true" applyProtection="false">
      <alignment horizontal="general" vertical="bottom" textRotation="0" wrapText="true" indent="0" shrinkToFit="false"/>
      <protection locked="true" hidden="false"/>
    </xf>
    <xf numFmtId="167" fontId="23" fillId="2" borderId="6" xfId="20" applyFont="true" applyBorder="true" applyAlignment="true" applyProtection="false">
      <alignment horizontal="general" vertical="bottom" textRotation="0" wrapText="true" indent="0" shrinkToFit="false"/>
      <protection locked="true" hidden="false"/>
    </xf>
    <xf numFmtId="164" fontId="10" fillId="0" borderId="7" xfId="20" applyFont="true" applyBorder="true" applyAlignment="true" applyProtection="false">
      <alignment horizontal="center" vertical="bottom" textRotation="0" wrapText="false" indent="0" shrinkToFit="false"/>
      <protection locked="true" hidden="false"/>
    </xf>
    <xf numFmtId="164" fontId="24" fillId="0" borderId="8" xfId="20" applyFont="true" applyBorder="true" applyAlignment="true" applyProtection="false">
      <alignment horizontal="center" vertical="bottom" textRotation="0" wrapText="false" indent="0" shrinkToFit="false"/>
      <protection locked="true" hidden="false"/>
    </xf>
    <xf numFmtId="164" fontId="25" fillId="0" borderId="8" xfId="20" applyFont="true" applyBorder="true" applyAlignment="true" applyProtection="false">
      <alignment horizontal="center" vertical="bottom" textRotation="0" wrapText="false" indent="0" shrinkToFit="false"/>
      <protection locked="true" hidden="false"/>
    </xf>
    <xf numFmtId="167" fontId="26" fillId="0" borderId="8" xfId="20" applyFont="true" applyBorder="true" applyAlignment="true" applyProtection="false">
      <alignment horizontal="right" vertical="bottom" textRotation="0" wrapText="false" indent="0" shrinkToFit="false"/>
      <protection locked="true" hidden="false"/>
    </xf>
    <xf numFmtId="167" fontId="26" fillId="0" borderId="0" xfId="20" applyFont="true" applyBorder="false" applyAlignment="true" applyProtection="false">
      <alignment horizontal="right" vertical="bottom" textRotation="0" wrapText="false" indent="0" shrinkToFit="false"/>
      <protection locked="true" hidden="false"/>
    </xf>
    <xf numFmtId="164" fontId="11" fillId="0" borderId="0" xfId="20" applyFont="true" applyBorder="false" applyAlignment="true" applyProtection="false">
      <alignment horizontal="center" vertical="bottom" textRotation="0" wrapText="false" indent="0" shrinkToFit="false"/>
      <protection locked="true" hidden="false"/>
    </xf>
    <xf numFmtId="164" fontId="5" fillId="0" borderId="0" xfId="20" applyFont="true" applyBorder="false" applyAlignment="true" applyProtection="false">
      <alignment horizontal="center" vertical="bottom" textRotation="0" wrapText="false" indent="0" shrinkToFit="false"/>
      <protection locked="true" hidden="false"/>
    </xf>
    <xf numFmtId="164" fontId="8" fillId="0" borderId="0" xfId="20" applyFont="true" applyBorder="false" applyAlignment="true" applyProtection="false">
      <alignment horizontal="center" vertical="bottom" textRotation="0" wrapText="false" indent="0" shrinkToFit="false"/>
      <protection locked="true" hidden="false"/>
    </xf>
    <xf numFmtId="164" fontId="8" fillId="0" borderId="0" xfId="20" applyFont="true" applyBorder="false" applyAlignment="true" applyProtection="false">
      <alignment horizontal="left" vertical="bottom" textRotation="0" wrapText="false" indent="0" shrinkToFit="false"/>
      <protection locked="true" hidden="false"/>
    </xf>
    <xf numFmtId="164" fontId="8" fillId="0" borderId="0" xfId="20" applyFont="true" applyBorder="false" applyAlignment="true" applyProtection="false">
      <alignment horizontal="center" vertical="bottom" textRotation="0" wrapText="false" indent="0" shrinkToFit="false"/>
      <protection locked="true" hidden="false"/>
    </xf>
    <xf numFmtId="164" fontId="8" fillId="0" borderId="0" xfId="20" applyFont="true" applyBorder="false" applyAlignment="true" applyProtection="false">
      <alignment horizontal="center" vertical="center" textRotation="0" wrapText="false" indent="0" shrinkToFit="false"/>
      <protection locked="true" hidden="false"/>
    </xf>
    <xf numFmtId="164" fontId="0" fillId="0" borderId="0" xfId="20" applyFont="true" applyBorder="false" applyAlignment="false" applyProtection="false">
      <alignment horizontal="general" vertical="bottom" textRotation="0" wrapText="false" indent="0" shrinkToFit="false"/>
      <protection locked="true" hidden="false"/>
    </xf>
    <xf numFmtId="169" fontId="0" fillId="0" borderId="0" xfId="20" applyFont="true" applyBorder="false" applyAlignment="true" applyProtection="false">
      <alignment horizontal="left" vertical="bottom" textRotation="0" wrapText="false" indent="0" shrinkToFit="false"/>
      <protection locked="true" hidden="false"/>
    </xf>
    <xf numFmtId="168" fontId="6" fillId="0" borderId="0" xfId="20" applyFont="true" applyBorder="false" applyAlignment="false" applyProtection="false">
      <alignment horizontal="general" vertical="bottom" textRotation="0" wrapText="false" indent="0" shrinkToFit="false"/>
      <protection locked="true" hidden="false"/>
    </xf>
    <xf numFmtId="169" fontId="7" fillId="0" borderId="0" xfId="20" applyFont="true" applyBorder="false" applyAlignment="true" applyProtection="false">
      <alignment horizontal="left" vertical="bottom" textRotation="0" wrapText="false" indent="0" shrinkToFit="false"/>
      <protection locked="true" hidden="false"/>
    </xf>
    <xf numFmtId="169" fontId="6" fillId="0" borderId="0" xfId="20" applyFont="true" applyBorder="false" applyAlignment="false" applyProtection="false">
      <alignment horizontal="general" vertical="bottom" textRotation="0" wrapText="false" indent="0" shrinkToFit="false"/>
      <protection locked="true" hidden="false"/>
    </xf>
    <xf numFmtId="170" fontId="6" fillId="0" borderId="0" xfId="20" applyFont="true" applyBorder="false" applyAlignment="true" applyProtection="false">
      <alignment horizontal="center" vertical="bottom" textRotation="0" wrapText="false" indent="0" shrinkToFit="false"/>
      <protection locked="true" hidden="false"/>
    </xf>
    <xf numFmtId="169" fontId="6" fillId="0" borderId="0" xfId="20" applyFont="true" applyBorder="false" applyAlignment="true" applyProtection="false">
      <alignment horizontal="center" vertical="bottom" textRotation="0" wrapText="false" indent="0" shrinkToFit="false"/>
      <protection locked="true" hidden="false"/>
    </xf>
    <xf numFmtId="169" fontId="6" fillId="0" borderId="0" xfId="20" applyFont="true" applyBorder="false" applyAlignment="true" applyProtection="false">
      <alignment horizontal="right" vertical="bottom" textRotation="0" wrapText="false" indent="0" shrinkToFit="false"/>
      <protection locked="true" hidden="false"/>
    </xf>
    <xf numFmtId="167" fontId="8" fillId="0" borderId="0" xfId="20" applyFont="true" applyBorder="false" applyAlignment="false" applyProtection="false">
      <alignment horizontal="general" vertical="bottom" textRotation="0" wrapText="false" indent="0" shrinkToFit="false"/>
      <protection locked="true" hidden="false"/>
    </xf>
    <xf numFmtId="167" fontId="8" fillId="0" borderId="0" xfId="20" applyFont="true" applyBorder="false" applyAlignment="true" applyProtection="false">
      <alignment horizontal="center" vertical="bottom" textRotation="0" wrapText="false" indent="0" shrinkToFit="false"/>
      <protection locked="true" hidden="false"/>
    </xf>
    <xf numFmtId="167" fontId="0" fillId="0" borderId="0" xfId="20" applyFont="true" applyBorder="false" applyAlignment="false" applyProtection="false">
      <alignment horizontal="general" vertical="bottom" textRotation="0" wrapText="false" indent="0" shrinkToFit="false"/>
      <protection locked="true" hidden="false"/>
    </xf>
    <xf numFmtId="169" fontId="8" fillId="0" borderId="0" xfId="20" applyFont="true" applyBorder="false" applyAlignment="false" applyProtection="false">
      <alignment horizontal="general" vertical="bottom" textRotation="0" wrapText="false" indent="0" shrinkToFit="false"/>
      <protection locked="true" hidden="false"/>
    </xf>
    <xf numFmtId="170" fontId="8" fillId="0" borderId="0" xfId="20" applyFont="true" applyBorder="false" applyAlignment="true" applyProtection="false">
      <alignment horizontal="center" vertical="bottom" textRotation="0" wrapText="false" indent="0" shrinkToFit="false"/>
      <protection locked="true" hidden="false"/>
    </xf>
    <xf numFmtId="169" fontId="8" fillId="0" borderId="0" xfId="20" applyFont="true" applyBorder="false" applyAlignment="true" applyProtection="false">
      <alignment horizontal="left" vertical="bottom" textRotation="0" wrapText="false" indent="0" shrinkToFit="false"/>
      <protection locked="true" hidden="false"/>
    </xf>
    <xf numFmtId="169" fontId="8" fillId="0" borderId="0" xfId="20" applyFont="true" applyBorder="false" applyAlignment="true" applyProtection="false">
      <alignment horizontal="right" vertical="bottom" textRotation="0" wrapText="false" indent="0" shrinkToFit="false"/>
      <protection locked="true" hidden="false"/>
    </xf>
    <xf numFmtId="167" fontId="8" fillId="0" borderId="0" xfId="20" applyFont="true" applyBorder="false" applyAlignment="true" applyProtection="false">
      <alignment horizontal="left" vertical="bottom" textRotation="0" wrapText="false" indent="0" shrinkToFit="false"/>
      <protection locked="true" hidden="false"/>
    </xf>
    <xf numFmtId="171" fontId="8" fillId="0" borderId="0" xfId="20" applyFont="true" applyBorder="false" applyAlignment="true" applyProtection="false">
      <alignment horizontal="center" vertical="bottom" textRotation="0" wrapText="false" indent="0" shrinkToFit="false"/>
      <protection locked="true" hidden="false"/>
    </xf>
    <xf numFmtId="164" fontId="0" fillId="0" borderId="0" xfId="20" applyFont="true" applyBorder="false" applyAlignment="true" applyProtection="false">
      <alignment horizontal="center" vertical="bottom" textRotation="0" wrapText="false" indent="0" shrinkToFit="false"/>
      <protection locked="true" hidden="false"/>
    </xf>
    <xf numFmtId="165" fontId="8" fillId="0" borderId="0" xfId="20" applyFont="true" applyBorder="false" applyAlignment="false" applyProtection="false">
      <alignment horizontal="general" vertical="bottom" textRotation="0" wrapText="false" indent="0" shrinkToFit="false"/>
      <protection locked="true" hidden="false"/>
    </xf>
    <xf numFmtId="164" fontId="6" fillId="0" borderId="0" xfId="20" applyFont="true" applyBorder="false" applyAlignment="true" applyProtection="false">
      <alignment horizontal="right" vertical="center" textRotation="0" wrapText="false" indent="0" shrinkToFit="false"/>
      <protection locked="true" hidden="false"/>
    </xf>
    <xf numFmtId="169" fontId="8" fillId="0" borderId="0" xfId="20" applyFont="true" applyBorder="false" applyAlignment="true" applyProtection="false">
      <alignment horizontal="center" vertical="bottom" textRotation="0" wrapText="false" indent="0" shrinkToFit="false"/>
      <protection locked="true" hidden="false"/>
    </xf>
    <xf numFmtId="167" fontId="8" fillId="0" borderId="0" xfId="20" applyFont="true" applyBorder="false" applyAlignment="false" applyProtection="false">
      <alignment horizontal="general" vertical="bottom" textRotation="0" wrapText="false" indent="0" shrinkToFit="false"/>
      <protection locked="true" hidden="false"/>
    </xf>
    <xf numFmtId="165" fontId="8" fillId="0" borderId="0" xfId="20" applyFont="true" applyBorder="false" applyAlignment="true" applyProtection="false">
      <alignment horizontal="center" vertical="bottom" textRotation="0" wrapText="false" indent="0" shrinkToFit="false"/>
      <protection locked="true" hidden="false"/>
    </xf>
    <xf numFmtId="164" fontId="0" fillId="0" borderId="0" xfId="20" applyFont="true" applyBorder="true" applyAlignment="true" applyProtection="false">
      <alignment horizontal="general" vertical="top" textRotation="0" wrapText="true" indent="0" shrinkToFit="false"/>
      <protection locked="true" hidden="false"/>
    </xf>
    <xf numFmtId="164" fontId="8" fillId="0" borderId="0" xfId="20" applyFont="true" applyBorder="false" applyAlignment="true" applyProtection="false">
      <alignment horizontal="general" vertical="top" textRotation="0" wrapText="true" indent="0" shrinkToFit="false"/>
      <protection locked="true" hidden="false"/>
    </xf>
    <xf numFmtId="164" fontId="0" fillId="0" borderId="0" xfId="20" applyFont="true" applyBorder="false" applyAlignment="true" applyProtection="false">
      <alignment horizontal="general" vertical="top" textRotation="0" wrapText="true" indent="0" shrinkToFit="false"/>
      <protection locked="true" hidden="false"/>
    </xf>
    <xf numFmtId="164" fontId="8" fillId="0" borderId="0" xfId="20" applyFont="true" applyBorder="false" applyAlignment="true" applyProtection="false">
      <alignment horizontal="left" vertical="top" textRotation="0" wrapText="true" indent="0" shrinkToFit="false"/>
      <protection locked="true" hidden="false"/>
    </xf>
    <xf numFmtId="164" fontId="0" fillId="0" borderId="0" xfId="20" applyFont="true" applyBorder="false" applyAlignment="true" applyProtection="false">
      <alignment horizontal="left" vertical="top" textRotation="0" wrapText="true" indent="0" shrinkToFit="false"/>
      <protection locked="true" hidden="false"/>
    </xf>
    <xf numFmtId="164" fontId="8" fillId="0" borderId="0" xfId="20" applyFont="true" applyBorder="false" applyAlignment="true" applyProtection="false">
      <alignment horizontal="center"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Обычный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L1362"/>
  <sheetViews>
    <sheetView showFormulas="false" showGridLines="true" showRowColHeaders="true" showZeros="true" rightToLeft="false" tabSelected="true" showOutlineSymbols="true" defaultGridColor="true" view="normal" topLeftCell="A1328" colorId="64" zoomScale="100" zoomScaleNormal="100" zoomScalePageLayoutView="100" workbookViewId="0">
      <selection pane="topLeft" activeCell="C1341" activeCellId="0" sqref="C1341"/>
    </sheetView>
  </sheetViews>
  <sheetFormatPr defaultColWidth="9.14453125" defaultRowHeight="15" zeroHeight="false" outlineLevelRow="0" outlineLevelCol="0"/>
  <cols>
    <col collapsed="false" customWidth="true" hidden="false" outlineLevel="0" max="1" min="1" style="1" width="7"/>
    <col collapsed="false" customWidth="true" hidden="false" outlineLevel="0" max="2" min="2" style="2" width="31.14"/>
    <col collapsed="false" customWidth="true" hidden="false" outlineLevel="0" max="3" min="3" style="2" width="56"/>
    <col collapsed="false" customWidth="true" hidden="false" outlineLevel="0" max="5" min="4" style="2" width="12.14"/>
    <col collapsed="false" customWidth="true" hidden="false" outlineLevel="0" max="6" min="6" style="2" width="15.71"/>
    <col collapsed="false" customWidth="true" hidden="false" outlineLevel="0" max="7" min="7" style="2" width="13.85"/>
    <col collapsed="false" customWidth="true" hidden="false" outlineLevel="0" max="8" min="8" style="2" width="14.43"/>
    <col collapsed="false" customWidth="true" hidden="false" outlineLevel="0" max="9" min="9" style="2" width="15"/>
    <col collapsed="false" customWidth="false" hidden="false" outlineLevel="0" max="13" min="10" style="1" width="9.14"/>
    <col collapsed="false" customWidth="true" hidden="false" outlineLevel="0" max="14" min="14" style="1" width="4.14"/>
    <col collapsed="false" customWidth="true" hidden="false" outlineLevel="0" max="15" min="15" style="1" width="13"/>
    <col collapsed="false" customWidth="false" hidden="false" outlineLevel="0" max="1024" min="16" style="1" width="9.14"/>
  </cols>
  <sheetData>
    <row r="1" customFormat="false" ht="15" hidden="false" customHeight="false" outlineLevel="0" collapsed="false">
      <c r="C1" s="3" t="s">
        <v>0</v>
      </c>
    </row>
    <row r="2" customFormat="false" ht="15" hidden="false" customHeight="false" outlineLevel="0" collapsed="false">
      <c r="A2" s="4" t="s">
        <v>1</v>
      </c>
      <c r="G2" s="5" t="str">
        <f aca="false">H1346</f>
        <v>г.Москва</v>
      </c>
    </row>
    <row r="3" customFormat="false" ht="14.1" hidden="false" customHeight="true" outlineLevel="0" collapsed="false">
      <c r="A3" s="6" t="s">
        <v>2</v>
      </c>
      <c r="I3" s="7"/>
      <c r="J3" s="7"/>
    </row>
    <row r="4" customFormat="false" ht="14.1" hidden="false" customHeight="true" outlineLevel="0" collapsed="false">
      <c r="A4" s="6" t="s">
        <v>3</v>
      </c>
      <c r="I4" s="7"/>
      <c r="J4" s="7"/>
    </row>
    <row r="5" customFormat="false" ht="14.1" hidden="false" customHeight="true" outlineLevel="0" collapsed="false">
      <c r="A5" s="8" t="s">
        <v>4</v>
      </c>
      <c r="I5" s="9"/>
      <c r="J5" s="9"/>
      <c r="K5" s="10"/>
      <c r="L5" s="10"/>
    </row>
    <row r="6" customFormat="false" ht="14.1" hidden="false" customHeight="true" outlineLevel="0" collapsed="false">
      <c r="A6" s="11" t="s">
        <v>5</v>
      </c>
      <c r="I6" s="9"/>
      <c r="J6" s="9"/>
      <c r="K6" s="10"/>
      <c r="L6" s="10"/>
    </row>
    <row r="7" customFormat="false" ht="14.1" hidden="false" customHeight="true" outlineLevel="0" collapsed="false">
      <c r="A7" s="11" t="s">
        <v>6</v>
      </c>
      <c r="I7" s="7"/>
      <c r="J7" s="7"/>
    </row>
    <row r="8" customFormat="false" ht="15.75" hidden="false" customHeight="false" outlineLevel="0" collapsed="false">
      <c r="A8" s="12"/>
      <c r="I8" s="7"/>
      <c r="J8" s="7"/>
    </row>
    <row r="9" customFormat="false" ht="28.5" hidden="false" customHeight="true" outlineLevel="0" collapsed="false">
      <c r="A9" s="13" t="s">
        <v>7</v>
      </c>
      <c r="B9" s="14" t="s">
        <v>8</v>
      </c>
      <c r="C9" s="15" t="s">
        <v>9</v>
      </c>
      <c r="D9" s="15" t="s">
        <v>10</v>
      </c>
      <c r="E9" s="15" t="s">
        <v>11</v>
      </c>
      <c r="F9" s="16" t="s">
        <v>12</v>
      </c>
      <c r="G9" s="16" t="s">
        <v>13</v>
      </c>
      <c r="H9" s="17" t="s">
        <v>14</v>
      </c>
      <c r="I9" s="18" t="s">
        <v>15</v>
      </c>
    </row>
    <row r="10" customFormat="false" ht="15" hidden="false" customHeight="true" outlineLevel="0" collapsed="false">
      <c r="A10" s="13"/>
      <c r="B10" s="14"/>
      <c r="C10" s="14"/>
      <c r="D10" s="14"/>
      <c r="E10" s="14"/>
      <c r="F10" s="16"/>
      <c r="G10" s="16"/>
      <c r="H10" s="17"/>
      <c r="I10" s="19" t="s">
        <v>16</v>
      </c>
      <c r="K10" s="20" t="s">
        <v>17</v>
      </c>
    </row>
    <row r="11" customFormat="false" ht="8.25" hidden="false" customHeight="true" outlineLevel="0" collapsed="false">
      <c r="A11" s="13"/>
      <c r="B11" s="14"/>
      <c r="C11" s="15"/>
      <c r="D11" s="15"/>
      <c r="E11" s="15"/>
      <c r="F11" s="16"/>
      <c r="G11" s="16"/>
      <c r="H11" s="17"/>
      <c r="I11" s="19"/>
    </row>
    <row r="12" s="23" customFormat="true" ht="12" hidden="false" customHeight="false" outlineLevel="0" collapsed="false">
      <c r="A12" s="21" t="n">
        <v>1</v>
      </c>
      <c r="B12" s="22" t="n">
        <v>2</v>
      </c>
      <c r="C12" s="22" t="n">
        <v>3</v>
      </c>
      <c r="D12" s="22" t="n">
        <v>4</v>
      </c>
      <c r="E12" s="22" t="n">
        <v>5</v>
      </c>
      <c r="F12" s="22" t="n">
        <v>6</v>
      </c>
      <c r="G12" s="22" t="n">
        <v>7</v>
      </c>
      <c r="H12" s="22" t="n">
        <v>8</v>
      </c>
      <c r="I12" s="22" t="n">
        <v>9</v>
      </c>
    </row>
    <row r="13" s="23" customFormat="true" ht="12.75" hidden="false" customHeight="false" outlineLevel="0" collapsed="false">
      <c r="A13" s="21" t="n">
        <f aca="false">ROW(A1)</f>
        <v>1</v>
      </c>
      <c r="B13" s="24" t="s">
        <v>18</v>
      </c>
      <c r="C13" s="25" t="s">
        <v>19</v>
      </c>
      <c r="D13" s="26" t="n">
        <v>44088</v>
      </c>
      <c r="E13" s="26" t="n">
        <v>44108</v>
      </c>
      <c r="F13" s="27" t="n">
        <v>110500</v>
      </c>
      <c r="G13" s="27" t="n">
        <v>110500</v>
      </c>
      <c r="H13" s="27" t="n">
        <v>0</v>
      </c>
      <c r="I13" s="27" t="n">
        <v>0</v>
      </c>
    </row>
    <row r="14" s="23" customFormat="true" ht="12.75" hidden="false" customHeight="false" outlineLevel="0" collapsed="false">
      <c r="A14" s="21" t="n">
        <f aca="false">ROW(A2)</f>
        <v>2</v>
      </c>
      <c r="B14" s="24" t="s">
        <v>20</v>
      </c>
      <c r="C14" s="25" t="s">
        <v>21</v>
      </c>
      <c r="D14" s="26" t="n">
        <v>44088</v>
      </c>
      <c r="E14" s="26" t="n">
        <v>44109</v>
      </c>
      <c r="F14" s="27" t="n">
        <v>43290</v>
      </c>
      <c r="G14" s="27" t="n">
        <v>43290</v>
      </c>
      <c r="H14" s="27" t="n">
        <v>0</v>
      </c>
      <c r="I14" s="27" t="n">
        <v>0</v>
      </c>
    </row>
    <row r="15" s="23" customFormat="true" ht="12.75" hidden="false" customHeight="false" outlineLevel="0" collapsed="false">
      <c r="A15" s="21" t="n">
        <f aca="false">ROW(A3)</f>
        <v>3</v>
      </c>
      <c r="B15" s="24" t="s">
        <v>22</v>
      </c>
      <c r="C15" s="25" t="s">
        <v>23</v>
      </c>
      <c r="D15" s="26" t="n">
        <v>44091</v>
      </c>
      <c r="E15" s="26" t="n">
        <v>44105</v>
      </c>
      <c r="F15" s="27" t="n">
        <v>54400</v>
      </c>
      <c r="G15" s="27" t="n">
        <v>54400</v>
      </c>
      <c r="H15" s="27" t="n">
        <v>0</v>
      </c>
      <c r="I15" s="27" t="n">
        <v>0</v>
      </c>
    </row>
    <row r="16" s="23" customFormat="true" ht="12.75" hidden="false" customHeight="false" outlineLevel="0" collapsed="false">
      <c r="A16" s="21" t="n">
        <f aca="false">ROW(A4)</f>
        <v>4</v>
      </c>
      <c r="B16" s="24" t="s">
        <v>24</v>
      </c>
      <c r="C16" s="25" t="s">
        <v>25</v>
      </c>
      <c r="D16" s="26" t="n">
        <v>44091</v>
      </c>
      <c r="E16" s="26" t="n">
        <v>44112</v>
      </c>
      <c r="F16" s="27" t="n">
        <v>93000</v>
      </c>
      <c r="G16" s="27" t="n">
        <v>93000</v>
      </c>
      <c r="H16" s="27" t="n">
        <v>0</v>
      </c>
      <c r="I16" s="27" t="n">
        <v>0</v>
      </c>
    </row>
    <row r="17" s="23" customFormat="true" ht="12.75" hidden="false" customHeight="false" outlineLevel="0" collapsed="false">
      <c r="A17" s="21" t="n">
        <f aca="false">ROW(A5)</f>
        <v>5</v>
      </c>
      <c r="B17" s="24" t="s">
        <v>26</v>
      </c>
      <c r="C17" s="25" t="s">
        <v>27</v>
      </c>
      <c r="D17" s="26" t="n">
        <v>44091</v>
      </c>
      <c r="E17" s="26" t="n">
        <v>44105</v>
      </c>
      <c r="F17" s="27" t="n">
        <v>49700</v>
      </c>
      <c r="G17" s="27" t="n">
        <v>49700</v>
      </c>
      <c r="H17" s="27" t="n">
        <v>0</v>
      </c>
      <c r="I17" s="27" t="n">
        <v>0</v>
      </c>
    </row>
    <row r="18" s="23" customFormat="true" ht="12.75" hidden="false" customHeight="false" outlineLevel="0" collapsed="false">
      <c r="A18" s="21" t="n">
        <f aca="false">ROW(A6)</f>
        <v>6</v>
      </c>
      <c r="B18" s="24" t="s">
        <v>28</v>
      </c>
      <c r="C18" s="25" t="s">
        <v>29</v>
      </c>
      <c r="D18" s="26" t="n">
        <v>44092</v>
      </c>
      <c r="E18" s="26" t="n">
        <v>44105</v>
      </c>
      <c r="F18" s="27" t="n">
        <v>15340</v>
      </c>
      <c r="G18" s="27" t="n">
        <v>15340</v>
      </c>
      <c r="H18" s="27" t="n">
        <v>0</v>
      </c>
      <c r="I18" s="27" t="n">
        <v>0</v>
      </c>
    </row>
    <row r="19" s="23" customFormat="true" ht="25.5" hidden="false" customHeight="false" outlineLevel="0" collapsed="false">
      <c r="A19" s="21" t="n">
        <f aca="false">ROW(A7)</f>
        <v>7</v>
      </c>
      <c r="B19" s="24" t="s">
        <v>30</v>
      </c>
      <c r="C19" s="25" t="s">
        <v>31</v>
      </c>
      <c r="D19" s="26" t="n">
        <v>44092</v>
      </c>
      <c r="E19" s="26" t="n">
        <v>44105</v>
      </c>
      <c r="F19" s="27" t="n">
        <v>106535</v>
      </c>
      <c r="G19" s="27" t="n">
        <v>106535</v>
      </c>
      <c r="H19" s="27" t="n">
        <v>0</v>
      </c>
      <c r="I19" s="27" t="n">
        <v>0</v>
      </c>
    </row>
    <row r="20" s="23" customFormat="true" ht="12.75" hidden="false" customHeight="false" outlineLevel="0" collapsed="false">
      <c r="A20" s="21" t="n">
        <f aca="false">ROW(A8)</f>
        <v>8</v>
      </c>
      <c r="B20" s="24" t="s">
        <v>32</v>
      </c>
      <c r="C20" s="25" t="s">
        <v>33</v>
      </c>
      <c r="D20" s="26" t="n">
        <v>44093</v>
      </c>
      <c r="E20" s="26" t="n">
        <v>44110</v>
      </c>
      <c r="F20" s="27" t="n">
        <v>37995</v>
      </c>
      <c r="G20" s="27" t="n">
        <v>37995</v>
      </c>
      <c r="H20" s="27" t="n">
        <v>0</v>
      </c>
      <c r="I20" s="27" t="n">
        <v>0</v>
      </c>
    </row>
    <row r="21" s="23" customFormat="true" ht="12.75" hidden="false" customHeight="false" outlineLevel="0" collapsed="false">
      <c r="A21" s="21" t="n">
        <f aca="false">ROW(A9)</f>
        <v>9</v>
      </c>
      <c r="B21" s="24" t="s">
        <v>34</v>
      </c>
      <c r="C21" s="25" t="s">
        <v>35</v>
      </c>
      <c r="D21" s="26" t="n">
        <v>44093</v>
      </c>
      <c r="E21" s="26" t="n">
        <v>44106</v>
      </c>
      <c r="F21" s="27" t="n">
        <v>40885</v>
      </c>
      <c r="G21" s="27" t="n">
        <v>40885</v>
      </c>
      <c r="H21" s="27" t="n">
        <v>0</v>
      </c>
      <c r="I21" s="27" t="n">
        <v>0</v>
      </c>
    </row>
    <row r="22" s="23" customFormat="true" ht="12.75" hidden="false" customHeight="false" outlineLevel="0" collapsed="false">
      <c r="A22" s="21" t="n">
        <f aca="false">ROW(A10)</f>
        <v>10</v>
      </c>
      <c r="B22" s="24" t="s">
        <v>36</v>
      </c>
      <c r="C22" s="25" t="s">
        <v>37</v>
      </c>
      <c r="D22" s="26" t="n">
        <v>44093</v>
      </c>
      <c r="E22" s="26" t="n">
        <v>44106</v>
      </c>
      <c r="F22" s="27" t="n">
        <v>63761</v>
      </c>
      <c r="G22" s="27" t="n">
        <v>63761</v>
      </c>
      <c r="H22" s="27" t="n">
        <v>0</v>
      </c>
      <c r="I22" s="27" t="n">
        <v>0</v>
      </c>
    </row>
    <row r="23" s="23" customFormat="true" ht="12.75" hidden="false" customHeight="false" outlineLevel="0" collapsed="false">
      <c r="A23" s="21" t="n">
        <f aca="false">ROW(A11)</f>
        <v>11</v>
      </c>
      <c r="B23" s="24" t="s">
        <v>38</v>
      </c>
      <c r="C23" s="25" t="s">
        <v>39</v>
      </c>
      <c r="D23" s="26" t="n">
        <v>44093</v>
      </c>
      <c r="E23" s="26" t="n">
        <v>44105</v>
      </c>
      <c r="F23" s="27" t="n">
        <v>25440</v>
      </c>
      <c r="G23" s="27" t="n">
        <v>25440</v>
      </c>
      <c r="H23" s="27" t="n">
        <v>0</v>
      </c>
      <c r="I23" s="27" t="n">
        <v>0</v>
      </c>
    </row>
    <row r="24" s="23" customFormat="true" ht="12.75" hidden="false" customHeight="false" outlineLevel="0" collapsed="false">
      <c r="A24" s="21" t="n">
        <f aca="false">ROW(A12)</f>
        <v>12</v>
      </c>
      <c r="B24" s="24" t="s">
        <v>40</v>
      </c>
      <c r="C24" s="25" t="s">
        <v>41</v>
      </c>
      <c r="D24" s="26" t="n">
        <v>44093</v>
      </c>
      <c r="E24" s="26" t="n">
        <v>44105</v>
      </c>
      <c r="F24" s="27" t="n">
        <v>18900</v>
      </c>
      <c r="G24" s="27" t="n">
        <v>18900</v>
      </c>
      <c r="H24" s="27" t="n">
        <v>0</v>
      </c>
      <c r="I24" s="27" t="n">
        <v>0</v>
      </c>
    </row>
    <row r="25" s="23" customFormat="true" ht="12.75" hidden="false" customHeight="false" outlineLevel="0" collapsed="false">
      <c r="A25" s="21" t="n">
        <f aca="false">ROW(A13)</f>
        <v>13</v>
      </c>
      <c r="B25" s="24" t="s">
        <v>42</v>
      </c>
      <c r="C25" s="25" t="s">
        <v>43</v>
      </c>
      <c r="D25" s="26" t="n">
        <v>44093</v>
      </c>
      <c r="E25" s="26" t="n">
        <v>44106</v>
      </c>
      <c r="F25" s="27" t="n">
        <v>19520</v>
      </c>
      <c r="G25" s="27" t="n">
        <v>19520</v>
      </c>
      <c r="H25" s="27" t="n">
        <v>0</v>
      </c>
      <c r="I25" s="27" t="n">
        <v>0</v>
      </c>
    </row>
    <row r="26" s="23" customFormat="true" ht="12.75" hidden="false" customHeight="false" outlineLevel="0" collapsed="false">
      <c r="A26" s="21" t="n">
        <f aca="false">ROW(A14)</f>
        <v>14</v>
      </c>
      <c r="B26" s="24" t="s">
        <v>44</v>
      </c>
      <c r="C26" s="25" t="s">
        <v>45</v>
      </c>
      <c r="D26" s="26" t="n">
        <v>44093</v>
      </c>
      <c r="E26" s="26" t="n">
        <v>44105</v>
      </c>
      <c r="F26" s="27" t="n">
        <v>51432</v>
      </c>
      <c r="G26" s="27" t="n">
        <v>51432</v>
      </c>
      <c r="H26" s="27" t="n">
        <v>0</v>
      </c>
      <c r="I26" s="27" t="n">
        <v>0</v>
      </c>
    </row>
    <row r="27" s="23" customFormat="true" ht="12.75" hidden="false" customHeight="false" outlineLevel="0" collapsed="false">
      <c r="A27" s="21" t="n">
        <f aca="false">ROW(A15)</f>
        <v>15</v>
      </c>
      <c r="B27" s="24" t="s">
        <v>46</v>
      </c>
      <c r="C27" s="25" t="s">
        <v>47</v>
      </c>
      <c r="D27" s="26" t="n">
        <v>44093</v>
      </c>
      <c r="E27" s="26" t="n">
        <v>44105</v>
      </c>
      <c r="F27" s="27" t="n">
        <v>65040</v>
      </c>
      <c r="G27" s="27" t="n">
        <v>65040</v>
      </c>
      <c r="H27" s="27" t="n">
        <v>0</v>
      </c>
      <c r="I27" s="27" t="n">
        <v>0</v>
      </c>
    </row>
    <row r="28" s="23" customFormat="true" ht="12.75" hidden="false" customHeight="false" outlineLevel="0" collapsed="false">
      <c r="A28" s="21" t="n">
        <f aca="false">ROW(A16)</f>
        <v>16</v>
      </c>
      <c r="B28" s="24" t="s">
        <v>48</v>
      </c>
      <c r="C28" s="25" t="s">
        <v>49</v>
      </c>
      <c r="D28" s="26" t="n">
        <v>44093</v>
      </c>
      <c r="E28" s="26" t="n">
        <v>44105</v>
      </c>
      <c r="F28" s="27" t="n">
        <v>53380</v>
      </c>
      <c r="G28" s="27" t="n">
        <v>53380</v>
      </c>
      <c r="H28" s="27" t="n">
        <v>0</v>
      </c>
      <c r="I28" s="27" t="n">
        <v>0</v>
      </c>
    </row>
    <row r="29" s="23" customFormat="true" ht="12.75" hidden="false" customHeight="false" outlineLevel="0" collapsed="false">
      <c r="A29" s="21" t="n">
        <f aca="false">ROW(A17)</f>
        <v>17</v>
      </c>
      <c r="B29" s="24" t="s">
        <v>50</v>
      </c>
      <c r="C29" s="25" t="s">
        <v>51</v>
      </c>
      <c r="D29" s="26" t="n">
        <v>44093</v>
      </c>
      <c r="E29" s="26" t="n">
        <v>44105</v>
      </c>
      <c r="F29" s="27" t="n">
        <v>65400</v>
      </c>
      <c r="G29" s="27" t="n">
        <v>65400</v>
      </c>
      <c r="H29" s="27" t="n">
        <v>0</v>
      </c>
      <c r="I29" s="27" t="n">
        <v>0</v>
      </c>
    </row>
    <row r="30" s="23" customFormat="true" ht="12.75" hidden="false" customHeight="false" outlineLevel="0" collapsed="false">
      <c r="A30" s="21" t="n">
        <f aca="false">ROW(A18)</f>
        <v>18</v>
      </c>
      <c r="B30" s="24" t="s">
        <v>52</v>
      </c>
      <c r="C30" s="25" t="s">
        <v>53</v>
      </c>
      <c r="D30" s="26" t="n">
        <v>44094</v>
      </c>
      <c r="E30" s="26" t="n">
        <v>44115</v>
      </c>
      <c r="F30" s="27" t="n">
        <v>91245</v>
      </c>
      <c r="G30" s="27" t="n">
        <v>91245</v>
      </c>
      <c r="H30" s="27" t="n">
        <v>0</v>
      </c>
      <c r="I30" s="27" t="n">
        <v>0</v>
      </c>
    </row>
    <row r="31" s="23" customFormat="true" ht="12.75" hidden="false" customHeight="false" outlineLevel="0" collapsed="false">
      <c r="A31" s="21" t="n">
        <f aca="false">ROW(A19)</f>
        <v>19</v>
      </c>
      <c r="B31" s="24" t="s">
        <v>54</v>
      </c>
      <c r="C31" s="25" t="s">
        <v>55</v>
      </c>
      <c r="D31" s="26" t="n">
        <v>44094</v>
      </c>
      <c r="E31" s="26" t="n">
        <v>44105</v>
      </c>
      <c r="F31" s="27" t="n">
        <v>23573</v>
      </c>
      <c r="G31" s="27" t="n">
        <v>23573</v>
      </c>
      <c r="H31" s="27" t="n">
        <v>0</v>
      </c>
      <c r="I31" s="27" t="n">
        <v>0</v>
      </c>
    </row>
    <row r="32" s="23" customFormat="true" ht="12.75" hidden="false" customHeight="false" outlineLevel="0" collapsed="false">
      <c r="A32" s="21" t="n">
        <f aca="false">ROW(A20)</f>
        <v>20</v>
      </c>
      <c r="B32" s="24" t="s">
        <v>56</v>
      </c>
      <c r="C32" s="25" t="s">
        <v>57</v>
      </c>
      <c r="D32" s="26" t="n">
        <v>44094</v>
      </c>
      <c r="E32" s="26" t="n">
        <v>44107</v>
      </c>
      <c r="F32" s="27" t="n">
        <v>53050</v>
      </c>
      <c r="G32" s="27" t="n">
        <v>53050</v>
      </c>
      <c r="H32" s="27" t="n">
        <v>0</v>
      </c>
      <c r="I32" s="27" t="n">
        <v>0</v>
      </c>
    </row>
    <row r="33" s="23" customFormat="true" ht="12.75" hidden="false" customHeight="false" outlineLevel="0" collapsed="false">
      <c r="A33" s="21" t="n">
        <f aca="false">ROW(A21)</f>
        <v>21</v>
      </c>
      <c r="B33" s="24" t="s">
        <v>58</v>
      </c>
      <c r="C33" s="25" t="s">
        <v>59</v>
      </c>
      <c r="D33" s="26" t="n">
        <v>44094</v>
      </c>
      <c r="E33" s="26" t="n">
        <v>44107</v>
      </c>
      <c r="F33" s="27" t="n">
        <v>42698</v>
      </c>
      <c r="G33" s="27" t="n">
        <v>42698</v>
      </c>
      <c r="H33" s="27" t="n">
        <v>0</v>
      </c>
      <c r="I33" s="27" t="n">
        <v>0</v>
      </c>
    </row>
    <row r="34" s="23" customFormat="true" ht="12.75" hidden="false" customHeight="false" outlineLevel="0" collapsed="false">
      <c r="A34" s="21" t="n">
        <f aca="false">ROW(A22)</f>
        <v>22</v>
      </c>
      <c r="B34" s="24" t="s">
        <v>60</v>
      </c>
      <c r="C34" s="25" t="s">
        <v>61</v>
      </c>
      <c r="D34" s="26" t="n">
        <v>44094</v>
      </c>
      <c r="E34" s="26" t="n">
        <v>44109</v>
      </c>
      <c r="F34" s="27" t="n">
        <v>45750</v>
      </c>
      <c r="G34" s="27" t="n">
        <v>45750</v>
      </c>
      <c r="H34" s="27" t="n">
        <v>0</v>
      </c>
      <c r="I34" s="27" t="n">
        <v>0</v>
      </c>
    </row>
    <row r="35" s="23" customFormat="true" ht="12.75" hidden="false" customHeight="false" outlineLevel="0" collapsed="false">
      <c r="A35" s="21" t="n">
        <f aca="false">ROW(A23)</f>
        <v>23</v>
      </c>
      <c r="B35" s="24" t="s">
        <v>62</v>
      </c>
      <c r="C35" s="25" t="s">
        <v>63</v>
      </c>
      <c r="D35" s="26" t="n">
        <v>44094</v>
      </c>
      <c r="E35" s="26" t="n">
        <v>44105</v>
      </c>
      <c r="F35" s="27" t="n">
        <v>21340</v>
      </c>
      <c r="G35" s="27" t="n">
        <v>21340</v>
      </c>
      <c r="H35" s="27" t="n">
        <v>0</v>
      </c>
      <c r="I35" s="27" t="n">
        <v>0</v>
      </c>
    </row>
    <row r="36" s="23" customFormat="true" ht="12.75" hidden="false" customHeight="false" outlineLevel="0" collapsed="false">
      <c r="A36" s="21" t="n">
        <f aca="false">ROW(A24)</f>
        <v>24</v>
      </c>
      <c r="B36" s="24" t="s">
        <v>64</v>
      </c>
      <c r="C36" s="25" t="s">
        <v>65</v>
      </c>
      <c r="D36" s="26" t="n">
        <v>44094</v>
      </c>
      <c r="E36" s="26" t="n">
        <v>44106</v>
      </c>
      <c r="F36" s="27" t="n">
        <v>12950</v>
      </c>
      <c r="G36" s="27" t="n">
        <v>12950</v>
      </c>
      <c r="H36" s="27" t="n">
        <v>0</v>
      </c>
      <c r="I36" s="27" t="n">
        <v>0</v>
      </c>
    </row>
    <row r="37" s="23" customFormat="true" ht="12.75" hidden="false" customHeight="false" outlineLevel="0" collapsed="false">
      <c r="A37" s="21" t="n">
        <f aca="false">ROW(A25)</f>
        <v>25</v>
      </c>
      <c r="B37" s="24" t="s">
        <v>66</v>
      </c>
      <c r="C37" s="25" t="s">
        <v>67</v>
      </c>
      <c r="D37" s="26" t="n">
        <v>44095</v>
      </c>
      <c r="E37" s="26" t="n">
        <v>44107</v>
      </c>
      <c r="F37" s="27" t="n">
        <v>46960</v>
      </c>
      <c r="G37" s="27" t="n">
        <v>46960</v>
      </c>
      <c r="H37" s="27" t="n">
        <v>0</v>
      </c>
      <c r="I37" s="27" t="n">
        <v>0</v>
      </c>
    </row>
    <row r="38" s="23" customFormat="true" ht="12.75" hidden="false" customHeight="false" outlineLevel="0" collapsed="false">
      <c r="A38" s="21" t="n">
        <f aca="false">ROW(A26)</f>
        <v>26</v>
      </c>
      <c r="B38" s="24" t="s">
        <v>68</v>
      </c>
      <c r="C38" s="25" t="s">
        <v>69</v>
      </c>
      <c r="D38" s="26" t="n">
        <v>44095</v>
      </c>
      <c r="E38" s="26" t="n">
        <v>44109</v>
      </c>
      <c r="F38" s="27" t="n">
        <v>56760</v>
      </c>
      <c r="G38" s="27" t="n">
        <v>56760</v>
      </c>
      <c r="H38" s="27" t="n">
        <v>0</v>
      </c>
      <c r="I38" s="27" t="n">
        <v>0</v>
      </c>
    </row>
    <row r="39" s="23" customFormat="true" ht="12.75" hidden="false" customHeight="false" outlineLevel="0" collapsed="false">
      <c r="A39" s="21" t="n">
        <f aca="false">ROW(A27)</f>
        <v>27</v>
      </c>
      <c r="B39" s="24" t="s">
        <v>70</v>
      </c>
      <c r="C39" s="25" t="s">
        <v>71</v>
      </c>
      <c r="D39" s="26" t="n">
        <v>44095</v>
      </c>
      <c r="E39" s="26" t="n">
        <v>44105</v>
      </c>
      <c r="F39" s="27" t="n">
        <v>33550</v>
      </c>
      <c r="G39" s="27" t="n">
        <v>33550</v>
      </c>
      <c r="H39" s="27" t="n">
        <v>0</v>
      </c>
      <c r="I39" s="27" t="n">
        <v>0</v>
      </c>
    </row>
    <row r="40" s="23" customFormat="true" ht="12.75" hidden="false" customHeight="false" outlineLevel="0" collapsed="false">
      <c r="A40" s="21" t="n">
        <f aca="false">ROW(A28)</f>
        <v>28</v>
      </c>
      <c r="B40" s="24" t="s">
        <v>72</v>
      </c>
      <c r="C40" s="25" t="s">
        <v>73</v>
      </c>
      <c r="D40" s="26" t="n">
        <v>44095</v>
      </c>
      <c r="E40" s="26" t="n">
        <v>44108</v>
      </c>
      <c r="F40" s="27" t="n">
        <v>42240</v>
      </c>
      <c r="G40" s="27" t="n">
        <v>42240</v>
      </c>
      <c r="H40" s="27" t="n">
        <v>0</v>
      </c>
      <c r="I40" s="27" t="n">
        <v>0</v>
      </c>
    </row>
    <row r="41" s="23" customFormat="true" ht="12.75" hidden="false" customHeight="false" outlineLevel="0" collapsed="false">
      <c r="A41" s="21" t="n">
        <f aca="false">ROW(A29)</f>
        <v>29</v>
      </c>
      <c r="B41" s="24" t="s">
        <v>74</v>
      </c>
      <c r="C41" s="25" t="s">
        <v>75</v>
      </c>
      <c r="D41" s="26" t="n">
        <v>44095</v>
      </c>
      <c r="E41" s="26" t="n">
        <v>44109</v>
      </c>
      <c r="F41" s="27" t="n">
        <v>52160</v>
      </c>
      <c r="G41" s="27" t="n">
        <v>52160</v>
      </c>
      <c r="H41" s="27" t="n">
        <v>0</v>
      </c>
      <c r="I41" s="27" t="n">
        <v>0</v>
      </c>
    </row>
    <row r="42" s="23" customFormat="true" ht="12.75" hidden="false" customHeight="false" outlineLevel="0" collapsed="false">
      <c r="A42" s="21" t="n">
        <f aca="false">ROW(A30)</f>
        <v>30</v>
      </c>
      <c r="B42" s="24" t="s">
        <v>76</v>
      </c>
      <c r="C42" s="25" t="s">
        <v>77</v>
      </c>
      <c r="D42" s="26" t="n">
        <v>44095</v>
      </c>
      <c r="E42" s="26" t="n">
        <v>44105</v>
      </c>
      <c r="F42" s="27" t="n">
        <v>43580</v>
      </c>
      <c r="G42" s="27" t="n">
        <v>43580</v>
      </c>
      <c r="H42" s="27" t="n">
        <v>0</v>
      </c>
      <c r="I42" s="27" t="n">
        <v>0</v>
      </c>
    </row>
    <row r="43" s="23" customFormat="true" ht="12.75" hidden="false" customHeight="false" outlineLevel="0" collapsed="false">
      <c r="A43" s="21" t="n">
        <f aca="false">ROW(A31)</f>
        <v>31</v>
      </c>
      <c r="B43" s="24" t="s">
        <v>78</v>
      </c>
      <c r="C43" s="25" t="s">
        <v>79</v>
      </c>
      <c r="D43" s="26" t="n">
        <v>44095</v>
      </c>
      <c r="E43" s="26" t="n">
        <v>44105</v>
      </c>
      <c r="F43" s="27" t="n">
        <v>18960</v>
      </c>
      <c r="G43" s="27" t="n">
        <v>18960</v>
      </c>
      <c r="H43" s="27" t="n">
        <v>0</v>
      </c>
      <c r="I43" s="27" t="n">
        <v>0</v>
      </c>
    </row>
    <row r="44" s="23" customFormat="true" ht="12.75" hidden="false" customHeight="false" outlineLevel="0" collapsed="false">
      <c r="A44" s="21" t="n">
        <f aca="false">ROW(A32)</f>
        <v>32</v>
      </c>
      <c r="B44" s="24" t="s">
        <v>80</v>
      </c>
      <c r="C44" s="25" t="s">
        <v>81</v>
      </c>
      <c r="D44" s="26" t="n">
        <v>44095</v>
      </c>
      <c r="E44" s="26" t="n">
        <v>44109</v>
      </c>
      <c r="F44" s="27" t="n">
        <v>62460</v>
      </c>
      <c r="G44" s="27" t="n">
        <v>62460</v>
      </c>
      <c r="H44" s="27" t="n">
        <v>0</v>
      </c>
      <c r="I44" s="27" t="n">
        <v>0</v>
      </c>
    </row>
    <row r="45" s="23" customFormat="true" ht="12.75" hidden="false" customHeight="false" outlineLevel="0" collapsed="false">
      <c r="A45" s="21" t="n">
        <f aca="false">ROW(A33)</f>
        <v>33</v>
      </c>
      <c r="B45" s="24" t="s">
        <v>82</v>
      </c>
      <c r="C45" s="25" t="s">
        <v>83</v>
      </c>
      <c r="D45" s="26" t="n">
        <v>44095</v>
      </c>
      <c r="E45" s="26" t="n">
        <v>44105</v>
      </c>
      <c r="F45" s="27" t="n">
        <v>14500</v>
      </c>
      <c r="G45" s="27" t="n">
        <v>14500</v>
      </c>
      <c r="H45" s="27" t="n">
        <v>0</v>
      </c>
      <c r="I45" s="27" t="n">
        <v>0</v>
      </c>
    </row>
    <row r="46" s="23" customFormat="true" ht="12.75" hidden="false" customHeight="false" outlineLevel="0" collapsed="false">
      <c r="A46" s="21" t="n">
        <f aca="false">ROW(A34)</f>
        <v>34</v>
      </c>
      <c r="B46" s="24" t="s">
        <v>84</v>
      </c>
      <c r="C46" s="25" t="s">
        <v>85</v>
      </c>
      <c r="D46" s="26" t="n">
        <v>44095</v>
      </c>
      <c r="E46" s="26" t="n">
        <v>44107</v>
      </c>
      <c r="F46" s="27" t="n">
        <v>31690</v>
      </c>
      <c r="G46" s="27" t="n">
        <v>31690</v>
      </c>
      <c r="H46" s="27" t="n">
        <v>0</v>
      </c>
      <c r="I46" s="27" t="n">
        <v>0</v>
      </c>
    </row>
    <row r="47" s="23" customFormat="true" ht="12.75" hidden="false" customHeight="false" outlineLevel="0" collapsed="false">
      <c r="A47" s="21" t="n">
        <f aca="false">ROW(A35)</f>
        <v>35</v>
      </c>
      <c r="B47" s="24" t="s">
        <v>86</v>
      </c>
      <c r="C47" s="25" t="s">
        <v>87</v>
      </c>
      <c r="D47" s="26" t="n">
        <v>44095</v>
      </c>
      <c r="E47" s="26" t="n">
        <v>44107</v>
      </c>
      <c r="F47" s="27" t="n">
        <v>70554</v>
      </c>
      <c r="G47" s="27" t="n">
        <v>70554</v>
      </c>
      <c r="H47" s="27" t="n">
        <v>0</v>
      </c>
      <c r="I47" s="27" t="n">
        <v>0</v>
      </c>
    </row>
    <row r="48" s="23" customFormat="true" ht="12.75" hidden="false" customHeight="false" outlineLevel="0" collapsed="false">
      <c r="A48" s="21" t="n">
        <f aca="false">ROW(A36)</f>
        <v>36</v>
      </c>
      <c r="B48" s="24" t="s">
        <v>88</v>
      </c>
      <c r="C48" s="25" t="s">
        <v>89</v>
      </c>
      <c r="D48" s="26" t="n">
        <v>44095</v>
      </c>
      <c r="E48" s="26" t="n">
        <v>44105</v>
      </c>
      <c r="F48" s="27" t="n">
        <v>42620</v>
      </c>
      <c r="G48" s="27" t="n">
        <v>42620</v>
      </c>
      <c r="H48" s="27" t="n">
        <v>0</v>
      </c>
      <c r="I48" s="27" t="n">
        <v>0</v>
      </c>
    </row>
    <row r="49" s="23" customFormat="true" ht="12.75" hidden="false" customHeight="false" outlineLevel="0" collapsed="false">
      <c r="A49" s="21" t="n">
        <f aca="false">ROW(A37)</f>
        <v>37</v>
      </c>
      <c r="B49" s="24" t="s">
        <v>90</v>
      </c>
      <c r="C49" s="25" t="s">
        <v>91</v>
      </c>
      <c r="D49" s="26" t="n">
        <v>44095</v>
      </c>
      <c r="E49" s="26" t="n">
        <v>44105</v>
      </c>
      <c r="F49" s="27" t="n">
        <v>11200</v>
      </c>
      <c r="G49" s="27" t="n">
        <v>11200</v>
      </c>
      <c r="H49" s="27" t="n">
        <v>0</v>
      </c>
      <c r="I49" s="27" t="n">
        <v>0</v>
      </c>
    </row>
    <row r="50" s="23" customFormat="true" ht="12.75" hidden="false" customHeight="false" outlineLevel="0" collapsed="false">
      <c r="A50" s="21" t="n">
        <f aca="false">ROW(A38)</f>
        <v>38</v>
      </c>
      <c r="B50" s="24" t="s">
        <v>92</v>
      </c>
      <c r="C50" s="25" t="s">
        <v>93</v>
      </c>
      <c r="D50" s="26" t="n">
        <v>44095</v>
      </c>
      <c r="E50" s="26" t="n">
        <v>44105</v>
      </c>
      <c r="F50" s="27" t="n">
        <v>10080</v>
      </c>
      <c r="G50" s="27" t="n">
        <v>10080</v>
      </c>
      <c r="H50" s="27" t="n">
        <v>0</v>
      </c>
      <c r="I50" s="27" t="n">
        <v>0</v>
      </c>
    </row>
    <row r="51" s="23" customFormat="true" ht="12.75" hidden="false" customHeight="false" outlineLevel="0" collapsed="false">
      <c r="A51" s="21" t="n">
        <f aca="false">ROW(A39)</f>
        <v>39</v>
      </c>
      <c r="B51" s="24" t="s">
        <v>94</v>
      </c>
      <c r="C51" s="25" t="s">
        <v>95</v>
      </c>
      <c r="D51" s="26" t="n">
        <v>44095</v>
      </c>
      <c r="E51" s="26" t="n">
        <v>44105</v>
      </c>
      <c r="F51" s="27" t="n">
        <v>12400</v>
      </c>
      <c r="G51" s="27" t="n">
        <v>12400</v>
      </c>
      <c r="H51" s="27" t="n">
        <v>0</v>
      </c>
      <c r="I51" s="27" t="n">
        <v>0</v>
      </c>
    </row>
    <row r="52" s="23" customFormat="true" ht="12.75" hidden="false" customHeight="false" outlineLevel="0" collapsed="false">
      <c r="A52" s="21" t="n">
        <f aca="false">ROW(A40)</f>
        <v>40</v>
      </c>
      <c r="B52" s="24" t="s">
        <v>96</v>
      </c>
      <c r="C52" s="25" t="s">
        <v>97</v>
      </c>
      <c r="D52" s="26" t="n">
        <v>44096</v>
      </c>
      <c r="E52" s="26" t="n">
        <v>44109</v>
      </c>
      <c r="F52" s="27" t="n">
        <v>49985</v>
      </c>
      <c r="G52" s="27" t="n">
        <v>49985</v>
      </c>
      <c r="H52" s="27" t="n">
        <v>0</v>
      </c>
      <c r="I52" s="27" t="n">
        <v>0</v>
      </c>
    </row>
    <row r="53" s="23" customFormat="true" ht="12.75" hidden="false" customHeight="false" outlineLevel="0" collapsed="false">
      <c r="A53" s="21" t="n">
        <f aca="false">ROW(A41)</f>
        <v>41</v>
      </c>
      <c r="B53" s="24" t="s">
        <v>98</v>
      </c>
      <c r="C53" s="25" t="s">
        <v>99</v>
      </c>
      <c r="D53" s="26" t="n">
        <v>44096</v>
      </c>
      <c r="E53" s="26" t="n">
        <v>44105</v>
      </c>
      <c r="F53" s="27" t="n">
        <v>25200</v>
      </c>
      <c r="G53" s="27" t="n">
        <v>25200</v>
      </c>
      <c r="H53" s="27" t="n">
        <v>0</v>
      </c>
      <c r="I53" s="27" t="n">
        <v>0</v>
      </c>
    </row>
    <row r="54" s="23" customFormat="true" ht="12.75" hidden="false" customHeight="false" outlineLevel="0" collapsed="false">
      <c r="A54" s="21" t="n">
        <f aca="false">ROW(A42)</f>
        <v>42</v>
      </c>
      <c r="B54" s="24" t="s">
        <v>100</v>
      </c>
      <c r="C54" s="25" t="s">
        <v>101</v>
      </c>
      <c r="D54" s="26" t="n">
        <v>44096</v>
      </c>
      <c r="E54" s="26" t="n">
        <v>44105</v>
      </c>
      <c r="F54" s="27" t="n">
        <v>24714</v>
      </c>
      <c r="G54" s="27" t="n">
        <v>24714</v>
      </c>
      <c r="H54" s="27" t="n">
        <v>0</v>
      </c>
      <c r="I54" s="27" t="n">
        <v>0</v>
      </c>
    </row>
    <row r="55" s="23" customFormat="true" ht="12.75" hidden="false" customHeight="false" outlineLevel="0" collapsed="false">
      <c r="A55" s="21" t="n">
        <f aca="false">ROW(A43)</f>
        <v>43</v>
      </c>
      <c r="B55" s="24" t="s">
        <v>102</v>
      </c>
      <c r="C55" s="25" t="s">
        <v>103</v>
      </c>
      <c r="D55" s="26" t="n">
        <v>44096</v>
      </c>
      <c r="E55" s="26" t="n">
        <v>44106</v>
      </c>
      <c r="F55" s="27" t="n">
        <v>83890</v>
      </c>
      <c r="G55" s="27" t="n">
        <v>83890</v>
      </c>
      <c r="H55" s="27" t="n">
        <v>0</v>
      </c>
      <c r="I55" s="27" t="n">
        <v>0</v>
      </c>
    </row>
    <row r="56" s="23" customFormat="true" ht="25.5" hidden="false" customHeight="false" outlineLevel="0" collapsed="false">
      <c r="A56" s="21" t="n">
        <f aca="false">ROW(A44)</f>
        <v>44</v>
      </c>
      <c r="B56" s="24" t="s">
        <v>104</v>
      </c>
      <c r="C56" s="25" t="s">
        <v>105</v>
      </c>
      <c r="D56" s="26" t="n">
        <v>44096</v>
      </c>
      <c r="E56" s="26" t="n">
        <v>44105</v>
      </c>
      <c r="F56" s="27" t="n">
        <v>40914</v>
      </c>
      <c r="G56" s="27" t="n">
        <v>40914</v>
      </c>
      <c r="H56" s="27" t="n">
        <v>0</v>
      </c>
      <c r="I56" s="27" t="n">
        <v>0</v>
      </c>
    </row>
    <row r="57" s="23" customFormat="true" ht="12.75" hidden="false" customHeight="false" outlineLevel="0" collapsed="false">
      <c r="A57" s="21" t="n">
        <f aca="false">ROW(A45)</f>
        <v>45</v>
      </c>
      <c r="B57" s="24" t="s">
        <v>106</v>
      </c>
      <c r="C57" s="25" t="s">
        <v>107</v>
      </c>
      <c r="D57" s="26" t="n">
        <v>44096</v>
      </c>
      <c r="E57" s="26" t="n">
        <v>44105</v>
      </c>
      <c r="F57" s="27" t="n">
        <v>31455</v>
      </c>
      <c r="G57" s="27" t="n">
        <v>31455</v>
      </c>
      <c r="H57" s="27" t="n">
        <v>0</v>
      </c>
      <c r="I57" s="27" t="n">
        <v>0</v>
      </c>
    </row>
    <row r="58" s="23" customFormat="true" ht="12.8" hidden="false" customHeight="false" outlineLevel="0" collapsed="false">
      <c r="A58" s="21" t="n">
        <f aca="false">ROW(A46)</f>
        <v>46</v>
      </c>
      <c r="B58" s="28" t="s">
        <v>108</v>
      </c>
      <c r="C58" s="25" t="s">
        <v>109</v>
      </c>
      <c r="D58" s="26" t="n">
        <v>44096</v>
      </c>
      <c r="E58" s="26" t="n">
        <v>44105</v>
      </c>
      <c r="F58" s="27" t="n">
        <f aca="false">10980+9900</f>
        <v>20880</v>
      </c>
      <c r="G58" s="27" t="n">
        <v>10980</v>
      </c>
      <c r="H58" s="27" t="n">
        <v>0</v>
      </c>
      <c r="I58" s="27" t="n">
        <v>0</v>
      </c>
    </row>
    <row r="59" s="23" customFormat="true" ht="12.8" hidden="false" customHeight="false" outlineLevel="0" collapsed="false">
      <c r="A59" s="21" t="n">
        <f aca="false">ROW(A47)</f>
        <v>47</v>
      </c>
      <c r="B59" s="28" t="s">
        <v>108</v>
      </c>
      <c r="C59" s="25" t="s">
        <v>110</v>
      </c>
      <c r="D59" s="26" t="n">
        <v>44096</v>
      </c>
      <c r="E59" s="26" t="n">
        <v>44105</v>
      </c>
      <c r="F59" s="27"/>
      <c r="G59" s="27" t="n">
        <v>9900</v>
      </c>
      <c r="H59" s="27" t="n">
        <v>0</v>
      </c>
      <c r="I59" s="27" t="n">
        <v>0</v>
      </c>
    </row>
    <row r="60" s="23" customFormat="true" ht="12.75" hidden="false" customHeight="false" outlineLevel="0" collapsed="false">
      <c r="A60" s="21" t="n">
        <f aca="false">ROW(A48)</f>
        <v>48</v>
      </c>
      <c r="B60" s="24" t="s">
        <v>111</v>
      </c>
      <c r="C60" s="25" t="s">
        <v>112</v>
      </c>
      <c r="D60" s="26" t="n">
        <v>44096</v>
      </c>
      <c r="E60" s="26" t="n">
        <v>44110</v>
      </c>
      <c r="F60" s="27" t="n">
        <v>56854</v>
      </c>
      <c r="G60" s="27" t="n">
        <v>56854</v>
      </c>
      <c r="H60" s="27" t="n">
        <v>0</v>
      </c>
      <c r="I60" s="27" t="n">
        <v>0</v>
      </c>
    </row>
    <row r="61" s="23" customFormat="true" ht="12.75" hidden="false" customHeight="false" outlineLevel="0" collapsed="false">
      <c r="A61" s="21" t="n">
        <f aca="false">ROW(A49)</f>
        <v>49</v>
      </c>
      <c r="B61" s="24" t="s">
        <v>113</v>
      </c>
      <c r="C61" s="25" t="s">
        <v>114</v>
      </c>
      <c r="D61" s="26" t="n">
        <v>44096</v>
      </c>
      <c r="E61" s="26" t="n">
        <v>44105</v>
      </c>
      <c r="F61" s="27" t="n">
        <v>19080</v>
      </c>
      <c r="G61" s="27" t="n">
        <v>19080</v>
      </c>
      <c r="H61" s="27" t="n">
        <v>0</v>
      </c>
      <c r="I61" s="27" t="n">
        <v>0</v>
      </c>
    </row>
    <row r="62" s="23" customFormat="true" ht="12.75" hidden="false" customHeight="false" outlineLevel="0" collapsed="false">
      <c r="A62" s="21" t="n">
        <f aca="false">ROW(A50)</f>
        <v>50</v>
      </c>
      <c r="B62" s="24" t="s">
        <v>115</v>
      </c>
      <c r="C62" s="25" t="s">
        <v>116</v>
      </c>
      <c r="D62" s="26" t="n">
        <v>44096</v>
      </c>
      <c r="E62" s="26" t="n">
        <v>44105</v>
      </c>
      <c r="F62" s="27" t="n">
        <v>18585</v>
      </c>
      <c r="G62" s="27" t="n">
        <v>18585</v>
      </c>
      <c r="H62" s="27" t="n">
        <v>0</v>
      </c>
      <c r="I62" s="27" t="n">
        <v>0</v>
      </c>
    </row>
    <row r="63" s="23" customFormat="true" ht="12.75" hidden="false" customHeight="false" outlineLevel="0" collapsed="false">
      <c r="A63" s="21" t="n">
        <f aca="false">ROW(A51)</f>
        <v>51</v>
      </c>
      <c r="B63" s="24" t="s">
        <v>117</v>
      </c>
      <c r="C63" s="25" t="s">
        <v>118</v>
      </c>
      <c r="D63" s="26" t="n">
        <v>44096</v>
      </c>
      <c r="E63" s="26" t="n">
        <v>44106</v>
      </c>
      <c r="F63" s="27" t="n">
        <v>23100</v>
      </c>
      <c r="G63" s="27" t="n">
        <v>23100</v>
      </c>
      <c r="H63" s="27" t="n">
        <v>0</v>
      </c>
      <c r="I63" s="27" t="n">
        <v>0</v>
      </c>
    </row>
    <row r="64" s="23" customFormat="true" ht="25.5" hidden="false" customHeight="false" outlineLevel="0" collapsed="false">
      <c r="A64" s="21" t="n">
        <f aca="false">ROW(A52)</f>
        <v>52</v>
      </c>
      <c r="B64" s="24" t="s">
        <v>119</v>
      </c>
      <c r="C64" s="25" t="s">
        <v>120</v>
      </c>
      <c r="D64" s="26" t="n">
        <v>44096</v>
      </c>
      <c r="E64" s="26" t="n">
        <v>44110</v>
      </c>
      <c r="F64" s="27" t="n">
        <v>66934</v>
      </c>
      <c r="G64" s="27" t="n">
        <v>66934</v>
      </c>
      <c r="H64" s="27" t="n">
        <v>0</v>
      </c>
      <c r="I64" s="27" t="n">
        <v>0</v>
      </c>
    </row>
    <row r="65" s="23" customFormat="true" ht="12.75" hidden="false" customHeight="false" outlineLevel="0" collapsed="false">
      <c r="A65" s="21" t="n">
        <f aca="false">ROW(A53)</f>
        <v>53</v>
      </c>
      <c r="B65" s="24" t="s">
        <v>121</v>
      </c>
      <c r="C65" s="25" t="s">
        <v>122</v>
      </c>
      <c r="D65" s="26" t="n">
        <v>44096</v>
      </c>
      <c r="E65" s="26" t="n">
        <v>44106</v>
      </c>
      <c r="F65" s="27" t="n">
        <v>33636</v>
      </c>
      <c r="G65" s="27" t="n">
        <v>33636</v>
      </c>
      <c r="H65" s="27" t="n">
        <v>0</v>
      </c>
      <c r="I65" s="27" t="n">
        <v>0</v>
      </c>
    </row>
    <row r="66" s="23" customFormat="true" ht="12.75" hidden="false" customHeight="false" outlineLevel="0" collapsed="false">
      <c r="A66" s="21" t="n">
        <f aca="false">ROW(A54)</f>
        <v>54</v>
      </c>
      <c r="B66" s="24" t="s">
        <v>123</v>
      </c>
      <c r="C66" s="25" t="s">
        <v>124</v>
      </c>
      <c r="D66" s="26" t="n">
        <v>44096</v>
      </c>
      <c r="E66" s="26" t="n">
        <v>44106</v>
      </c>
      <c r="F66" s="27" t="n">
        <v>10150</v>
      </c>
      <c r="G66" s="27" t="n">
        <v>10150</v>
      </c>
      <c r="H66" s="27" t="n">
        <v>0</v>
      </c>
      <c r="I66" s="27" t="n">
        <v>0</v>
      </c>
    </row>
    <row r="67" s="23" customFormat="true" ht="25.5" hidden="false" customHeight="false" outlineLevel="0" collapsed="false">
      <c r="A67" s="21" t="n">
        <f aca="false">ROW(A55)</f>
        <v>55</v>
      </c>
      <c r="B67" s="24" t="s">
        <v>125</v>
      </c>
      <c r="C67" s="25" t="s">
        <v>126</v>
      </c>
      <c r="D67" s="26" t="n">
        <v>44096</v>
      </c>
      <c r="E67" s="26" t="n">
        <v>44105</v>
      </c>
      <c r="F67" s="27" t="n">
        <v>31995</v>
      </c>
      <c r="G67" s="27" t="n">
        <v>31995</v>
      </c>
      <c r="H67" s="27" t="n">
        <v>0</v>
      </c>
      <c r="I67" s="27" t="n">
        <v>0</v>
      </c>
    </row>
    <row r="68" s="23" customFormat="true" ht="12.75" hidden="false" customHeight="false" outlineLevel="0" collapsed="false">
      <c r="A68" s="21" t="n">
        <f aca="false">ROW(A56)</f>
        <v>56</v>
      </c>
      <c r="B68" s="24" t="s">
        <v>127</v>
      </c>
      <c r="C68" s="25" t="s">
        <v>128</v>
      </c>
      <c r="D68" s="26" t="n">
        <v>44096</v>
      </c>
      <c r="E68" s="26" t="n">
        <v>44106</v>
      </c>
      <c r="F68" s="27" t="n">
        <v>10150</v>
      </c>
      <c r="G68" s="27" t="n">
        <v>10150</v>
      </c>
      <c r="H68" s="27" t="n">
        <v>0</v>
      </c>
      <c r="I68" s="27" t="n">
        <v>0</v>
      </c>
    </row>
    <row r="69" s="23" customFormat="true" ht="12.75" hidden="false" customHeight="false" outlineLevel="0" collapsed="false">
      <c r="A69" s="21" t="n">
        <f aca="false">ROW(A57)</f>
        <v>57</v>
      </c>
      <c r="B69" s="24" t="s">
        <v>129</v>
      </c>
      <c r="C69" s="25" t="s">
        <v>130</v>
      </c>
      <c r="D69" s="26" t="n">
        <v>44096</v>
      </c>
      <c r="E69" s="26" t="n">
        <v>44105</v>
      </c>
      <c r="F69" s="27" t="n">
        <v>48600</v>
      </c>
      <c r="G69" s="27" t="n">
        <v>48600</v>
      </c>
      <c r="H69" s="27" t="n">
        <v>0</v>
      </c>
      <c r="I69" s="27" t="n">
        <v>0</v>
      </c>
    </row>
    <row r="70" s="23" customFormat="true" ht="25.5" hidden="false" customHeight="false" outlineLevel="0" collapsed="false">
      <c r="A70" s="21" t="n">
        <f aca="false">ROW(A58)</f>
        <v>58</v>
      </c>
      <c r="B70" s="24" t="s">
        <v>131</v>
      </c>
      <c r="C70" s="25" t="s">
        <v>132</v>
      </c>
      <c r="D70" s="26" t="n">
        <v>44096</v>
      </c>
      <c r="E70" s="26" t="n">
        <v>44105</v>
      </c>
      <c r="F70" s="27" t="n">
        <v>23040</v>
      </c>
      <c r="G70" s="27" t="n">
        <v>23040</v>
      </c>
      <c r="H70" s="27" t="n">
        <v>0</v>
      </c>
      <c r="I70" s="27" t="n">
        <v>0</v>
      </c>
    </row>
    <row r="71" s="23" customFormat="true" ht="25.5" hidden="false" customHeight="false" outlineLevel="0" collapsed="false">
      <c r="A71" s="21" t="n">
        <f aca="false">ROW(A59)</f>
        <v>59</v>
      </c>
      <c r="B71" s="24" t="s">
        <v>133</v>
      </c>
      <c r="C71" s="25" t="s">
        <v>134</v>
      </c>
      <c r="D71" s="26" t="n">
        <v>44096</v>
      </c>
      <c r="E71" s="26" t="n">
        <v>44108</v>
      </c>
      <c r="F71" s="27" t="n">
        <v>152647</v>
      </c>
      <c r="G71" s="27" t="n">
        <v>152647</v>
      </c>
      <c r="H71" s="27" t="n">
        <v>0</v>
      </c>
      <c r="I71" s="27" t="n">
        <v>0</v>
      </c>
    </row>
    <row r="72" s="23" customFormat="true" ht="12.75" hidden="false" customHeight="false" outlineLevel="0" collapsed="false">
      <c r="A72" s="21" t="n">
        <f aca="false">ROW(A60)</f>
        <v>60</v>
      </c>
      <c r="B72" s="24" t="s">
        <v>135</v>
      </c>
      <c r="C72" s="25" t="s">
        <v>136</v>
      </c>
      <c r="D72" s="26" t="n">
        <v>44096</v>
      </c>
      <c r="E72" s="26" t="n">
        <v>44106</v>
      </c>
      <c r="F72" s="27" t="n">
        <v>12400</v>
      </c>
      <c r="G72" s="27" t="n">
        <v>12400</v>
      </c>
      <c r="H72" s="27" t="n">
        <v>0</v>
      </c>
      <c r="I72" s="27" t="n">
        <v>0</v>
      </c>
    </row>
    <row r="73" s="23" customFormat="true" ht="12.75" hidden="false" customHeight="false" outlineLevel="0" collapsed="false">
      <c r="A73" s="21" t="n">
        <f aca="false">ROW(A61)</f>
        <v>61</v>
      </c>
      <c r="B73" s="24" t="s">
        <v>137</v>
      </c>
      <c r="C73" s="25" t="s">
        <v>138</v>
      </c>
      <c r="D73" s="26" t="n">
        <v>44096</v>
      </c>
      <c r="E73" s="26" t="n">
        <v>44105</v>
      </c>
      <c r="F73" s="27" t="n">
        <v>18900</v>
      </c>
      <c r="G73" s="27" t="n">
        <v>18900</v>
      </c>
      <c r="H73" s="27" t="n">
        <v>0</v>
      </c>
      <c r="I73" s="27" t="n">
        <v>0</v>
      </c>
    </row>
    <row r="74" s="23" customFormat="true" ht="12.75" hidden="false" customHeight="false" outlineLevel="0" collapsed="false">
      <c r="A74" s="21" t="n">
        <f aca="false">ROW(A62)</f>
        <v>62</v>
      </c>
      <c r="B74" s="24" t="s">
        <v>139</v>
      </c>
      <c r="C74" s="25" t="s">
        <v>140</v>
      </c>
      <c r="D74" s="26" t="n">
        <v>44096</v>
      </c>
      <c r="E74" s="26" t="n">
        <v>44105</v>
      </c>
      <c r="F74" s="27" t="n">
        <v>19422</v>
      </c>
      <c r="G74" s="27" t="n">
        <v>19422</v>
      </c>
      <c r="H74" s="27" t="n">
        <v>0</v>
      </c>
      <c r="I74" s="27" t="n">
        <v>0</v>
      </c>
    </row>
    <row r="75" s="23" customFormat="true" ht="12.75" hidden="false" customHeight="false" outlineLevel="0" collapsed="false">
      <c r="A75" s="21" t="n">
        <f aca="false">ROW(A63)</f>
        <v>63</v>
      </c>
      <c r="B75" s="24" t="s">
        <v>141</v>
      </c>
      <c r="C75" s="25" t="s">
        <v>142</v>
      </c>
      <c r="D75" s="26" t="n">
        <v>44096</v>
      </c>
      <c r="E75" s="26" t="n">
        <v>44107</v>
      </c>
      <c r="F75" s="27" t="n">
        <v>26900</v>
      </c>
      <c r="G75" s="27" t="n">
        <v>26900</v>
      </c>
      <c r="H75" s="27" t="n">
        <v>0</v>
      </c>
      <c r="I75" s="27" t="n">
        <v>0</v>
      </c>
    </row>
    <row r="76" s="23" customFormat="true" ht="12.75" hidden="false" customHeight="false" outlineLevel="0" collapsed="false">
      <c r="A76" s="21" t="n">
        <f aca="false">ROW(A64)</f>
        <v>64</v>
      </c>
      <c r="B76" s="24" t="s">
        <v>143</v>
      </c>
      <c r="C76" s="25" t="s">
        <v>144</v>
      </c>
      <c r="D76" s="26" t="n">
        <v>44096</v>
      </c>
      <c r="E76" s="26" t="n">
        <v>44105</v>
      </c>
      <c r="F76" s="27" t="n">
        <v>48600</v>
      </c>
      <c r="G76" s="27" t="n">
        <v>48600</v>
      </c>
      <c r="H76" s="27" t="n">
        <v>0</v>
      </c>
      <c r="I76" s="27" t="n">
        <v>0</v>
      </c>
    </row>
    <row r="77" s="23" customFormat="true" ht="12.75" hidden="false" customHeight="false" outlineLevel="0" collapsed="false">
      <c r="A77" s="21" t="n">
        <f aca="false">ROW(A65)</f>
        <v>65</v>
      </c>
      <c r="B77" s="24" t="s">
        <v>145</v>
      </c>
      <c r="C77" s="25" t="s">
        <v>146</v>
      </c>
      <c r="D77" s="26" t="n">
        <v>44096</v>
      </c>
      <c r="E77" s="26" t="n">
        <v>44110</v>
      </c>
      <c r="F77" s="27" t="n">
        <v>44618</v>
      </c>
      <c r="G77" s="27" t="n">
        <v>44618</v>
      </c>
      <c r="H77" s="27" t="n">
        <v>0</v>
      </c>
      <c r="I77" s="27" t="n">
        <v>0</v>
      </c>
    </row>
    <row r="78" s="23" customFormat="true" ht="12.75" hidden="false" customHeight="false" outlineLevel="0" collapsed="false">
      <c r="A78" s="21" t="n">
        <f aca="false">ROW(A66)</f>
        <v>66</v>
      </c>
      <c r="B78" s="24" t="s">
        <v>147</v>
      </c>
      <c r="C78" s="25" t="s">
        <v>148</v>
      </c>
      <c r="D78" s="26" t="n">
        <v>44097</v>
      </c>
      <c r="E78" s="26" t="n">
        <v>44109</v>
      </c>
      <c r="F78" s="27" t="n">
        <v>79968</v>
      </c>
      <c r="G78" s="27" t="n">
        <v>79968</v>
      </c>
      <c r="H78" s="27" t="n">
        <v>0</v>
      </c>
      <c r="I78" s="27" t="n">
        <v>0</v>
      </c>
    </row>
    <row r="79" s="23" customFormat="true" ht="12.75" hidden="false" customHeight="false" outlineLevel="0" collapsed="false">
      <c r="A79" s="21" t="n">
        <f aca="false">ROW(A67)</f>
        <v>67</v>
      </c>
      <c r="B79" s="24" t="s">
        <v>149</v>
      </c>
      <c r="C79" s="25" t="s">
        <v>150</v>
      </c>
      <c r="D79" s="26" t="n">
        <v>44097</v>
      </c>
      <c r="E79" s="26" t="n">
        <v>44108</v>
      </c>
      <c r="F79" s="27" t="n">
        <v>22850</v>
      </c>
      <c r="G79" s="27" t="n">
        <v>22850</v>
      </c>
      <c r="H79" s="27" t="n">
        <v>0</v>
      </c>
      <c r="I79" s="27" t="n">
        <v>0</v>
      </c>
    </row>
    <row r="80" s="23" customFormat="true" ht="12.75" hidden="false" customHeight="false" outlineLevel="0" collapsed="false">
      <c r="A80" s="21" t="n">
        <f aca="false">ROW(A68)</f>
        <v>68</v>
      </c>
      <c r="B80" s="24" t="s">
        <v>151</v>
      </c>
      <c r="C80" s="25" t="s">
        <v>152</v>
      </c>
      <c r="D80" s="26" t="n">
        <v>44097</v>
      </c>
      <c r="E80" s="26" t="n">
        <v>44108</v>
      </c>
      <c r="F80" s="27" t="n">
        <v>42240</v>
      </c>
      <c r="G80" s="27" t="n">
        <v>42240</v>
      </c>
      <c r="H80" s="27" t="n">
        <v>0</v>
      </c>
      <c r="I80" s="27" t="n">
        <v>0</v>
      </c>
    </row>
    <row r="81" s="23" customFormat="true" ht="12.75" hidden="false" customHeight="false" outlineLevel="0" collapsed="false">
      <c r="A81" s="21" t="n">
        <f aca="false">ROW(A69)</f>
        <v>69</v>
      </c>
      <c r="B81" s="24" t="s">
        <v>153</v>
      </c>
      <c r="C81" s="25" t="s">
        <v>154</v>
      </c>
      <c r="D81" s="26" t="n">
        <v>44097</v>
      </c>
      <c r="E81" s="26" t="n">
        <v>44108</v>
      </c>
      <c r="F81" s="27" t="n">
        <v>36456</v>
      </c>
      <c r="G81" s="27" t="n">
        <v>36456</v>
      </c>
      <c r="H81" s="27" t="n">
        <v>0</v>
      </c>
      <c r="I81" s="27" t="n">
        <v>0</v>
      </c>
    </row>
    <row r="82" s="23" customFormat="true" ht="12.75" hidden="false" customHeight="false" outlineLevel="0" collapsed="false">
      <c r="A82" s="21" t="n">
        <f aca="false">ROW(A70)</f>
        <v>70</v>
      </c>
      <c r="B82" s="24" t="s">
        <v>155</v>
      </c>
      <c r="C82" s="25" t="s">
        <v>156</v>
      </c>
      <c r="D82" s="26" t="n">
        <v>44097</v>
      </c>
      <c r="E82" s="26" t="n">
        <v>44105</v>
      </c>
      <c r="F82" s="27" t="n">
        <v>20192</v>
      </c>
      <c r="G82" s="27" t="n">
        <v>20192</v>
      </c>
      <c r="H82" s="27" t="n">
        <v>0</v>
      </c>
      <c r="I82" s="27" t="n">
        <v>0</v>
      </c>
    </row>
    <row r="83" s="23" customFormat="true" ht="12.75" hidden="false" customHeight="false" outlineLevel="0" collapsed="false">
      <c r="A83" s="21" t="n">
        <f aca="false">ROW(A71)</f>
        <v>71</v>
      </c>
      <c r="B83" s="24" t="s">
        <v>157</v>
      </c>
      <c r="C83" s="25" t="s">
        <v>158</v>
      </c>
      <c r="D83" s="26" t="n">
        <v>44097</v>
      </c>
      <c r="E83" s="26" t="n">
        <v>44110</v>
      </c>
      <c r="F83" s="27" t="n">
        <v>38034</v>
      </c>
      <c r="G83" s="27" t="n">
        <v>38034</v>
      </c>
      <c r="H83" s="27" t="n">
        <v>0</v>
      </c>
      <c r="I83" s="27" t="n">
        <v>0</v>
      </c>
    </row>
    <row r="84" s="23" customFormat="true" ht="12.75" hidden="false" customHeight="false" outlineLevel="0" collapsed="false">
      <c r="A84" s="21" t="n">
        <f aca="false">ROW(A72)</f>
        <v>72</v>
      </c>
      <c r="B84" s="24" t="s">
        <v>159</v>
      </c>
      <c r="C84" s="25" t="s">
        <v>160</v>
      </c>
      <c r="D84" s="26" t="n">
        <v>44097</v>
      </c>
      <c r="E84" s="26" t="n">
        <v>44107</v>
      </c>
      <c r="F84" s="27" t="n">
        <v>9600</v>
      </c>
      <c r="G84" s="27" t="n">
        <v>9600</v>
      </c>
      <c r="H84" s="27" t="n">
        <v>0</v>
      </c>
      <c r="I84" s="27" t="n">
        <v>0</v>
      </c>
    </row>
    <row r="85" s="23" customFormat="true" ht="12.75" hidden="false" customHeight="false" outlineLevel="0" collapsed="false">
      <c r="A85" s="21" t="n">
        <f aca="false">ROW(A73)</f>
        <v>73</v>
      </c>
      <c r="B85" s="24" t="s">
        <v>161</v>
      </c>
      <c r="C85" s="25" t="s">
        <v>162</v>
      </c>
      <c r="D85" s="26" t="n">
        <v>44097</v>
      </c>
      <c r="E85" s="26" t="n">
        <v>44107</v>
      </c>
      <c r="F85" s="27" t="n">
        <v>119812</v>
      </c>
      <c r="G85" s="27" t="n">
        <v>119812</v>
      </c>
      <c r="H85" s="27" t="n">
        <v>0</v>
      </c>
      <c r="I85" s="27" t="n">
        <v>0</v>
      </c>
    </row>
    <row r="86" s="23" customFormat="true" ht="12.75" hidden="false" customHeight="false" outlineLevel="0" collapsed="false">
      <c r="A86" s="21" t="n">
        <f aca="false">ROW(A74)</f>
        <v>74</v>
      </c>
      <c r="B86" s="24" t="s">
        <v>163</v>
      </c>
      <c r="C86" s="25" t="s">
        <v>164</v>
      </c>
      <c r="D86" s="26" t="n">
        <v>44097</v>
      </c>
      <c r="E86" s="26" t="n">
        <v>44106</v>
      </c>
      <c r="F86" s="27" t="n">
        <v>18990</v>
      </c>
      <c r="G86" s="27" t="n">
        <v>18990</v>
      </c>
      <c r="H86" s="27" t="n">
        <v>0</v>
      </c>
      <c r="I86" s="27" t="n">
        <v>0</v>
      </c>
    </row>
    <row r="87" s="23" customFormat="true" ht="12.8" hidden="false" customHeight="false" outlineLevel="0" collapsed="false">
      <c r="A87" s="21" t="n">
        <f aca="false">ROW(A75)</f>
        <v>75</v>
      </c>
      <c r="B87" s="28" t="s">
        <v>165</v>
      </c>
      <c r="C87" s="25" t="s">
        <v>166</v>
      </c>
      <c r="D87" s="26" t="n">
        <v>44097</v>
      </c>
      <c r="E87" s="26" t="n">
        <v>44106</v>
      </c>
      <c r="F87" s="27" t="n">
        <f aca="false">30212+30212</f>
        <v>60424</v>
      </c>
      <c r="G87" s="27" t="n">
        <v>30212</v>
      </c>
      <c r="H87" s="27" t="n">
        <v>0</v>
      </c>
      <c r="I87" s="27" t="n">
        <v>0</v>
      </c>
    </row>
    <row r="88" s="23" customFormat="true" ht="12.8" hidden="false" customHeight="false" outlineLevel="0" collapsed="false">
      <c r="A88" s="21" t="n">
        <f aca="false">ROW(A76)</f>
        <v>76</v>
      </c>
      <c r="B88" s="28" t="s">
        <v>165</v>
      </c>
      <c r="C88" s="25" t="s">
        <v>167</v>
      </c>
      <c r="D88" s="26" t="n">
        <v>44097</v>
      </c>
      <c r="E88" s="26" t="n">
        <v>44106</v>
      </c>
      <c r="F88" s="27"/>
      <c r="G88" s="27" t="n">
        <v>30212</v>
      </c>
      <c r="H88" s="27" t="n">
        <v>0</v>
      </c>
      <c r="I88" s="27" t="n">
        <v>0</v>
      </c>
    </row>
    <row r="89" s="23" customFormat="true" ht="12.75" hidden="false" customHeight="false" outlineLevel="0" collapsed="false">
      <c r="A89" s="21" t="n">
        <f aca="false">ROW(A77)</f>
        <v>77</v>
      </c>
      <c r="B89" s="24" t="s">
        <v>168</v>
      </c>
      <c r="C89" s="25" t="s">
        <v>169</v>
      </c>
      <c r="D89" s="26" t="n">
        <v>44097</v>
      </c>
      <c r="E89" s="26" t="n">
        <v>44105</v>
      </c>
      <c r="F89" s="27" t="n">
        <v>15320</v>
      </c>
      <c r="G89" s="27" t="n">
        <v>15320</v>
      </c>
      <c r="H89" s="27" t="n">
        <v>0</v>
      </c>
      <c r="I89" s="27" t="n">
        <v>0</v>
      </c>
    </row>
    <row r="90" s="23" customFormat="true" ht="12.75" hidden="false" customHeight="false" outlineLevel="0" collapsed="false">
      <c r="A90" s="21" t="n">
        <f aca="false">ROW(A78)</f>
        <v>78</v>
      </c>
      <c r="B90" s="24" t="s">
        <v>170</v>
      </c>
      <c r="C90" s="25" t="s">
        <v>171</v>
      </c>
      <c r="D90" s="26" t="n">
        <v>44097</v>
      </c>
      <c r="E90" s="26" t="n">
        <v>44107</v>
      </c>
      <c r="F90" s="27" t="n">
        <v>87080</v>
      </c>
      <c r="G90" s="27" t="n">
        <v>87080</v>
      </c>
      <c r="H90" s="27" t="n">
        <v>0</v>
      </c>
      <c r="I90" s="27" t="n">
        <v>0</v>
      </c>
    </row>
    <row r="91" s="23" customFormat="true" ht="12.75" hidden="false" customHeight="false" outlineLevel="0" collapsed="false">
      <c r="A91" s="21" t="n">
        <f aca="false">ROW(A79)</f>
        <v>79</v>
      </c>
      <c r="B91" s="24" t="s">
        <v>172</v>
      </c>
      <c r="C91" s="25" t="s">
        <v>173</v>
      </c>
      <c r="D91" s="26" t="n">
        <v>44097</v>
      </c>
      <c r="E91" s="26" t="n">
        <v>44105</v>
      </c>
      <c r="F91" s="27" t="n">
        <v>6040</v>
      </c>
      <c r="G91" s="27" t="n">
        <v>6040</v>
      </c>
      <c r="H91" s="27" t="n">
        <v>0</v>
      </c>
      <c r="I91" s="27" t="n">
        <v>0</v>
      </c>
    </row>
    <row r="92" s="23" customFormat="true" ht="12.75" hidden="false" customHeight="false" outlineLevel="0" collapsed="false">
      <c r="A92" s="21" t="n">
        <f aca="false">ROW(A80)</f>
        <v>80</v>
      </c>
      <c r="B92" s="24" t="s">
        <v>174</v>
      </c>
      <c r="C92" s="25" t="s">
        <v>175</v>
      </c>
      <c r="D92" s="26" t="n">
        <v>44097</v>
      </c>
      <c r="E92" s="26" t="n">
        <v>44109</v>
      </c>
      <c r="F92" s="27" t="n">
        <v>11300</v>
      </c>
      <c r="G92" s="27" t="n">
        <v>11300</v>
      </c>
      <c r="H92" s="27" t="n">
        <v>0</v>
      </c>
      <c r="I92" s="27" t="n">
        <v>0</v>
      </c>
    </row>
    <row r="93" s="23" customFormat="true" ht="12.75" hidden="false" customHeight="false" outlineLevel="0" collapsed="false">
      <c r="A93" s="21" t="n">
        <f aca="false">ROW(A81)</f>
        <v>81</v>
      </c>
      <c r="B93" s="24" t="s">
        <v>176</v>
      </c>
      <c r="C93" s="25" t="s">
        <v>177</v>
      </c>
      <c r="D93" s="26" t="n">
        <v>44097</v>
      </c>
      <c r="E93" s="26" t="n">
        <v>44105</v>
      </c>
      <c r="F93" s="27" t="n">
        <v>12960</v>
      </c>
      <c r="G93" s="27" t="n">
        <v>12960</v>
      </c>
      <c r="H93" s="27" t="n">
        <v>0</v>
      </c>
      <c r="I93" s="27" t="n">
        <v>0</v>
      </c>
    </row>
    <row r="94" s="23" customFormat="true" ht="12.75" hidden="false" customHeight="false" outlineLevel="0" collapsed="false">
      <c r="A94" s="21" t="n">
        <f aca="false">ROW(A82)</f>
        <v>82</v>
      </c>
      <c r="B94" s="24" t="s">
        <v>178</v>
      </c>
      <c r="C94" s="25" t="s">
        <v>179</v>
      </c>
      <c r="D94" s="26" t="n">
        <v>44097</v>
      </c>
      <c r="E94" s="26" t="n">
        <v>44107</v>
      </c>
      <c r="F94" s="27" t="n">
        <v>33032</v>
      </c>
      <c r="G94" s="27" t="n">
        <v>33032</v>
      </c>
      <c r="H94" s="27" t="n">
        <v>0</v>
      </c>
      <c r="I94" s="27" t="n">
        <v>0</v>
      </c>
    </row>
    <row r="95" s="23" customFormat="true" ht="12.75" hidden="false" customHeight="false" outlineLevel="0" collapsed="false">
      <c r="A95" s="21" t="n">
        <f aca="false">ROW(A83)</f>
        <v>83</v>
      </c>
      <c r="B95" s="24" t="s">
        <v>180</v>
      </c>
      <c r="C95" s="25" t="s">
        <v>181</v>
      </c>
      <c r="D95" s="26" t="n">
        <v>44097</v>
      </c>
      <c r="E95" s="26" t="n">
        <v>44108</v>
      </c>
      <c r="F95" s="27" t="n">
        <v>14800</v>
      </c>
      <c r="G95" s="27" t="n">
        <v>14800</v>
      </c>
      <c r="H95" s="27" t="n">
        <v>0</v>
      </c>
      <c r="I95" s="27" t="n">
        <v>0</v>
      </c>
    </row>
    <row r="96" s="23" customFormat="true" ht="12.75" hidden="false" customHeight="false" outlineLevel="0" collapsed="false">
      <c r="A96" s="21" t="n">
        <f aca="false">ROW(A84)</f>
        <v>84</v>
      </c>
      <c r="B96" s="24" t="s">
        <v>182</v>
      </c>
      <c r="C96" s="25" t="s">
        <v>183</v>
      </c>
      <c r="D96" s="26" t="n">
        <v>44097</v>
      </c>
      <c r="E96" s="26" t="n">
        <v>44106</v>
      </c>
      <c r="F96" s="27" t="n">
        <v>25983</v>
      </c>
      <c r="G96" s="27" t="n">
        <v>25983</v>
      </c>
      <c r="H96" s="27" t="n">
        <v>0</v>
      </c>
      <c r="I96" s="27" t="n">
        <v>0</v>
      </c>
    </row>
    <row r="97" s="23" customFormat="true" ht="12.75" hidden="false" customHeight="false" outlineLevel="0" collapsed="false">
      <c r="A97" s="21" t="n">
        <f aca="false">ROW(A85)</f>
        <v>85</v>
      </c>
      <c r="B97" s="24" t="s">
        <v>184</v>
      </c>
      <c r="C97" s="25" t="s">
        <v>185</v>
      </c>
      <c r="D97" s="26" t="n">
        <v>44097</v>
      </c>
      <c r="E97" s="26" t="n">
        <v>44107</v>
      </c>
      <c r="F97" s="27" t="n">
        <v>39060</v>
      </c>
      <c r="G97" s="27" t="n">
        <v>39060</v>
      </c>
      <c r="H97" s="27" t="n">
        <v>0</v>
      </c>
      <c r="I97" s="27" t="n">
        <v>0</v>
      </c>
    </row>
    <row r="98" s="23" customFormat="true" ht="12.75" hidden="false" customHeight="false" outlineLevel="0" collapsed="false">
      <c r="A98" s="21" t="n">
        <f aca="false">ROW(A86)</f>
        <v>86</v>
      </c>
      <c r="B98" s="24" t="s">
        <v>186</v>
      </c>
      <c r="C98" s="25" t="s">
        <v>187</v>
      </c>
      <c r="D98" s="26" t="n">
        <v>44097</v>
      </c>
      <c r="E98" s="26" t="n">
        <v>44106</v>
      </c>
      <c r="F98" s="27" t="n">
        <v>10730</v>
      </c>
      <c r="G98" s="27" t="n">
        <v>10730</v>
      </c>
      <c r="H98" s="27" t="n">
        <v>0</v>
      </c>
      <c r="I98" s="27" t="n">
        <v>0</v>
      </c>
    </row>
    <row r="99" s="23" customFormat="true" ht="12.75" hidden="false" customHeight="false" outlineLevel="0" collapsed="false">
      <c r="A99" s="21" t="n">
        <f aca="false">ROW(A87)</f>
        <v>87</v>
      </c>
      <c r="B99" s="24" t="s">
        <v>188</v>
      </c>
      <c r="C99" s="25" t="s">
        <v>189</v>
      </c>
      <c r="D99" s="26" t="n">
        <v>44097</v>
      </c>
      <c r="E99" s="26" t="n">
        <v>44106</v>
      </c>
      <c r="F99" s="27" t="n">
        <v>22200</v>
      </c>
      <c r="G99" s="27" t="n">
        <v>22200</v>
      </c>
      <c r="H99" s="27" t="n">
        <v>0</v>
      </c>
      <c r="I99" s="27" t="n">
        <v>0</v>
      </c>
    </row>
    <row r="100" s="23" customFormat="true" ht="12.75" hidden="false" customHeight="false" outlineLevel="0" collapsed="false">
      <c r="A100" s="21" t="n">
        <f aca="false">ROW(A88)</f>
        <v>88</v>
      </c>
      <c r="B100" s="24" t="s">
        <v>190</v>
      </c>
      <c r="C100" s="25" t="s">
        <v>191</v>
      </c>
      <c r="D100" s="26" t="n">
        <v>44097</v>
      </c>
      <c r="E100" s="26" t="n">
        <v>44107</v>
      </c>
      <c r="F100" s="27" t="n">
        <v>12400</v>
      </c>
      <c r="G100" s="27" t="n">
        <v>12400</v>
      </c>
      <c r="H100" s="27" t="n">
        <v>0</v>
      </c>
      <c r="I100" s="27" t="n">
        <v>0</v>
      </c>
    </row>
    <row r="101" s="23" customFormat="true" ht="12.75" hidden="false" customHeight="false" outlineLevel="0" collapsed="false">
      <c r="A101" s="21" t="n">
        <f aca="false">ROW(A89)</f>
        <v>89</v>
      </c>
      <c r="B101" s="24" t="s">
        <v>192</v>
      </c>
      <c r="C101" s="25" t="s">
        <v>193</v>
      </c>
      <c r="D101" s="26" t="n">
        <v>44097</v>
      </c>
      <c r="E101" s="26" t="n">
        <v>44105</v>
      </c>
      <c r="F101" s="27" t="n">
        <v>11520</v>
      </c>
      <c r="G101" s="27" t="n">
        <v>11520</v>
      </c>
      <c r="H101" s="27" t="n">
        <v>0</v>
      </c>
      <c r="I101" s="27" t="n">
        <v>0</v>
      </c>
    </row>
    <row r="102" s="23" customFormat="true" ht="12.75" hidden="false" customHeight="false" outlineLevel="0" collapsed="false">
      <c r="A102" s="21" t="n">
        <f aca="false">ROW(A90)</f>
        <v>90</v>
      </c>
      <c r="B102" s="24" t="s">
        <v>194</v>
      </c>
      <c r="C102" s="25" t="s">
        <v>195</v>
      </c>
      <c r="D102" s="26" t="n">
        <v>44097</v>
      </c>
      <c r="E102" s="26" t="n">
        <v>44106</v>
      </c>
      <c r="F102" s="27" t="n">
        <v>28683</v>
      </c>
      <c r="G102" s="27" t="n">
        <v>28683</v>
      </c>
      <c r="H102" s="27" t="n">
        <v>0</v>
      </c>
      <c r="I102" s="27" t="n">
        <v>0</v>
      </c>
    </row>
    <row r="103" s="23" customFormat="true" ht="12.75" hidden="false" customHeight="false" outlineLevel="0" collapsed="false">
      <c r="A103" s="21" t="n">
        <f aca="false">ROW(A91)</f>
        <v>91</v>
      </c>
      <c r="B103" s="24" t="s">
        <v>196</v>
      </c>
      <c r="C103" s="25" t="s">
        <v>197</v>
      </c>
      <c r="D103" s="26" t="n">
        <v>44097</v>
      </c>
      <c r="E103" s="26" t="n">
        <v>44107</v>
      </c>
      <c r="F103" s="27" t="n">
        <v>22660</v>
      </c>
      <c r="G103" s="27" t="n">
        <v>22660</v>
      </c>
      <c r="H103" s="27" t="n">
        <v>0</v>
      </c>
      <c r="I103" s="27" t="n">
        <v>0</v>
      </c>
    </row>
    <row r="104" s="23" customFormat="true" ht="12.75" hidden="false" customHeight="false" outlineLevel="0" collapsed="false">
      <c r="A104" s="21" t="n">
        <f aca="false">ROW(A92)</f>
        <v>92</v>
      </c>
      <c r="B104" s="24" t="s">
        <v>198</v>
      </c>
      <c r="C104" s="25" t="s">
        <v>199</v>
      </c>
      <c r="D104" s="26" t="n">
        <v>44097</v>
      </c>
      <c r="E104" s="26" t="n">
        <v>44107</v>
      </c>
      <c r="F104" s="27" t="n">
        <v>19400</v>
      </c>
      <c r="G104" s="27" t="n">
        <v>19400</v>
      </c>
      <c r="H104" s="27" t="n">
        <v>0</v>
      </c>
      <c r="I104" s="27" t="n">
        <v>0</v>
      </c>
    </row>
    <row r="105" s="23" customFormat="true" ht="25.5" hidden="false" customHeight="false" outlineLevel="0" collapsed="false">
      <c r="A105" s="21" t="n">
        <f aca="false">ROW(A93)</f>
        <v>93</v>
      </c>
      <c r="B105" s="24" t="s">
        <v>200</v>
      </c>
      <c r="C105" s="25" t="s">
        <v>201</v>
      </c>
      <c r="D105" s="26" t="n">
        <v>44097</v>
      </c>
      <c r="E105" s="26" t="n">
        <v>44107</v>
      </c>
      <c r="F105" s="27" t="n">
        <v>44568</v>
      </c>
      <c r="G105" s="27" t="n">
        <v>44568</v>
      </c>
      <c r="H105" s="27" t="n">
        <v>0</v>
      </c>
      <c r="I105" s="27" t="n">
        <v>0</v>
      </c>
    </row>
    <row r="106" s="23" customFormat="true" ht="12.75" hidden="false" customHeight="false" outlineLevel="0" collapsed="false">
      <c r="A106" s="21" t="n">
        <f aca="false">ROW(A94)</f>
        <v>94</v>
      </c>
      <c r="B106" s="24" t="s">
        <v>202</v>
      </c>
      <c r="C106" s="25" t="s">
        <v>203</v>
      </c>
      <c r="D106" s="26" t="n">
        <v>44097</v>
      </c>
      <c r="E106" s="26" t="n">
        <v>44105</v>
      </c>
      <c r="F106" s="27" t="n">
        <v>14400</v>
      </c>
      <c r="G106" s="27" t="n">
        <v>14400</v>
      </c>
      <c r="H106" s="27" t="n">
        <v>0</v>
      </c>
      <c r="I106" s="27" t="n">
        <v>0</v>
      </c>
    </row>
    <row r="107" s="23" customFormat="true" ht="25.5" hidden="false" customHeight="false" outlineLevel="0" collapsed="false">
      <c r="A107" s="21" t="n">
        <f aca="false">ROW(A95)</f>
        <v>95</v>
      </c>
      <c r="B107" s="24" t="s">
        <v>204</v>
      </c>
      <c r="C107" s="25" t="s">
        <v>205</v>
      </c>
      <c r="D107" s="26" t="n">
        <v>44097</v>
      </c>
      <c r="E107" s="26" t="n">
        <v>44109</v>
      </c>
      <c r="F107" s="27" t="n">
        <v>91492</v>
      </c>
      <c r="G107" s="27" t="n">
        <v>91492</v>
      </c>
      <c r="H107" s="27" t="n">
        <v>0</v>
      </c>
      <c r="I107" s="27" t="n">
        <v>0</v>
      </c>
    </row>
    <row r="108" s="23" customFormat="true" ht="12.75" hidden="false" customHeight="false" outlineLevel="0" collapsed="false">
      <c r="A108" s="21" t="n">
        <f aca="false">ROW(A96)</f>
        <v>96</v>
      </c>
      <c r="B108" s="24" t="s">
        <v>206</v>
      </c>
      <c r="C108" s="25" t="s">
        <v>207</v>
      </c>
      <c r="D108" s="26" t="n">
        <v>44097</v>
      </c>
      <c r="E108" s="26" t="n">
        <v>44105</v>
      </c>
      <c r="F108" s="27" t="n">
        <v>15200</v>
      </c>
      <c r="G108" s="27" t="n">
        <v>15200</v>
      </c>
      <c r="H108" s="27" t="n">
        <v>0</v>
      </c>
      <c r="I108" s="27" t="n">
        <v>0</v>
      </c>
    </row>
    <row r="109" s="23" customFormat="true" ht="12.75" hidden="false" customHeight="false" outlineLevel="0" collapsed="false">
      <c r="A109" s="21" t="n">
        <f aca="false">ROW(A97)</f>
        <v>97</v>
      </c>
      <c r="B109" s="24" t="s">
        <v>208</v>
      </c>
      <c r="C109" s="25" t="s">
        <v>209</v>
      </c>
      <c r="D109" s="26" t="n">
        <v>44097</v>
      </c>
      <c r="E109" s="26" t="n">
        <v>44109</v>
      </c>
      <c r="F109" s="27" t="n">
        <v>23280</v>
      </c>
      <c r="G109" s="27" t="n">
        <v>23280</v>
      </c>
      <c r="H109" s="27" t="n">
        <v>0</v>
      </c>
      <c r="I109" s="27" t="n">
        <v>0</v>
      </c>
    </row>
    <row r="110" s="23" customFormat="true" ht="12.75" hidden="false" customHeight="false" outlineLevel="0" collapsed="false">
      <c r="A110" s="21" t="n">
        <f aca="false">ROW(A98)</f>
        <v>98</v>
      </c>
      <c r="B110" s="24" t="s">
        <v>210</v>
      </c>
      <c r="C110" s="25" t="s">
        <v>211</v>
      </c>
      <c r="D110" s="26" t="n">
        <v>44097</v>
      </c>
      <c r="E110" s="26" t="n">
        <v>44106</v>
      </c>
      <c r="F110" s="27" t="n">
        <v>26136</v>
      </c>
      <c r="G110" s="27" t="n">
        <v>26136</v>
      </c>
      <c r="H110" s="27" t="n">
        <v>0</v>
      </c>
      <c r="I110" s="27" t="n">
        <v>0</v>
      </c>
    </row>
    <row r="111" s="23" customFormat="true" ht="12.75" hidden="false" customHeight="false" outlineLevel="0" collapsed="false">
      <c r="A111" s="21" t="n">
        <f aca="false">ROW(A99)</f>
        <v>99</v>
      </c>
      <c r="B111" s="24" t="s">
        <v>212</v>
      </c>
      <c r="C111" s="25" t="s">
        <v>213</v>
      </c>
      <c r="D111" s="26" t="n">
        <v>44098</v>
      </c>
      <c r="E111" s="26" t="n">
        <v>44109</v>
      </c>
      <c r="F111" s="27" t="n">
        <v>21152</v>
      </c>
      <c r="G111" s="27" t="n">
        <v>21152</v>
      </c>
      <c r="H111" s="27" t="n">
        <v>0</v>
      </c>
      <c r="I111" s="27" t="n">
        <v>0</v>
      </c>
    </row>
    <row r="112" s="23" customFormat="true" ht="12.75" hidden="false" customHeight="false" outlineLevel="0" collapsed="false">
      <c r="A112" s="21" t="n">
        <f aca="false">ROW(A100)</f>
        <v>100</v>
      </c>
      <c r="B112" s="24" t="s">
        <v>214</v>
      </c>
      <c r="C112" s="25" t="s">
        <v>215</v>
      </c>
      <c r="D112" s="26" t="n">
        <v>44098</v>
      </c>
      <c r="E112" s="26" t="n">
        <v>44109</v>
      </c>
      <c r="F112" s="27" t="n">
        <v>54060</v>
      </c>
      <c r="G112" s="27" t="n">
        <v>54060</v>
      </c>
      <c r="H112" s="27" t="n">
        <v>0</v>
      </c>
      <c r="I112" s="27" t="n">
        <v>0</v>
      </c>
    </row>
    <row r="113" s="23" customFormat="true" ht="12.75" hidden="false" customHeight="false" outlineLevel="0" collapsed="false">
      <c r="A113" s="21" t="n">
        <f aca="false">ROW(A101)</f>
        <v>101</v>
      </c>
      <c r="B113" s="24" t="s">
        <v>216</v>
      </c>
      <c r="C113" s="25" t="s">
        <v>217</v>
      </c>
      <c r="D113" s="26" t="n">
        <v>44098</v>
      </c>
      <c r="E113" s="26" t="n">
        <v>44107</v>
      </c>
      <c r="F113" s="27" t="n">
        <v>67015</v>
      </c>
      <c r="G113" s="27" t="n">
        <v>67015</v>
      </c>
      <c r="H113" s="27" t="n">
        <v>0</v>
      </c>
      <c r="I113" s="27" t="n">
        <v>0</v>
      </c>
    </row>
    <row r="114" s="23" customFormat="true" ht="12.75" hidden="false" customHeight="false" outlineLevel="0" collapsed="false">
      <c r="A114" s="21" t="n">
        <f aca="false">ROW(A102)</f>
        <v>102</v>
      </c>
      <c r="B114" s="24" t="s">
        <v>218</v>
      </c>
      <c r="C114" s="25" t="s">
        <v>219</v>
      </c>
      <c r="D114" s="26" t="n">
        <v>44098</v>
      </c>
      <c r="E114" s="26" t="n">
        <v>44105</v>
      </c>
      <c r="F114" s="27" t="n">
        <v>21322</v>
      </c>
      <c r="G114" s="27" t="n">
        <v>21322</v>
      </c>
      <c r="H114" s="27" t="n">
        <v>0</v>
      </c>
      <c r="I114" s="27" t="n">
        <v>0</v>
      </c>
    </row>
    <row r="115" s="23" customFormat="true" ht="12.75" hidden="false" customHeight="false" outlineLevel="0" collapsed="false">
      <c r="A115" s="21" t="n">
        <f aca="false">ROW(A103)</f>
        <v>103</v>
      </c>
      <c r="B115" s="24" t="s">
        <v>220</v>
      </c>
      <c r="C115" s="25" t="s">
        <v>221</v>
      </c>
      <c r="D115" s="26" t="n">
        <v>44098</v>
      </c>
      <c r="E115" s="26" t="n">
        <v>44107</v>
      </c>
      <c r="F115" s="27" t="n">
        <v>37314</v>
      </c>
      <c r="G115" s="27" t="n">
        <v>37314</v>
      </c>
      <c r="H115" s="27" t="n">
        <v>0</v>
      </c>
      <c r="I115" s="27" t="n">
        <v>0</v>
      </c>
    </row>
    <row r="116" s="23" customFormat="true" ht="12.75" hidden="false" customHeight="false" outlineLevel="0" collapsed="false">
      <c r="A116" s="21" t="n">
        <f aca="false">ROW(A104)</f>
        <v>104</v>
      </c>
      <c r="B116" s="24" t="s">
        <v>222</v>
      </c>
      <c r="C116" s="25" t="s">
        <v>223</v>
      </c>
      <c r="D116" s="26" t="n">
        <v>44098</v>
      </c>
      <c r="E116" s="26" t="n">
        <v>44106</v>
      </c>
      <c r="F116" s="27" t="n">
        <v>30000</v>
      </c>
      <c r="G116" s="27" t="n">
        <v>30000</v>
      </c>
      <c r="H116" s="27" t="n">
        <v>0</v>
      </c>
      <c r="I116" s="27" t="n">
        <v>0</v>
      </c>
    </row>
    <row r="117" s="23" customFormat="true" ht="12.75" hidden="false" customHeight="false" outlineLevel="0" collapsed="false">
      <c r="A117" s="21" t="n">
        <f aca="false">ROW(A105)</f>
        <v>105</v>
      </c>
      <c r="B117" s="24" t="s">
        <v>224</v>
      </c>
      <c r="C117" s="25" t="s">
        <v>225</v>
      </c>
      <c r="D117" s="26" t="n">
        <v>44098</v>
      </c>
      <c r="E117" s="26" t="n">
        <v>44105</v>
      </c>
      <c r="F117" s="27" t="n">
        <v>9310</v>
      </c>
      <c r="G117" s="27" t="n">
        <v>9310</v>
      </c>
      <c r="H117" s="27" t="n">
        <v>0</v>
      </c>
      <c r="I117" s="27" t="n">
        <v>0</v>
      </c>
    </row>
    <row r="118" s="23" customFormat="true" ht="12.75" hidden="false" customHeight="false" outlineLevel="0" collapsed="false">
      <c r="A118" s="21" t="n">
        <f aca="false">ROW(A106)</f>
        <v>106</v>
      </c>
      <c r="B118" s="24" t="s">
        <v>226</v>
      </c>
      <c r="C118" s="25" t="s">
        <v>227</v>
      </c>
      <c r="D118" s="26" t="n">
        <v>44098</v>
      </c>
      <c r="E118" s="26" t="n">
        <v>44105</v>
      </c>
      <c r="F118" s="27" t="n">
        <v>17668</v>
      </c>
      <c r="G118" s="27" t="n">
        <v>17668</v>
      </c>
      <c r="H118" s="27" t="n">
        <v>0</v>
      </c>
      <c r="I118" s="27" t="n">
        <v>0</v>
      </c>
    </row>
    <row r="119" s="23" customFormat="true" ht="12.75" hidden="false" customHeight="false" outlineLevel="0" collapsed="false">
      <c r="A119" s="21" t="n">
        <f aca="false">ROW(A107)</f>
        <v>107</v>
      </c>
      <c r="B119" s="24" t="s">
        <v>228</v>
      </c>
      <c r="C119" s="25" t="s">
        <v>229</v>
      </c>
      <c r="D119" s="26" t="n">
        <v>44098</v>
      </c>
      <c r="E119" s="26" t="n">
        <v>44105</v>
      </c>
      <c r="F119" s="27" t="n">
        <v>17516</v>
      </c>
      <c r="G119" s="27" t="n">
        <v>17516</v>
      </c>
      <c r="H119" s="27" t="n">
        <v>0</v>
      </c>
      <c r="I119" s="27" t="n">
        <v>0</v>
      </c>
    </row>
    <row r="120" s="23" customFormat="true" ht="12.75" hidden="false" customHeight="false" outlineLevel="0" collapsed="false">
      <c r="A120" s="21" t="n">
        <f aca="false">ROW(A108)</f>
        <v>108</v>
      </c>
      <c r="B120" s="24" t="s">
        <v>230</v>
      </c>
      <c r="C120" s="25" t="s">
        <v>231</v>
      </c>
      <c r="D120" s="26" t="n">
        <v>44098</v>
      </c>
      <c r="E120" s="26" t="n">
        <v>44105</v>
      </c>
      <c r="F120" s="27" t="n">
        <v>11340</v>
      </c>
      <c r="G120" s="27" t="n">
        <v>11340</v>
      </c>
      <c r="H120" s="27" t="n">
        <v>0</v>
      </c>
      <c r="I120" s="27" t="n">
        <v>0</v>
      </c>
    </row>
    <row r="121" s="23" customFormat="true" ht="12.75" hidden="false" customHeight="false" outlineLevel="0" collapsed="false">
      <c r="A121" s="21" t="n">
        <f aca="false">ROW(A109)</f>
        <v>109</v>
      </c>
      <c r="B121" s="24" t="s">
        <v>232</v>
      </c>
      <c r="C121" s="25" t="s">
        <v>233</v>
      </c>
      <c r="D121" s="26" t="n">
        <v>44098</v>
      </c>
      <c r="E121" s="26" t="n">
        <v>44105</v>
      </c>
      <c r="F121" s="27" t="n">
        <v>7280</v>
      </c>
      <c r="G121" s="27" t="n">
        <v>7280</v>
      </c>
      <c r="H121" s="27" t="n">
        <v>0</v>
      </c>
      <c r="I121" s="27" t="n">
        <v>0</v>
      </c>
    </row>
    <row r="122" s="23" customFormat="true" ht="12.75" hidden="false" customHeight="false" outlineLevel="0" collapsed="false">
      <c r="A122" s="21" t="n">
        <f aca="false">ROW(A110)</f>
        <v>110</v>
      </c>
      <c r="B122" s="24" t="s">
        <v>234</v>
      </c>
      <c r="C122" s="25" t="s">
        <v>235</v>
      </c>
      <c r="D122" s="26" t="n">
        <v>44098</v>
      </c>
      <c r="E122" s="26" t="n">
        <v>44109</v>
      </c>
      <c r="F122" s="27" t="n">
        <v>25410</v>
      </c>
      <c r="G122" s="27" t="n">
        <v>25410</v>
      </c>
      <c r="H122" s="27" t="n">
        <v>0</v>
      </c>
      <c r="I122" s="27" t="n">
        <v>0</v>
      </c>
    </row>
    <row r="123" s="23" customFormat="true" ht="23.85" hidden="false" customHeight="false" outlineLevel="0" collapsed="false">
      <c r="A123" s="21" t="n">
        <f aca="false">ROW(A111)</f>
        <v>111</v>
      </c>
      <c r="B123" s="28" t="s">
        <v>236</v>
      </c>
      <c r="C123" s="25" t="s">
        <v>237</v>
      </c>
      <c r="D123" s="26" t="n">
        <v>44098</v>
      </c>
      <c r="E123" s="26" t="n">
        <v>44106</v>
      </c>
      <c r="F123" s="27" t="n">
        <f aca="false">70900+63700</f>
        <v>134600</v>
      </c>
      <c r="G123" s="27" t="n">
        <v>70900</v>
      </c>
      <c r="H123" s="27" t="n">
        <v>0</v>
      </c>
      <c r="I123" s="27" t="n">
        <v>0</v>
      </c>
    </row>
    <row r="124" s="23" customFormat="true" ht="23.85" hidden="false" customHeight="false" outlineLevel="0" collapsed="false">
      <c r="A124" s="21" t="n">
        <f aca="false">ROW(A112)</f>
        <v>112</v>
      </c>
      <c r="B124" s="28" t="s">
        <v>236</v>
      </c>
      <c r="C124" s="25" t="s">
        <v>238</v>
      </c>
      <c r="D124" s="26" t="n">
        <v>44098</v>
      </c>
      <c r="E124" s="26" t="n">
        <v>44106</v>
      </c>
      <c r="F124" s="27"/>
      <c r="G124" s="27" t="n">
        <v>63700</v>
      </c>
      <c r="H124" s="27" t="n">
        <v>0</v>
      </c>
      <c r="I124" s="27" t="n">
        <v>0</v>
      </c>
    </row>
    <row r="125" s="23" customFormat="true" ht="12.75" hidden="false" customHeight="false" outlineLevel="0" collapsed="false">
      <c r="A125" s="21" t="n">
        <f aca="false">ROW(A113)</f>
        <v>113</v>
      </c>
      <c r="B125" s="24" t="s">
        <v>239</v>
      </c>
      <c r="C125" s="25" t="s">
        <v>240</v>
      </c>
      <c r="D125" s="26" t="n">
        <v>44098</v>
      </c>
      <c r="E125" s="26" t="n">
        <v>44105</v>
      </c>
      <c r="F125" s="27" t="n">
        <v>24500</v>
      </c>
      <c r="G125" s="27" t="n">
        <v>24500</v>
      </c>
      <c r="H125" s="27" t="n">
        <v>0</v>
      </c>
      <c r="I125" s="27" t="n">
        <v>0</v>
      </c>
    </row>
    <row r="126" s="23" customFormat="true" ht="12.75" hidden="false" customHeight="false" outlineLevel="0" collapsed="false">
      <c r="A126" s="21" t="n">
        <f aca="false">ROW(A114)</f>
        <v>114</v>
      </c>
      <c r="B126" s="24" t="s">
        <v>241</v>
      </c>
      <c r="C126" s="25" t="s">
        <v>242</v>
      </c>
      <c r="D126" s="26" t="n">
        <v>44098</v>
      </c>
      <c r="E126" s="26" t="n">
        <v>44107</v>
      </c>
      <c r="F126" s="27" t="n">
        <v>32328</v>
      </c>
      <c r="G126" s="27" t="n">
        <v>32328</v>
      </c>
      <c r="H126" s="27" t="n">
        <v>0</v>
      </c>
      <c r="I126" s="27" t="n">
        <v>0</v>
      </c>
    </row>
    <row r="127" s="23" customFormat="true" ht="12.75" hidden="false" customHeight="false" outlineLevel="0" collapsed="false">
      <c r="A127" s="21" t="n">
        <f aca="false">ROW(A115)</f>
        <v>115</v>
      </c>
      <c r="B127" s="24" t="s">
        <v>243</v>
      </c>
      <c r="C127" s="25" t="s">
        <v>244</v>
      </c>
      <c r="D127" s="26" t="n">
        <v>44098</v>
      </c>
      <c r="E127" s="26" t="n">
        <v>44105</v>
      </c>
      <c r="F127" s="27" t="n">
        <v>16380</v>
      </c>
      <c r="G127" s="27" t="n">
        <v>16380</v>
      </c>
      <c r="H127" s="27" t="n">
        <v>0</v>
      </c>
      <c r="I127" s="27" t="n">
        <v>0</v>
      </c>
    </row>
    <row r="128" s="23" customFormat="true" ht="12.75" hidden="false" customHeight="false" outlineLevel="0" collapsed="false">
      <c r="A128" s="21" t="n">
        <f aca="false">ROW(A116)</f>
        <v>116</v>
      </c>
      <c r="B128" s="24" t="s">
        <v>245</v>
      </c>
      <c r="C128" s="25" t="s">
        <v>246</v>
      </c>
      <c r="D128" s="26" t="n">
        <v>44098</v>
      </c>
      <c r="E128" s="26" t="n">
        <v>44108</v>
      </c>
      <c r="F128" s="27" t="n">
        <v>31870</v>
      </c>
      <c r="G128" s="27" t="n">
        <v>31870</v>
      </c>
      <c r="H128" s="27" t="n">
        <v>0</v>
      </c>
      <c r="I128" s="27" t="n">
        <v>0</v>
      </c>
    </row>
    <row r="129" s="23" customFormat="true" ht="12.75" hidden="false" customHeight="false" outlineLevel="0" collapsed="false">
      <c r="A129" s="21" t="n">
        <f aca="false">ROW(A117)</f>
        <v>117</v>
      </c>
      <c r="B129" s="24" t="s">
        <v>247</v>
      </c>
      <c r="C129" s="25" t="s">
        <v>248</v>
      </c>
      <c r="D129" s="26" t="n">
        <v>44098</v>
      </c>
      <c r="E129" s="26" t="n">
        <v>44110</v>
      </c>
      <c r="F129" s="27" t="n">
        <v>37340</v>
      </c>
      <c r="G129" s="27" t="n">
        <v>37340</v>
      </c>
      <c r="H129" s="27" t="n">
        <v>0</v>
      </c>
      <c r="I129" s="27" t="n">
        <v>0</v>
      </c>
    </row>
    <row r="130" s="23" customFormat="true" ht="12.75" hidden="false" customHeight="false" outlineLevel="0" collapsed="false">
      <c r="A130" s="21" t="n">
        <f aca="false">ROW(A118)</f>
        <v>118</v>
      </c>
      <c r="B130" s="24" t="s">
        <v>249</v>
      </c>
      <c r="C130" s="25" t="s">
        <v>250</v>
      </c>
      <c r="D130" s="26" t="n">
        <v>44098</v>
      </c>
      <c r="E130" s="26" t="n">
        <v>44108</v>
      </c>
      <c r="F130" s="27" t="n">
        <v>32180</v>
      </c>
      <c r="G130" s="27" t="n">
        <v>32180</v>
      </c>
      <c r="H130" s="27" t="n">
        <v>0</v>
      </c>
      <c r="I130" s="27" t="n">
        <v>0</v>
      </c>
    </row>
    <row r="131" s="23" customFormat="true" ht="12.75" hidden="false" customHeight="false" outlineLevel="0" collapsed="false">
      <c r="A131" s="21" t="n">
        <f aca="false">ROW(A119)</f>
        <v>119</v>
      </c>
      <c r="B131" s="24" t="s">
        <v>251</v>
      </c>
      <c r="C131" s="25" t="s">
        <v>252</v>
      </c>
      <c r="D131" s="26" t="n">
        <v>44098</v>
      </c>
      <c r="E131" s="26" t="n">
        <v>44108</v>
      </c>
      <c r="F131" s="27" t="n">
        <v>25670</v>
      </c>
      <c r="G131" s="27" t="n">
        <v>25670</v>
      </c>
      <c r="H131" s="27" t="n">
        <v>0</v>
      </c>
      <c r="I131" s="27" t="n">
        <v>0</v>
      </c>
    </row>
    <row r="132" s="23" customFormat="true" ht="12.75" hidden="false" customHeight="false" outlineLevel="0" collapsed="false">
      <c r="A132" s="21" t="n">
        <f aca="false">ROW(A120)</f>
        <v>120</v>
      </c>
      <c r="B132" s="24" t="s">
        <v>253</v>
      </c>
      <c r="C132" s="25" t="s">
        <v>254</v>
      </c>
      <c r="D132" s="26" t="n">
        <v>44098</v>
      </c>
      <c r="E132" s="26" t="n">
        <v>44108</v>
      </c>
      <c r="F132" s="27" t="n">
        <v>40700</v>
      </c>
      <c r="G132" s="27" t="n">
        <v>40700</v>
      </c>
      <c r="H132" s="27" t="n">
        <v>0</v>
      </c>
      <c r="I132" s="27" t="n">
        <v>0</v>
      </c>
    </row>
    <row r="133" s="23" customFormat="true" ht="12.75" hidden="false" customHeight="false" outlineLevel="0" collapsed="false">
      <c r="A133" s="21" t="n">
        <f aca="false">ROW(A121)</f>
        <v>121</v>
      </c>
      <c r="B133" s="24" t="s">
        <v>255</v>
      </c>
      <c r="C133" s="25" t="s">
        <v>256</v>
      </c>
      <c r="D133" s="26" t="n">
        <v>44098</v>
      </c>
      <c r="E133" s="26" t="n">
        <v>44110</v>
      </c>
      <c r="F133" s="27" t="n">
        <v>8285</v>
      </c>
      <c r="G133" s="27" t="n">
        <v>8285</v>
      </c>
      <c r="H133" s="27" t="n">
        <v>0</v>
      </c>
      <c r="I133" s="27" t="n">
        <v>0</v>
      </c>
    </row>
    <row r="134" s="23" customFormat="true" ht="12.75" hidden="false" customHeight="false" outlineLevel="0" collapsed="false">
      <c r="A134" s="21" t="n">
        <f aca="false">ROW(A122)</f>
        <v>122</v>
      </c>
      <c r="B134" s="24" t="s">
        <v>257</v>
      </c>
      <c r="C134" s="25" t="s">
        <v>258</v>
      </c>
      <c r="D134" s="26" t="n">
        <v>44098</v>
      </c>
      <c r="E134" s="26" t="n">
        <v>44105</v>
      </c>
      <c r="F134" s="27" t="n">
        <v>15001</v>
      </c>
      <c r="G134" s="27" t="n">
        <v>15001</v>
      </c>
      <c r="H134" s="27" t="n">
        <v>0</v>
      </c>
      <c r="I134" s="27" t="n">
        <v>0</v>
      </c>
    </row>
    <row r="135" s="23" customFormat="true" ht="12.75" hidden="false" customHeight="false" outlineLevel="0" collapsed="false">
      <c r="A135" s="21" t="n">
        <f aca="false">ROW(A123)</f>
        <v>123</v>
      </c>
      <c r="B135" s="24" t="s">
        <v>259</v>
      </c>
      <c r="C135" s="25" t="s">
        <v>260</v>
      </c>
      <c r="D135" s="26" t="n">
        <v>44098</v>
      </c>
      <c r="E135" s="26" t="n">
        <v>44106</v>
      </c>
      <c r="F135" s="27" t="n">
        <v>41400</v>
      </c>
      <c r="G135" s="27" t="n">
        <v>41400</v>
      </c>
      <c r="H135" s="27" t="n">
        <v>0</v>
      </c>
      <c r="I135" s="27" t="n">
        <v>0</v>
      </c>
    </row>
    <row r="136" s="23" customFormat="true" ht="12.75" hidden="false" customHeight="false" outlineLevel="0" collapsed="false">
      <c r="A136" s="21" t="n">
        <f aca="false">ROW(A124)</f>
        <v>124</v>
      </c>
      <c r="B136" s="24" t="s">
        <v>261</v>
      </c>
      <c r="C136" s="25" t="s">
        <v>262</v>
      </c>
      <c r="D136" s="26" t="n">
        <v>44098</v>
      </c>
      <c r="E136" s="26" t="n">
        <v>44105</v>
      </c>
      <c r="F136" s="27" t="n">
        <v>8260</v>
      </c>
      <c r="G136" s="27" t="n">
        <v>8260</v>
      </c>
      <c r="H136" s="27" t="n">
        <v>0</v>
      </c>
      <c r="I136" s="27" t="n">
        <v>0</v>
      </c>
    </row>
    <row r="137" s="23" customFormat="true" ht="12.75" hidden="false" customHeight="false" outlineLevel="0" collapsed="false">
      <c r="A137" s="21" t="n">
        <f aca="false">ROW(A125)</f>
        <v>125</v>
      </c>
      <c r="B137" s="24" t="s">
        <v>263</v>
      </c>
      <c r="C137" s="25" t="s">
        <v>264</v>
      </c>
      <c r="D137" s="26" t="n">
        <v>44098</v>
      </c>
      <c r="E137" s="26" t="n">
        <v>44106</v>
      </c>
      <c r="F137" s="27" t="n">
        <v>26788</v>
      </c>
      <c r="G137" s="27" t="n">
        <v>26788</v>
      </c>
      <c r="H137" s="27" t="n">
        <v>0</v>
      </c>
      <c r="I137" s="27" t="n">
        <v>0</v>
      </c>
    </row>
    <row r="138" s="23" customFormat="true" ht="12.75" hidden="false" customHeight="false" outlineLevel="0" collapsed="false">
      <c r="A138" s="21" t="n">
        <f aca="false">ROW(A126)</f>
        <v>126</v>
      </c>
      <c r="B138" s="24" t="s">
        <v>265</v>
      </c>
      <c r="C138" s="25" t="s">
        <v>266</v>
      </c>
      <c r="D138" s="26" t="n">
        <v>44098</v>
      </c>
      <c r="E138" s="26" t="n">
        <v>44105</v>
      </c>
      <c r="F138" s="27" t="n">
        <v>10780</v>
      </c>
      <c r="G138" s="27" t="n">
        <v>10780</v>
      </c>
      <c r="H138" s="27" t="n">
        <v>0</v>
      </c>
      <c r="I138" s="27" t="n">
        <v>0</v>
      </c>
    </row>
    <row r="139" s="23" customFormat="true" ht="12.75" hidden="false" customHeight="false" outlineLevel="0" collapsed="false">
      <c r="A139" s="21" t="n">
        <f aca="false">ROW(A127)</f>
        <v>127</v>
      </c>
      <c r="B139" s="24" t="s">
        <v>267</v>
      </c>
      <c r="C139" s="25" t="s">
        <v>268</v>
      </c>
      <c r="D139" s="26" t="n">
        <v>44098</v>
      </c>
      <c r="E139" s="26" t="n">
        <v>44105</v>
      </c>
      <c r="F139" s="27" t="n">
        <v>11200</v>
      </c>
      <c r="G139" s="27" t="n">
        <v>11200</v>
      </c>
      <c r="H139" s="27" t="n">
        <v>0</v>
      </c>
      <c r="I139" s="27" t="n">
        <v>0</v>
      </c>
    </row>
    <row r="140" s="23" customFormat="true" ht="12.75" hidden="false" customHeight="false" outlineLevel="0" collapsed="false">
      <c r="A140" s="21" t="n">
        <f aca="false">ROW(A128)</f>
        <v>128</v>
      </c>
      <c r="B140" s="24" t="s">
        <v>269</v>
      </c>
      <c r="C140" s="25" t="s">
        <v>270</v>
      </c>
      <c r="D140" s="26" t="n">
        <v>44098</v>
      </c>
      <c r="E140" s="26" t="n">
        <v>44105</v>
      </c>
      <c r="F140" s="27" t="n">
        <v>15106</v>
      </c>
      <c r="G140" s="27" t="n">
        <v>15106</v>
      </c>
      <c r="H140" s="27" t="n">
        <v>0</v>
      </c>
      <c r="I140" s="27" t="n">
        <v>0</v>
      </c>
    </row>
    <row r="141" s="23" customFormat="true" ht="12.75" hidden="false" customHeight="false" outlineLevel="0" collapsed="false">
      <c r="A141" s="21" t="n">
        <f aca="false">ROW(A129)</f>
        <v>129</v>
      </c>
      <c r="B141" s="24" t="s">
        <v>271</v>
      </c>
      <c r="C141" s="25" t="s">
        <v>272</v>
      </c>
      <c r="D141" s="26" t="n">
        <v>44098</v>
      </c>
      <c r="E141" s="26" t="n">
        <v>44105</v>
      </c>
      <c r="F141" s="27" t="n">
        <v>21350</v>
      </c>
      <c r="G141" s="27" t="n">
        <v>21350</v>
      </c>
      <c r="H141" s="27" t="n">
        <v>0</v>
      </c>
      <c r="I141" s="27" t="n">
        <v>0</v>
      </c>
    </row>
    <row r="142" s="23" customFormat="true" ht="12.75" hidden="false" customHeight="false" outlineLevel="0" collapsed="false">
      <c r="A142" s="21" t="n">
        <f aca="false">ROW(A130)</f>
        <v>130</v>
      </c>
      <c r="B142" s="24" t="s">
        <v>273</v>
      </c>
      <c r="C142" s="25" t="s">
        <v>274</v>
      </c>
      <c r="D142" s="26" t="n">
        <v>44098</v>
      </c>
      <c r="E142" s="26" t="n">
        <v>44105</v>
      </c>
      <c r="F142" s="27" t="n">
        <v>11858</v>
      </c>
      <c r="G142" s="27" t="n">
        <v>11858</v>
      </c>
      <c r="H142" s="27" t="n">
        <v>0</v>
      </c>
      <c r="I142" s="27" t="n">
        <v>0</v>
      </c>
    </row>
    <row r="143" s="23" customFormat="true" ht="12.75" hidden="false" customHeight="false" outlineLevel="0" collapsed="false">
      <c r="A143" s="21" t="n">
        <f aca="false">ROW(A131)</f>
        <v>131</v>
      </c>
      <c r="B143" s="24" t="s">
        <v>275</v>
      </c>
      <c r="C143" s="25" t="s">
        <v>276</v>
      </c>
      <c r="D143" s="26" t="n">
        <v>44098</v>
      </c>
      <c r="E143" s="26" t="n">
        <v>44105</v>
      </c>
      <c r="F143" s="27" t="n">
        <v>13230</v>
      </c>
      <c r="G143" s="27" t="n">
        <v>13230</v>
      </c>
      <c r="H143" s="27" t="n">
        <v>0</v>
      </c>
      <c r="I143" s="27" t="n">
        <v>0</v>
      </c>
    </row>
    <row r="144" s="23" customFormat="true" ht="12.75" hidden="false" customHeight="false" outlineLevel="0" collapsed="false">
      <c r="A144" s="21" t="n">
        <f aca="false">ROW(A132)</f>
        <v>132</v>
      </c>
      <c r="B144" s="24" t="s">
        <v>277</v>
      </c>
      <c r="C144" s="25" t="s">
        <v>278</v>
      </c>
      <c r="D144" s="26" t="n">
        <v>44098</v>
      </c>
      <c r="E144" s="26" t="n">
        <v>44105</v>
      </c>
      <c r="F144" s="27" t="n">
        <v>17969</v>
      </c>
      <c r="G144" s="27" t="n">
        <v>17969</v>
      </c>
      <c r="H144" s="27" t="n">
        <v>0</v>
      </c>
      <c r="I144" s="27" t="n">
        <v>0</v>
      </c>
    </row>
    <row r="145" s="23" customFormat="true" ht="12.75" hidden="false" customHeight="false" outlineLevel="0" collapsed="false">
      <c r="A145" s="21" t="n">
        <f aca="false">ROW(A133)</f>
        <v>133</v>
      </c>
      <c r="B145" s="24" t="s">
        <v>279</v>
      </c>
      <c r="C145" s="25" t="s">
        <v>280</v>
      </c>
      <c r="D145" s="26" t="n">
        <v>44098</v>
      </c>
      <c r="E145" s="26" t="n">
        <v>44109</v>
      </c>
      <c r="F145" s="27" t="n">
        <v>25908</v>
      </c>
      <c r="G145" s="27" t="n">
        <v>25908</v>
      </c>
      <c r="H145" s="27" t="n">
        <v>0</v>
      </c>
      <c r="I145" s="27" t="n">
        <v>0</v>
      </c>
    </row>
    <row r="146" s="23" customFormat="true" ht="12.75" hidden="false" customHeight="false" outlineLevel="0" collapsed="false">
      <c r="A146" s="21" t="n">
        <f aca="false">ROW(A134)</f>
        <v>134</v>
      </c>
      <c r="B146" s="24" t="s">
        <v>281</v>
      </c>
      <c r="C146" s="25" t="s">
        <v>282</v>
      </c>
      <c r="D146" s="26" t="n">
        <v>44098</v>
      </c>
      <c r="E146" s="26" t="n">
        <v>44105</v>
      </c>
      <c r="F146" s="27" t="n">
        <v>14700</v>
      </c>
      <c r="G146" s="27" t="n">
        <v>14700</v>
      </c>
      <c r="H146" s="27" t="n">
        <v>0</v>
      </c>
      <c r="I146" s="27" t="n">
        <v>0</v>
      </c>
    </row>
    <row r="147" s="23" customFormat="true" ht="12.75" hidden="false" customHeight="false" outlineLevel="0" collapsed="false">
      <c r="A147" s="21" t="n">
        <f aca="false">ROW(A135)</f>
        <v>135</v>
      </c>
      <c r="B147" s="24" t="s">
        <v>283</v>
      </c>
      <c r="C147" s="25" t="s">
        <v>284</v>
      </c>
      <c r="D147" s="26" t="n">
        <v>44098</v>
      </c>
      <c r="E147" s="26" t="n">
        <v>44110</v>
      </c>
      <c r="F147" s="27" t="n">
        <v>41460</v>
      </c>
      <c r="G147" s="27" t="n">
        <v>41460</v>
      </c>
      <c r="H147" s="27" t="n">
        <v>0</v>
      </c>
      <c r="I147" s="27" t="n">
        <v>0</v>
      </c>
    </row>
    <row r="148" s="23" customFormat="true" ht="12.75" hidden="false" customHeight="false" outlineLevel="0" collapsed="false">
      <c r="A148" s="21" t="n">
        <f aca="false">ROW(A136)</f>
        <v>136</v>
      </c>
      <c r="B148" s="24" t="s">
        <v>285</v>
      </c>
      <c r="C148" s="25" t="s">
        <v>286</v>
      </c>
      <c r="D148" s="26" t="n">
        <v>44098</v>
      </c>
      <c r="E148" s="26" t="n">
        <v>44105</v>
      </c>
      <c r="F148" s="27" t="n">
        <v>13762</v>
      </c>
      <c r="G148" s="27" t="n">
        <v>13762</v>
      </c>
      <c r="H148" s="27" t="n">
        <v>0</v>
      </c>
      <c r="I148" s="27" t="n">
        <v>0</v>
      </c>
    </row>
    <row r="149" s="23" customFormat="true" ht="12.75" hidden="false" customHeight="false" outlineLevel="0" collapsed="false">
      <c r="A149" s="21" t="n">
        <f aca="false">ROW(A137)</f>
        <v>137</v>
      </c>
      <c r="B149" s="24" t="s">
        <v>287</v>
      </c>
      <c r="C149" s="25" t="s">
        <v>288</v>
      </c>
      <c r="D149" s="26" t="n">
        <v>44098</v>
      </c>
      <c r="E149" s="26" t="n">
        <v>44105</v>
      </c>
      <c r="F149" s="27" t="n">
        <v>10220</v>
      </c>
      <c r="G149" s="27" t="n">
        <v>10220</v>
      </c>
      <c r="H149" s="27" t="n">
        <v>0</v>
      </c>
      <c r="I149" s="27" t="n">
        <v>0</v>
      </c>
    </row>
    <row r="150" s="23" customFormat="true" ht="12.75" hidden="false" customHeight="false" outlineLevel="0" collapsed="false">
      <c r="A150" s="21" t="n">
        <f aca="false">ROW(A138)</f>
        <v>138</v>
      </c>
      <c r="B150" s="24" t="s">
        <v>289</v>
      </c>
      <c r="C150" s="25" t="s">
        <v>290</v>
      </c>
      <c r="D150" s="26" t="n">
        <v>44098</v>
      </c>
      <c r="E150" s="26" t="n">
        <v>44107</v>
      </c>
      <c r="F150" s="27" t="n">
        <v>12530</v>
      </c>
      <c r="G150" s="27" t="n">
        <v>12530</v>
      </c>
      <c r="H150" s="27" t="n">
        <v>0</v>
      </c>
      <c r="I150" s="27" t="n">
        <v>0</v>
      </c>
    </row>
    <row r="151" s="23" customFormat="true" ht="12.75" hidden="false" customHeight="false" outlineLevel="0" collapsed="false">
      <c r="A151" s="21" t="n">
        <f aca="false">ROW(A139)</f>
        <v>139</v>
      </c>
      <c r="B151" s="24" t="s">
        <v>291</v>
      </c>
      <c r="C151" s="25" t="s">
        <v>292</v>
      </c>
      <c r="D151" s="26" t="n">
        <v>44099</v>
      </c>
      <c r="E151" s="26" t="n">
        <v>44114</v>
      </c>
      <c r="F151" s="27" t="n">
        <v>55836</v>
      </c>
      <c r="G151" s="27" t="n">
        <v>55836</v>
      </c>
      <c r="H151" s="27" t="n">
        <v>0</v>
      </c>
      <c r="I151" s="27" t="n">
        <v>0</v>
      </c>
    </row>
    <row r="152" s="23" customFormat="true" ht="12.75" hidden="false" customHeight="false" outlineLevel="0" collapsed="false">
      <c r="A152" s="21" t="n">
        <f aca="false">ROW(A140)</f>
        <v>140</v>
      </c>
      <c r="B152" s="24" t="s">
        <v>293</v>
      </c>
      <c r="C152" s="25" t="s">
        <v>294</v>
      </c>
      <c r="D152" s="26" t="n">
        <v>44099</v>
      </c>
      <c r="E152" s="26" t="n">
        <v>44106</v>
      </c>
      <c r="F152" s="27" t="n">
        <v>25312</v>
      </c>
      <c r="G152" s="27" t="n">
        <v>25312</v>
      </c>
      <c r="H152" s="27" t="n">
        <v>0</v>
      </c>
      <c r="I152" s="27" t="n">
        <v>0</v>
      </c>
    </row>
    <row r="153" s="23" customFormat="true" ht="12.75" hidden="false" customHeight="false" outlineLevel="0" collapsed="false">
      <c r="A153" s="21" t="n">
        <f aca="false">ROW(A141)</f>
        <v>141</v>
      </c>
      <c r="B153" s="24" t="s">
        <v>295</v>
      </c>
      <c r="C153" s="25" t="s">
        <v>296</v>
      </c>
      <c r="D153" s="26" t="n">
        <v>44099</v>
      </c>
      <c r="E153" s="26" t="n">
        <v>44111</v>
      </c>
      <c r="F153" s="27" t="n">
        <v>37578</v>
      </c>
      <c r="G153" s="27" t="n">
        <v>37578</v>
      </c>
      <c r="H153" s="27" t="n">
        <v>0</v>
      </c>
      <c r="I153" s="27" t="n">
        <v>0</v>
      </c>
    </row>
    <row r="154" s="23" customFormat="true" ht="12.75" hidden="false" customHeight="false" outlineLevel="0" collapsed="false">
      <c r="A154" s="21" t="n">
        <f aca="false">ROW(A142)</f>
        <v>142</v>
      </c>
      <c r="B154" s="24" t="s">
        <v>297</v>
      </c>
      <c r="C154" s="25" t="s">
        <v>298</v>
      </c>
      <c r="D154" s="26" t="n">
        <v>44099</v>
      </c>
      <c r="E154" s="26" t="n">
        <v>44107</v>
      </c>
      <c r="F154" s="27" t="n">
        <v>47312</v>
      </c>
      <c r="G154" s="27" t="n">
        <v>47312</v>
      </c>
      <c r="H154" s="27" t="n">
        <v>0</v>
      </c>
      <c r="I154" s="27" t="n">
        <v>0</v>
      </c>
    </row>
    <row r="155" s="23" customFormat="true" ht="12.75" hidden="false" customHeight="false" outlineLevel="0" collapsed="false">
      <c r="A155" s="21" t="n">
        <f aca="false">ROW(A143)</f>
        <v>143</v>
      </c>
      <c r="B155" s="24" t="s">
        <v>299</v>
      </c>
      <c r="C155" s="25" t="s">
        <v>300</v>
      </c>
      <c r="D155" s="26" t="n">
        <v>44099</v>
      </c>
      <c r="E155" s="26" t="n">
        <v>44111</v>
      </c>
      <c r="F155" s="27" t="n">
        <v>22116</v>
      </c>
      <c r="G155" s="27" t="n">
        <v>22116</v>
      </c>
      <c r="H155" s="27" t="n">
        <v>0</v>
      </c>
      <c r="I155" s="27" t="n">
        <v>0</v>
      </c>
    </row>
    <row r="156" s="23" customFormat="true" ht="12.75" hidden="false" customHeight="false" outlineLevel="0" collapsed="false">
      <c r="A156" s="21" t="n">
        <f aca="false">ROW(A144)</f>
        <v>144</v>
      </c>
      <c r="B156" s="24" t="s">
        <v>301</v>
      </c>
      <c r="C156" s="25" t="s">
        <v>302</v>
      </c>
      <c r="D156" s="26" t="n">
        <v>44099</v>
      </c>
      <c r="E156" s="26" t="n">
        <v>44109</v>
      </c>
      <c r="F156" s="27" t="n">
        <v>18772</v>
      </c>
      <c r="G156" s="27" t="n">
        <v>18772</v>
      </c>
      <c r="H156" s="27" t="n">
        <v>0</v>
      </c>
      <c r="I156" s="27" t="n">
        <v>0</v>
      </c>
    </row>
    <row r="157" s="23" customFormat="true" ht="12.75" hidden="false" customHeight="false" outlineLevel="0" collapsed="false">
      <c r="A157" s="21" t="n">
        <f aca="false">ROW(A145)</f>
        <v>145</v>
      </c>
      <c r="B157" s="24" t="s">
        <v>303</v>
      </c>
      <c r="C157" s="25" t="s">
        <v>304</v>
      </c>
      <c r="D157" s="26" t="n">
        <v>44099</v>
      </c>
      <c r="E157" s="26" t="n">
        <v>44110</v>
      </c>
      <c r="F157" s="27" t="n">
        <v>28919</v>
      </c>
      <c r="G157" s="27" t="n">
        <v>28919</v>
      </c>
      <c r="H157" s="27" t="n">
        <v>0</v>
      </c>
      <c r="I157" s="27" t="n">
        <v>0</v>
      </c>
    </row>
    <row r="158" s="23" customFormat="true" ht="12.75" hidden="false" customHeight="false" outlineLevel="0" collapsed="false">
      <c r="A158" s="21" t="n">
        <f aca="false">ROW(A146)</f>
        <v>146</v>
      </c>
      <c r="B158" s="24" t="s">
        <v>305</v>
      </c>
      <c r="C158" s="25" t="s">
        <v>306</v>
      </c>
      <c r="D158" s="26" t="n">
        <v>44099</v>
      </c>
      <c r="E158" s="26" t="n">
        <v>44113</v>
      </c>
      <c r="F158" s="27" t="n">
        <v>34104</v>
      </c>
      <c r="G158" s="27" t="n">
        <v>34104</v>
      </c>
      <c r="H158" s="27" t="n">
        <v>0</v>
      </c>
      <c r="I158" s="27" t="n">
        <v>0</v>
      </c>
    </row>
    <row r="159" s="23" customFormat="true" ht="12.75" hidden="false" customHeight="false" outlineLevel="0" collapsed="false">
      <c r="A159" s="21" t="n">
        <f aca="false">ROW(A147)</f>
        <v>147</v>
      </c>
      <c r="B159" s="24" t="s">
        <v>307</v>
      </c>
      <c r="C159" s="25" t="s">
        <v>308</v>
      </c>
      <c r="D159" s="26" t="n">
        <v>44099</v>
      </c>
      <c r="E159" s="26" t="n">
        <v>44112</v>
      </c>
      <c r="F159" s="27" t="n">
        <v>21620</v>
      </c>
      <c r="G159" s="27" t="n">
        <v>21620</v>
      </c>
      <c r="H159" s="27" t="n">
        <v>0</v>
      </c>
      <c r="I159" s="27" t="n">
        <v>0</v>
      </c>
    </row>
    <row r="160" s="23" customFormat="true" ht="12.75" hidden="false" customHeight="false" outlineLevel="0" collapsed="false">
      <c r="A160" s="21" t="n">
        <f aca="false">ROW(A148)</f>
        <v>148</v>
      </c>
      <c r="B160" s="24" t="s">
        <v>309</v>
      </c>
      <c r="C160" s="25" t="s">
        <v>310</v>
      </c>
      <c r="D160" s="26" t="n">
        <v>44099</v>
      </c>
      <c r="E160" s="26" t="n">
        <v>44110</v>
      </c>
      <c r="F160" s="27" t="n">
        <v>9264</v>
      </c>
      <c r="G160" s="27" t="n">
        <v>9264</v>
      </c>
      <c r="H160" s="27" t="n">
        <v>0</v>
      </c>
      <c r="I160" s="27" t="n">
        <v>0</v>
      </c>
    </row>
    <row r="161" s="23" customFormat="true" ht="12.75" hidden="false" customHeight="false" outlineLevel="0" collapsed="false">
      <c r="A161" s="21" t="n">
        <f aca="false">ROW(A149)</f>
        <v>149</v>
      </c>
      <c r="B161" s="24" t="s">
        <v>311</v>
      </c>
      <c r="C161" s="25" t="s">
        <v>312</v>
      </c>
      <c r="D161" s="26" t="n">
        <v>44099</v>
      </c>
      <c r="E161" s="26" t="n">
        <v>44105</v>
      </c>
      <c r="F161" s="27" t="n">
        <v>21222</v>
      </c>
      <c r="G161" s="27" t="n">
        <v>21222</v>
      </c>
      <c r="H161" s="27" t="n">
        <v>0</v>
      </c>
      <c r="I161" s="27" t="n">
        <v>0</v>
      </c>
    </row>
    <row r="162" s="23" customFormat="true" ht="12.75" hidden="false" customHeight="false" outlineLevel="0" collapsed="false">
      <c r="A162" s="21" t="n">
        <f aca="false">ROW(A150)</f>
        <v>150</v>
      </c>
      <c r="B162" s="24" t="s">
        <v>313</v>
      </c>
      <c r="C162" s="25" t="s">
        <v>314</v>
      </c>
      <c r="D162" s="26" t="n">
        <v>44099</v>
      </c>
      <c r="E162" s="26" t="n">
        <v>44105</v>
      </c>
      <c r="F162" s="27" t="n">
        <v>17796</v>
      </c>
      <c r="G162" s="27" t="n">
        <v>17796</v>
      </c>
      <c r="H162" s="27" t="n">
        <v>0</v>
      </c>
      <c r="I162" s="27" t="n">
        <v>0</v>
      </c>
    </row>
    <row r="163" s="23" customFormat="true" ht="12.75" hidden="false" customHeight="false" outlineLevel="0" collapsed="false">
      <c r="A163" s="21" t="n">
        <f aca="false">ROW(A151)</f>
        <v>151</v>
      </c>
      <c r="B163" s="24" t="s">
        <v>315</v>
      </c>
      <c r="C163" s="25" t="s">
        <v>316</v>
      </c>
      <c r="D163" s="26" t="n">
        <v>44099</v>
      </c>
      <c r="E163" s="26" t="n">
        <v>44105</v>
      </c>
      <c r="F163" s="27" t="n">
        <v>12660</v>
      </c>
      <c r="G163" s="27" t="n">
        <v>12660</v>
      </c>
      <c r="H163" s="27" t="n">
        <v>0</v>
      </c>
      <c r="I163" s="27" t="n">
        <v>0</v>
      </c>
    </row>
    <row r="164" s="23" customFormat="true" ht="12.75" hidden="false" customHeight="false" outlineLevel="0" collapsed="false">
      <c r="A164" s="21" t="n">
        <f aca="false">ROW(A152)</f>
        <v>152</v>
      </c>
      <c r="B164" s="24" t="s">
        <v>317</v>
      </c>
      <c r="C164" s="25" t="s">
        <v>318</v>
      </c>
      <c r="D164" s="26" t="n">
        <v>44099</v>
      </c>
      <c r="E164" s="26" t="n">
        <v>44106</v>
      </c>
      <c r="F164" s="27" t="n">
        <v>8310</v>
      </c>
      <c r="G164" s="27" t="n">
        <v>8310</v>
      </c>
      <c r="H164" s="27" t="n">
        <v>0</v>
      </c>
      <c r="I164" s="27" t="n">
        <v>0</v>
      </c>
    </row>
    <row r="165" s="23" customFormat="true" ht="12.75" hidden="false" customHeight="false" outlineLevel="0" collapsed="false">
      <c r="A165" s="21" t="n">
        <f aca="false">ROW(A153)</f>
        <v>153</v>
      </c>
      <c r="B165" s="24" t="s">
        <v>319</v>
      </c>
      <c r="C165" s="25" t="s">
        <v>320</v>
      </c>
      <c r="D165" s="26" t="n">
        <v>44099</v>
      </c>
      <c r="E165" s="26" t="n">
        <v>44113</v>
      </c>
      <c r="F165" s="27" t="n">
        <v>95470</v>
      </c>
      <c r="G165" s="27" t="n">
        <v>95470</v>
      </c>
      <c r="H165" s="27" t="n">
        <v>0</v>
      </c>
      <c r="I165" s="27" t="n">
        <v>0</v>
      </c>
    </row>
    <row r="166" s="23" customFormat="true" ht="12.75" hidden="false" customHeight="false" outlineLevel="0" collapsed="false">
      <c r="A166" s="21" t="n">
        <f aca="false">ROW(A154)</f>
        <v>154</v>
      </c>
      <c r="B166" s="24" t="s">
        <v>321</v>
      </c>
      <c r="C166" s="25" t="s">
        <v>322</v>
      </c>
      <c r="D166" s="26" t="n">
        <v>44099</v>
      </c>
      <c r="E166" s="26" t="n">
        <v>44109</v>
      </c>
      <c r="F166" s="27" t="n">
        <v>25140</v>
      </c>
      <c r="G166" s="27" t="n">
        <v>25140</v>
      </c>
      <c r="H166" s="27" t="n">
        <v>0</v>
      </c>
      <c r="I166" s="27" t="n">
        <v>0</v>
      </c>
    </row>
    <row r="167" s="23" customFormat="true" ht="12.75" hidden="false" customHeight="false" outlineLevel="0" collapsed="false">
      <c r="A167" s="21" t="n">
        <f aca="false">ROW(A155)</f>
        <v>155</v>
      </c>
      <c r="B167" s="24" t="s">
        <v>323</v>
      </c>
      <c r="C167" s="25" t="s">
        <v>324</v>
      </c>
      <c r="D167" s="26" t="n">
        <v>44099</v>
      </c>
      <c r="E167" s="26" t="n">
        <v>44109</v>
      </c>
      <c r="F167" s="27" t="n">
        <v>62350</v>
      </c>
      <c r="G167" s="27" t="n">
        <v>62350</v>
      </c>
      <c r="H167" s="27" t="n">
        <v>0</v>
      </c>
      <c r="I167" s="27" t="n">
        <v>0</v>
      </c>
    </row>
    <row r="168" s="23" customFormat="true" ht="12.75" hidden="false" customHeight="false" outlineLevel="0" collapsed="false">
      <c r="A168" s="21" t="n">
        <f aca="false">ROW(A156)</f>
        <v>156</v>
      </c>
      <c r="B168" s="24" t="s">
        <v>325</v>
      </c>
      <c r="C168" s="25" t="s">
        <v>326</v>
      </c>
      <c r="D168" s="26" t="n">
        <v>44099</v>
      </c>
      <c r="E168" s="26" t="n">
        <v>44108</v>
      </c>
      <c r="F168" s="27" t="n">
        <v>7650</v>
      </c>
      <c r="G168" s="27" t="n">
        <v>7650</v>
      </c>
      <c r="H168" s="27" t="n">
        <v>0</v>
      </c>
      <c r="I168" s="27" t="n">
        <v>0</v>
      </c>
    </row>
    <row r="169" s="23" customFormat="true" ht="12.75" hidden="false" customHeight="false" outlineLevel="0" collapsed="false">
      <c r="A169" s="21" t="n">
        <f aca="false">ROW(A157)</f>
        <v>157</v>
      </c>
      <c r="B169" s="24" t="s">
        <v>327</v>
      </c>
      <c r="C169" s="25" t="s">
        <v>328</v>
      </c>
      <c r="D169" s="26" t="n">
        <v>44099</v>
      </c>
      <c r="E169" s="26" t="n">
        <v>44109</v>
      </c>
      <c r="F169" s="27" t="n">
        <v>40700</v>
      </c>
      <c r="G169" s="27" t="n">
        <v>40700</v>
      </c>
      <c r="H169" s="27" t="n">
        <v>0</v>
      </c>
      <c r="I169" s="27" t="n">
        <v>0</v>
      </c>
    </row>
    <row r="170" s="23" customFormat="true" ht="12.75" hidden="false" customHeight="false" outlineLevel="0" collapsed="false">
      <c r="A170" s="21" t="n">
        <f aca="false">ROW(A158)</f>
        <v>158</v>
      </c>
      <c r="B170" s="24" t="s">
        <v>329</v>
      </c>
      <c r="C170" s="25" t="s">
        <v>330</v>
      </c>
      <c r="D170" s="26" t="n">
        <v>44099</v>
      </c>
      <c r="E170" s="26" t="n">
        <v>44106</v>
      </c>
      <c r="F170" s="27" t="n">
        <v>12152</v>
      </c>
      <c r="G170" s="27" t="n">
        <v>12152</v>
      </c>
      <c r="H170" s="27" t="n">
        <v>0</v>
      </c>
      <c r="I170" s="27" t="n">
        <v>0</v>
      </c>
    </row>
    <row r="171" s="23" customFormat="true" ht="12.75" hidden="false" customHeight="false" outlineLevel="0" collapsed="false">
      <c r="A171" s="21" t="n">
        <f aca="false">ROW(A159)</f>
        <v>159</v>
      </c>
      <c r="B171" s="24" t="s">
        <v>331</v>
      </c>
      <c r="C171" s="25" t="s">
        <v>332</v>
      </c>
      <c r="D171" s="26" t="n">
        <v>44099</v>
      </c>
      <c r="E171" s="26" t="n">
        <v>44111</v>
      </c>
      <c r="F171" s="27" t="n">
        <v>19456</v>
      </c>
      <c r="G171" s="27" t="n">
        <v>19456</v>
      </c>
      <c r="H171" s="27" t="n">
        <v>0</v>
      </c>
      <c r="I171" s="27" t="n">
        <v>0</v>
      </c>
    </row>
    <row r="172" s="23" customFormat="true" ht="12.75" hidden="false" customHeight="false" outlineLevel="0" collapsed="false">
      <c r="A172" s="21" t="n">
        <f aca="false">ROW(A160)</f>
        <v>160</v>
      </c>
      <c r="B172" s="24" t="s">
        <v>333</v>
      </c>
      <c r="C172" s="25" t="s">
        <v>334</v>
      </c>
      <c r="D172" s="26" t="n">
        <v>44099</v>
      </c>
      <c r="E172" s="26" t="n">
        <v>44106</v>
      </c>
      <c r="F172" s="27" t="n">
        <v>16170</v>
      </c>
      <c r="G172" s="27" t="n">
        <v>16170</v>
      </c>
      <c r="H172" s="27" t="n">
        <v>0</v>
      </c>
      <c r="I172" s="27" t="n">
        <v>0</v>
      </c>
    </row>
    <row r="173" s="23" customFormat="true" ht="12.75" hidden="false" customHeight="false" outlineLevel="0" collapsed="false">
      <c r="A173" s="21" t="n">
        <f aca="false">ROW(A161)</f>
        <v>161</v>
      </c>
      <c r="B173" s="24" t="s">
        <v>335</v>
      </c>
      <c r="C173" s="25" t="s">
        <v>336</v>
      </c>
      <c r="D173" s="26" t="n">
        <v>44099</v>
      </c>
      <c r="E173" s="26" t="n">
        <v>44108</v>
      </c>
      <c r="F173" s="27" t="n">
        <v>25440</v>
      </c>
      <c r="G173" s="27" t="n">
        <v>25440</v>
      </c>
      <c r="H173" s="27" t="n">
        <v>0</v>
      </c>
      <c r="I173" s="27" t="n">
        <v>0</v>
      </c>
    </row>
    <row r="174" s="23" customFormat="true" ht="12.75" hidden="false" customHeight="false" outlineLevel="0" collapsed="false">
      <c r="A174" s="21" t="n">
        <f aca="false">ROW(A162)</f>
        <v>162</v>
      </c>
      <c r="B174" s="24" t="s">
        <v>337</v>
      </c>
      <c r="C174" s="25" t="s">
        <v>338</v>
      </c>
      <c r="D174" s="26" t="n">
        <v>44099</v>
      </c>
      <c r="E174" s="26" t="n">
        <v>44109</v>
      </c>
      <c r="F174" s="27" t="n">
        <v>40340</v>
      </c>
      <c r="G174" s="27" t="n">
        <v>40340</v>
      </c>
      <c r="H174" s="27" t="n">
        <v>0</v>
      </c>
      <c r="I174" s="27" t="n">
        <v>0</v>
      </c>
    </row>
    <row r="175" s="23" customFormat="true" ht="12.75" hidden="false" customHeight="false" outlineLevel="0" collapsed="false">
      <c r="A175" s="21" t="n">
        <f aca="false">ROW(A163)</f>
        <v>163</v>
      </c>
      <c r="B175" s="24" t="s">
        <v>339</v>
      </c>
      <c r="C175" s="25" t="s">
        <v>340</v>
      </c>
      <c r="D175" s="26" t="n">
        <v>44099</v>
      </c>
      <c r="E175" s="26" t="n">
        <v>44107</v>
      </c>
      <c r="F175" s="27" t="n">
        <v>18128</v>
      </c>
      <c r="G175" s="27" t="n">
        <v>18128</v>
      </c>
      <c r="H175" s="27" t="n">
        <v>0</v>
      </c>
      <c r="I175" s="27" t="n">
        <v>0</v>
      </c>
    </row>
    <row r="176" s="23" customFormat="true" ht="12.75" hidden="false" customHeight="false" outlineLevel="0" collapsed="false">
      <c r="A176" s="21" t="n">
        <f aca="false">ROW(A164)</f>
        <v>164</v>
      </c>
      <c r="B176" s="24" t="s">
        <v>341</v>
      </c>
      <c r="C176" s="25" t="s">
        <v>342</v>
      </c>
      <c r="D176" s="26" t="n">
        <v>44099</v>
      </c>
      <c r="E176" s="26" t="n">
        <v>44109</v>
      </c>
      <c r="F176" s="27" t="n">
        <v>14580</v>
      </c>
      <c r="G176" s="27" t="n">
        <v>14580</v>
      </c>
      <c r="H176" s="27" t="n">
        <v>0</v>
      </c>
      <c r="I176" s="27" t="n">
        <v>0</v>
      </c>
    </row>
    <row r="177" s="23" customFormat="true" ht="12.75" hidden="false" customHeight="false" outlineLevel="0" collapsed="false">
      <c r="A177" s="21" t="n">
        <f aca="false">ROW(A165)</f>
        <v>165</v>
      </c>
      <c r="B177" s="24" t="s">
        <v>343</v>
      </c>
      <c r="C177" s="25" t="s">
        <v>344</v>
      </c>
      <c r="D177" s="26" t="n">
        <v>44099</v>
      </c>
      <c r="E177" s="26" t="n">
        <v>44106</v>
      </c>
      <c r="F177" s="27" t="n">
        <v>5950</v>
      </c>
      <c r="G177" s="27" t="n">
        <v>5950</v>
      </c>
      <c r="H177" s="27" t="n">
        <v>0</v>
      </c>
      <c r="I177" s="27" t="n">
        <v>0</v>
      </c>
    </row>
    <row r="178" s="23" customFormat="true" ht="12.75" hidden="false" customHeight="false" outlineLevel="0" collapsed="false">
      <c r="A178" s="21" t="n">
        <f aca="false">ROW(A166)</f>
        <v>166</v>
      </c>
      <c r="B178" s="24" t="s">
        <v>345</v>
      </c>
      <c r="C178" s="25" t="s">
        <v>346</v>
      </c>
      <c r="D178" s="26" t="n">
        <v>44099</v>
      </c>
      <c r="E178" s="26" t="n">
        <v>44109</v>
      </c>
      <c r="F178" s="27" t="n">
        <v>23800</v>
      </c>
      <c r="G178" s="27" t="n">
        <v>23800</v>
      </c>
      <c r="H178" s="27" t="n">
        <v>0</v>
      </c>
      <c r="I178" s="27" t="n">
        <v>0</v>
      </c>
    </row>
    <row r="179" s="23" customFormat="true" ht="12.75" hidden="false" customHeight="false" outlineLevel="0" collapsed="false">
      <c r="A179" s="21" t="n">
        <f aca="false">ROW(A167)</f>
        <v>167</v>
      </c>
      <c r="B179" s="24" t="s">
        <v>347</v>
      </c>
      <c r="C179" s="25" t="s">
        <v>348</v>
      </c>
      <c r="D179" s="26" t="n">
        <v>44099</v>
      </c>
      <c r="E179" s="26" t="n">
        <v>44106</v>
      </c>
      <c r="F179" s="27" t="n">
        <v>7105</v>
      </c>
      <c r="G179" s="27" t="n">
        <v>7105</v>
      </c>
      <c r="H179" s="27" t="n">
        <v>0</v>
      </c>
      <c r="I179" s="27" t="n">
        <v>0</v>
      </c>
    </row>
    <row r="180" s="23" customFormat="true" ht="12.75" hidden="false" customHeight="false" outlineLevel="0" collapsed="false">
      <c r="A180" s="21" t="n">
        <f aca="false">ROW(A168)</f>
        <v>168</v>
      </c>
      <c r="B180" s="24" t="s">
        <v>349</v>
      </c>
      <c r="C180" s="25" t="s">
        <v>350</v>
      </c>
      <c r="D180" s="26" t="n">
        <v>44099</v>
      </c>
      <c r="E180" s="26" t="n">
        <v>44106</v>
      </c>
      <c r="F180" s="27" t="n">
        <v>17750</v>
      </c>
      <c r="G180" s="27" t="n">
        <v>17750</v>
      </c>
      <c r="H180" s="27" t="n">
        <v>0</v>
      </c>
      <c r="I180" s="27" t="n">
        <v>0</v>
      </c>
    </row>
    <row r="181" s="23" customFormat="true" ht="12.75" hidden="false" customHeight="false" outlineLevel="0" collapsed="false">
      <c r="A181" s="21" t="n">
        <f aca="false">ROW(A169)</f>
        <v>169</v>
      </c>
      <c r="B181" s="24" t="s">
        <v>351</v>
      </c>
      <c r="C181" s="25" t="s">
        <v>352</v>
      </c>
      <c r="D181" s="26" t="n">
        <v>44099</v>
      </c>
      <c r="E181" s="26" t="n">
        <v>44109</v>
      </c>
      <c r="F181" s="27" t="n">
        <v>16880</v>
      </c>
      <c r="G181" s="27" t="n">
        <v>16880</v>
      </c>
      <c r="H181" s="27" t="n">
        <v>0</v>
      </c>
      <c r="I181" s="27" t="n">
        <v>0</v>
      </c>
    </row>
    <row r="182" s="23" customFormat="true" ht="12.75" hidden="false" customHeight="false" outlineLevel="0" collapsed="false">
      <c r="A182" s="21" t="n">
        <f aca="false">ROW(A170)</f>
        <v>170</v>
      </c>
      <c r="B182" s="24" t="s">
        <v>353</v>
      </c>
      <c r="C182" s="25" t="s">
        <v>354</v>
      </c>
      <c r="D182" s="26" t="n">
        <v>44099</v>
      </c>
      <c r="E182" s="26" t="n">
        <v>44109</v>
      </c>
      <c r="F182" s="27" t="n">
        <v>13722</v>
      </c>
      <c r="G182" s="27" t="n">
        <v>13722</v>
      </c>
      <c r="H182" s="27" t="n">
        <v>0</v>
      </c>
      <c r="I182" s="27" t="n">
        <v>0</v>
      </c>
    </row>
    <row r="183" s="23" customFormat="true" ht="12.75" hidden="false" customHeight="false" outlineLevel="0" collapsed="false">
      <c r="A183" s="21" t="n">
        <f aca="false">ROW(A171)</f>
        <v>171</v>
      </c>
      <c r="B183" s="24" t="s">
        <v>355</v>
      </c>
      <c r="C183" s="25" t="s">
        <v>356</v>
      </c>
      <c r="D183" s="26" t="n">
        <v>44099</v>
      </c>
      <c r="E183" s="26" t="n">
        <v>44109</v>
      </c>
      <c r="F183" s="27" t="n">
        <v>6930</v>
      </c>
      <c r="G183" s="27" t="n">
        <v>6930</v>
      </c>
      <c r="H183" s="27" t="n">
        <v>0</v>
      </c>
      <c r="I183" s="27" t="n">
        <v>0</v>
      </c>
    </row>
    <row r="184" s="23" customFormat="true" ht="12.75" hidden="false" customHeight="false" outlineLevel="0" collapsed="false">
      <c r="A184" s="21" t="n">
        <f aca="false">ROW(A172)</f>
        <v>172</v>
      </c>
      <c r="B184" s="24" t="s">
        <v>357</v>
      </c>
      <c r="C184" s="25" t="s">
        <v>358</v>
      </c>
      <c r="D184" s="26" t="n">
        <v>44099</v>
      </c>
      <c r="E184" s="26" t="n">
        <v>44108</v>
      </c>
      <c r="F184" s="27" t="n">
        <v>11160</v>
      </c>
      <c r="G184" s="27" t="n">
        <v>11160</v>
      </c>
      <c r="H184" s="27" t="n">
        <v>0</v>
      </c>
      <c r="I184" s="27" t="n">
        <v>0</v>
      </c>
    </row>
    <row r="185" s="23" customFormat="true" ht="12.75" hidden="false" customHeight="false" outlineLevel="0" collapsed="false">
      <c r="A185" s="21" t="n">
        <f aca="false">ROW(A173)</f>
        <v>173</v>
      </c>
      <c r="B185" s="24" t="s">
        <v>359</v>
      </c>
      <c r="C185" s="25" t="s">
        <v>360</v>
      </c>
      <c r="D185" s="26" t="n">
        <v>44099</v>
      </c>
      <c r="E185" s="26" t="n">
        <v>44106</v>
      </c>
      <c r="F185" s="27" t="n">
        <v>21910</v>
      </c>
      <c r="G185" s="27" t="n">
        <v>21910</v>
      </c>
      <c r="H185" s="27" t="n">
        <v>0</v>
      </c>
      <c r="I185" s="27" t="n">
        <v>0</v>
      </c>
    </row>
    <row r="186" s="23" customFormat="true" ht="12.8" hidden="false" customHeight="false" outlineLevel="0" collapsed="false">
      <c r="A186" s="21" t="n">
        <f aca="false">ROW(A174)</f>
        <v>174</v>
      </c>
      <c r="B186" s="28" t="s">
        <v>361</v>
      </c>
      <c r="C186" s="25" t="s">
        <v>362</v>
      </c>
      <c r="D186" s="26" t="n">
        <v>44099</v>
      </c>
      <c r="E186" s="26" t="n">
        <v>44105</v>
      </c>
      <c r="F186" s="27" t="n">
        <f aca="false">27276+26520</f>
        <v>53796</v>
      </c>
      <c r="G186" s="27" t="n">
        <v>27276</v>
      </c>
      <c r="H186" s="27" t="n">
        <v>0</v>
      </c>
      <c r="I186" s="27" t="n">
        <v>0</v>
      </c>
    </row>
    <row r="187" s="23" customFormat="true" ht="12.8" hidden="false" customHeight="false" outlineLevel="0" collapsed="false">
      <c r="A187" s="21" t="n">
        <f aca="false">ROW(A175)</f>
        <v>175</v>
      </c>
      <c r="B187" s="28" t="s">
        <v>361</v>
      </c>
      <c r="C187" s="25" t="s">
        <v>362</v>
      </c>
      <c r="D187" s="26" t="n">
        <v>44105</v>
      </c>
      <c r="E187" s="26" t="n">
        <v>44109</v>
      </c>
      <c r="F187" s="27"/>
      <c r="G187" s="27" t="n">
        <v>26520</v>
      </c>
      <c r="H187" s="27" t="n">
        <v>0</v>
      </c>
      <c r="I187" s="27" t="n">
        <v>0</v>
      </c>
    </row>
    <row r="188" s="23" customFormat="true" ht="12.75" hidden="false" customHeight="false" outlineLevel="0" collapsed="false">
      <c r="A188" s="21" t="n">
        <f aca="false">ROW(A176)</f>
        <v>176</v>
      </c>
      <c r="B188" s="24" t="s">
        <v>363</v>
      </c>
      <c r="C188" s="25" t="s">
        <v>364</v>
      </c>
      <c r="D188" s="26" t="n">
        <v>44099</v>
      </c>
      <c r="E188" s="26" t="n">
        <v>44105</v>
      </c>
      <c r="F188" s="27" t="n">
        <v>13860</v>
      </c>
      <c r="G188" s="27" t="n">
        <v>13860</v>
      </c>
      <c r="H188" s="27" t="n">
        <v>0</v>
      </c>
      <c r="I188" s="27" t="n">
        <v>0</v>
      </c>
    </row>
    <row r="189" s="23" customFormat="true" ht="12.75" hidden="false" customHeight="false" outlineLevel="0" collapsed="false">
      <c r="A189" s="21" t="n">
        <f aca="false">ROW(A177)</f>
        <v>177</v>
      </c>
      <c r="B189" s="24" t="s">
        <v>365</v>
      </c>
      <c r="C189" s="25" t="s">
        <v>366</v>
      </c>
      <c r="D189" s="26" t="n">
        <v>44099</v>
      </c>
      <c r="E189" s="26" t="n">
        <v>44106</v>
      </c>
      <c r="F189" s="27" t="n">
        <v>16170</v>
      </c>
      <c r="G189" s="27" t="n">
        <v>16170</v>
      </c>
      <c r="H189" s="27" t="n">
        <v>0</v>
      </c>
      <c r="I189" s="27" t="n">
        <v>0</v>
      </c>
    </row>
    <row r="190" s="23" customFormat="true" ht="12.75" hidden="false" customHeight="false" outlineLevel="0" collapsed="false">
      <c r="A190" s="21" t="n">
        <f aca="false">ROW(A178)</f>
        <v>178</v>
      </c>
      <c r="B190" s="24" t="s">
        <v>367</v>
      </c>
      <c r="C190" s="25" t="s">
        <v>368</v>
      </c>
      <c r="D190" s="26" t="n">
        <v>44099</v>
      </c>
      <c r="E190" s="26" t="n">
        <v>44108</v>
      </c>
      <c r="F190" s="27" t="n">
        <v>18450</v>
      </c>
      <c r="G190" s="27" t="n">
        <v>18450</v>
      </c>
      <c r="H190" s="27" t="n">
        <v>0</v>
      </c>
      <c r="I190" s="27" t="n">
        <v>0</v>
      </c>
    </row>
    <row r="191" s="23" customFormat="true" ht="12.75" hidden="false" customHeight="false" outlineLevel="0" collapsed="false">
      <c r="A191" s="21" t="n">
        <f aca="false">ROW(A179)</f>
        <v>179</v>
      </c>
      <c r="B191" s="24" t="s">
        <v>369</v>
      </c>
      <c r="C191" s="25" t="s">
        <v>370</v>
      </c>
      <c r="D191" s="26" t="n">
        <v>44099</v>
      </c>
      <c r="E191" s="26" t="n">
        <v>44105</v>
      </c>
      <c r="F191" s="27" t="n">
        <v>12840</v>
      </c>
      <c r="G191" s="27" t="n">
        <v>12840</v>
      </c>
      <c r="H191" s="27" t="n">
        <v>0</v>
      </c>
      <c r="I191" s="27" t="n">
        <v>0</v>
      </c>
    </row>
    <row r="192" s="23" customFormat="true" ht="12.75" hidden="false" customHeight="false" outlineLevel="0" collapsed="false">
      <c r="A192" s="21" t="n">
        <f aca="false">ROW(A180)</f>
        <v>180</v>
      </c>
      <c r="B192" s="24" t="s">
        <v>371</v>
      </c>
      <c r="C192" s="25" t="s">
        <v>372</v>
      </c>
      <c r="D192" s="26" t="n">
        <v>44099</v>
      </c>
      <c r="E192" s="26" t="n">
        <v>44105</v>
      </c>
      <c r="F192" s="27" t="n">
        <v>6600</v>
      </c>
      <c r="G192" s="27" t="n">
        <v>6600</v>
      </c>
      <c r="H192" s="27" t="n">
        <v>0</v>
      </c>
      <c r="I192" s="27" t="n">
        <v>0</v>
      </c>
    </row>
    <row r="193" s="23" customFormat="true" ht="12.75" hidden="false" customHeight="false" outlineLevel="0" collapsed="false">
      <c r="A193" s="21" t="n">
        <f aca="false">ROW(A181)</f>
        <v>181</v>
      </c>
      <c r="B193" s="24" t="s">
        <v>373</v>
      </c>
      <c r="C193" s="25" t="s">
        <v>374</v>
      </c>
      <c r="D193" s="26" t="n">
        <v>44099</v>
      </c>
      <c r="E193" s="26" t="n">
        <v>44105</v>
      </c>
      <c r="F193" s="27" t="n">
        <v>12300</v>
      </c>
      <c r="G193" s="27" t="n">
        <v>12300</v>
      </c>
      <c r="H193" s="27" t="n">
        <v>0</v>
      </c>
      <c r="I193" s="27" t="n">
        <v>0</v>
      </c>
    </row>
    <row r="194" s="23" customFormat="true" ht="12.75" hidden="false" customHeight="false" outlineLevel="0" collapsed="false">
      <c r="A194" s="21" t="n">
        <f aca="false">ROW(A182)</f>
        <v>182</v>
      </c>
      <c r="B194" s="24" t="s">
        <v>375</v>
      </c>
      <c r="C194" s="25" t="s">
        <v>376</v>
      </c>
      <c r="D194" s="26" t="n">
        <v>44099</v>
      </c>
      <c r="E194" s="26" t="n">
        <v>44109</v>
      </c>
      <c r="F194" s="27" t="n">
        <v>6930</v>
      </c>
      <c r="G194" s="27" t="n">
        <v>6930</v>
      </c>
      <c r="H194" s="27" t="n">
        <v>0</v>
      </c>
      <c r="I194" s="27" t="n">
        <v>0</v>
      </c>
    </row>
    <row r="195" s="23" customFormat="true" ht="12.75" hidden="false" customHeight="false" outlineLevel="0" collapsed="false">
      <c r="A195" s="21" t="n">
        <f aca="false">ROW(A183)</f>
        <v>183</v>
      </c>
      <c r="B195" s="24" t="s">
        <v>377</v>
      </c>
      <c r="C195" s="25" t="s">
        <v>378</v>
      </c>
      <c r="D195" s="26" t="n">
        <v>44099</v>
      </c>
      <c r="E195" s="26" t="n">
        <v>44109</v>
      </c>
      <c r="F195" s="27" t="n">
        <v>12400</v>
      </c>
      <c r="G195" s="27" t="n">
        <v>12400</v>
      </c>
      <c r="H195" s="27" t="n">
        <v>0</v>
      </c>
      <c r="I195" s="27" t="n">
        <v>0</v>
      </c>
    </row>
    <row r="196" s="23" customFormat="true" ht="25.5" hidden="false" customHeight="false" outlineLevel="0" collapsed="false">
      <c r="A196" s="21" t="n">
        <f aca="false">ROW(A184)</f>
        <v>184</v>
      </c>
      <c r="B196" s="24" t="s">
        <v>379</v>
      </c>
      <c r="C196" s="25" t="s">
        <v>380</v>
      </c>
      <c r="D196" s="26" t="n">
        <v>44099</v>
      </c>
      <c r="E196" s="26" t="n">
        <v>44109</v>
      </c>
      <c r="F196" s="27" t="n">
        <v>19060</v>
      </c>
      <c r="G196" s="27" t="n">
        <v>19060</v>
      </c>
      <c r="H196" s="27" t="n">
        <v>0</v>
      </c>
      <c r="I196" s="27" t="n">
        <v>0</v>
      </c>
    </row>
    <row r="197" s="23" customFormat="true" ht="12.75" hidden="false" customHeight="false" outlineLevel="0" collapsed="false">
      <c r="A197" s="21" t="n">
        <f aca="false">ROW(A185)</f>
        <v>185</v>
      </c>
      <c r="B197" s="24" t="s">
        <v>381</v>
      </c>
      <c r="C197" s="25" t="s">
        <v>382</v>
      </c>
      <c r="D197" s="26" t="n">
        <v>44100</v>
      </c>
      <c r="E197" s="26" t="n">
        <v>44111</v>
      </c>
      <c r="F197" s="27" t="n">
        <v>46680</v>
      </c>
      <c r="G197" s="27" t="n">
        <v>46680</v>
      </c>
      <c r="H197" s="27" t="n">
        <v>0</v>
      </c>
      <c r="I197" s="27" t="n">
        <v>0</v>
      </c>
    </row>
    <row r="198" s="23" customFormat="true" ht="12.75" hidden="false" customHeight="false" outlineLevel="0" collapsed="false">
      <c r="A198" s="21" t="n">
        <f aca="false">ROW(A186)</f>
        <v>186</v>
      </c>
      <c r="B198" s="24" t="s">
        <v>383</v>
      </c>
      <c r="C198" s="25" t="s">
        <v>384</v>
      </c>
      <c r="D198" s="26" t="n">
        <v>44100</v>
      </c>
      <c r="E198" s="26" t="n">
        <v>44113</v>
      </c>
      <c r="F198" s="27" t="n">
        <v>41600</v>
      </c>
      <c r="G198" s="27" t="n">
        <v>41600</v>
      </c>
      <c r="H198" s="27" t="n">
        <v>0</v>
      </c>
      <c r="I198" s="27" t="n">
        <v>0</v>
      </c>
    </row>
    <row r="199" s="23" customFormat="true" ht="12.75" hidden="false" customHeight="false" outlineLevel="0" collapsed="false">
      <c r="A199" s="21" t="n">
        <f aca="false">ROW(A187)</f>
        <v>187</v>
      </c>
      <c r="B199" s="24" t="s">
        <v>385</v>
      </c>
      <c r="C199" s="25" t="s">
        <v>386</v>
      </c>
      <c r="D199" s="26" t="n">
        <v>44100</v>
      </c>
      <c r="E199" s="26" t="n">
        <v>44110</v>
      </c>
      <c r="F199" s="27" t="n">
        <v>68100</v>
      </c>
      <c r="G199" s="27" t="n">
        <v>68100</v>
      </c>
      <c r="H199" s="27" t="n">
        <v>0</v>
      </c>
      <c r="I199" s="27" t="n">
        <v>0</v>
      </c>
    </row>
    <row r="200" s="23" customFormat="true" ht="12.75" hidden="false" customHeight="false" outlineLevel="0" collapsed="false">
      <c r="A200" s="21" t="n">
        <f aca="false">ROW(A188)</f>
        <v>188</v>
      </c>
      <c r="B200" s="24" t="s">
        <v>387</v>
      </c>
      <c r="C200" s="25" t="s">
        <v>388</v>
      </c>
      <c r="D200" s="26" t="n">
        <v>44100</v>
      </c>
      <c r="E200" s="26" t="n">
        <v>44107</v>
      </c>
      <c r="F200" s="27" t="n">
        <v>27190</v>
      </c>
      <c r="G200" s="27" t="n">
        <v>27190</v>
      </c>
      <c r="H200" s="27" t="n">
        <v>0</v>
      </c>
      <c r="I200" s="27" t="n">
        <v>0</v>
      </c>
    </row>
    <row r="201" s="23" customFormat="true" ht="12.75" hidden="false" customHeight="false" outlineLevel="0" collapsed="false">
      <c r="A201" s="21" t="n">
        <f aca="false">ROW(A189)</f>
        <v>189</v>
      </c>
      <c r="B201" s="24" t="s">
        <v>389</v>
      </c>
      <c r="C201" s="25" t="s">
        <v>390</v>
      </c>
      <c r="D201" s="26" t="n">
        <v>44100</v>
      </c>
      <c r="E201" s="26" t="n">
        <v>44112</v>
      </c>
      <c r="F201" s="27" t="n">
        <v>59904</v>
      </c>
      <c r="G201" s="27" t="n">
        <v>59904</v>
      </c>
      <c r="H201" s="27" t="n">
        <v>0</v>
      </c>
      <c r="I201" s="27" t="n">
        <v>0</v>
      </c>
    </row>
    <row r="202" s="23" customFormat="true" ht="12.75" hidden="false" customHeight="false" outlineLevel="0" collapsed="false">
      <c r="A202" s="21" t="n">
        <f aca="false">ROW(A190)</f>
        <v>190</v>
      </c>
      <c r="B202" s="24" t="s">
        <v>391</v>
      </c>
      <c r="C202" s="25" t="s">
        <v>392</v>
      </c>
      <c r="D202" s="26" t="n">
        <v>44100</v>
      </c>
      <c r="E202" s="26" t="n">
        <v>44106</v>
      </c>
      <c r="F202" s="27" t="n">
        <v>38100</v>
      </c>
      <c r="G202" s="27" t="n">
        <v>38100</v>
      </c>
      <c r="H202" s="27" t="n">
        <v>0</v>
      </c>
      <c r="I202" s="27" t="n">
        <v>0</v>
      </c>
    </row>
    <row r="203" s="23" customFormat="true" ht="12.75" hidden="false" customHeight="false" outlineLevel="0" collapsed="false">
      <c r="A203" s="21" t="n">
        <f aca="false">ROW(A191)</f>
        <v>191</v>
      </c>
      <c r="B203" s="24" t="s">
        <v>393</v>
      </c>
      <c r="C203" s="25" t="s">
        <v>394</v>
      </c>
      <c r="D203" s="26" t="n">
        <v>44100</v>
      </c>
      <c r="E203" s="26" t="n">
        <v>44106</v>
      </c>
      <c r="F203" s="27" t="n">
        <v>30408</v>
      </c>
      <c r="G203" s="27" t="n">
        <v>30408</v>
      </c>
      <c r="H203" s="27" t="n">
        <v>0</v>
      </c>
      <c r="I203" s="27" t="n">
        <v>0</v>
      </c>
    </row>
    <row r="204" s="23" customFormat="true" ht="12.75" hidden="false" customHeight="false" outlineLevel="0" collapsed="false">
      <c r="A204" s="21" t="n">
        <f aca="false">ROW(A192)</f>
        <v>192</v>
      </c>
      <c r="B204" s="24" t="s">
        <v>395</v>
      </c>
      <c r="C204" s="25" t="s">
        <v>396</v>
      </c>
      <c r="D204" s="26" t="n">
        <v>44100</v>
      </c>
      <c r="E204" s="26" t="n">
        <v>44111</v>
      </c>
      <c r="F204" s="27" t="n">
        <v>15990</v>
      </c>
      <c r="G204" s="27" t="n">
        <v>15990</v>
      </c>
      <c r="H204" s="27" t="n">
        <v>0</v>
      </c>
      <c r="I204" s="27" t="n">
        <v>0</v>
      </c>
    </row>
    <row r="205" s="23" customFormat="true" ht="12.75" hidden="false" customHeight="false" outlineLevel="0" collapsed="false">
      <c r="A205" s="21" t="n">
        <f aca="false">ROW(A193)</f>
        <v>193</v>
      </c>
      <c r="B205" s="24" t="s">
        <v>397</v>
      </c>
      <c r="C205" s="25" t="s">
        <v>398</v>
      </c>
      <c r="D205" s="26" t="n">
        <v>44100</v>
      </c>
      <c r="E205" s="26" t="n">
        <v>44107</v>
      </c>
      <c r="F205" s="27" t="n">
        <v>10230</v>
      </c>
      <c r="G205" s="27" t="n">
        <v>10230</v>
      </c>
      <c r="H205" s="27" t="n">
        <v>0</v>
      </c>
      <c r="I205" s="27" t="n">
        <v>0</v>
      </c>
    </row>
    <row r="206" s="23" customFormat="true" ht="12.75" hidden="false" customHeight="false" outlineLevel="0" collapsed="false">
      <c r="A206" s="21" t="n">
        <f aca="false">ROW(A194)</f>
        <v>194</v>
      </c>
      <c r="B206" s="24" t="s">
        <v>399</v>
      </c>
      <c r="C206" s="25" t="s">
        <v>400</v>
      </c>
      <c r="D206" s="26" t="n">
        <v>44100</v>
      </c>
      <c r="E206" s="26" t="n">
        <v>44107</v>
      </c>
      <c r="F206" s="27" t="n">
        <v>24524</v>
      </c>
      <c r="G206" s="27" t="n">
        <v>24524</v>
      </c>
      <c r="H206" s="27" t="n">
        <v>0</v>
      </c>
      <c r="I206" s="27" t="n">
        <v>0</v>
      </c>
    </row>
    <row r="207" s="23" customFormat="true" ht="12.75" hidden="false" customHeight="false" outlineLevel="0" collapsed="false">
      <c r="A207" s="21" t="n">
        <f aca="false">ROW(A195)</f>
        <v>195</v>
      </c>
      <c r="B207" s="24" t="s">
        <v>401</v>
      </c>
      <c r="C207" s="25" t="s">
        <v>402</v>
      </c>
      <c r="D207" s="26" t="n">
        <v>44100</v>
      </c>
      <c r="E207" s="26" t="n">
        <v>44111</v>
      </c>
      <c r="F207" s="27" t="n">
        <v>66040</v>
      </c>
      <c r="G207" s="27" t="n">
        <v>66040</v>
      </c>
      <c r="H207" s="27" t="n">
        <v>0</v>
      </c>
      <c r="I207" s="27" t="n">
        <v>0</v>
      </c>
    </row>
    <row r="208" s="23" customFormat="true" ht="12.75" hidden="false" customHeight="false" outlineLevel="0" collapsed="false">
      <c r="A208" s="21" t="n">
        <f aca="false">ROW(A196)</f>
        <v>196</v>
      </c>
      <c r="B208" s="24" t="s">
        <v>403</v>
      </c>
      <c r="C208" s="25" t="s">
        <v>404</v>
      </c>
      <c r="D208" s="26" t="n">
        <v>44100</v>
      </c>
      <c r="E208" s="26" t="n">
        <v>44107</v>
      </c>
      <c r="F208" s="27" t="n">
        <v>24465</v>
      </c>
      <c r="G208" s="27" t="n">
        <v>24465</v>
      </c>
      <c r="H208" s="27" t="n">
        <v>0</v>
      </c>
      <c r="I208" s="27" t="n">
        <v>0</v>
      </c>
    </row>
    <row r="209" s="23" customFormat="true" ht="12.8" hidden="false" customHeight="false" outlineLevel="0" collapsed="false">
      <c r="A209" s="21" t="n">
        <f aca="false">ROW(A197)</f>
        <v>197</v>
      </c>
      <c r="B209" s="28" t="s">
        <v>405</v>
      </c>
      <c r="C209" s="25" t="s">
        <v>406</v>
      </c>
      <c r="D209" s="26" t="n">
        <v>44100</v>
      </c>
      <c r="E209" s="26" t="n">
        <v>44106</v>
      </c>
      <c r="F209" s="27" t="n">
        <f aca="false">23855+19940</f>
        <v>43795</v>
      </c>
      <c r="G209" s="27" t="n">
        <v>23855</v>
      </c>
      <c r="H209" s="27" t="n">
        <v>0</v>
      </c>
      <c r="I209" s="27" t="n">
        <v>0</v>
      </c>
    </row>
    <row r="210" s="23" customFormat="true" ht="12.8" hidden="false" customHeight="false" outlineLevel="0" collapsed="false">
      <c r="A210" s="21" t="n">
        <f aca="false">ROW(A198)</f>
        <v>198</v>
      </c>
      <c r="B210" s="28" t="s">
        <v>405</v>
      </c>
      <c r="C210" s="25" t="s">
        <v>407</v>
      </c>
      <c r="D210" s="26" t="n">
        <v>44100</v>
      </c>
      <c r="E210" s="26" t="n">
        <v>44106</v>
      </c>
      <c r="F210" s="27"/>
      <c r="G210" s="27" t="n">
        <v>19940</v>
      </c>
      <c r="H210" s="27" t="n">
        <v>0</v>
      </c>
      <c r="I210" s="27" t="n">
        <v>0</v>
      </c>
    </row>
    <row r="211" s="23" customFormat="true" ht="12.75" hidden="false" customHeight="false" outlineLevel="0" collapsed="false">
      <c r="A211" s="21" t="n">
        <f aca="false">ROW(A199)</f>
        <v>199</v>
      </c>
      <c r="B211" s="24" t="s">
        <v>408</v>
      </c>
      <c r="C211" s="25" t="s">
        <v>409</v>
      </c>
      <c r="D211" s="26" t="n">
        <v>44100</v>
      </c>
      <c r="E211" s="26" t="n">
        <v>44105</v>
      </c>
      <c r="F211" s="27" t="n">
        <v>7420</v>
      </c>
      <c r="G211" s="27" t="n">
        <v>7420</v>
      </c>
      <c r="H211" s="27" t="n">
        <v>0</v>
      </c>
      <c r="I211" s="27" t="n">
        <v>0</v>
      </c>
    </row>
    <row r="212" s="23" customFormat="true" ht="25.5" hidden="false" customHeight="false" outlineLevel="0" collapsed="false">
      <c r="A212" s="21" t="n">
        <f aca="false">ROW(A200)</f>
        <v>200</v>
      </c>
      <c r="B212" s="24" t="s">
        <v>410</v>
      </c>
      <c r="C212" s="25" t="s">
        <v>411</v>
      </c>
      <c r="D212" s="26" t="n">
        <v>44100</v>
      </c>
      <c r="E212" s="26" t="n">
        <v>44107</v>
      </c>
      <c r="F212" s="27" t="n">
        <v>39795</v>
      </c>
      <c r="G212" s="27" t="n">
        <v>39795</v>
      </c>
      <c r="H212" s="27" t="n">
        <v>0</v>
      </c>
      <c r="I212" s="27" t="n">
        <v>0</v>
      </c>
    </row>
    <row r="213" s="23" customFormat="true" ht="12.75" hidden="false" customHeight="false" outlineLevel="0" collapsed="false">
      <c r="A213" s="21" t="n">
        <f aca="false">ROW(A201)</f>
        <v>201</v>
      </c>
      <c r="B213" s="24" t="s">
        <v>412</v>
      </c>
      <c r="C213" s="25" t="s">
        <v>413</v>
      </c>
      <c r="D213" s="26" t="n">
        <v>44100</v>
      </c>
      <c r="E213" s="26" t="n">
        <v>44112</v>
      </c>
      <c r="F213" s="27" t="n">
        <v>37422</v>
      </c>
      <c r="G213" s="27" t="n">
        <v>37422</v>
      </c>
      <c r="H213" s="27" t="n">
        <v>0</v>
      </c>
      <c r="I213" s="27" t="n">
        <v>0</v>
      </c>
    </row>
    <row r="214" s="23" customFormat="true" ht="12.75" hidden="false" customHeight="false" outlineLevel="0" collapsed="false">
      <c r="A214" s="21" t="n">
        <f aca="false">ROW(A202)</f>
        <v>202</v>
      </c>
      <c r="B214" s="24" t="s">
        <v>414</v>
      </c>
      <c r="C214" s="25" t="s">
        <v>415</v>
      </c>
      <c r="D214" s="26" t="n">
        <v>44100</v>
      </c>
      <c r="E214" s="26" t="n">
        <v>44109</v>
      </c>
      <c r="F214" s="27" t="n">
        <v>20772</v>
      </c>
      <c r="G214" s="27" t="n">
        <v>20772</v>
      </c>
      <c r="H214" s="27" t="n">
        <v>0</v>
      </c>
      <c r="I214" s="27" t="n">
        <v>0</v>
      </c>
    </row>
    <row r="215" s="23" customFormat="true" ht="12.75" hidden="false" customHeight="false" outlineLevel="0" collapsed="false">
      <c r="A215" s="21" t="n">
        <f aca="false">ROW(A203)</f>
        <v>203</v>
      </c>
      <c r="B215" s="24" t="s">
        <v>416</v>
      </c>
      <c r="C215" s="25" t="s">
        <v>417</v>
      </c>
      <c r="D215" s="26" t="n">
        <v>44100</v>
      </c>
      <c r="E215" s="26" t="n">
        <v>44110</v>
      </c>
      <c r="F215" s="27" t="n">
        <v>15500</v>
      </c>
      <c r="G215" s="27" t="n">
        <v>15500</v>
      </c>
      <c r="H215" s="27" t="n">
        <v>0</v>
      </c>
      <c r="I215" s="27" t="n">
        <v>0</v>
      </c>
    </row>
    <row r="216" s="23" customFormat="true" ht="12.75" hidden="false" customHeight="false" outlineLevel="0" collapsed="false">
      <c r="A216" s="21" t="n">
        <f aca="false">ROW(A204)</f>
        <v>204</v>
      </c>
      <c r="B216" s="24" t="s">
        <v>418</v>
      </c>
      <c r="C216" s="25" t="s">
        <v>419</v>
      </c>
      <c r="D216" s="26" t="n">
        <v>44100</v>
      </c>
      <c r="E216" s="26" t="n">
        <v>44110</v>
      </c>
      <c r="F216" s="27" t="n">
        <v>8500</v>
      </c>
      <c r="G216" s="27" t="n">
        <v>8500</v>
      </c>
      <c r="H216" s="27" t="n">
        <v>0</v>
      </c>
      <c r="I216" s="27" t="n">
        <v>0</v>
      </c>
    </row>
    <row r="217" s="23" customFormat="true" ht="12.75" hidden="false" customHeight="false" outlineLevel="0" collapsed="false">
      <c r="A217" s="21" t="n">
        <f aca="false">ROW(A205)</f>
        <v>205</v>
      </c>
      <c r="B217" s="24" t="s">
        <v>420</v>
      </c>
      <c r="C217" s="25" t="s">
        <v>421</v>
      </c>
      <c r="D217" s="26" t="n">
        <v>44100</v>
      </c>
      <c r="E217" s="26" t="n">
        <v>44106</v>
      </c>
      <c r="F217" s="27" t="n">
        <v>5440</v>
      </c>
      <c r="G217" s="27" t="n">
        <v>5440</v>
      </c>
      <c r="H217" s="27" t="n">
        <v>0</v>
      </c>
      <c r="I217" s="27" t="n">
        <v>0</v>
      </c>
    </row>
    <row r="218" s="23" customFormat="true" ht="12.75" hidden="false" customHeight="false" outlineLevel="0" collapsed="false">
      <c r="A218" s="21" t="n">
        <f aca="false">ROW(A206)</f>
        <v>206</v>
      </c>
      <c r="B218" s="24" t="s">
        <v>422</v>
      </c>
      <c r="C218" s="25" t="s">
        <v>423</v>
      </c>
      <c r="D218" s="26" t="n">
        <v>44100</v>
      </c>
      <c r="E218" s="26" t="n">
        <v>44108</v>
      </c>
      <c r="F218" s="27" t="n">
        <v>6800</v>
      </c>
      <c r="G218" s="27" t="n">
        <v>6800</v>
      </c>
      <c r="H218" s="27" t="n">
        <v>0</v>
      </c>
      <c r="I218" s="27" t="n">
        <v>0</v>
      </c>
    </row>
    <row r="219" s="23" customFormat="true" ht="12.75" hidden="false" customHeight="false" outlineLevel="0" collapsed="false">
      <c r="A219" s="21" t="n">
        <f aca="false">ROW(A207)</f>
        <v>207</v>
      </c>
      <c r="B219" s="24" t="s">
        <v>424</v>
      </c>
      <c r="C219" s="25" t="s">
        <v>425</v>
      </c>
      <c r="D219" s="26" t="n">
        <v>44100</v>
      </c>
      <c r="E219" s="26" t="n">
        <v>44107</v>
      </c>
      <c r="F219" s="27" t="n">
        <v>5950</v>
      </c>
      <c r="G219" s="27" t="n">
        <v>5950</v>
      </c>
      <c r="H219" s="27" t="n">
        <v>0</v>
      </c>
      <c r="I219" s="27" t="n">
        <v>0</v>
      </c>
    </row>
    <row r="220" s="23" customFormat="true" ht="12.75" hidden="false" customHeight="false" outlineLevel="0" collapsed="false">
      <c r="A220" s="21" t="n">
        <f aca="false">ROW(A208)</f>
        <v>208</v>
      </c>
      <c r="B220" s="24" t="s">
        <v>426</v>
      </c>
      <c r="C220" s="25" t="s">
        <v>427</v>
      </c>
      <c r="D220" s="26" t="n">
        <v>44100</v>
      </c>
      <c r="E220" s="26" t="n">
        <v>44107</v>
      </c>
      <c r="F220" s="27" t="n">
        <v>43120</v>
      </c>
      <c r="G220" s="27" t="n">
        <v>43120</v>
      </c>
      <c r="H220" s="27" t="n">
        <v>0</v>
      </c>
      <c r="I220" s="27" t="n">
        <v>0</v>
      </c>
    </row>
    <row r="221" s="23" customFormat="true" ht="12.75" hidden="false" customHeight="false" outlineLevel="0" collapsed="false">
      <c r="A221" s="21" t="n">
        <f aca="false">ROW(A209)</f>
        <v>209</v>
      </c>
      <c r="B221" s="24" t="s">
        <v>428</v>
      </c>
      <c r="C221" s="25" t="s">
        <v>429</v>
      </c>
      <c r="D221" s="26" t="n">
        <v>44100</v>
      </c>
      <c r="E221" s="26" t="n">
        <v>44107</v>
      </c>
      <c r="F221" s="27" t="n">
        <v>11300</v>
      </c>
      <c r="G221" s="27" t="n">
        <v>11300</v>
      </c>
      <c r="H221" s="27" t="n">
        <v>0</v>
      </c>
      <c r="I221" s="27" t="n">
        <v>0</v>
      </c>
    </row>
    <row r="222" s="23" customFormat="true" ht="12.8" hidden="false" customHeight="false" outlineLevel="0" collapsed="false">
      <c r="A222" s="21" t="n">
        <f aca="false">ROW(A210)</f>
        <v>210</v>
      </c>
      <c r="B222" s="28" t="s">
        <v>430</v>
      </c>
      <c r="C222" s="25" t="s">
        <v>431</v>
      </c>
      <c r="D222" s="26" t="n">
        <v>44100</v>
      </c>
      <c r="E222" s="26" t="n">
        <v>44106</v>
      </c>
      <c r="F222" s="27" t="n">
        <f aca="false">13500+13500</f>
        <v>27000</v>
      </c>
      <c r="G222" s="27" t="n">
        <v>13500</v>
      </c>
      <c r="H222" s="27" t="n">
        <v>0</v>
      </c>
      <c r="I222" s="27" t="n">
        <v>0</v>
      </c>
    </row>
    <row r="223" s="23" customFormat="true" ht="12.8" hidden="false" customHeight="false" outlineLevel="0" collapsed="false">
      <c r="A223" s="21" t="n">
        <f aca="false">ROW(A211)</f>
        <v>211</v>
      </c>
      <c r="B223" s="28" t="s">
        <v>430</v>
      </c>
      <c r="C223" s="25" t="s">
        <v>432</v>
      </c>
      <c r="D223" s="26" t="n">
        <v>44100</v>
      </c>
      <c r="E223" s="26" t="n">
        <v>44106</v>
      </c>
      <c r="F223" s="27"/>
      <c r="G223" s="27" t="n">
        <v>13500</v>
      </c>
      <c r="H223" s="27" t="n">
        <v>0</v>
      </c>
      <c r="I223" s="27" t="n">
        <v>0</v>
      </c>
    </row>
    <row r="224" s="23" customFormat="true" ht="12.75" hidden="false" customHeight="false" outlineLevel="0" collapsed="false">
      <c r="A224" s="21" t="n">
        <f aca="false">ROW(A212)</f>
        <v>212</v>
      </c>
      <c r="B224" s="24" t="s">
        <v>433</v>
      </c>
      <c r="C224" s="25" t="s">
        <v>434</v>
      </c>
      <c r="D224" s="26" t="n">
        <v>44100</v>
      </c>
      <c r="E224" s="26" t="n">
        <v>44108</v>
      </c>
      <c r="F224" s="27" t="n">
        <v>6800</v>
      </c>
      <c r="G224" s="27" t="n">
        <v>6800</v>
      </c>
      <c r="H224" s="27" t="n">
        <v>0</v>
      </c>
      <c r="I224" s="27" t="n">
        <v>0</v>
      </c>
    </row>
    <row r="225" s="23" customFormat="true" ht="12.75" hidden="false" customHeight="false" outlineLevel="0" collapsed="false">
      <c r="A225" s="21" t="n">
        <f aca="false">ROW(A213)</f>
        <v>213</v>
      </c>
      <c r="B225" s="24" t="s">
        <v>435</v>
      </c>
      <c r="C225" s="25" t="s">
        <v>436</v>
      </c>
      <c r="D225" s="26" t="n">
        <v>44100</v>
      </c>
      <c r="E225" s="26" t="n">
        <v>44106</v>
      </c>
      <c r="F225" s="27" t="n">
        <v>5100</v>
      </c>
      <c r="G225" s="27" t="n">
        <v>5100</v>
      </c>
      <c r="H225" s="27" t="n">
        <v>0</v>
      </c>
      <c r="I225" s="27" t="n">
        <v>0</v>
      </c>
    </row>
    <row r="226" s="23" customFormat="true" ht="12.75" hidden="false" customHeight="false" outlineLevel="0" collapsed="false">
      <c r="A226" s="21" t="n">
        <f aca="false">ROW(A214)</f>
        <v>214</v>
      </c>
      <c r="B226" s="24" t="s">
        <v>437</v>
      </c>
      <c r="C226" s="25" t="s">
        <v>438</v>
      </c>
      <c r="D226" s="26" t="n">
        <v>44100</v>
      </c>
      <c r="E226" s="26" t="n">
        <v>44107</v>
      </c>
      <c r="F226" s="27" t="n">
        <v>22526</v>
      </c>
      <c r="G226" s="27" t="n">
        <v>22526</v>
      </c>
      <c r="H226" s="27" t="n">
        <v>0</v>
      </c>
      <c r="I226" s="27" t="n">
        <v>0</v>
      </c>
    </row>
    <row r="227" s="23" customFormat="true" ht="12.75" hidden="false" customHeight="false" outlineLevel="0" collapsed="false">
      <c r="A227" s="21" t="n">
        <f aca="false">ROW(A215)</f>
        <v>215</v>
      </c>
      <c r="B227" s="24" t="s">
        <v>439</v>
      </c>
      <c r="C227" s="25" t="s">
        <v>440</v>
      </c>
      <c r="D227" s="26" t="n">
        <v>44100</v>
      </c>
      <c r="E227" s="26" t="n">
        <v>44106</v>
      </c>
      <c r="F227" s="27" t="n">
        <v>22200</v>
      </c>
      <c r="G227" s="27" t="n">
        <v>22200</v>
      </c>
      <c r="H227" s="27" t="n">
        <v>0</v>
      </c>
      <c r="I227" s="27" t="n">
        <v>0</v>
      </c>
    </row>
    <row r="228" s="23" customFormat="true" ht="12.8" hidden="false" customHeight="false" outlineLevel="0" collapsed="false">
      <c r="A228" s="21" t="n">
        <f aca="false">ROW(A216)</f>
        <v>216</v>
      </c>
      <c r="B228" s="28" t="s">
        <v>441</v>
      </c>
      <c r="C228" s="25" t="s">
        <v>442</v>
      </c>
      <c r="D228" s="26" t="n">
        <v>44100</v>
      </c>
      <c r="E228" s="26" t="n">
        <v>44108</v>
      </c>
      <c r="F228" s="27" t="n">
        <f aca="false">18880+25200</f>
        <v>44080</v>
      </c>
      <c r="G228" s="27" t="n">
        <v>18880</v>
      </c>
      <c r="H228" s="27" t="n">
        <v>0</v>
      </c>
      <c r="I228" s="27" t="n">
        <v>0</v>
      </c>
    </row>
    <row r="229" s="23" customFormat="true" ht="12.8" hidden="false" customHeight="false" outlineLevel="0" collapsed="false">
      <c r="A229" s="21" t="n">
        <f aca="false">ROW(A217)</f>
        <v>217</v>
      </c>
      <c r="B229" s="28" t="s">
        <v>441</v>
      </c>
      <c r="C229" s="25" t="s">
        <v>443</v>
      </c>
      <c r="D229" s="26" t="n">
        <v>44100</v>
      </c>
      <c r="E229" s="26" t="n">
        <v>44108</v>
      </c>
      <c r="F229" s="27"/>
      <c r="G229" s="27" t="n">
        <v>25200</v>
      </c>
      <c r="H229" s="27" t="n">
        <v>0</v>
      </c>
      <c r="I229" s="27" t="n">
        <v>0</v>
      </c>
    </row>
    <row r="230" s="23" customFormat="true" ht="12.75" hidden="false" customHeight="false" outlineLevel="0" collapsed="false">
      <c r="A230" s="21" t="n">
        <f aca="false">ROW(A218)</f>
        <v>218</v>
      </c>
      <c r="B230" s="24" t="s">
        <v>444</v>
      </c>
      <c r="C230" s="25" t="s">
        <v>445</v>
      </c>
      <c r="D230" s="26" t="n">
        <v>44100</v>
      </c>
      <c r="E230" s="26" t="n">
        <v>44107</v>
      </c>
      <c r="F230" s="27" t="n">
        <v>25800</v>
      </c>
      <c r="G230" s="27" t="n">
        <v>25800</v>
      </c>
      <c r="H230" s="27" t="n">
        <v>0</v>
      </c>
      <c r="I230" s="27" t="n">
        <v>0</v>
      </c>
    </row>
    <row r="231" s="23" customFormat="true" ht="12.75" hidden="false" customHeight="false" outlineLevel="0" collapsed="false">
      <c r="A231" s="21" t="n">
        <f aca="false">ROW(A219)</f>
        <v>219</v>
      </c>
      <c r="B231" s="24" t="s">
        <v>446</v>
      </c>
      <c r="C231" s="25" t="s">
        <v>447</v>
      </c>
      <c r="D231" s="26" t="n">
        <v>44100</v>
      </c>
      <c r="E231" s="26" t="n">
        <v>44112</v>
      </c>
      <c r="F231" s="27" t="n">
        <v>14384</v>
      </c>
      <c r="G231" s="27" t="n">
        <v>14384</v>
      </c>
      <c r="H231" s="27" t="n">
        <v>0</v>
      </c>
      <c r="I231" s="27" t="n">
        <v>0</v>
      </c>
    </row>
    <row r="232" s="23" customFormat="true" ht="12.75" hidden="false" customHeight="false" outlineLevel="0" collapsed="false">
      <c r="A232" s="21" t="n">
        <f aca="false">ROW(A220)</f>
        <v>220</v>
      </c>
      <c r="B232" s="24" t="s">
        <v>448</v>
      </c>
      <c r="C232" s="25" t="s">
        <v>449</v>
      </c>
      <c r="D232" s="26" t="n">
        <v>44100</v>
      </c>
      <c r="E232" s="26" t="n">
        <v>44105</v>
      </c>
      <c r="F232" s="27" t="n">
        <v>9625</v>
      </c>
      <c r="G232" s="27" t="n">
        <v>9625</v>
      </c>
      <c r="H232" s="27" t="n">
        <v>0</v>
      </c>
      <c r="I232" s="27" t="n">
        <v>0</v>
      </c>
    </row>
    <row r="233" s="23" customFormat="true" ht="12.75" hidden="false" customHeight="false" outlineLevel="0" collapsed="false">
      <c r="A233" s="21" t="n">
        <f aca="false">ROW(A221)</f>
        <v>221</v>
      </c>
      <c r="B233" s="24" t="s">
        <v>450</v>
      </c>
      <c r="C233" s="25" t="s">
        <v>451</v>
      </c>
      <c r="D233" s="26" t="n">
        <v>44100</v>
      </c>
      <c r="E233" s="26" t="n">
        <v>44110</v>
      </c>
      <c r="F233" s="27" t="n">
        <v>31220</v>
      </c>
      <c r="G233" s="27" t="n">
        <v>31220</v>
      </c>
      <c r="H233" s="27" t="n">
        <v>0</v>
      </c>
      <c r="I233" s="27" t="n">
        <v>0</v>
      </c>
    </row>
    <row r="234" s="23" customFormat="true" ht="25.5" hidden="false" customHeight="false" outlineLevel="0" collapsed="false">
      <c r="A234" s="21" t="n">
        <f aca="false">ROW(A222)</f>
        <v>222</v>
      </c>
      <c r="B234" s="24" t="s">
        <v>452</v>
      </c>
      <c r="C234" s="25" t="s">
        <v>453</v>
      </c>
      <c r="D234" s="26" t="n">
        <v>44100</v>
      </c>
      <c r="E234" s="26" t="n">
        <v>44107</v>
      </c>
      <c r="F234" s="27" t="n">
        <v>13342</v>
      </c>
      <c r="G234" s="27" t="n">
        <v>13342</v>
      </c>
      <c r="H234" s="27" t="n">
        <v>0</v>
      </c>
      <c r="I234" s="27" t="n">
        <v>0</v>
      </c>
    </row>
    <row r="235" s="23" customFormat="true" ht="12.75" hidden="false" customHeight="false" outlineLevel="0" collapsed="false">
      <c r="A235" s="21" t="n">
        <f aca="false">ROW(A223)</f>
        <v>223</v>
      </c>
      <c r="B235" s="24" t="s">
        <v>454</v>
      </c>
      <c r="C235" s="25" t="s">
        <v>455</v>
      </c>
      <c r="D235" s="26" t="n">
        <v>44100</v>
      </c>
      <c r="E235" s="26" t="n">
        <v>44108</v>
      </c>
      <c r="F235" s="27" t="n">
        <v>31592</v>
      </c>
      <c r="G235" s="27" t="n">
        <v>31592</v>
      </c>
      <c r="H235" s="27" t="n">
        <v>0</v>
      </c>
      <c r="I235" s="27" t="n">
        <v>0</v>
      </c>
    </row>
    <row r="236" s="23" customFormat="true" ht="12.75" hidden="false" customHeight="false" outlineLevel="0" collapsed="false">
      <c r="A236" s="21" t="n">
        <f aca="false">ROW(A224)</f>
        <v>224</v>
      </c>
      <c r="B236" s="24" t="s">
        <v>456</v>
      </c>
      <c r="C236" s="25" t="s">
        <v>457</v>
      </c>
      <c r="D236" s="26" t="n">
        <v>44100</v>
      </c>
      <c r="E236" s="26" t="n">
        <v>44106</v>
      </c>
      <c r="F236" s="27" t="n">
        <v>9180</v>
      </c>
      <c r="G236" s="27" t="n">
        <v>9180</v>
      </c>
      <c r="H236" s="27" t="n">
        <v>0</v>
      </c>
      <c r="I236" s="27" t="n">
        <v>0</v>
      </c>
    </row>
    <row r="237" s="23" customFormat="true" ht="12.75" hidden="false" customHeight="false" outlineLevel="0" collapsed="false">
      <c r="A237" s="21" t="n">
        <f aca="false">ROW(A225)</f>
        <v>225</v>
      </c>
      <c r="B237" s="24" t="s">
        <v>458</v>
      </c>
      <c r="C237" s="25" t="s">
        <v>459</v>
      </c>
      <c r="D237" s="26" t="n">
        <v>44100</v>
      </c>
      <c r="E237" s="26" t="n">
        <v>44106</v>
      </c>
      <c r="F237" s="27" t="n">
        <v>17424</v>
      </c>
      <c r="G237" s="27" t="n">
        <v>17424</v>
      </c>
      <c r="H237" s="27" t="n">
        <v>0</v>
      </c>
      <c r="I237" s="27" t="n">
        <v>0</v>
      </c>
    </row>
    <row r="238" s="23" customFormat="true" ht="12.75" hidden="false" customHeight="false" outlineLevel="0" collapsed="false">
      <c r="A238" s="21" t="n">
        <f aca="false">ROW(A226)</f>
        <v>226</v>
      </c>
      <c r="B238" s="24" t="s">
        <v>460</v>
      </c>
      <c r="C238" s="25" t="s">
        <v>461</v>
      </c>
      <c r="D238" s="26" t="n">
        <v>44100</v>
      </c>
      <c r="E238" s="26" t="n">
        <v>44109</v>
      </c>
      <c r="F238" s="27" t="n">
        <v>16784</v>
      </c>
      <c r="G238" s="27" t="n">
        <v>16784</v>
      </c>
      <c r="H238" s="27" t="n">
        <v>0</v>
      </c>
      <c r="I238" s="27" t="n">
        <v>0</v>
      </c>
    </row>
    <row r="239" s="23" customFormat="true" ht="12.75" hidden="false" customHeight="false" outlineLevel="0" collapsed="false">
      <c r="A239" s="21" t="n">
        <f aca="false">ROW(A227)</f>
        <v>227</v>
      </c>
      <c r="B239" s="24" t="s">
        <v>462</v>
      </c>
      <c r="C239" s="25" t="s">
        <v>463</v>
      </c>
      <c r="D239" s="26" t="n">
        <v>44100</v>
      </c>
      <c r="E239" s="26" t="n">
        <v>44108</v>
      </c>
      <c r="F239" s="27" t="n">
        <v>25568</v>
      </c>
      <c r="G239" s="27" t="n">
        <v>25568</v>
      </c>
      <c r="H239" s="27" t="n">
        <v>0</v>
      </c>
      <c r="I239" s="27" t="n">
        <v>0</v>
      </c>
    </row>
    <row r="240" s="23" customFormat="true" ht="12.8" hidden="false" customHeight="false" outlineLevel="0" collapsed="false">
      <c r="A240" s="21" t="n">
        <f aca="false">ROW(A228)</f>
        <v>228</v>
      </c>
      <c r="B240" s="28" t="s">
        <v>464</v>
      </c>
      <c r="C240" s="25" t="s">
        <v>465</v>
      </c>
      <c r="D240" s="26" t="n">
        <v>44100</v>
      </c>
      <c r="E240" s="26" t="n">
        <v>44110</v>
      </c>
      <c r="F240" s="27" t="n">
        <f aca="false">60390+67100</f>
        <v>127490</v>
      </c>
      <c r="G240" s="27" t="n">
        <v>60390</v>
      </c>
      <c r="H240" s="27" t="n">
        <v>0</v>
      </c>
      <c r="I240" s="27" t="n">
        <v>0</v>
      </c>
    </row>
    <row r="241" s="23" customFormat="true" ht="12.8" hidden="false" customHeight="false" outlineLevel="0" collapsed="false">
      <c r="A241" s="21" t="n">
        <f aca="false">ROW(A229)</f>
        <v>229</v>
      </c>
      <c r="B241" s="28" t="s">
        <v>464</v>
      </c>
      <c r="C241" s="25" t="s">
        <v>466</v>
      </c>
      <c r="D241" s="26" t="n">
        <v>44100</v>
      </c>
      <c r="E241" s="26" t="n">
        <v>44110</v>
      </c>
      <c r="F241" s="27"/>
      <c r="G241" s="27" t="n">
        <v>67100</v>
      </c>
      <c r="H241" s="27" t="n">
        <v>0</v>
      </c>
      <c r="I241" s="27" t="n">
        <v>0</v>
      </c>
    </row>
    <row r="242" s="23" customFormat="true" ht="12.75" hidden="false" customHeight="false" outlineLevel="0" collapsed="false">
      <c r="A242" s="21" t="n">
        <f aca="false">ROW(A230)</f>
        <v>230</v>
      </c>
      <c r="B242" s="24" t="s">
        <v>467</v>
      </c>
      <c r="C242" s="25" t="s">
        <v>468</v>
      </c>
      <c r="D242" s="26" t="n">
        <v>44100</v>
      </c>
      <c r="E242" s="26" t="n">
        <v>44108</v>
      </c>
      <c r="F242" s="27" t="n">
        <v>7750</v>
      </c>
      <c r="G242" s="27" t="n">
        <v>7750</v>
      </c>
      <c r="H242" s="27" t="n">
        <v>0</v>
      </c>
      <c r="I242" s="27" t="n">
        <v>0</v>
      </c>
    </row>
    <row r="243" s="23" customFormat="true" ht="12.75" hidden="false" customHeight="false" outlineLevel="0" collapsed="false">
      <c r="A243" s="21" t="n">
        <f aca="false">ROW(A231)</f>
        <v>231</v>
      </c>
      <c r="B243" s="24" t="s">
        <v>469</v>
      </c>
      <c r="C243" s="25" t="s">
        <v>470</v>
      </c>
      <c r="D243" s="26" t="n">
        <v>44100</v>
      </c>
      <c r="E243" s="26" t="n">
        <v>44106</v>
      </c>
      <c r="F243" s="27" t="n">
        <v>5850</v>
      </c>
      <c r="G243" s="27" t="n">
        <v>5850</v>
      </c>
      <c r="H243" s="27" t="n">
        <v>0</v>
      </c>
      <c r="I243" s="27" t="n">
        <v>0</v>
      </c>
    </row>
    <row r="244" s="23" customFormat="true" ht="12.75" hidden="false" customHeight="false" outlineLevel="0" collapsed="false">
      <c r="A244" s="21" t="n">
        <f aca="false">ROW(A232)</f>
        <v>232</v>
      </c>
      <c r="B244" s="24" t="s">
        <v>471</v>
      </c>
      <c r="C244" s="25" t="s">
        <v>472</v>
      </c>
      <c r="D244" s="26" t="n">
        <v>44100</v>
      </c>
      <c r="E244" s="26" t="n">
        <v>44109</v>
      </c>
      <c r="F244" s="27" t="n">
        <v>34745</v>
      </c>
      <c r="G244" s="27" t="n">
        <v>34745</v>
      </c>
      <c r="H244" s="27" t="n">
        <v>0</v>
      </c>
      <c r="I244" s="27" t="n">
        <v>0</v>
      </c>
    </row>
    <row r="245" s="23" customFormat="true" ht="12.75" hidden="false" customHeight="false" outlineLevel="0" collapsed="false">
      <c r="A245" s="21" t="n">
        <f aca="false">ROW(A233)</f>
        <v>233</v>
      </c>
      <c r="B245" s="24" t="s">
        <v>473</v>
      </c>
      <c r="C245" s="25" t="s">
        <v>474</v>
      </c>
      <c r="D245" s="26" t="n">
        <v>44100</v>
      </c>
      <c r="E245" s="26" t="n">
        <v>44107</v>
      </c>
      <c r="F245" s="27" t="n">
        <v>16170</v>
      </c>
      <c r="G245" s="27" t="n">
        <v>16170</v>
      </c>
      <c r="H245" s="27" t="n">
        <v>0</v>
      </c>
      <c r="I245" s="27" t="n">
        <v>0</v>
      </c>
    </row>
    <row r="246" s="23" customFormat="true" ht="12.75" hidden="false" customHeight="false" outlineLevel="0" collapsed="false">
      <c r="A246" s="21" t="n">
        <f aca="false">ROW(A234)</f>
        <v>234</v>
      </c>
      <c r="B246" s="24" t="s">
        <v>475</v>
      </c>
      <c r="C246" s="25" t="s">
        <v>476</v>
      </c>
      <c r="D246" s="26" t="n">
        <v>44100</v>
      </c>
      <c r="E246" s="26" t="n">
        <v>44106</v>
      </c>
      <c r="F246" s="27" t="n">
        <v>12720</v>
      </c>
      <c r="G246" s="27" t="n">
        <v>12720</v>
      </c>
      <c r="H246" s="27" t="n">
        <v>0</v>
      </c>
      <c r="I246" s="27" t="n">
        <v>0</v>
      </c>
    </row>
    <row r="247" s="23" customFormat="true" ht="12.75" hidden="false" customHeight="false" outlineLevel="0" collapsed="false">
      <c r="A247" s="21" t="n">
        <f aca="false">ROW(A235)</f>
        <v>235</v>
      </c>
      <c r="B247" s="24" t="s">
        <v>477</v>
      </c>
      <c r="C247" s="25" t="s">
        <v>478</v>
      </c>
      <c r="D247" s="26" t="n">
        <v>44100</v>
      </c>
      <c r="E247" s="26" t="n">
        <v>44105</v>
      </c>
      <c r="F247" s="27" t="n">
        <v>11560</v>
      </c>
      <c r="G247" s="27" t="n">
        <v>11560</v>
      </c>
      <c r="H247" s="27" t="n">
        <v>0</v>
      </c>
      <c r="I247" s="27" t="n">
        <v>0</v>
      </c>
    </row>
    <row r="248" s="23" customFormat="true" ht="12.75" hidden="false" customHeight="false" outlineLevel="0" collapsed="false">
      <c r="A248" s="21" t="n">
        <f aca="false">ROW(A236)</f>
        <v>236</v>
      </c>
      <c r="B248" s="24" t="s">
        <v>479</v>
      </c>
      <c r="C248" s="25" t="s">
        <v>480</v>
      </c>
      <c r="D248" s="26" t="n">
        <v>44100</v>
      </c>
      <c r="E248" s="26" t="n">
        <v>44105</v>
      </c>
      <c r="F248" s="27" t="n">
        <v>8000</v>
      </c>
      <c r="G248" s="27" t="n">
        <v>8000</v>
      </c>
      <c r="H248" s="27" t="n">
        <v>0</v>
      </c>
      <c r="I248" s="27" t="n">
        <v>0</v>
      </c>
    </row>
    <row r="249" s="23" customFormat="true" ht="12.75" hidden="false" customHeight="false" outlineLevel="0" collapsed="false">
      <c r="A249" s="21" t="n">
        <f aca="false">ROW(A237)</f>
        <v>237</v>
      </c>
      <c r="B249" s="24" t="s">
        <v>481</v>
      </c>
      <c r="C249" s="25" t="s">
        <v>482</v>
      </c>
      <c r="D249" s="26" t="n">
        <v>44100</v>
      </c>
      <c r="E249" s="26" t="n">
        <v>44111</v>
      </c>
      <c r="F249" s="27" t="n">
        <v>29584</v>
      </c>
      <c r="G249" s="27" t="n">
        <v>29584</v>
      </c>
      <c r="H249" s="27" t="n">
        <v>0</v>
      </c>
      <c r="I249" s="27" t="n">
        <v>0</v>
      </c>
    </row>
    <row r="250" s="23" customFormat="true" ht="12.75" hidden="false" customHeight="false" outlineLevel="0" collapsed="false">
      <c r="A250" s="21" t="n">
        <f aca="false">ROW(A238)</f>
        <v>238</v>
      </c>
      <c r="B250" s="24" t="s">
        <v>483</v>
      </c>
      <c r="C250" s="25" t="s">
        <v>484</v>
      </c>
      <c r="D250" s="26" t="n">
        <v>44100</v>
      </c>
      <c r="E250" s="26" t="n">
        <v>44106</v>
      </c>
      <c r="F250" s="27" t="n">
        <v>9936</v>
      </c>
      <c r="G250" s="27" t="n">
        <v>9936</v>
      </c>
      <c r="H250" s="27" t="n">
        <v>0</v>
      </c>
      <c r="I250" s="27" t="n">
        <v>0</v>
      </c>
    </row>
    <row r="251" s="23" customFormat="true" ht="12.75" hidden="false" customHeight="false" outlineLevel="0" collapsed="false">
      <c r="A251" s="21" t="n">
        <f aca="false">ROW(A239)</f>
        <v>239</v>
      </c>
      <c r="B251" s="24" t="s">
        <v>485</v>
      </c>
      <c r="C251" s="25" t="s">
        <v>486</v>
      </c>
      <c r="D251" s="26" t="n">
        <v>44100</v>
      </c>
      <c r="E251" s="26" t="n">
        <v>44109</v>
      </c>
      <c r="F251" s="27" t="n">
        <v>17322</v>
      </c>
      <c r="G251" s="27" t="n">
        <v>17322</v>
      </c>
      <c r="H251" s="27" t="n">
        <v>0</v>
      </c>
      <c r="I251" s="27" t="n">
        <v>0</v>
      </c>
    </row>
    <row r="252" s="23" customFormat="true" ht="23.85" hidden="false" customHeight="false" outlineLevel="0" collapsed="false">
      <c r="A252" s="21" t="n">
        <f aca="false">ROW(A240)</f>
        <v>240</v>
      </c>
      <c r="B252" s="28" t="s">
        <v>487</v>
      </c>
      <c r="C252" s="25" t="s">
        <v>488</v>
      </c>
      <c r="D252" s="26" t="n">
        <v>44100</v>
      </c>
      <c r="E252" s="26" t="n">
        <v>44103</v>
      </c>
      <c r="F252" s="27" t="n">
        <f aca="false">33828+58214</f>
        <v>92042</v>
      </c>
      <c r="G252" s="27" t="n">
        <v>33828</v>
      </c>
      <c r="H252" s="27" t="n">
        <v>0</v>
      </c>
      <c r="I252" s="27" t="n">
        <v>0</v>
      </c>
    </row>
    <row r="253" s="23" customFormat="true" ht="23.85" hidden="false" customHeight="false" outlineLevel="0" collapsed="false">
      <c r="A253" s="21" t="n">
        <f aca="false">ROW(A241)</f>
        <v>241</v>
      </c>
      <c r="B253" s="28" t="s">
        <v>487</v>
      </c>
      <c r="C253" s="25" t="s">
        <v>488</v>
      </c>
      <c r="D253" s="26" t="n">
        <v>44103</v>
      </c>
      <c r="E253" s="26" t="n">
        <v>44108</v>
      </c>
      <c r="F253" s="27"/>
      <c r="G253" s="27" t="n">
        <v>58214</v>
      </c>
      <c r="H253" s="27" t="n">
        <v>0</v>
      </c>
      <c r="I253" s="27" t="n">
        <v>0</v>
      </c>
    </row>
    <row r="254" s="23" customFormat="true" ht="12.75" hidden="false" customHeight="false" outlineLevel="0" collapsed="false">
      <c r="A254" s="21" t="n">
        <f aca="false">ROW(A242)</f>
        <v>242</v>
      </c>
      <c r="B254" s="24" t="s">
        <v>489</v>
      </c>
      <c r="C254" s="25" t="s">
        <v>490</v>
      </c>
      <c r="D254" s="26" t="n">
        <v>44100</v>
      </c>
      <c r="E254" s="26" t="n">
        <v>44105</v>
      </c>
      <c r="F254" s="27" t="n">
        <v>10250</v>
      </c>
      <c r="G254" s="27" t="n">
        <v>10250</v>
      </c>
      <c r="H254" s="27" t="n">
        <v>0</v>
      </c>
      <c r="I254" s="27" t="n">
        <v>0</v>
      </c>
    </row>
    <row r="255" s="23" customFormat="true" ht="12.75" hidden="false" customHeight="false" outlineLevel="0" collapsed="false">
      <c r="A255" s="21" t="n">
        <f aca="false">ROW(A243)</f>
        <v>243</v>
      </c>
      <c r="B255" s="24" t="s">
        <v>491</v>
      </c>
      <c r="C255" s="25" t="s">
        <v>492</v>
      </c>
      <c r="D255" s="26" t="n">
        <v>44100</v>
      </c>
      <c r="E255" s="26" t="n">
        <v>44111</v>
      </c>
      <c r="F255" s="27" t="n">
        <v>27726</v>
      </c>
      <c r="G255" s="27" t="n">
        <v>27726</v>
      </c>
      <c r="H255" s="27" t="n">
        <v>0</v>
      </c>
      <c r="I255" s="27" t="n">
        <v>0</v>
      </c>
    </row>
    <row r="256" s="23" customFormat="true" ht="12.75" hidden="false" customHeight="false" outlineLevel="0" collapsed="false">
      <c r="A256" s="21" t="n">
        <f aca="false">ROW(A244)</f>
        <v>244</v>
      </c>
      <c r="B256" s="24" t="s">
        <v>493</v>
      </c>
      <c r="C256" s="25" t="s">
        <v>494</v>
      </c>
      <c r="D256" s="26" t="n">
        <v>44100</v>
      </c>
      <c r="E256" s="26" t="n">
        <v>44107</v>
      </c>
      <c r="F256" s="27" t="n">
        <v>11866</v>
      </c>
      <c r="G256" s="27" t="n">
        <v>11866</v>
      </c>
      <c r="H256" s="27" t="n">
        <v>0</v>
      </c>
      <c r="I256" s="27" t="n">
        <v>0</v>
      </c>
    </row>
    <row r="257" s="23" customFormat="true" ht="12.75" hidden="false" customHeight="false" outlineLevel="0" collapsed="false">
      <c r="A257" s="21" t="n">
        <f aca="false">ROW(A245)</f>
        <v>245</v>
      </c>
      <c r="B257" s="24" t="s">
        <v>495</v>
      </c>
      <c r="C257" s="25" t="s">
        <v>496</v>
      </c>
      <c r="D257" s="26" t="n">
        <v>44100</v>
      </c>
      <c r="E257" s="26" t="n">
        <v>44108</v>
      </c>
      <c r="F257" s="27" t="n">
        <v>15352</v>
      </c>
      <c r="G257" s="27" t="n">
        <v>15352</v>
      </c>
      <c r="H257" s="27" t="n">
        <v>0</v>
      </c>
      <c r="I257" s="27" t="n">
        <v>0</v>
      </c>
    </row>
    <row r="258" s="23" customFormat="true" ht="12.75" hidden="false" customHeight="false" outlineLevel="0" collapsed="false">
      <c r="A258" s="21" t="n">
        <f aca="false">ROW(A246)</f>
        <v>246</v>
      </c>
      <c r="B258" s="24" t="s">
        <v>497</v>
      </c>
      <c r="C258" s="25" t="s">
        <v>498</v>
      </c>
      <c r="D258" s="26" t="n">
        <v>44100</v>
      </c>
      <c r="E258" s="26" t="n">
        <v>44110</v>
      </c>
      <c r="F258" s="27" t="n">
        <v>25230</v>
      </c>
      <c r="G258" s="27" t="n">
        <v>25230</v>
      </c>
      <c r="H258" s="27" t="n">
        <v>0</v>
      </c>
      <c r="I258" s="27" t="n">
        <v>0</v>
      </c>
    </row>
    <row r="259" s="23" customFormat="true" ht="25.5" hidden="false" customHeight="false" outlineLevel="0" collapsed="false">
      <c r="A259" s="21" t="n">
        <f aca="false">ROW(A247)</f>
        <v>247</v>
      </c>
      <c r="B259" s="24" t="s">
        <v>499</v>
      </c>
      <c r="C259" s="25" t="s">
        <v>500</v>
      </c>
      <c r="D259" s="26" t="n">
        <v>44100</v>
      </c>
      <c r="E259" s="26" t="n">
        <v>44106</v>
      </c>
      <c r="F259" s="27" t="n">
        <v>26830</v>
      </c>
      <c r="G259" s="27" t="n">
        <v>26830</v>
      </c>
      <c r="H259" s="27" t="n">
        <v>0</v>
      </c>
      <c r="I259" s="27" t="n">
        <v>0</v>
      </c>
    </row>
    <row r="260" s="23" customFormat="true" ht="12.75" hidden="false" customHeight="false" outlineLevel="0" collapsed="false">
      <c r="A260" s="21" t="n">
        <f aca="false">ROW(A248)</f>
        <v>248</v>
      </c>
      <c r="B260" s="24" t="s">
        <v>501</v>
      </c>
      <c r="C260" s="25" t="s">
        <v>502</v>
      </c>
      <c r="D260" s="26" t="n">
        <v>44100</v>
      </c>
      <c r="E260" s="26" t="n">
        <v>44111</v>
      </c>
      <c r="F260" s="27" t="n">
        <v>17898</v>
      </c>
      <c r="G260" s="27" t="n">
        <v>17898</v>
      </c>
      <c r="H260" s="27" t="n">
        <v>0</v>
      </c>
      <c r="I260" s="27" t="n">
        <v>0</v>
      </c>
    </row>
    <row r="261" s="23" customFormat="true" ht="12.75" hidden="false" customHeight="false" outlineLevel="0" collapsed="false">
      <c r="A261" s="21" t="n">
        <f aca="false">ROW(A249)</f>
        <v>249</v>
      </c>
      <c r="B261" s="24" t="s">
        <v>503</v>
      </c>
      <c r="C261" s="25" t="s">
        <v>504</v>
      </c>
      <c r="D261" s="26" t="n">
        <v>44100</v>
      </c>
      <c r="E261" s="26" t="n">
        <v>44106</v>
      </c>
      <c r="F261" s="27" t="n">
        <v>15246</v>
      </c>
      <c r="G261" s="27" t="n">
        <v>15246</v>
      </c>
      <c r="H261" s="27" t="n">
        <v>0</v>
      </c>
      <c r="I261" s="27" t="n">
        <v>0</v>
      </c>
    </row>
    <row r="262" s="23" customFormat="true" ht="25.5" hidden="false" customHeight="false" outlineLevel="0" collapsed="false">
      <c r="A262" s="21" t="n">
        <f aca="false">ROW(A250)</f>
        <v>250</v>
      </c>
      <c r="B262" s="24" t="s">
        <v>505</v>
      </c>
      <c r="C262" s="25" t="s">
        <v>506</v>
      </c>
      <c r="D262" s="26" t="n">
        <v>44100</v>
      </c>
      <c r="E262" s="26" t="n">
        <v>44113</v>
      </c>
      <c r="F262" s="27" t="n">
        <v>28920</v>
      </c>
      <c r="G262" s="27" t="n">
        <v>28920</v>
      </c>
      <c r="H262" s="27" t="n">
        <v>0</v>
      </c>
      <c r="I262" s="27" t="n">
        <v>0</v>
      </c>
    </row>
    <row r="263" s="23" customFormat="true" ht="25.5" hidden="false" customHeight="false" outlineLevel="0" collapsed="false">
      <c r="A263" s="21" t="n">
        <f aca="false">ROW(A251)</f>
        <v>251</v>
      </c>
      <c r="B263" s="24" t="s">
        <v>507</v>
      </c>
      <c r="C263" s="25" t="s">
        <v>508</v>
      </c>
      <c r="D263" s="26" t="n">
        <v>44100</v>
      </c>
      <c r="E263" s="26" t="n">
        <v>44109</v>
      </c>
      <c r="F263" s="27" t="n">
        <v>45990</v>
      </c>
      <c r="G263" s="27" t="n">
        <v>45990</v>
      </c>
      <c r="H263" s="27" t="n">
        <v>0</v>
      </c>
      <c r="I263" s="27" t="n">
        <v>0</v>
      </c>
    </row>
    <row r="264" s="23" customFormat="true" ht="12.75" hidden="false" customHeight="false" outlineLevel="0" collapsed="false">
      <c r="A264" s="21" t="n">
        <f aca="false">ROW(A252)</f>
        <v>252</v>
      </c>
      <c r="B264" s="24" t="s">
        <v>509</v>
      </c>
      <c r="C264" s="25" t="s">
        <v>510</v>
      </c>
      <c r="D264" s="26" t="n">
        <v>44100</v>
      </c>
      <c r="E264" s="26" t="n">
        <v>44109</v>
      </c>
      <c r="F264" s="27" t="n">
        <v>14671</v>
      </c>
      <c r="G264" s="27" t="n">
        <v>14671</v>
      </c>
      <c r="H264" s="27" t="n">
        <v>0</v>
      </c>
      <c r="I264" s="27" t="n">
        <v>0</v>
      </c>
    </row>
    <row r="265" s="23" customFormat="true" ht="12.75" hidden="false" customHeight="false" outlineLevel="0" collapsed="false">
      <c r="A265" s="21" t="n">
        <f aca="false">ROW(A253)</f>
        <v>253</v>
      </c>
      <c r="B265" s="24" t="s">
        <v>511</v>
      </c>
      <c r="C265" s="25" t="s">
        <v>512</v>
      </c>
      <c r="D265" s="26" t="n">
        <v>44100</v>
      </c>
      <c r="E265" s="26" t="n">
        <v>44106</v>
      </c>
      <c r="F265" s="27" t="n">
        <v>4375</v>
      </c>
      <c r="G265" s="27" t="n">
        <v>4375</v>
      </c>
      <c r="H265" s="27" t="n">
        <v>0</v>
      </c>
      <c r="I265" s="27" t="n">
        <v>0</v>
      </c>
    </row>
    <row r="266" s="23" customFormat="true" ht="25.5" hidden="false" customHeight="false" outlineLevel="0" collapsed="false">
      <c r="A266" s="21" t="n">
        <f aca="false">ROW(A254)</f>
        <v>254</v>
      </c>
      <c r="B266" s="24" t="s">
        <v>513</v>
      </c>
      <c r="C266" s="25" t="s">
        <v>514</v>
      </c>
      <c r="D266" s="26" t="n">
        <v>44100</v>
      </c>
      <c r="E266" s="26" t="n">
        <v>44106</v>
      </c>
      <c r="F266" s="27" t="n">
        <v>23855</v>
      </c>
      <c r="G266" s="27" t="n">
        <v>23855</v>
      </c>
      <c r="H266" s="27" t="n">
        <v>0</v>
      </c>
      <c r="I266" s="27" t="n">
        <v>0</v>
      </c>
    </row>
    <row r="267" s="23" customFormat="true" ht="12.8" hidden="false" customHeight="false" outlineLevel="0" collapsed="false">
      <c r="A267" s="21" t="n">
        <f aca="false">ROW(A255)</f>
        <v>255</v>
      </c>
      <c r="B267" s="28" t="s">
        <v>515</v>
      </c>
      <c r="C267" s="25" t="s">
        <v>516</v>
      </c>
      <c r="D267" s="26" t="n">
        <v>44100</v>
      </c>
      <c r="E267" s="26" t="n">
        <v>44107</v>
      </c>
      <c r="F267" s="29" t="n">
        <f aca="false">27232+8690</f>
        <v>35922</v>
      </c>
      <c r="G267" s="27" t="n">
        <v>27232</v>
      </c>
      <c r="H267" s="27" t="n">
        <v>0</v>
      </c>
      <c r="I267" s="27" t="n">
        <v>0</v>
      </c>
      <c r="J267" s="23" t="n">
        <v>158590510600</v>
      </c>
    </row>
    <row r="268" s="34" customFormat="true" ht="12.8" hidden="false" customHeight="false" outlineLevel="0" collapsed="false">
      <c r="A268" s="30" t="n">
        <f aca="false">ROW(A256)</f>
        <v>256</v>
      </c>
      <c r="B268" s="31" t="s">
        <v>515</v>
      </c>
      <c r="C268" s="32" t="s">
        <v>517</v>
      </c>
      <c r="D268" s="33" t="n">
        <v>44100</v>
      </c>
      <c r="E268" s="33" t="n">
        <v>44107</v>
      </c>
      <c r="F268" s="29"/>
      <c r="G268" s="29" t="n">
        <v>8690</v>
      </c>
      <c r="H268" s="29" t="n">
        <v>0</v>
      </c>
      <c r="I268" s="29" t="n">
        <v>0</v>
      </c>
      <c r="J268" s="34" t="n">
        <v>158590510600</v>
      </c>
    </row>
    <row r="269" s="23" customFormat="true" ht="12.75" hidden="false" customHeight="false" outlineLevel="0" collapsed="false">
      <c r="A269" s="21" t="n">
        <f aca="false">ROW(A257)</f>
        <v>257</v>
      </c>
      <c r="B269" s="24" t="s">
        <v>518</v>
      </c>
      <c r="C269" s="25" t="s">
        <v>519</v>
      </c>
      <c r="D269" s="26" t="n">
        <v>44101</v>
      </c>
      <c r="E269" s="26" t="n">
        <v>44107</v>
      </c>
      <c r="F269" s="27" t="n">
        <v>23000</v>
      </c>
      <c r="G269" s="27" t="n">
        <v>23000</v>
      </c>
      <c r="H269" s="27" t="n">
        <v>0</v>
      </c>
      <c r="I269" s="27" t="n">
        <v>0</v>
      </c>
    </row>
    <row r="270" s="23" customFormat="true" ht="12.75" hidden="false" customHeight="false" outlineLevel="0" collapsed="false">
      <c r="A270" s="21" t="n">
        <f aca="false">ROW(A258)</f>
        <v>258</v>
      </c>
      <c r="B270" s="24" t="s">
        <v>520</v>
      </c>
      <c r="C270" s="25" t="s">
        <v>521</v>
      </c>
      <c r="D270" s="26" t="n">
        <v>44101</v>
      </c>
      <c r="E270" s="26" t="n">
        <v>44114</v>
      </c>
      <c r="F270" s="27" t="n">
        <v>29750</v>
      </c>
      <c r="G270" s="27" t="n">
        <v>29750</v>
      </c>
      <c r="H270" s="27" t="n">
        <v>0</v>
      </c>
      <c r="I270" s="27" t="n">
        <v>0</v>
      </c>
    </row>
    <row r="271" s="23" customFormat="true" ht="12.75" hidden="false" customHeight="false" outlineLevel="0" collapsed="false">
      <c r="A271" s="21" t="n">
        <f aca="false">ROW(A259)</f>
        <v>259</v>
      </c>
      <c r="B271" s="24" t="s">
        <v>522</v>
      </c>
      <c r="C271" s="25" t="s">
        <v>523</v>
      </c>
      <c r="D271" s="26" t="n">
        <v>44101</v>
      </c>
      <c r="E271" s="26" t="n">
        <v>44114</v>
      </c>
      <c r="F271" s="27" t="n">
        <v>34430</v>
      </c>
      <c r="G271" s="27" t="n">
        <v>34430</v>
      </c>
      <c r="H271" s="27" t="n">
        <v>0</v>
      </c>
      <c r="I271" s="27" t="n">
        <v>0</v>
      </c>
    </row>
    <row r="272" s="23" customFormat="true" ht="12.75" hidden="false" customHeight="false" outlineLevel="0" collapsed="false">
      <c r="A272" s="21" t="n">
        <f aca="false">ROW(A260)</f>
        <v>260</v>
      </c>
      <c r="B272" s="24" t="s">
        <v>524</v>
      </c>
      <c r="C272" s="25" t="s">
        <v>525</v>
      </c>
      <c r="D272" s="26" t="n">
        <v>44101</v>
      </c>
      <c r="E272" s="26" t="n">
        <v>44115</v>
      </c>
      <c r="F272" s="27" t="n">
        <v>60526</v>
      </c>
      <c r="G272" s="27" t="n">
        <v>60526</v>
      </c>
      <c r="H272" s="27" t="n">
        <v>0</v>
      </c>
      <c r="I272" s="27" t="n">
        <v>0</v>
      </c>
    </row>
    <row r="273" s="23" customFormat="true" ht="12.75" hidden="false" customHeight="false" outlineLevel="0" collapsed="false">
      <c r="A273" s="21" t="n">
        <f aca="false">ROW(A261)</f>
        <v>261</v>
      </c>
      <c r="B273" s="24" t="s">
        <v>526</v>
      </c>
      <c r="C273" s="25" t="s">
        <v>527</v>
      </c>
      <c r="D273" s="26" t="n">
        <v>44101</v>
      </c>
      <c r="E273" s="26" t="n">
        <v>44111</v>
      </c>
      <c r="F273" s="27" t="n">
        <v>23600</v>
      </c>
      <c r="G273" s="27" t="n">
        <v>23600</v>
      </c>
      <c r="H273" s="27" t="n">
        <v>0</v>
      </c>
      <c r="I273" s="27" t="n">
        <v>0</v>
      </c>
    </row>
    <row r="274" s="23" customFormat="true" ht="12.75" hidden="false" customHeight="false" outlineLevel="0" collapsed="false">
      <c r="A274" s="21" t="n">
        <f aca="false">ROW(A262)</f>
        <v>262</v>
      </c>
      <c r="B274" s="24" t="s">
        <v>528</v>
      </c>
      <c r="C274" s="25" t="s">
        <v>529</v>
      </c>
      <c r="D274" s="26" t="n">
        <v>44101</v>
      </c>
      <c r="E274" s="26" t="n">
        <v>44112</v>
      </c>
      <c r="F274" s="27" t="n">
        <v>32105</v>
      </c>
      <c r="G274" s="27" t="n">
        <v>32105</v>
      </c>
      <c r="H274" s="27" t="n">
        <v>0</v>
      </c>
      <c r="I274" s="27" t="n">
        <v>0</v>
      </c>
    </row>
    <row r="275" s="23" customFormat="true" ht="12.75" hidden="false" customHeight="false" outlineLevel="0" collapsed="false">
      <c r="A275" s="21" t="n">
        <f aca="false">ROW(A263)</f>
        <v>263</v>
      </c>
      <c r="B275" s="24" t="s">
        <v>530</v>
      </c>
      <c r="C275" s="25" t="s">
        <v>531</v>
      </c>
      <c r="D275" s="26" t="n">
        <v>44101</v>
      </c>
      <c r="E275" s="26" t="n">
        <v>44110</v>
      </c>
      <c r="F275" s="27" t="n">
        <v>16507</v>
      </c>
      <c r="G275" s="27" t="n">
        <v>16507</v>
      </c>
      <c r="H275" s="27" t="n">
        <v>0</v>
      </c>
      <c r="I275" s="27" t="n">
        <v>0</v>
      </c>
    </row>
    <row r="276" s="23" customFormat="true" ht="12.75" hidden="false" customHeight="false" outlineLevel="0" collapsed="false">
      <c r="A276" s="21" t="n">
        <f aca="false">ROW(A264)</f>
        <v>264</v>
      </c>
      <c r="B276" s="24" t="s">
        <v>532</v>
      </c>
      <c r="C276" s="25" t="s">
        <v>533</v>
      </c>
      <c r="D276" s="26" t="n">
        <v>44101</v>
      </c>
      <c r="E276" s="26" t="n">
        <v>44117</v>
      </c>
      <c r="F276" s="27" t="n">
        <v>36200</v>
      </c>
      <c r="G276" s="27" t="n">
        <v>36200</v>
      </c>
      <c r="H276" s="27" t="n">
        <v>0</v>
      </c>
      <c r="I276" s="27" t="n">
        <v>0</v>
      </c>
    </row>
    <row r="277" s="23" customFormat="true" ht="12.75" hidden="false" customHeight="false" outlineLevel="0" collapsed="false">
      <c r="A277" s="21" t="n">
        <f aca="false">ROW(A265)</f>
        <v>265</v>
      </c>
      <c r="B277" s="24" t="s">
        <v>534</v>
      </c>
      <c r="C277" s="25" t="s">
        <v>535</v>
      </c>
      <c r="D277" s="26" t="n">
        <v>44101</v>
      </c>
      <c r="E277" s="26" t="n">
        <v>44107</v>
      </c>
      <c r="F277" s="27" t="n">
        <v>20340</v>
      </c>
      <c r="G277" s="27" t="n">
        <v>20340</v>
      </c>
      <c r="H277" s="27" t="n">
        <v>0</v>
      </c>
      <c r="I277" s="27" t="n">
        <v>0</v>
      </c>
    </row>
    <row r="278" s="23" customFormat="true" ht="12.75" hidden="false" customHeight="false" outlineLevel="0" collapsed="false">
      <c r="A278" s="21" t="n">
        <f aca="false">ROW(A266)</f>
        <v>266</v>
      </c>
      <c r="B278" s="24" t="s">
        <v>536</v>
      </c>
      <c r="C278" s="25" t="s">
        <v>537</v>
      </c>
      <c r="D278" s="26" t="n">
        <v>44101</v>
      </c>
      <c r="E278" s="26" t="n">
        <v>44111</v>
      </c>
      <c r="F278" s="27" t="n">
        <v>12900</v>
      </c>
      <c r="G278" s="27" t="n">
        <v>12900</v>
      </c>
      <c r="H278" s="27" t="n">
        <v>0</v>
      </c>
      <c r="I278" s="27" t="n">
        <v>0</v>
      </c>
    </row>
    <row r="279" s="23" customFormat="true" ht="12.75" hidden="false" customHeight="false" outlineLevel="0" collapsed="false">
      <c r="A279" s="21" t="n">
        <f aca="false">ROW(A267)</f>
        <v>267</v>
      </c>
      <c r="B279" s="24" t="s">
        <v>538</v>
      </c>
      <c r="C279" s="25" t="s">
        <v>539</v>
      </c>
      <c r="D279" s="26" t="n">
        <v>44101</v>
      </c>
      <c r="E279" s="26" t="n">
        <v>44109</v>
      </c>
      <c r="F279" s="27" t="n">
        <v>13040</v>
      </c>
      <c r="G279" s="27" t="n">
        <v>13040</v>
      </c>
      <c r="H279" s="27" t="n">
        <v>0</v>
      </c>
      <c r="I279" s="27" t="n">
        <v>0</v>
      </c>
    </row>
    <row r="280" s="23" customFormat="true" ht="12.8" hidden="false" customHeight="false" outlineLevel="0" collapsed="false">
      <c r="A280" s="21" t="n">
        <f aca="false">ROW(A268)</f>
        <v>268</v>
      </c>
      <c r="B280" s="28" t="s">
        <v>540</v>
      </c>
      <c r="C280" s="25" t="s">
        <v>541</v>
      </c>
      <c r="D280" s="26" t="n">
        <v>44101</v>
      </c>
      <c r="E280" s="26" t="n">
        <v>44108</v>
      </c>
      <c r="F280" s="27" t="n">
        <f aca="false">15862+15862</f>
        <v>31724</v>
      </c>
      <c r="G280" s="27" t="n">
        <v>15862</v>
      </c>
      <c r="H280" s="27" t="n">
        <v>0</v>
      </c>
      <c r="I280" s="27" t="n">
        <v>0</v>
      </c>
    </row>
    <row r="281" s="23" customFormat="true" ht="12.8" hidden="false" customHeight="false" outlineLevel="0" collapsed="false">
      <c r="A281" s="21" t="n">
        <f aca="false">ROW(A269)</f>
        <v>269</v>
      </c>
      <c r="B281" s="28" t="s">
        <v>540</v>
      </c>
      <c r="C281" s="25" t="s">
        <v>542</v>
      </c>
      <c r="D281" s="26" t="n">
        <v>44101</v>
      </c>
      <c r="E281" s="26" t="n">
        <v>44108</v>
      </c>
      <c r="F281" s="27"/>
      <c r="G281" s="27" t="n">
        <v>15862</v>
      </c>
      <c r="H281" s="27" t="n">
        <v>0</v>
      </c>
      <c r="I281" s="27" t="n">
        <v>0</v>
      </c>
    </row>
    <row r="282" s="23" customFormat="true" ht="12.75" hidden="false" customHeight="false" outlineLevel="0" collapsed="false">
      <c r="A282" s="21" t="n">
        <f aca="false">ROW(A270)</f>
        <v>270</v>
      </c>
      <c r="B282" s="24" t="s">
        <v>543</v>
      </c>
      <c r="C282" s="25" t="s">
        <v>544</v>
      </c>
      <c r="D282" s="26" t="n">
        <v>44101</v>
      </c>
      <c r="E282" s="26" t="n">
        <v>44109</v>
      </c>
      <c r="F282" s="27" t="n">
        <v>34908</v>
      </c>
      <c r="G282" s="27" t="n">
        <v>34908</v>
      </c>
      <c r="H282" s="27" t="n">
        <v>0</v>
      </c>
      <c r="I282" s="27" t="n">
        <v>0</v>
      </c>
    </row>
    <row r="283" s="23" customFormat="true" ht="12.75" hidden="false" customHeight="false" outlineLevel="0" collapsed="false">
      <c r="A283" s="21" t="n">
        <f aca="false">ROW(A271)</f>
        <v>271</v>
      </c>
      <c r="B283" s="24" t="s">
        <v>545</v>
      </c>
      <c r="C283" s="25" t="s">
        <v>546</v>
      </c>
      <c r="D283" s="26" t="n">
        <v>44101</v>
      </c>
      <c r="E283" s="26" t="n">
        <v>44110</v>
      </c>
      <c r="F283" s="27" t="n">
        <v>18990</v>
      </c>
      <c r="G283" s="27" t="n">
        <v>18990</v>
      </c>
      <c r="H283" s="27" t="n">
        <v>0</v>
      </c>
      <c r="I283" s="27" t="n">
        <v>0</v>
      </c>
    </row>
    <row r="284" s="23" customFormat="true" ht="25.5" hidden="false" customHeight="false" outlineLevel="0" collapsed="false">
      <c r="A284" s="21" t="n">
        <f aca="false">ROW(A272)</f>
        <v>272</v>
      </c>
      <c r="B284" s="24" t="s">
        <v>547</v>
      </c>
      <c r="C284" s="25" t="s">
        <v>548</v>
      </c>
      <c r="D284" s="26" t="n">
        <v>44101</v>
      </c>
      <c r="E284" s="26" t="n">
        <v>44113</v>
      </c>
      <c r="F284" s="27" t="n">
        <v>160776</v>
      </c>
      <c r="G284" s="27" t="n">
        <v>160776</v>
      </c>
      <c r="H284" s="27" t="n">
        <v>0</v>
      </c>
      <c r="I284" s="27" t="n">
        <v>0</v>
      </c>
    </row>
    <row r="285" s="23" customFormat="true" ht="12.75" hidden="false" customHeight="false" outlineLevel="0" collapsed="false">
      <c r="A285" s="21" t="n">
        <f aca="false">ROW(A273)</f>
        <v>273</v>
      </c>
      <c r="B285" s="24" t="s">
        <v>549</v>
      </c>
      <c r="C285" s="25" t="s">
        <v>550</v>
      </c>
      <c r="D285" s="26" t="n">
        <v>44101</v>
      </c>
      <c r="E285" s="26" t="n">
        <v>44111</v>
      </c>
      <c r="F285" s="27" t="n">
        <v>31080</v>
      </c>
      <c r="G285" s="27" t="n">
        <v>31080</v>
      </c>
      <c r="H285" s="27" t="n">
        <v>0</v>
      </c>
      <c r="I285" s="27" t="n">
        <v>0</v>
      </c>
    </row>
    <row r="286" s="23" customFormat="true" ht="12.75" hidden="false" customHeight="false" outlineLevel="0" collapsed="false">
      <c r="A286" s="21" t="n">
        <f aca="false">ROW(A274)</f>
        <v>274</v>
      </c>
      <c r="B286" s="24" t="s">
        <v>551</v>
      </c>
      <c r="C286" s="25" t="s">
        <v>552</v>
      </c>
      <c r="D286" s="26" t="n">
        <v>44101</v>
      </c>
      <c r="E286" s="26" t="n">
        <v>44112</v>
      </c>
      <c r="F286" s="27" t="n">
        <v>23870</v>
      </c>
      <c r="G286" s="27" t="n">
        <v>23870</v>
      </c>
      <c r="H286" s="27" t="n">
        <v>0</v>
      </c>
      <c r="I286" s="27" t="n">
        <v>0</v>
      </c>
    </row>
    <row r="287" s="23" customFormat="true" ht="12.75" hidden="false" customHeight="false" outlineLevel="0" collapsed="false">
      <c r="A287" s="21" t="n">
        <f aca="false">ROW(A275)</f>
        <v>275</v>
      </c>
      <c r="B287" s="24" t="s">
        <v>553</v>
      </c>
      <c r="C287" s="25" t="s">
        <v>554</v>
      </c>
      <c r="D287" s="26" t="n">
        <v>44101</v>
      </c>
      <c r="E287" s="26" t="n">
        <v>44108</v>
      </c>
      <c r="F287" s="27" t="n">
        <v>13304</v>
      </c>
      <c r="G287" s="27" t="n">
        <v>13304</v>
      </c>
      <c r="H287" s="27" t="n">
        <v>0</v>
      </c>
      <c r="I287" s="27" t="n">
        <v>0</v>
      </c>
    </row>
    <row r="288" s="23" customFormat="true" ht="12.75" hidden="false" customHeight="false" outlineLevel="0" collapsed="false">
      <c r="A288" s="21" t="n">
        <f aca="false">ROW(A276)</f>
        <v>276</v>
      </c>
      <c r="B288" s="24" t="s">
        <v>555</v>
      </c>
      <c r="C288" s="25" t="s">
        <v>556</v>
      </c>
      <c r="D288" s="26" t="n">
        <v>44101</v>
      </c>
      <c r="E288" s="26" t="n">
        <v>44107</v>
      </c>
      <c r="F288" s="27" t="n">
        <v>21416</v>
      </c>
      <c r="G288" s="27" t="n">
        <v>21416</v>
      </c>
      <c r="H288" s="27" t="n">
        <v>0</v>
      </c>
      <c r="I288" s="27" t="n">
        <v>0</v>
      </c>
    </row>
    <row r="289" s="23" customFormat="true" ht="12.75" hidden="false" customHeight="false" outlineLevel="0" collapsed="false">
      <c r="A289" s="21" t="n">
        <f aca="false">ROW(A277)</f>
        <v>277</v>
      </c>
      <c r="B289" s="24" t="s">
        <v>557</v>
      </c>
      <c r="C289" s="25" t="s">
        <v>558</v>
      </c>
      <c r="D289" s="26" t="n">
        <v>44101</v>
      </c>
      <c r="E289" s="26" t="n">
        <v>44113</v>
      </c>
      <c r="F289" s="27" t="n">
        <v>27600</v>
      </c>
      <c r="G289" s="27" t="n">
        <v>27600</v>
      </c>
      <c r="H289" s="27" t="n">
        <v>0</v>
      </c>
      <c r="I289" s="27" t="n">
        <v>0</v>
      </c>
    </row>
    <row r="290" s="23" customFormat="true" ht="12.75" hidden="false" customHeight="false" outlineLevel="0" collapsed="false">
      <c r="A290" s="21" t="n">
        <f aca="false">ROW(A278)</f>
        <v>278</v>
      </c>
      <c r="B290" s="24" t="s">
        <v>559</v>
      </c>
      <c r="C290" s="25" t="s">
        <v>560</v>
      </c>
      <c r="D290" s="26" t="n">
        <v>44101</v>
      </c>
      <c r="E290" s="26" t="n">
        <v>44109</v>
      </c>
      <c r="F290" s="27" t="n">
        <v>11440</v>
      </c>
      <c r="G290" s="27" t="n">
        <v>11440</v>
      </c>
      <c r="H290" s="27" t="n">
        <v>0</v>
      </c>
      <c r="I290" s="27" t="n">
        <v>0</v>
      </c>
    </row>
    <row r="291" s="23" customFormat="true" ht="12.75" hidden="false" customHeight="false" outlineLevel="0" collapsed="false">
      <c r="A291" s="21" t="n">
        <f aca="false">ROW(A279)</f>
        <v>279</v>
      </c>
      <c r="B291" s="24" t="s">
        <v>561</v>
      </c>
      <c r="C291" s="25" t="s">
        <v>562</v>
      </c>
      <c r="D291" s="26" t="n">
        <v>44101</v>
      </c>
      <c r="E291" s="26" t="n">
        <v>44108</v>
      </c>
      <c r="F291" s="27" t="n">
        <v>16604</v>
      </c>
      <c r="G291" s="27" t="n">
        <v>16604</v>
      </c>
      <c r="H291" s="27" t="n">
        <v>0</v>
      </c>
      <c r="I291" s="27" t="n">
        <v>0</v>
      </c>
    </row>
    <row r="292" s="23" customFormat="true" ht="12.75" hidden="false" customHeight="false" outlineLevel="0" collapsed="false">
      <c r="A292" s="21" t="n">
        <f aca="false">ROW(A280)</f>
        <v>280</v>
      </c>
      <c r="B292" s="24" t="s">
        <v>563</v>
      </c>
      <c r="C292" s="25" t="s">
        <v>564</v>
      </c>
      <c r="D292" s="26" t="n">
        <v>44101</v>
      </c>
      <c r="E292" s="26" t="n">
        <v>44108</v>
      </c>
      <c r="F292" s="27" t="n">
        <v>22309</v>
      </c>
      <c r="G292" s="27" t="n">
        <v>22309</v>
      </c>
      <c r="H292" s="27" t="n">
        <v>0</v>
      </c>
      <c r="I292" s="27" t="n">
        <v>0</v>
      </c>
    </row>
    <row r="293" s="23" customFormat="true" ht="12.75" hidden="false" customHeight="false" outlineLevel="0" collapsed="false">
      <c r="A293" s="21" t="n">
        <f aca="false">ROW(A281)</f>
        <v>281</v>
      </c>
      <c r="B293" s="24" t="s">
        <v>565</v>
      </c>
      <c r="C293" s="25" t="s">
        <v>566</v>
      </c>
      <c r="D293" s="26" t="n">
        <v>44101</v>
      </c>
      <c r="E293" s="26" t="n">
        <v>44106</v>
      </c>
      <c r="F293" s="27" t="n">
        <v>4250</v>
      </c>
      <c r="G293" s="27" t="n">
        <v>4250</v>
      </c>
      <c r="H293" s="27" t="n">
        <v>0</v>
      </c>
      <c r="I293" s="27" t="n">
        <v>0</v>
      </c>
    </row>
    <row r="294" s="23" customFormat="true" ht="12.75" hidden="false" customHeight="false" outlineLevel="0" collapsed="false">
      <c r="A294" s="21" t="n">
        <f aca="false">ROW(A282)</f>
        <v>282</v>
      </c>
      <c r="B294" s="24" t="s">
        <v>567</v>
      </c>
      <c r="C294" s="25" t="s">
        <v>568</v>
      </c>
      <c r="D294" s="26" t="n">
        <v>44101</v>
      </c>
      <c r="E294" s="26" t="n">
        <v>44108</v>
      </c>
      <c r="F294" s="27" t="n">
        <v>16156</v>
      </c>
      <c r="G294" s="27" t="n">
        <v>16156</v>
      </c>
      <c r="H294" s="27" t="n">
        <v>0</v>
      </c>
      <c r="I294" s="27" t="n">
        <v>0</v>
      </c>
    </row>
    <row r="295" s="23" customFormat="true" ht="12.8" hidden="false" customHeight="false" outlineLevel="0" collapsed="false">
      <c r="A295" s="21" t="n">
        <f aca="false">ROW(A283)</f>
        <v>283</v>
      </c>
      <c r="B295" s="28" t="s">
        <v>569</v>
      </c>
      <c r="C295" s="25" t="s">
        <v>570</v>
      </c>
      <c r="D295" s="26" t="n">
        <v>44101</v>
      </c>
      <c r="E295" s="26" t="n">
        <v>44111</v>
      </c>
      <c r="F295" s="27" t="n">
        <f aca="false">16950+24600</f>
        <v>41550</v>
      </c>
      <c r="G295" s="27" t="n">
        <v>16950</v>
      </c>
      <c r="H295" s="27" t="n">
        <v>0</v>
      </c>
      <c r="I295" s="27" t="n">
        <v>0</v>
      </c>
    </row>
    <row r="296" s="23" customFormat="true" ht="12.8" hidden="false" customHeight="false" outlineLevel="0" collapsed="false">
      <c r="A296" s="21" t="n">
        <f aca="false">ROW(A284)</f>
        <v>284</v>
      </c>
      <c r="B296" s="28" t="s">
        <v>569</v>
      </c>
      <c r="C296" s="25" t="s">
        <v>571</v>
      </c>
      <c r="D296" s="26" t="n">
        <v>44101</v>
      </c>
      <c r="E296" s="26" t="n">
        <v>44111</v>
      </c>
      <c r="F296" s="27"/>
      <c r="G296" s="27" t="n">
        <v>24600</v>
      </c>
      <c r="H296" s="27" t="n">
        <v>0</v>
      </c>
      <c r="I296" s="27" t="n">
        <v>0</v>
      </c>
    </row>
    <row r="297" s="23" customFormat="true" ht="12.75" hidden="false" customHeight="false" outlineLevel="0" collapsed="false">
      <c r="A297" s="21" t="n">
        <f aca="false">ROW(A285)</f>
        <v>285</v>
      </c>
      <c r="B297" s="24" t="s">
        <v>572</v>
      </c>
      <c r="C297" s="25" t="s">
        <v>573</v>
      </c>
      <c r="D297" s="26" t="n">
        <v>44101</v>
      </c>
      <c r="E297" s="26" t="n">
        <v>44108</v>
      </c>
      <c r="F297" s="27" t="n">
        <v>5950</v>
      </c>
      <c r="G297" s="27" t="n">
        <v>5950</v>
      </c>
      <c r="H297" s="27" t="n">
        <v>0</v>
      </c>
      <c r="I297" s="27" t="n">
        <v>0</v>
      </c>
    </row>
    <row r="298" s="23" customFormat="true" ht="12.75" hidden="false" customHeight="false" outlineLevel="0" collapsed="false">
      <c r="A298" s="21" t="n">
        <f aca="false">ROW(A286)</f>
        <v>286</v>
      </c>
      <c r="B298" s="24" t="s">
        <v>574</v>
      </c>
      <c r="C298" s="25" t="s">
        <v>575</v>
      </c>
      <c r="D298" s="26" t="n">
        <v>44101</v>
      </c>
      <c r="E298" s="26" t="n">
        <v>44108</v>
      </c>
      <c r="F298" s="27" t="n">
        <v>5936</v>
      </c>
      <c r="G298" s="27" t="n">
        <v>5936</v>
      </c>
      <c r="H298" s="27" t="n">
        <v>0</v>
      </c>
      <c r="I298" s="27" t="n">
        <v>0</v>
      </c>
    </row>
    <row r="299" s="23" customFormat="true" ht="12.75" hidden="false" customHeight="false" outlineLevel="0" collapsed="false">
      <c r="A299" s="21" t="n">
        <f aca="false">ROW(A287)</f>
        <v>287</v>
      </c>
      <c r="B299" s="24" t="s">
        <v>576</v>
      </c>
      <c r="C299" s="25" t="s">
        <v>577</v>
      </c>
      <c r="D299" s="26" t="n">
        <v>44101</v>
      </c>
      <c r="E299" s="26" t="n">
        <v>44108</v>
      </c>
      <c r="F299" s="27" t="n">
        <v>26880</v>
      </c>
      <c r="G299" s="27" t="n">
        <v>26880</v>
      </c>
      <c r="H299" s="27" t="n">
        <v>0</v>
      </c>
      <c r="I299" s="27" t="n">
        <v>0</v>
      </c>
    </row>
    <row r="300" s="23" customFormat="true" ht="12.75" hidden="false" customHeight="false" outlineLevel="0" collapsed="false">
      <c r="A300" s="21" t="n">
        <f aca="false">ROW(A288)</f>
        <v>288</v>
      </c>
      <c r="B300" s="24" t="s">
        <v>578</v>
      </c>
      <c r="C300" s="25" t="s">
        <v>579</v>
      </c>
      <c r="D300" s="26" t="n">
        <v>44101</v>
      </c>
      <c r="E300" s="26" t="n">
        <v>44111</v>
      </c>
      <c r="F300" s="27" t="n">
        <v>21400</v>
      </c>
      <c r="G300" s="27" t="n">
        <v>21400</v>
      </c>
      <c r="H300" s="27" t="n">
        <v>0</v>
      </c>
      <c r="I300" s="27" t="n">
        <v>0</v>
      </c>
    </row>
    <row r="301" s="23" customFormat="true" ht="25.5" hidden="false" customHeight="false" outlineLevel="0" collapsed="false">
      <c r="A301" s="21" t="n">
        <f aca="false">ROW(A289)</f>
        <v>289</v>
      </c>
      <c r="B301" s="24" t="s">
        <v>580</v>
      </c>
      <c r="C301" s="25" t="s">
        <v>581</v>
      </c>
      <c r="D301" s="26" t="n">
        <v>44101</v>
      </c>
      <c r="E301" s="26" t="n">
        <v>44112</v>
      </c>
      <c r="F301" s="27" t="n">
        <v>49474</v>
      </c>
      <c r="G301" s="27" t="n">
        <v>49474</v>
      </c>
      <c r="H301" s="27" t="n">
        <v>0</v>
      </c>
      <c r="I301" s="27" t="n">
        <v>0</v>
      </c>
    </row>
    <row r="302" s="23" customFormat="true" ht="12.75" hidden="false" customHeight="false" outlineLevel="0" collapsed="false">
      <c r="A302" s="21" t="n">
        <f aca="false">ROW(A290)</f>
        <v>290</v>
      </c>
      <c r="B302" s="24" t="s">
        <v>582</v>
      </c>
      <c r="C302" s="25" t="s">
        <v>583</v>
      </c>
      <c r="D302" s="26" t="n">
        <v>44101</v>
      </c>
      <c r="E302" s="26" t="n">
        <v>44111</v>
      </c>
      <c r="F302" s="27" t="n">
        <v>35400</v>
      </c>
      <c r="G302" s="27" t="n">
        <v>35400</v>
      </c>
      <c r="H302" s="27" t="n">
        <v>0</v>
      </c>
      <c r="I302" s="27" t="n">
        <v>0</v>
      </c>
    </row>
    <row r="303" s="23" customFormat="true" ht="12.75" hidden="false" customHeight="false" outlineLevel="0" collapsed="false">
      <c r="A303" s="21" t="n">
        <f aca="false">ROW(A291)</f>
        <v>291</v>
      </c>
      <c r="B303" s="24" t="s">
        <v>584</v>
      </c>
      <c r="C303" s="25" t="s">
        <v>585</v>
      </c>
      <c r="D303" s="26" t="n">
        <v>44101</v>
      </c>
      <c r="E303" s="26" t="n">
        <v>44108</v>
      </c>
      <c r="F303" s="27" t="n">
        <v>8680</v>
      </c>
      <c r="G303" s="27" t="n">
        <v>8680</v>
      </c>
      <c r="H303" s="27" t="n">
        <v>0</v>
      </c>
      <c r="I303" s="27" t="n">
        <v>0</v>
      </c>
    </row>
    <row r="304" s="23" customFormat="true" ht="12.75" hidden="false" customHeight="false" outlineLevel="0" collapsed="false">
      <c r="A304" s="21" t="n">
        <f aca="false">ROW(A292)</f>
        <v>292</v>
      </c>
      <c r="B304" s="24" t="s">
        <v>586</v>
      </c>
      <c r="C304" s="25" t="s">
        <v>587</v>
      </c>
      <c r="D304" s="26" t="n">
        <v>44101</v>
      </c>
      <c r="E304" s="26" t="n">
        <v>44109</v>
      </c>
      <c r="F304" s="27" t="n">
        <v>9920</v>
      </c>
      <c r="G304" s="27" t="n">
        <v>9920</v>
      </c>
      <c r="H304" s="27" t="n">
        <v>0</v>
      </c>
      <c r="I304" s="27" t="n">
        <v>0</v>
      </c>
    </row>
    <row r="305" s="23" customFormat="true" ht="12.75" hidden="false" customHeight="false" outlineLevel="0" collapsed="false">
      <c r="A305" s="21" t="n">
        <f aca="false">ROW(A293)</f>
        <v>293</v>
      </c>
      <c r="B305" s="24" t="s">
        <v>588</v>
      </c>
      <c r="C305" s="25" t="s">
        <v>589</v>
      </c>
      <c r="D305" s="26" t="n">
        <v>44101</v>
      </c>
      <c r="E305" s="26" t="n">
        <v>44108</v>
      </c>
      <c r="F305" s="27" t="n">
        <v>29400</v>
      </c>
      <c r="G305" s="27" t="n">
        <v>29400</v>
      </c>
      <c r="H305" s="27" t="n">
        <v>0</v>
      </c>
      <c r="I305" s="27" t="n">
        <v>0</v>
      </c>
    </row>
    <row r="306" s="23" customFormat="true" ht="12.75" hidden="false" customHeight="false" outlineLevel="0" collapsed="false">
      <c r="A306" s="21" t="n">
        <f aca="false">ROW(A294)</f>
        <v>294</v>
      </c>
      <c r="B306" s="24" t="s">
        <v>590</v>
      </c>
      <c r="C306" s="25" t="s">
        <v>591</v>
      </c>
      <c r="D306" s="26" t="n">
        <v>44101</v>
      </c>
      <c r="E306" s="26" t="n">
        <v>44109</v>
      </c>
      <c r="F306" s="27" t="n">
        <v>8120</v>
      </c>
      <c r="G306" s="27" t="n">
        <v>8120</v>
      </c>
      <c r="H306" s="27" t="n">
        <v>0</v>
      </c>
      <c r="I306" s="27" t="n">
        <v>0</v>
      </c>
    </row>
    <row r="307" s="23" customFormat="true" ht="12.75" hidden="false" customHeight="false" outlineLevel="0" collapsed="false">
      <c r="A307" s="21" t="n">
        <f aca="false">ROW(A295)</f>
        <v>295</v>
      </c>
      <c r="B307" s="24" t="s">
        <v>592</v>
      </c>
      <c r="C307" s="25" t="s">
        <v>593</v>
      </c>
      <c r="D307" s="26" t="n">
        <v>44101</v>
      </c>
      <c r="E307" s="26" t="n">
        <v>44109</v>
      </c>
      <c r="F307" s="27" t="n">
        <v>33280</v>
      </c>
      <c r="G307" s="27" t="n">
        <v>33280</v>
      </c>
      <c r="H307" s="27" t="n">
        <v>0</v>
      </c>
      <c r="I307" s="27" t="n">
        <v>0</v>
      </c>
    </row>
    <row r="308" s="23" customFormat="true" ht="25.5" hidden="false" customHeight="false" outlineLevel="0" collapsed="false">
      <c r="A308" s="21" t="n">
        <f aca="false">ROW(A296)</f>
        <v>296</v>
      </c>
      <c r="B308" s="24" t="s">
        <v>594</v>
      </c>
      <c r="C308" s="25" t="s">
        <v>595</v>
      </c>
      <c r="D308" s="26" t="n">
        <v>44101</v>
      </c>
      <c r="E308" s="26" t="n">
        <v>44108</v>
      </c>
      <c r="F308" s="27" t="n">
        <v>23520</v>
      </c>
      <c r="G308" s="27" t="n">
        <v>23520</v>
      </c>
      <c r="H308" s="27" t="n">
        <v>0</v>
      </c>
      <c r="I308" s="27" t="n">
        <v>0</v>
      </c>
    </row>
    <row r="309" s="23" customFormat="true" ht="12.75" hidden="false" customHeight="false" outlineLevel="0" collapsed="false">
      <c r="A309" s="21" t="n">
        <f aca="false">ROW(A297)</f>
        <v>297</v>
      </c>
      <c r="B309" s="24" t="s">
        <v>596</v>
      </c>
      <c r="C309" s="25" t="s">
        <v>597</v>
      </c>
      <c r="D309" s="26" t="n">
        <v>44101</v>
      </c>
      <c r="E309" s="26" t="n">
        <v>44111</v>
      </c>
      <c r="F309" s="27" t="n">
        <v>43900</v>
      </c>
      <c r="G309" s="27" t="n">
        <v>43900</v>
      </c>
      <c r="H309" s="27" t="n">
        <v>0</v>
      </c>
      <c r="I309" s="27" t="n">
        <v>0</v>
      </c>
    </row>
    <row r="310" s="23" customFormat="true" ht="12.75" hidden="false" customHeight="false" outlineLevel="0" collapsed="false">
      <c r="A310" s="21" t="n">
        <f aca="false">ROW(A298)</f>
        <v>298</v>
      </c>
      <c r="B310" s="24" t="s">
        <v>598</v>
      </c>
      <c r="C310" s="25" t="s">
        <v>599</v>
      </c>
      <c r="D310" s="26" t="n">
        <v>44101</v>
      </c>
      <c r="E310" s="26" t="n">
        <v>44107</v>
      </c>
      <c r="F310" s="27" t="n">
        <v>36960</v>
      </c>
      <c r="G310" s="27" t="n">
        <v>36960</v>
      </c>
      <c r="H310" s="27" t="n">
        <v>0</v>
      </c>
      <c r="I310" s="27" t="n">
        <v>0</v>
      </c>
    </row>
    <row r="311" s="23" customFormat="true" ht="12.75" hidden="false" customHeight="false" outlineLevel="0" collapsed="false">
      <c r="A311" s="21" t="n">
        <f aca="false">ROW(A299)</f>
        <v>299</v>
      </c>
      <c r="B311" s="24" t="s">
        <v>600</v>
      </c>
      <c r="C311" s="25" t="s">
        <v>601</v>
      </c>
      <c r="D311" s="26" t="n">
        <v>44101</v>
      </c>
      <c r="E311" s="26" t="n">
        <v>44108</v>
      </c>
      <c r="F311" s="27" t="n">
        <v>27160</v>
      </c>
      <c r="G311" s="27" t="n">
        <v>27160</v>
      </c>
      <c r="H311" s="27" t="n">
        <v>0</v>
      </c>
      <c r="I311" s="27" t="n">
        <v>0</v>
      </c>
    </row>
    <row r="312" s="23" customFormat="true" ht="12.75" hidden="false" customHeight="false" outlineLevel="0" collapsed="false">
      <c r="A312" s="21" t="n">
        <f aca="false">ROW(A300)</f>
        <v>300</v>
      </c>
      <c r="B312" s="24" t="s">
        <v>602</v>
      </c>
      <c r="C312" s="25" t="s">
        <v>603</v>
      </c>
      <c r="D312" s="26" t="n">
        <v>44101</v>
      </c>
      <c r="E312" s="26" t="n">
        <v>44108</v>
      </c>
      <c r="F312" s="27" t="n">
        <v>16170</v>
      </c>
      <c r="G312" s="27" t="n">
        <v>16170</v>
      </c>
      <c r="H312" s="27" t="n">
        <v>0</v>
      </c>
      <c r="I312" s="27" t="n">
        <v>0</v>
      </c>
    </row>
    <row r="313" s="23" customFormat="true" ht="12.75" hidden="false" customHeight="false" outlineLevel="0" collapsed="false">
      <c r="A313" s="21" t="n">
        <f aca="false">ROW(A301)</f>
        <v>301</v>
      </c>
      <c r="B313" s="24" t="s">
        <v>604</v>
      </c>
      <c r="C313" s="25" t="s">
        <v>605</v>
      </c>
      <c r="D313" s="26" t="n">
        <v>44101</v>
      </c>
      <c r="E313" s="26" t="n">
        <v>44110</v>
      </c>
      <c r="F313" s="27" t="n">
        <v>30720</v>
      </c>
      <c r="G313" s="27" t="n">
        <v>30720</v>
      </c>
      <c r="H313" s="27" t="n">
        <v>0</v>
      </c>
      <c r="I313" s="27" t="n">
        <v>0</v>
      </c>
    </row>
    <row r="314" s="23" customFormat="true" ht="12.75" hidden="false" customHeight="false" outlineLevel="0" collapsed="false">
      <c r="A314" s="21" t="n">
        <f aca="false">ROW(A302)</f>
        <v>302</v>
      </c>
      <c r="B314" s="24" t="s">
        <v>606</v>
      </c>
      <c r="C314" s="25" t="s">
        <v>607</v>
      </c>
      <c r="D314" s="26" t="n">
        <v>44101</v>
      </c>
      <c r="E314" s="26" t="n">
        <v>44109</v>
      </c>
      <c r="F314" s="27" t="n">
        <v>20536</v>
      </c>
      <c r="G314" s="27" t="n">
        <v>20536</v>
      </c>
      <c r="H314" s="27" t="n">
        <v>0</v>
      </c>
      <c r="I314" s="27" t="n">
        <v>0</v>
      </c>
    </row>
    <row r="315" s="23" customFormat="true" ht="12.75" hidden="false" customHeight="false" outlineLevel="0" collapsed="false">
      <c r="A315" s="21" t="n">
        <f aca="false">ROW(A303)</f>
        <v>303</v>
      </c>
      <c r="B315" s="24" t="s">
        <v>608</v>
      </c>
      <c r="C315" s="25" t="s">
        <v>609</v>
      </c>
      <c r="D315" s="26" t="n">
        <v>44101</v>
      </c>
      <c r="E315" s="26" t="n">
        <v>44111</v>
      </c>
      <c r="F315" s="27" t="n">
        <v>15300</v>
      </c>
      <c r="G315" s="27" t="n">
        <v>15300</v>
      </c>
      <c r="H315" s="27" t="n">
        <v>0</v>
      </c>
      <c r="I315" s="27" t="n">
        <v>0</v>
      </c>
    </row>
    <row r="316" s="23" customFormat="true" ht="12.75" hidden="false" customHeight="false" outlineLevel="0" collapsed="false">
      <c r="A316" s="21" t="n">
        <f aca="false">ROW(A304)</f>
        <v>304</v>
      </c>
      <c r="B316" s="24" t="s">
        <v>610</v>
      </c>
      <c r="C316" s="25" t="s">
        <v>611</v>
      </c>
      <c r="D316" s="26" t="n">
        <v>44101</v>
      </c>
      <c r="E316" s="26" t="n">
        <v>44109</v>
      </c>
      <c r="F316" s="27" t="n">
        <v>15232</v>
      </c>
      <c r="G316" s="27" t="n">
        <v>15232</v>
      </c>
      <c r="H316" s="27" t="n">
        <v>0</v>
      </c>
      <c r="I316" s="27" t="n">
        <v>0</v>
      </c>
    </row>
    <row r="317" s="23" customFormat="true" ht="12.75" hidden="false" customHeight="false" outlineLevel="0" collapsed="false">
      <c r="A317" s="21" t="n">
        <f aca="false">ROW(A305)</f>
        <v>305</v>
      </c>
      <c r="B317" s="24" t="s">
        <v>612</v>
      </c>
      <c r="C317" s="25" t="s">
        <v>613</v>
      </c>
      <c r="D317" s="26" t="n">
        <v>44101</v>
      </c>
      <c r="E317" s="26" t="n">
        <v>44112</v>
      </c>
      <c r="F317" s="27" t="n">
        <v>17930</v>
      </c>
      <c r="G317" s="27" t="n">
        <v>17930</v>
      </c>
      <c r="H317" s="27" t="n">
        <v>0</v>
      </c>
      <c r="I317" s="27" t="n">
        <v>0</v>
      </c>
    </row>
    <row r="318" s="23" customFormat="true" ht="12.75" hidden="false" customHeight="false" outlineLevel="0" collapsed="false">
      <c r="A318" s="21" t="n">
        <f aca="false">ROW(A306)</f>
        <v>306</v>
      </c>
      <c r="B318" s="24" t="s">
        <v>614</v>
      </c>
      <c r="C318" s="25" t="s">
        <v>615</v>
      </c>
      <c r="D318" s="26" t="n">
        <v>44101</v>
      </c>
      <c r="E318" s="26" t="n">
        <v>44108</v>
      </c>
      <c r="F318" s="27" t="n">
        <v>21910</v>
      </c>
      <c r="G318" s="27" t="n">
        <v>21910</v>
      </c>
      <c r="H318" s="27" t="n">
        <v>0</v>
      </c>
      <c r="I318" s="27" t="n">
        <v>0</v>
      </c>
    </row>
    <row r="319" s="23" customFormat="true" ht="12.75" hidden="false" customHeight="false" outlineLevel="0" collapsed="false">
      <c r="A319" s="21" t="n">
        <f aca="false">ROW(A307)</f>
        <v>307</v>
      </c>
      <c r="B319" s="24" t="s">
        <v>616</v>
      </c>
      <c r="C319" s="25" t="s">
        <v>617</v>
      </c>
      <c r="D319" s="26" t="n">
        <v>44101</v>
      </c>
      <c r="E319" s="26" t="n">
        <v>44110</v>
      </c>
      <c r="F319" s="27" t="n">
        <v>32300</v>
      </c>
      <c r="G319" s="27" t="n">
        <v>32300</v>
      </c>
      <c r="H319" s="27" t="n">
        <v>0</v>
      </c>
      <c r="I319" s="27" t="n">
        <v>0</v>
      </c>
    </row>
    <row r="320" s="23" customFormat="true" ht="12.75" hidden="false" customHeight="false" outlineLevel="0" collapsed="false">
      <c r="A320" s="21" t="n">
        <f aca="false">ROW(A308)</f>
        <v>308</v>
      </c>
      <c r="B320" s="24" t="s">
        <v>618</v>
      </c>
      <c r="C320" s="25" t="s">
        <v>619</v>
      </c>
      <c r="D320" s="26" t="n">
        <v>44101</v>
      </c>
      <c r="E320" s="26" t="n">
        <v>44108</v>
      </c>
      <c r="F320" s="27" t="n">
        <v>16842</v>
      </c>
      <c r="G320" s="27" t="n">
        <v>16842</v>
      </c>
      <c r="H320" s="27" t="n">
        <v>0</v>
      </c>
      <c r="I320" s="27" t="n">
        <v>0</v>
      </c>
    </row>
    <row r="321" s="23" customFormat="true" ht="12.75" hidden="false" customHeight="false" outlineLevel="0" collapsed="false">
      <c r="A321" s="21" t="n">
        <f aca="false">ROW(A309)</f>
        <v>309</v>
      </c>
      <c r="B321" s="24" t="s">
        <v>620</v>
      </c>
      <c r="C321" s="25" t="s">
        <v>621</v>
      </c>
      <c r="D321" s="26" t="n">
        <v>44101</v>
      </c>
      <c r="E321" s="26" t="n">
        <v>44109</v>
      </c>
      <c r="F321" s="27" t="n">
        <v>21496</v>
      </c>
      <c r="G321" s="27" t="n">
        <v>21496</v>
      </c>
      <c r="H321" s="27" t="n">
        <v>0</v>
      </c>
      <c r="I321" s="27" t="n">
        <v>0</v>
      </c>
    </row>
    <row r="322" s="23" customFormat="true" ht="12.75" hidden="false" customHeight="false" outlineLevel="0" collapsed="false">
      <c r="A322" s="21" t="n">
        <f aca="false">ROW(A310)</f>
        <v>310</v>
      </c>
      <c r="B322" s="24" t="s">
        <v>622</v>
      </c>
      <c r="C322" s="25" t="s">
        <v>623</v>
      </c>
      <c r="D322" s="26" t="n">
        <v>44101</v>
      </c>
      <c r="E322" s="26" t="n">
        <v>44111</v>
      </c>
      <c r="F322" s="27" t="n">
        <v>24128</v>
      </c>
      <c r="G322" s="27" t="n">
        <v>24128</v>
      </c>
      <c r="H322" s="27" t="n">
        <v>0</v>
      </c>
      <c r="I322" s="27" t="n">
        <v>0</v>
      </c>
    </row>
    <row r="323" s="23" customFormat="true" ht="12.75" hidden="false" customHeight="false" outlineLevel="0" collapsed="false">
      <c r="A323" s="21" t="n">
        <f aca="false">ROW(A311)</f>
        <v>311</v>
      </c>
      <c r="B323" s="24" t="s">
        <v>624</v>
      </c>
      <c r="C323" s="25" t="s">
        <v>625</v>
      </c>
      <c r="D323" s="26" t="n">
        <v>44101</v>
      </c>
      <c r="E323" s="26" t="n">
        <v>44109</v>
      </c>
      <c r="F323" s="27" t="n">
        <v>33680</v>
      </c>
      <c r="G323" s="27" t="n">
        <v>33680</v>
      </c>
      <c r="H323" s="27" t="n">
        <v>0</v>
      </c>
      <c r="I323" s="27" t="n">
        <v>0</v>
      </c>
    </row>
    <row r="324" s="23" customFormat="true" ht="12.75" hidden="false" customHeight="false" outlineLevel="0" collapsed="false">
      <c r="A324" s="21" t="n">
        <f aca="false">ROW(A312)</f>
        <v>312</v>
      </c>
      <c r="B324" s="24" t="s">
        <v>626</v>
      </c>
      <c r="C324" s="25" t="s">
        <v>627</v>
      </c>
      <c r="D324" s="26" t="n">
        <v>44101</v>
      </c>
      <c r="E324" s="26" t="n">
        <v>44115</v>
      </c>
      <c r="F324" s="27" t="n">
        <v>38444</v>
      </c>
      <c r="G324" s="27" t="n">
        <v>38444</v>
      </c>
      <c r="H324" s="27" t="n">
        <v>0</v>
      </c>
      <c r="I324" s="27" t="n">
        <v>0</v>
      </c>
    </row>
    <row r="325" s="23" customFormat="true" ht="12.75" hidden="false" customHeight="false" outlineLevel="0" collapsed="false">
      <c r="A325" s="21" t="n">
        <f aca="false">ROW(A313)</f>
        <v>313</v>
      </c>
      <c r="B325" s="24" t="s">
        <v>628</v>
      </c>
      <c r="C325" s="25" t="s">
        <v>629</v>
      </c>
      <c r="D325" s="26" t="n">
        <v>44101</v>
      </c>
      <c r="E325" s="26" t="n">
        <v>44111</v>
      </c>
      <c r="F325" s="27" t="n">
        <v>18808</v>
      </c>
      <c r="G325" s="27" t="n">
        <v>18808</v>
      </c>
      <c r="H325" s="27" t="n">
        <v>0</v>
      </c>
      <c r="I325" s="27" t="n">
        <v>0</v>
      </c>
    </row>
    <row r="326" s="23" customFormat="true" ht="12.75" hidden="false" customHeight="false" outlineLevel="0" collapsed="false">
      <c r="A326" s="21" t="n">
        <f aca="false">ROW(A314)</f>
        <v>314</v>
      </c>
      <c r="B326" s="24" t="s">
        <v>630</v>
      </c>
      <c r="C326" s="25" t="s">
        <v>631</v>
      </c>
      <c r="D326" s="26" t="n">
        <v>44101</v>
      </c>
      <c r="E326" s="26" t="n">
        <v>44108</v>
      </c>
      <c r="F326" s="27" t="n">
        <v>12530</v>
      </c>
      <c r="G326" s="27" t="n">
        <v>12530</v>
      </c>
      <c r="H326" s="27" t="n">
        <v>0</v>
      </c>
      <c r="I326" s="27" t="n">
        <v>0</v>
      </c>
    </row>
    <row r="327" s="23" customFormat="true" ht="12.75" hidden="false" customHeight="false" outlineLevel="0" collapsed="false">
      <c r="A327" s="21" t="n">
        <f aca="false">ROW(A315)</f>
        <v>315</v>
      </c>
      <c r="B327" s="24" t="s">
        <v>632</v>
      </c>
      <c r="C327" s="25" t="s">
        <v>633</v>
      </c>
      <c r="D327" s="26" t="n">
        <v>44101</v>
      </c>
      <c r="E327" s="26" t="n">
        <v>44107</v>
      </c>
      <c r="F327" s="27" t="n">
        <v>20340</v>
      </c>
      <c r="G327" s="27" t="n">
        <v>20340</v>
      </c>
      <c r="H327" s="27" t="n">
        <v>0</v>
      </c>
      <c r="I327" s="27" t="n">
        <v>0</v>
      </c>
    </row>
    <row r="328" s="23" customFormat="true" ht="12.75" hidden="false" customHeight="false" outlineLevel="0" collapsed="false">
      <c r="A328" s="21" t="n">
        <f aca="false">ROW(A316)</f>
        <v>316</v>
      </c>
      <c r="B328" s="24" t="s">
        <v>634</v>
      </c>
      <c r="C328" s="25" t="s">
        <v>635</v>
      </c>
      <c r="D328" s="26" t="n">
        <v>44101</v>
      </c>
      <c r="E328" s="26" t="n">
        <v>44108</v>
      </c>
      <c r="F328" s="27" t="n">
        <v>16842</v>
      </c>
      <c r="G328" s="27" t="n">
        <v>16842</v>
      </c>
      <c r="H328" s="27" t="n">
        <v>0</v>
      </c>
      <c r="I328" s="27" t="n">
        <v>0</v>
      </c>
    </row>
    <row r="329" s="23" customFormat="true" ht="12.75" hidden="false" customHeight="false" outlineLevel="0" collapsed="false">
      <c r="A329" s="21" t="n">
        <f aca="false">ROW(A317)</f>
        <v>317</v>
      </c>
      <c r="B329" s="24" t="s">
        <v>636</v>
      </c>
      <c r="C329" s="25" t="s">
        <v>637</v>
      </c>
      <c r="D329" s="26" t="n">
        <v>44101</v>
      </c>
      <c r="E329" s="26" t="n">
        <v>44108</v>
      </c>
      <c r="F329" s="27" t="n">
        <v>32400</v>
      </c>
      <c r="G329" s="27" t="n">
        <v>32400</v>
      </c>
      <c r="H329" s="27" t="n">
        <v>0</v>
      </c>
      <c r="I329" s="27" t="n">
        <v>0</v>
      </c>
    </row>
    <row r="330" s="23" customFormat="true" ht="12.75" hidden="false" customHeight="false" outlineLevel="0" collapsed="false">
      <c r="A330" s="21" t="n">
        <f aca="false">ROW(A318)</f>
        <v>318</v>
      </c>
      <c r="B330" s="24" t="s">
        <v>638</v>
      </c>
      <c r="C330" s="25" t="s">
        <v>639</v>
      </c>
      <c r="D330" s="26" t="n">
        <v>44101</v>
      </c>
      <c r="E330" s="26" t="n">
        <v>44108</v>
      </c>
      <c r="F330" s="27" t="n">
        <v>11592</v>
      </c>
      <c r="G330" s="27" t="n">
        <v>11592</v>
      </c>
      <c r="H330" s="27" t="n">
        <v>0</v>
      </c>
      <c r="I330" s="27" t="n">
        <v>0</v>
      </c>
    </row>
    <row r="331" s="23" customFormat="true" ht="12.75" hidden="false" customHeight="false" outlineLevel="0" collapsed="false">
      <c r="A331" s="21" t="n">
        <f aca="false">ROW(A319)</f>
        <v>319</v>
      </c>
      <c r="B331" s="24" t="s">
        <v>640</v>
      </c>
      <c r="C331" s="25" t="s">
        <v>641</v>
      </c>
      <c r="D331" s="26" t="n">
        <v>44101</v>
      </c>
      <c r="E331" s="26" t="n">
        <v>44109</v>
      </c>
      <c r="F331" s="27" t="n">
        <v>23800</v>
      </c>
      <c r="G331" s="27" t="n">
        <v>23800</v>
      </c>
      <c r="H331" s="27" t="n">
        <v>0</v>
      </c>
      <c r="I331" s="27" t="n">
        <v>0</v>
      </c>
    </row>
    <row r="332" s="23" customFormat="true" ht="12.75" hidden="false" customHeight="false" outlineLevel="0" collapsed="false">
      <c r="A332" s="21" t="n">
        <f aca="false">ROW(A320)</f>
        <v>320</v>
      </c>
      <c r="B332" s="24" t="s">
        <v>642</v>
      </c>
      <c r="C332" s="25" t="s">
        <v>643</v>
      </c>
      <c r="D332" s="26" t="n">
        <v>44101</v>
      </c>
      <c r="E332" s="26" t="n">
        <v>44109</v>
      </c>
      <c r="F332" s="27" t="n">
        <v>20184</v>
      </c>
      <c r="G332" s="27" t="n">
        <v>20184</v>
      </c>
      <c r="H332" s="27" t="n">
        <v>0</v>
      </c>
      <c r="I332" s="27" t="n">
        <v>0</v>
      </c>
    </row>
    <row r="333" s="23" customFormat="true" ht="12.75" hidden="false" customHeight="false" outlineLevel="0" collapsed="false">
      <c r="A333" s="21" t="n">
        <f aca="false">ROW(A321)</f>
        <v>321</v>
      </c>
      <c r="B333" s="24" t="s">
        <v>644</v>
      </c>
      <c r="C333" s="25" t="s">
        <v>645</v>
      </c>
      <c r="D333" s="26" t="n">
        <v>44101</v>
      </c>
      <c r="E333" s="26" t="n">
        <v>44108</v>
      </c>
      <c r="F333" s="27" t="n">
        <v>11592</v>
      </c>
      <c r="G333" s="27" t="n">
        <v>11592</v>
      </c>
      <c r="H333" s="27" t="n">
        <v>0</v>
      </c>
      <c r="I333" s="27" t="n">
        <v>0</v>
      </c>
    </row>
    <row r="334" s="23" customFormat="true" ht="12.75" hidden="false" customHeight="false" outlineLevel="0" collapsed="false">
      <c r="A334" s="21" t="n">
        <f aca="false">ROW(A322)</f>
        <v>322</v>
      </c>
      <c r="B334" s="24" t="s">
        <v>646</v>
      </c>
      <c r="C334" s="25" t="s">
        <v>647</v>
      </c>
      <c r="D334" s="26" t="n">
        <v>44101</v>
      </c>
      <c r="E334" s="26" t="n">
        <v>44108</v>
      </c>
      <c r="F334" s="27" t="n">
        <v>9550</v>
      </c>
      <c r="G334" s="27" t="n">
        <v>9550</v>
      </c>
      <c r="H334" s="27" t="n">
        <v>0</v>
      </c>
      <c r="I334" s="27" t="n">
        <v>0</v>
      </c>
    </row>
    <row r="335" s="23" customFormat="true" ht="12.75" hidden="false" customHeight="false" outlineLevel="0" collapsed="false">
      <c r="A335" s="21" t="n">
        <f aca="false">ROW(A323)</f>
        <v>323</v>
      </c>
      <c r="B335" s="24" t="s">
        <v>648</v>
      </c>
      <c r="C335" s="25" t="s">
        <v>649</v>
      </c>
      <c r="D335" s="26" t="n">
        <v>44101</v>
      </c>
      <c r="E335" s="26" t="n">
        <v>44107</v>
      </c>
      <c r="F335" s="27" t="n">
        <v>42660</v>
      </c>
      <c r="G335" s="27" t="n">
        <v>42660</v>
      </c>
      <c r="H335" s="27" t="n">
        <v>0</v>
      </c>
      <c r="I335" s="27" t="n">
        <v>0</v>
      </c>
    </row>
    <row r="336" s="23" customFormat="true" ht="25.5" hidden="false" customHeight="false" outlineLevel="0" collapsed="false">
      <c r="A336" s="21" t="n">
        <f aca="false">ROW(A324)</f>
        <v>324</v>
      </c>
      <c r="B336" s="24" t="s">
        <v>650</v>
      </c>
      <c r="C336" s="25" t="s">
        <v>651</v>
      </c>
      <c r="D336" s="26" t="n">
        <v>44101</v>
      </c>
      <c r="E336" s="26" t="n">
        <v>44108</v>
      </c>
      <c r="F336" s="27" t="n">
        <v>74620</v>
      </c>
      <c r="G336" s="27" t="n">
        <v>74620</v>
      </c>
      <c r="H336" s="27" t="n">
        <v>0</v>
      </c>
      <c r="I336" s="27" t="n">
        <v>0</v>
      </c>
    </row>
    <row r="337" s="23" customFormat="true" ht="12.75" hidden="false" customHeight="false" outlineLevel="0" collapsed="false">
      <c r="A337" s="21" t="n">
        <f aca="false">ROW(A325)</f>
        <v>325</v>
      </c>
      <c r="B337" s="24" t="s">
        <v>652</v>
      </c>
      <c r="C337" s="25" t="s">
        <v>653</v>
      </c>
      <c r="D337" s="26" t="n">
        <v>44101</v>
      </c>
      <c r="E337" s="26" t="n">
        <v>44111</v>
      </c>
      <c r="F337" s="27" t="n">
        <v>6620</v>
      </c>
      <c r="G337" s="27" t="n">
        <v>6620</v>
      </c>
      <c r="H337" s="27" t="n">
        <v>0</v>
      </c>
      <c r="I337" s="27" t="n">
        <v>0</v>
      </c>
    </row>
    <row r="338" s="23" customFormat="true" ht="12.75" hidden="false" customHeight="false" outlineLevel="0" collapsed="false">
      <c r="A338" s="21" t="n">
        <f aca="false">ROW(A326)</f>
        <v>326</v>
      </c>
      <c r="B338" s="24" t="s">
        <v>654</v>
      </c>
      <c r="C338" s="25" t="s">
        <v>655</v>
      </c>
      <c r="D338" s="26" t="n">
        <v>44101</v>
      </c>
      <c r="E338" s="26" t="n">
        <v>44108</v>
      </c>
      <c r="F338" s="27" t="n">
        <v>32400</v>
      </c>
      <c r="G338" s="27" t="n">
        <v>32400</v>
      </c>
      <c r="H338" s="27" t="n">
        <v>0</v>
      </c>
      <c r="I338" s="27" t="n">
        <v>0</v>
      </c>
    </row>
    <row r="339" s="23" customFormat="true" ht="12.75" hidden="false" customHeight="false" outlineLevel="0" collapsed="false">
      <c r="A339" s="21" t="n">
        <f aca="false">ROW(A327)</f>
        <v>327</v>
      </c>
      <c r="B339" s="24" t="s">
        <v>656</v>
      </c>
      <c r="C339" s="25" t="s">
        <v>657</v>
      </c>
      <c r="D339" s="26" t="n">
        <v>44101</v>
      </c>
      <c r="E339" s="26" t="n">
        <v>44106</v>
      </c>
      <c r="F339" s="27" t="n">
        <v>18600</v>
      </c>
      <c r="G339" s="27" t="n">
        <v>18600</v>
      </c>
      <c r="H339" s="27" t="n">
        <v>0</v>
      </c>
      <c r="I339" s="27" t="n">
        <v>0</v>
      </c>
    </row>
    <row r="340" s="23" customFormat="true" ht="12.75" hidden="false" customHeight="false" outlineLevel="0" collapsed="false">
      <c r="A340" s="21" t="n">
        <f aca="false">ROW(A328)</f>
        <v>328</v>
      </c>
      <c r="B340" s="24" t="s">
        <v>658</v>
      </c>
      <c r="C340" s="25" t="s">
        <v>659</v>
      </c>
      <c r="D340" s="26" t="n">
        <v>44101</v>
      </c>
      <c r="E340" s="26" t="n">
        <v>44110</v>
      </c>
      <c r="F340" s="27" t="n">
        <v>14904</v>
      </c>
      <c r="G340" s="27" t="n">
        <v>14904</v>
      </c>
      <c r="H340" s="27" t="n">
        <v>0</v>
      </c>
      <c r="I340" s="27" t="n">
        <v>0</v>
      </c>
    </row>
    <row r="341" s="23" customFormat="true" ht="12.75" hidden="false" customHeight="false" outlineLevel="0" collapsed="false">
      <c r="A341" s="21" t="n">
        <f aca="false">ROW(A329)</f>
        <v>329</v>
      </c>
      <c r="B341" s="24" t="s">
        <v>660</v>
      </c>
      <c r="C341" s="25" t="s">
        <v>661</v>
      </c>
      <c r="D341" s="26" t="n">
        <v>44101</v>
      </c>
      <c r="E341" s="26" t="n">
        <v>44111</v>
      </c>
      <c r="F341" s="27" t="n">
        <v>26864</v>
      </c>
      <c r="G341" s="27" t="n">
        <v>26864</v>
      </c>
      <c r="H341" s="27" t="n">
        <v>0</v>
      </c>
      <c r="I341" s="27" t="n">
        <v>0</v>
      </c>
    </row>
    <row r="342" s="23" customFormat="true" ht="25.5" hidden="false" customHeight="false" outlineLevel="0" collapsed="false">
      <c r="A342" s="21" t="n">
        <f aca="false">ROW(A330)</f>
        <v>330</v>
      </c>
      <c r="B342" s="24" t="s">
        <v>662</v>
      </c>
      <c r="C342" s="25" t="s">
        <v>663</v>
      </c>
      <c r="D342" s="26" t="n">
        <v>44101</v>
      </c>
      <c r="E342" s="26" t="n">
        <v>44108</v>
      </c>
      <c r="F342" s="27" t="n">
        <v>8036</v>
      </c>
      <c r="G342" s="27" t="n">
        <v>8036</v>
      </c>
      <c r="H342" s="27" t="n">
        <v>0</v>
      </c>
      <c r="I342" s="27" t="n">
        <v>0</v>
      </c>
    </row>
    <row r="343" s="23" customFormat="true" ht="12.75" hidden="false" customHeight="false" outlineLevel="0" collapsed="false">
      <c r="A343" s="21" t="n">
        <f aca="false">ROW(A331)</f>
        <v>331</v>
      </c>
      <c r="B343" s="24" t="s">
        <v>664</v>
      </c>
      <c r="C343" s="25" t="s">
        <v>665</v>
      </c>
      <c r="D343" s="26" t="n">
        <v>44101</v>
      </c>
      <c r="E343" s="26" t="n">
        <v>44108</v>
      </c>
      <c r="F343" s="27" t="n">
        <v>12970</v>
      </c>
      <c r="G343" s="27" t="n">
        <v>12970</v>
      </c>
      <c r="H343" s="27" t="n">
        <v>0</v>
      </c>
      <c r="I343" s="27" t="n">
        <v>0</v>
      </c>
    </row>
    <row r="344" s="23" customFormat="true" ht="12.75" hidden="false" customHeight="false" outlineLevel="0" collapsed="false">
      <c r="A344" s="21" t="n">
        <f aca="false">ROW(A332)</f>
        <v>332</v>
      </c>
      <c r="B344" s="24" t="s">
        <v>666</v>
      </c>
      <c r="C344" s="25" t="s">
        <v>667</v>
      </c>
      <c r="D344" s="26" t="n">
        <v>44101</v>
      </c>
      <c r="E344" s="26" t="n">
        <v>44110</v>
      </c>
      <c r="F344" s="27" t="n">
        <v>22335</v>
      </c>
      <c r="G344" s="27" t="n">
        <v>22335</v>
      </c>
      <c r="H344" s="27" t="n">
        <v>0</v>
      </c>
      <c r="I344" s="27" t="n">
        <v>0</v>
      </c>
    </row>
    <row r="345" s="23" customFormat="true" ht="12.75" hidden="false" customHeight="false" outlineLevel="0" collapsed="false">
      <c r="A345" s="21" t="n">
        <f aca="false">ROW(A333)</f>
        <v>333</v>
      </c>
      <c r="B345" s="24" t="s">
        <v>668</v>
      </c>
      <c r="C345" s="25" t="s">
        <v>669</v>
      </c>
      <c r="D345" s="26" t="n">
        <v>44101</v>
      </c>
      <c r="E345" s="26" t="n">
        <v>44108</v>
      </c>
      <c r="F345" s="27" t="n">
        <v>9100</v>
      </c>
      <c r="G345" s="27" t="n">
        <v>9100</v>
      </c>
      <c r="H345" s="27" t="n">
        <v>0</v>
      </c>
      <c r="I345" s="27" t="n">
        <v>0</v>
      </c>
    </row>
    <row r="346" s="23" customFormat="true" ht="12.75" hidden="false" customHeight="false" outlineLevel="0" collapsed="false">
      <c r="A346" s="21" t="n">
        <f aca="false">ROW(A334)</f>
        <v>334</v>
      </c>
      <c r="B346" s="24" t="s">
        <v>670</v>
      </c>
      <c r="C346" s="25" t="s">
        <v>671</v>
      </c>
      <c r="D346" s="26" t="n">
        <v>44101</v>
      </c>
      <c r="E346" s="26" t="n">
        <v>44106</v>
      </c>
      <c r="F346" s="27" t="n">
        <v>14870</v>
      </c>
      <c r="G346" s="27" t="n">
        <v>14870</v>
      </c>
      <c r="H346" s="27" t="n">
        <v>0</v>
      </c>
      <c r="I346" s="27" t="n">
        <v>0</v>
      </c>
    </row>
    <row r="347" s="23" customFormat="true" ht="12.75" hidden="false" customHeight="false" outlineLevel="0" collapsed="false">
      <c r="A347" s="21" t="n">
        <f aca="false">ROW(A335)</f>
        <v>335</v>
      </c>
      <c r="B347" s="24" t="s">
        <v>672</v>
      </c>
      <c r="C347" s="25" t="s">
        <v>673</v>
      </c>
      <c r="D347" s="26" t="n">
        <v>44101</v>
      </c>
      <c r="E347" s="26" t="n">
        <v>44107</v>
      </c>
      <c r="F347" s="27" t="n">
        <v>12060</v>
      </c>
      <c r="G347" s="27" t="n">
        <v>12060</v>
      </c>
      <c r="H347" s="27" t="n">
        <v>0</v>
      </c>
      <c r="I347" s="27" t="n">
        <v>0</v>
      </c>
    </row>
    <row r="348" s="23" customFormat="true" ht="23.85" hidden="false" customHeight="false" outlineLevel="0" collapsed="false">
      <c r="A348" s="21" t="n">
        <f aca="false">ROW(A336)</f>
        <v>336</v>
      </c>
      <c r="B348" s="28" t="s">
        <v>674</v>
      </c>
      <c r="C348" s="25" t="s">
        <v>675</v>
      </c>
      <c r="D348" s="26" t="n">
        <v>44101</v>
      </c>
      <c r="E348" s="26" t="n">
        <v>44102</v>
      </c>
      <c r="F348" s="27"/>
      <c r="G348" s="27" t="n">
        <v>1940</v>
      </c>
      <c r="H348" s="27" t="n">
        <v>0</v>
      </c>
      <c r="I348" s="27" t="n">
        <v>0</v>
      </c>
    </row>
    <row r="349" s="23" customFormat="true" ht="23.85" hidden="false" customHeight="false" outlineLevel="0" collapsed="false">
      <c r="A349" s="21" t="n">
        <f aca="false">ROW(A337)</f>
        <v>337</v>
      </c>
      <c r="B349" s="28" t="s">
        <v>674</v>
      </c>
      <c r="C349" s="25" t="s">
        <v>675</v>
      </c>
      <c r="D349" s="26" t="n">
        <v>44102</v>
      </c>
      <c r="E349" s="26" t="n">
        <v>44108</v>
      </c>
      <c r="F349" s="27" t="n">
        <f aca="false">14760+1940</f>
        <v>16700</v>
      </c>
      <c r="G349" s="27" t="n">
        <v>14760</v>
      </c>
      <c r="H349" s="27" t="n">
        <v>0</v>
      </c>
      <c r="I349" s="27" t="n">
        <v>0</v>
      </c>
    </row>
    <row r="350" s="23" customFormat="true" ht="12.75" hidden="false" customHeight="false" outlineLevel="0" collapsed="false">
      <c r="A350" s="21" t="n">
        <f aca="false">ROW(A338)</f>
        <v>338</v>
      </c>
      <c r="B350" s="24" t="s">
        <v>676</v>
      </c>
      <c r="C350" s="25" t="s">
        <v>677</v>
      </c>
      <c r="D350" s="26" t="n">
        <v>44101</v>
      </c>
      <c r="E350" s="26" t="n">
        <v>44108</v>
      </c>
      <c r="F350" s="27" t="n">
        <v>26100</v>
      </c>
      <c r="G350" s="27" t="n">
        <v>26100</v>
      </c>
      <c r="H350" s="27" t="n">
        <v>0</v>
      </c>
      <c r="I350" s="27" t="n">
        <v>0</v>
      </c>
    </row>
    <row r="351" s="23" customFormat="true" ht="12.75" hidden="false" customHeight="false" outlineLevel="0" collapsed="false">
      <c r="A351" s="21" t="n">
        <f aca="false">ROW(A339)</f>
        <v>339</v>
      </c>
      <c r="B351" s="24" t="s">
        <v>678</v>
      </c>
      <c r="C351" s="25" t="s">
        <v>679</v>
      </c>
      <c r="D351" s="26" t="n">
        <v>44101</v>
      </c>
      <c r="E351" s="26" t="n">
        <v>44110</v>
      </c>
      <c r="F351" s="27" t="n">
        <v>10357</v>
      </c>
      <c r="G351" s="27" t="n">
        <v>10357</v>
      </c>
      <c r="H351" s="27" t="n">
        <v>0</v>
      </c>
      <c r="I351" s="27" t="n">
        <v>0</v>
      </c>
    </row>
    <row r="352" s="23" customFormat="true" ht="12.75" hidden="false" customHeight="false" outlineLevel="0" collapsed="false">
      <c r="A352" s="21" t="n">
        <f aca="false">ROW(A340)</f>
        <v>340</v>
      </c>
      <c r="B352" s="24" t="s">
        <v>680</v>
      </c>
      <c r="C352" s="25" t="s">
        <v>681</v>
      </c>
      <c r="D352" s="26" t="n">
        <v>44101</v>
      </c>
      <c r="E352" s="26" t="n">
        <v>44107</v>
      </c>
      <c r="F352" s="27" t="n">
        <v>9840</v>
      </c>
      <c r="G352" s="27" t="n">
        <v>9840</v>
      </c>
      <c r="H352" s="27" t="n">
        <v>0</v>
      </c>
      <c r="I352" s="27" t="n">
        <v>0</v>
      </c>
    </row>
    <row r="353" s="23" customFormat="true" ht="25.5" hidden="false" customHeight="false" outlineLevel="0" collapsed="false">
      <c r="A353" s="21" t="n">
        <f aca="false">ROW(A341)</f>
        <v>341</v>
      </c>
      <c r="B353" s="24" t="s">
        <v>682</v>
      </c>
      <c r="C353" s="25" t="s">
        <v>683</v>
      </c>
      <c r="D353" s="26" t="n">
        <v>44102</v>
      </c>
      <c r="E353" s="26" t="n">
        <v>44110</v>
      </c>
      <c r="F353" s="27" t="n">
        <v>54102</v>
      </c>
      <c r="G353" s="27" t="n">
        <v>54102</v>
      </c>
      <c r="H353" s="27" t="n">
        <v>0</v>
      </c>
      <c r="I353" s="27" t="n">
        <v>0</v>
      </c>
    </row>
    <row r="354" s="23" customFormat="true" ht="12.75" hidden="false" customHeight="false" outlineLevel="0" collapsed="false">
      <c r="A354" s="21" t="n">
        <f aca="false">ROW(A342)</f>
        <v>342</v>
      </c>
      <c r="B354" s="24" t="s">
        <v>684</v>
      </c>
      <c r="C354" s="25" t="s">
        <v>685</v>
      </c>
      <c r="D354" s="26" t="n">
        <v>44102</v>
      </c>
      <c r="E354" s="26" t="n">
        <v>44109</v>
      </c>
      <c r="F354" s="27" t="n">
        <v>28490</v>
      </c>
      <c r="G354" s="27" t="n">
        <v>28490</v>
      </c>
      <c r="H354" s="27" t="n">
        <v>0</v>
      </c>
      <c r="I354" s="27" t="n">
        <v>0</v>
      </c>
    </row>
    <row r="355" s="23" customFormat="true" ht="12.75" hidden="false" customHeight="false" outlineLevel="0" collapsed="false">
      <c r="A355" s="21" t="n">
        <f aca="false">ROW(A343)</f>
        <v>343</v>
      </c>
      <c r="B355" s="24" t="s">
        <v>686</v>
      </c>
      <c r="C355" s="25" t="s">
        <v>687</v>
      </c>
      <c r="D355" s="26" t="n">
        <v>44102</v>
      </c>
      <c r="E355" s="26" t="n">
        <v>44110</v>
      </c>
      <c r="F355" s="27" t="n">
        <v>5265</v>
      </c>
      <c r="G355" s="27" t="n">
        <v>5265</v>
      </c>
      <c r="H355" s="27" t="n">
        <v>0</v>
      </c>
      <c r="I355" s="27" t="n">
        <v>0</v>
      </c>
    </row>
    <row r="356" s="23" customFormat="true" ht="12.75" hidden="false" customHeight="false" outlineLevel="0" collapsed="false">
      <c r="A356" s="21" t="n">
        <f aca="false">ROW(A344)</f>
        <v>344</v>
      </c>
      <c r="B356" s="24" t="s">
        <v>688</v>
      </c>
      <c r="C356" s="25" t="s">
        <v>689</v>
      </c>
      <c r="D356" s="26" t="n">
        <v>44102</v>
      </c>
      <c r="E356" s="26" t="n">
        <v>44115</v>
      </c>
      <c r="F356" s="27" t="n">
        <v>52910</v>
      </c>
      <c r="G356" s="27" t="n">
        <v>52910</v>
      </c>
      <c r="H356" s="27" t="n">
        <v>0</v>
      </c>
      <c r="I356" s="27" t="n">
        <v>0</v>
      </c>
    </row>
    <row r="357" s="23" customFormat="true" ht="12.75" hidden="false" customHeight="false" outlineLevel="0" collapsed="false">
      <c r="A357" s="21" t="n">
        <f aca="false">ROW(A345)</f>
        <v>345</v>
      </c>
      <c r="B357" s="24" t="s">
        <v>690</v>
      </c>
      <c r="C357" s="25" t="s">
        <v>691</v>
      </c>
      <c r="D357" s="26" t="n">
        <v>44102</v>
      </c>
      <c r="E357" s="26" t="n">
        <v>44107</v>
      </c>
      <c r="F357" s="27" t="n">
        <v>14875</v>
      </c>
      <c r="G357" s="27" t="n">
        <v>14875</v>
      </c>
      <c r="H357" s="27" t="n">
        <v>0</v>
      </c>
      <c r="I357" s="27" t="n">
        <v>0</v>
      </c>
    </row>
    <row r="358" s="23" customFormat="true" ht="12.75" hidden="false" customHeight="false" outlineLevel="0" collapsed="false">
      <c r="A358" s="21" t="n">
        <f aca="false">ROW(A346)</f>
        <v>346</v>
      </c>
      <c r="B358" s="24" t="s">
        <v>692</v>
      </c>
      <c r="C358" s="25" t="s">
        <v>693</v>
      </c>
      <c r="D358" s="26" t="n">
        <v>44102</v>
      </c>
      <c r="E358" s="26" t="n">
        <v>44108</v>
      </c>
      <c r="F358" s="27" t="n">
        <v>12960</v>
      </c>
      <c r="G358" s="27" t="n">
        <v>12960</v>
      </c>
      <c r="H358" s="27" t="n">
        <v>0</v>
      </c>
      <c r="I358" s="27" t="n">
        <v>0</v>
      </c>
    </row>
    <row r="359" s="23" customFormat="true" ht="12.75" hidden="false" customHeight="false" outlineLevel="0" collapsed="false">
      <c r="A359" s="21" t="n">
        <f aca="false">ROW(A347)</f>
        <v>347</v>
      </c>
      <c r="B359" s="24" t="s">
        <v>694</v>
      </c>
      <c r="C359" s="25" t="s">
        <v>695</v>
      </c>
      <c r="D359" s="26" t="n">
        <v>44102</v>
      </c>
      <c r="E359" s="26" t="n">
        <v>44113</v>
      </c>
      <c r="F359" s="27" t="n">
        <v>77275</v>
      </c>
      <c r="G359" s="27" t="n">
        <v>77275</v>
      </c>
      <c r="H359" s="27" t="n">
        <v>0</v>
      </c>
      <c r="I359" s="27" t="n">
        <v>0</v>
      </c>
    </row>
    <row r="360" s="23" customFormat="true" ht="12.75" hidden="false" customHeight="false" outlineLevel="0" collapsed="false">
      <c r="A360" s="21" t="n">
        <f aca="false">ROW(A348)</f>
        <v>348</v>
      </c>
      <c r="B360" s="24" t="s">
        <v>696</v>
      </c>
      <c r="C360" s="25" t="s">
        <v>697</v>
      </c>
      <c r="D360" s="26" t="n">
        <v>44102</v>
      </c>
      <c r="E360" s="26" t="n">
        <v>44110</v>
      </c>
      <c r="F360" s="27" t="n">
        <v>6432</v>
      </c>
      <c r="G360" s="27" t="n">
        <v>6432</v>
      </c>
      <c r="H360" s="27" t="n">
        <v>0</v>
      </c>
      <c r="I360" s="27" t="n">
        <v>0</v>
      </c>
    </row>
    <row r="361" s="23" customFormat="true" ht="12.75" hidden="false" customHeight="false" outlineLevel="0" collapsed="false">
      <c r="A361" s="21" t="n">
        <f aca="false">ROW(A349)</f>
        <v>349</v>
      </c>
      <c r="B361" s="24" t="s">
        <v>698</v>
      </c>
      <c r="C361" s="25" t="s">
        <v>699</v>
      </c>
      <c r="D361" s="26" t="n">
        <v>44102</v>
      </c>
      <c r="E361" s="26" t="n">
        <v>44111</v>
      </c>
      <c r="F361" s="27" t="n">
        <v>39435</v>
      </c>
      <c r="G361" s="27" t="n">
        <v>39435</v>
      </c>
      <c r="H361" s="27" t="n">
        <v>0</v>
      </c>
      <c r="I361" s="27" t="n">
        <v>0</v>
      </c>
    </row>
    <row r="362" s="23" customFormat="true" ht="12.75" hidden="false" customHeight="false" outlineLevel="0" collapsed="false">
      <c r="A362" s="21" t="n">
        <f aca="false">ROW(A350)</f>
        <v>350</v>
      </c>
      <c r="B362" s="24" t="s">
        <v>700</v>
      </c>
      <c r="C362" s="25" t="s">
        <v>701</v>
      </c>
      <c r="D362" s="26" t="n">
        <v>44102</v>
      </c>
      <c r="E362" s="26" t="n">
        <v>44108</v>
      </c>
      <c r="F362" s="27" t="n">
        <v>4992</v>
      </c>
      <c r="G362" s="27" t="n">
        <v>4992</v>
      </c>
      <c r="H362" s="27" t="n">
        <v>0</v>
      </c>
      <c r="I362" s="27" t="n">
        <v>0</v>
      </c>
    </row>
    <row r="363" s="23" customFormat="true" ht="12.75" hidden="false" customHeight="false" outlineLevel="0" collapsed="false">
      <c r="A363" s="21" t="n">
        <f aca="false">ROW(A351)</f>
        <v>351</v>
      </c>
      <c r="B363" s="24" t="s">
        <v>702</v>
      </c>
      <c r="C363" s="25" t="s">
        <v>703</v>
      </c>
      <c r="D363" s="26" t="n">
        <v>44102</v>
      </c>
      <c r="E363" s="26" t="n">
        <v>44108</v>
      </c>
      <c r="F363" s="27" t="n">
        <v>9300</v>
      </c>
      <c r="G363" s="27" t="n">
        <v>9300</v>
      </c>
      <c r="H363" s="27" t="n">
        <v>0</v>
      </c>
      <c r="I363" s="27" t="n">
        <v>0</v>
      </c>
    </row>
    <row r="364" s="23" customFormat="true" ht="12.75" hidden="false" customHeight="false" outlineLevel="0" collapsed="false">
      <c r="A364" s="21" t="n">
        <f aca="false">ROW(A352)</f>
        <v>352</v>
      </c>
      <c r="B364" s="24" t="s">
        <v>704</v>
      </c>
      <c r="C364" s="25" t="s">
        <v>705</v>
      </c>
      <c r="D364" s="26" t="n">
        <v>44102</v>
      </c>
      <c r="E364" s="26" t="n">
        <v>44111</v>
      </c>
      <c r="F364" s="27" t="n">
        <v>5865</v>
      </c>
      <c r="G364" s="27" t="n">
        <v>5865</v>
      </c>
      <c r="H364" s="27" t="n">
        <v>0</v>
      </c>
      <c r="I364" s="27" t="n">
        <v>0</v>
      </c>
    </row>
    <row r="365" s="23" customFormat="true" ht="12.75" hidden="false" customHeight="false" outlineLevel="0" collapsed="false">
      <c r="A365" s="21" t="n">
        <f aca="false">ROW(A353)</f>
        <v>353</v>
      </c>
      <c r="B365" s="24" t="s">
        <v>706</v>
      </c>
      <c r="C365" s="25" t="s">
        <v>707</v>
      </c>
      <c r="D365" s="26" t="n">
        <v>44102</v>
      </c>
      <c r="E365" s="26" t="n">
        <v>44109</v>
      </c>
      <c r="F365" s="27" t="n">
        <v>20286</v>
      </c>
      <c r="G365" s="27" t="n">
        <v>20286</v>
      </c>
      <c r="H365" s="27" t="n">
        <v>0</v>
      </c>
      <c r="I365" s="27" t="n">
        <v>0</v>
      </c>
    </row>
    <row r="366" s="23" customFormat="true" ht="12.75" hidden="false" customHeight="false" outlineLevel="0" collapsed="false">
      <c r="A366" s="21" t="n">
        <f aca="false">ROW(A354)</f>
        <v>354</v>
      </c>
      <c r="B366" s="24" t="s">
        <v>708</v>
      </c>
      <c r="C366" s="25" t="s">
        <v>709</v>
      </c>
      <c r="D366" s="26" t="n">
        <v>44102</v>
      </c>
      <c r="E366" s="26" t="n">
        <v>44109</v>
      </c>
      <c r="F366" s="27" t="n">
        <v>12100</v>
      </c>
      <c r="G366" s="27" t="n">
        <v>12100</v>
      </c>
      <c r="H366" s="27" t="n">
        <v>0</v>
      </c>
      <c r="I366" s="27" t="n">
        <v>0</v>
      </c>
    </row>
    <row r="367" s="23" customFormat="true" ht="12.75" hidden="false" customHeight="false" outlineLevel="0" collapsed="false">
      <c r="A367" s="21" t="n">
        <f aca="false">ROW(A355)</f>
        <v>355</v>
      </c>
      <c r="B367" s="24" t="s">
        <v>710</v>
      </c>
      <c r="C367" s="25" t="s">
        <v>711</v>
      </c>
      <c r="D367" s="26" t="n">
        <v>44102</v>
      </c>
      <c r="E367" s="26" t="n">
        <v>44110</v>
      </c>
      <c r="F367" s="27" t="n">
        <v>23096</v>
      </c>
      <c r="G367" s="27" t="n">
        <v>23096</v>
      </c>
      <c r="H367" s="27" t="n">
        <v>0</v>
      </c>
      <c r="I367" s="27" t="n">
        <v>0</v>
      </c>
    </row>
    <row r="368" s="23" customFormat="true" ht="12.75" hidden="false" customHeight="false" outlineLevel="0" collapsed="false">
      <c r="A368" s="21" t="n">
        <f aca="false">ROW(A356)</f>
        <v>356</v>
      </c>
      <c r="B368" s="24" t="s">
        <v>712</v>
      </c>
      <c r="C368" s="25" t="s">
        <v>713</v>
      </c>
      <c r="D368" s="26" t="n">
        <v>44102</v>
      </c>
      <c r="E368" s="26" t="n">
        <v>44109</v>
      </c>
      <c r="F368" s="27" t="n">
        <v>13130</v>
      </c>
      <c r="G368" s="27" t="n">
        <v>13130</v>
      </c>
      <c r="H368" s="27" t="n">
        <v>0</v>
      </c>
      <c r="I368" s="27" t="n">
        <v>0</v>
      </c>
    </row>
    <row r="369" s="23" customFormat="true" ht="12.75" hidden="false" customHeight="false" outlineLevel="0" collapsed="false">
      <c r="A369" s="21" t="n">
        <f aca="false">ROW(A357)</f>
        <v>357</v>
      </c>
      <c r="B369" s="24" t="s">
        <v>714</v>
      </c>
      <c r="C369" s="25" t="s">
        <v>715</v>
      </c>
      <c r="D369" s="26" t="n">
        <v>44102</v>
      </c>
      <c r="E369" s="26" t="n">
        <v>44108</v>
      </c>
      <c r="F369" s="27" t="n">
        <v>4992</v>
      </c>
      <c r="G369" s="27" t="n">
        <v>4992</v>
      </c>
      <c r="H369" s="27" t="n">
        <v>0</v>
      </c>
      <c r="I369" s="27" t="n">
        <v>0</v>
      </c>
    </row>
    <row r="370" s="23" customFormat="true" ht="12.75" hidden="false" customHeight="false" outlineLevel="0" collapsed="false">
      <c r="A370" s="21" t="n">
        <f aca="false">ROW(A358)</f>
        <v>358</v>
      </c>
      <c r="B370" s="24" t="s">
        <v>716</v>
      </c>
      <c r="C370" s="25" t="s">
        <v>717</v>
      </c>
      <c r="D370" s="26" t="n">
        <v>44102</v>
      </c>
      <c r="E370" s="26" t="n">
        <v>44109</v>
      </c>
      <c r="F370" s="27" t="n">
        <v>11410</v>
      </c>
      <c r="G370" s="27" t="n">
        <v>11410</v>
      </c>
      <c r="H370" s="27" t="n">
        <v>0</v>
      </c>
      <c r="I370" s="27" t="n">
        <v>0</v>
      </c>
    </row>
    <row r="371" s="23" customFormat="true" ht="12.75" hidden="false" customHeight="false" outlineLevel="0" collapsed="false">
      <c r="A371" s="21" t="n">
        <f aca="false">ROW(A359)</f>
        <v>359</v>
      </c>
      <c r="B371" s="24" t="s">
        <v>718</v>
      </c>
      <c r="C371" s="25" t="s">
        <v>719</v>
      </c>
      <c r="D371" s="26" t="n">
        <v>44102</v>
      </c>
      <c r="E371" s="26" t="n">
        <v>44113</v>
      </c>
      <c r="F371" s="27" t="n">
        <v>59050</v>
      </c>
      <c r="G371" s="27" t="n">
        <v>59050</v>
      </c>
      <c r="H371" s="27" t="n">
        <v>0</v>
      </c>
      <c r="I371" s="27" t="n">
        <v>0</v>
      </c>
    </row>
    <row r="372" s="23" customFormat="true" ht="12.75" hidden="false" customHeight="false" outlineLevel="0" collapsed="false">
      <c r="A372" s="21" t="n">
        <f aca="false">ROW(A360)</f>
        <v>360</v>
      </c>
      <c r="B372" s="24" t="s">
        <v>720</v>
      </c>
      <c r="C372" s="25" t="s">
        <v>721</v>
      </c>
      <c r="D372" s="26" t="n">
        <v>44102</v>
      </c>
      <c r="E372" s="26" t="n">
        <v>44110</v>
      </c>
      <c r="F372" s="27" t="n">
        <v>18480</v>
      </c>
      <c r="G372" s="27" t="n">
        <v>18480</v>
      </c>
      <c r="H372" s="27" t="n">
        <v>0</v>
      </c>
      <c r="I372" s="27" t="n">
        <v>0</v>
      </c>
    </row>
    <row r="373" s="23" customFormat="true" ht="12.75" hidden="false" customHeight="false" outlineLevel="0" collapsed="false">
      <c r="A373" s="21" t="n">
        <f aca="false">ROW(A361)</f>
        <v>361</v>
      </c>
      <c r="B373" s="24" t="s">
        <v>722</v>
      </c>
      <c r="C373" s="25" t="s">
        <v>723</v>
      </c>
      <c r="D373" s="26" t="n">
        <v>44102</v>
      </c>
      <c r="E373" s="26" t="n">
        <v>44109</v>
      </c>
      <c r="F373" s="27" t="n">
        <v>11865</v>
      </c>
      <c r="G373" s="27" t="n">
        <v>11865</v>
      </c>
      <c r="H373" s="27" t="n">
        <v>0</v>
      </c>
      <c r="I373" s="27" t="n">
        <v>0</v>
      </c>
    </row>
    <row r="374" s="23" customFormat="true" ht="12.75" hidden="false" customHeight="false" outlineLevel="0" collapsed="false">
      <c r="A374" s="21" t="n">
        <f aca="false">ROW(A362)</f>
        <v>362</v>
      </c>
      <c r="B374" s="24" t="s">
        <v>724</v>
      </c>
      <c r="C374" s="25" t="s">
        <v>725</v>
      </c>
      <c r="D374" s="26" t="n">
        <v>44102</v>
      </c>
      <c r="E374" s="26" t="n">
        <v>44110</v>
      </c>
      <c r="F374" s="27" t="n">
        <v>9920</v>
      </c>
      <c r="G374" s="27" t="n">
        <v>9920</v>
      </c>
      <c r="H374" s="27" t="n">
        <v>0</v>
      </c>
      <c r="I374" s="27" t="n">
        <v>0</v>
      </c>
    </row>
    <row r="375" s="23" customFormat="true" ht="12.75" hidden="false" customHeight="false" outlineLevel="0" collapsed="false">
      <c r="A375" s="21" t="n">
        <f aca="false">ROW(A363)</f>
        <v>363</v>
      </c>
      <c r="B375" s="24" t="s">
        <v>726</v>
      </c>
      <c r="C375" s="25" t="s">
        <v>727</v>
      </c>
      <c r="D375" s="26" t="n">
        <v>44102</v>
      </c>
      <c r="E375" s="26" t="n">
        <v>44111</v>
      </c>
      <c r="F375" s="27" t="n">
        <v>22170</v>
      </c>
      <c r="G375" s="27" t="n">
        <v>22170</v>
      </c>
      <c r="H375" s="27" t="n">
        <v>0</v>
      </c>
      <c r="I375" s="27" t="n">
        <v>0</v>
      </c>
    </row>
    <row r="376" s="23" customFormat="true" ht="12.75" hidden="false" customHeight="false" outlineLevel="0" collapsed="false">
      <c r="A376" s="21" t="n">
        <f aca="false">ROW(A364)</f>
        <v>364</v>
      </c>
      <c r="B376" s="24" t="s">
        <v>728</v>
      </c>
      <c r="C376" s="25" t="s">
        <v>729</v>
      </c>
      <c r="D376" s="26" t="n">
        <v>44102</v>
      </c>
      <c r="E376" s="26" t="n">
        <v>44110</v>
      </c>
      <c r="F376" s="27" t="n">
        <v>13248</v>
      </c>
      <c r="G376" s="27" t="n">
        <v>13248</v>
      </c>
      <c r="H376" s="27" t="n">
        <v>0</v>
      </c>
      <c r="I376" s="27" t="n">
        <v>0</v>
      </c>
    </row>
    <row r="377" s="23" customFormat="true" ht="25.5" hidden="false" customHeight="false" outlineLevel="0" collapsed="false">
      <c r="A377" s="21" t="n">
        <f aca="false">ROW(A365)</f>
        <v>365</v>
      </c>
      <c r="B377" s="24" t="s">
        <v>730</v>
      </c>
      <c r="C377" s="25" t="s">
        <v>731</v>
      </c>
      <c r="D377" s="26" t="n">
        <v>44102</v>
      </c>
      <c r="E377" s="26" t="n">
        <v>44107</v>
      </c>
      <c r="F377" s="27" t="n">
        <v>23033</v>
      </c>
      <c r="G377" s="27" t="n">
        <v>23033</v>
      </c>
      <c r="H377" s="27" t="n">
        <v>0</v>
      </c>
      <c r="I377" s="27" t="n">
        <v>0</v>
      </c>
    </row>
    <row r="378" s="23" customFormat="true" ht="12.75" hidden="false" customHeight="false" outlineLevel="0" collapsed="false">
      <c r="A378" s="21" t="n">
        <f aca="false">ROW(A366)</f>
        <v>366</v>
      </c>
      <c r="B378" s="24" t="s">
        <v>732</v>
      </c>
      <c r="C378" s="25" t="s">
        <v>733</v>
      </c>
      <c r="D378" s="26" t="n">
        <v>44102</v>
      </c>
      <c r="E378" s="26" t="n">
        <v>44109</v>
      </c>
      <c r="F378" s="27" t="n">
        <v>13192</v>
      </c>
      <c r="G378" s="27" t="n">
        <v>13192</v>
      </c>
      <c r="H378" s="27" t="n">
        <v>0</v>
      </c>
      <c r="I378" s="27" t="n">
        <v>0</v>
      </c>
    </row>
    <row r="379" s="23" customFormat="true" ht="12.75" hidden="false" customHeight="false" outlineLevel="0" collapsed="false">
      <c r="A379" s="21" t="n">
        <f aca="false">ROW(A367)</f>
        <v>367</v>
      </c>
      <c r="B379" s="24" t="s">
        <v>734</v>
      </c>
      <c r="C379" s="25" t="s">
        <v>735</v>
      </c>
      <c r="D379" s="26" t="n">
        <v>44102</v>
      </c>
      <c r="E379" s="26" t="n">
        <v>44106</v>
      </c>
      <c r="F379" s="27" t="n">
        <v>23400</v>
      </c>
      <c r="G379" s="27" t="n">
        <v>23400</v>
      </c>
      <c r="H379" s="27" t="n">
        <v>0</v>
      </c>
      <c r="I379" s="27" t="n">
        <v>0</v>
      </c>
    </row>
    <row r="380" s="23" customFormat="true" ht="25.5" hidden="false" customHeight="false" outlineLevel="0" collapsed="false">
      <c r="A380" s="21" t="n">
        <f aca="false">ROW(A368)</f>
        <v>368</v>
      </c>
      <c r="B380" s="24" t="s">
        <v>736</v>
      </c>
      <c r="C380" s="25" t="s">
        <v>737</v>
      </c>
      <c r="D380" s="26" t="n">
        <v>44102</v>
      </c>
      <c r="E380" s="26" t="n">
        <v>44107</v>
      </c>
      <c r="F380" s="27" t="n">
        <v>12860</v>
      </c>
      <c r="G380" s="27" t="n">
        <v>12860</v>
      </c>
      <c r="H380" s="27" t="n">
        <v>0</v>
      </c>
      <c r="I380" s="27" t="n">
        <v>0</v>
      </c>
    </row>
    <row r="381" s="23" customFormat="true" ht="12.75" hidden="false" customHeight="false" outlineLevel="0" collapsed="false">
      <c r="A381" s="21" t="n">
        <f aca="false">ROW(A369)</f>
        <v>369</v>
      </c>
      <c r="B381" s="24" t="s">
        <v>738</v>
      </c>
      <c r="C381" s="25" t="s">
        <v>739</v>
      </c>
      <c r="D381" s="26" t="n">
        <v>44102</v>
      </c>
      <c r="E381" s="26" t="n">
        <v>44110</v>
      </c>
      <c r="F381" s="27" t="n">
        <v>38240</v>
      </c>
      <c r="G381" s="27" t="n">
        <v>38240</v>
      </c>
      <c r="H381" s="27" t="n">
        <v>0</v>
      </c>
      <c r="I381" s="27" t="n">
        <v>0</v>
      </c>
    </row>
    <row r="382" s="23" customFormat="true" ht="25.5" hidden="false" customHeight="false" outlineLevel="0" collapsed="false">
      <c r="A382" s="21" t="n">
        <f aca="false">ROW(A370)</f>
        <v>370</v>
      </c>
      <c r="B382" s="24" t="s">
        <v>740</v>
      </c>
      <c r="C382" s="25" t="s">
        <v>741</v>
      </c>
      <c r="D382" s="26" t="n">
        <v>44102</v>
      </c>
      <c r="E382" s="26" t="n">
        <v>44109</v>
      </c>
      <c r="F382" s="27" t="n">
        <v>19976</v>
      </c>
      <c r="G382" s="27" t="n">
        <v>19976</v>
      </c>
      <c r="H382" s="27" t="n">
        <v>0</v>
      </c>
      <c r="I382" s="27" t="n">
        <v>0</v>
      </c>
    </row>
    <row r="383" s="23" customFormat="true" ht="25.5" hidden="false" customHeight="false" outlineLevel="0" collapsed="false">
      <c r="A383" s="21" t="n">
        <f aca="false">ROW(A371)</f>
        <v>371</v>
      </c>
      <c r="B383" s="24" t="s">
        <v>742</v>
      </c>
      <c r="C383" s="25" t="s">
        <v>743</v>
      </c>
      <c r="D383" s="26" t="n">
        <v>44102</v>
      </c>
      <c r="E383" s="26" t="n">
        <v>44107</v>
      </c>
      <c r="F383" s="27" t="n">
        <v>25550</v>
      </c>
      <c r="G383" s="27" t="n">
        <v>25550</v>
      </c>
      <c r="H383" s="27" t="n">
        <v>0</v>
      </c>
      <c r="I383" s="27" t="n">
        <v>0</v>
      </c>
    </row>
    <row r="384" s="23" customFormat="true" ht="12.75" hidden="false" customHeight="false" outlineLevel="0" collapsed="false">
      <c r="A384" s="21" t="n">
        <f aca="false">ROW(A372)</f>
        <v>372</v>
      </c>
      <c r="B384" s="24" t="s">
        <v>744</v>
      </c>
      <c r="C384" s="25" t="s">
        <v>745</v>
      </c>
      <c r="D384" s="26" t="n">
        <v>44102</v>
      </c>
      <c r="E384" s="26" t="n">
        <v>44110</v>
      </c>
      <c r="F384" s="27" t="n">
        <v>24960</v>
      </c>
      <c r="G384" s="27" t="n">
        <v>24960</v>
      </c>
      <c r="H384" s="27" t="n">
        <v>0</v>
      </c>
      <c r="I384" s="27" t="n">
        <v>0</v>
      </c>
    </row>
    <row r="385" s="23" customFormat="true" ht="12.75" hidden="false" customHeight="false" outlineLevel="0" collapsed="false">
      <c r="A385" s="21" t="n">
        <f aca="false">ROW(A373)</f>
        <v>373</v>
      </c>
      <c r="B385" s="24" t="s">
        <v>746</v>
      </c>
      <c r="C385" s="25" t="s">
        <v>747</v>
      </c>
      <c r="D385" s="26" t="n">
        <v>44102</v>
      </c>
      <c r="E385" s="26" t="n">
        <v>44107</v>
      </c>
      <c r="F385" s="27" t="n">
        <v>11500</v>
      </c>
      <c r="G385" s="27" t="n">
        <v>11500</v>
      </c>
      <c r="H385" s="27" t="n">
        <v>0</v>
      </c>
      <c r="I385" s="27" t="n">
        <v>0</v>
      </c>
    </row>
    <row r="386" s="23" customFormat="true" ht="12.75" hidden="false" customHeight="false" outlineLevel="0" collapsed="false">
      <c r="A386" s="21" t="n">
        <f aca="false">ROW(A374)</f>
        <v>374</v>
      </c>
      <c r="B386" s="24" t="s">
        <v>748</v>
      </c>
      <c r="C386" s="25" t="s">
        <v>749</v>
      </c>
      <c r="D386" s="26" t="n">
        <v>44102</v>
      </c>
      <c r="E386" s="26" t="n">
        <v>44109</v>
      </c>
      <c r="F386" s="27" t="n">
        <v>4700</v>
      </c>
      <c r="G386" s="27" t="n">
        <v>4700</v>
      </c>
      <c r="H386" s="27" t="n">
        <v>0</v>
      </c>
      <c r="I386" s="27" t="n">
        <v>0</v>
      </c>
    </row>
    <row r="387" s="23" customFormat="true" ht="12.75" hidden="false" customHeight="false" outlineLevel="0" collapsed="false">
      <c r="A387" s="21" t="n">
        <f aca="false">ROW(A375)</f>
        <v>375</v>
      </c>
      <c r="B387" s="24" t="s">
        <v>750</v>
      </c>
      <c r="C387" s="25" t="s">
        <v>751</v>
      </c>
      <c r="D387" s="26" t="n">
        <v>44102</v>
      </c>
      <c r="E387" s="26" t="n">
        <v>44107</v>
      </c>
      <c r="F387" s="27" t="n">
        <v>10664</v>
      </c>
      <c r="G387" s="27" t="n">
        <v>10664</v>
      </c>
      <c r="H387" s="27" t="n">
        <v>0</v>
      </c>
      <c r="I387" s="27" t="n">
        <v>0</v>
      </c>
    </row>
    <row r="388" s="23" customFormat="true" ht="12.75" hidden="false" customHeight="false" outlineLevel="0" collapsed="false">
      <c r="A388" s="21" t="n">
        <f aca="false">ROW(A376)</f>
        <v>376</v>
      </c>
      <c r="B388" s="24" t="s">
        <v>752</v>
      </c>
      <c r="C388" s="25" t="s">
        <v>753</v>
      </c>
      <c r="D388" s="26" t="n">
        <v>44102</v>
      </c>
      <c r="E388" s="26" t="n">
        <v>44109</v>
      </c>
      <c r="F388" s="27" t="n">
        <v>21660</v>
      </c>
      <c r="G388" s="27" t="n">
        <v>21660</v>
      </c>
      <c r="H388" s="27" t="n">
        <v>0</v>
      </c>
      <c r="I388" s="27" t="n">
        <v>0</v>
      </c>
    </row>
    <row r="389" s="23" customFormat="true" ht="12.75" hidden="false" customHeight="false" outlineLevel="0" collapsed="false">
      <c r="A389" s="21" t="n">
        <f aca="false">ROW(A377)</f>
        <v>377</v>
      </c>
      <c r="B389" s="24" t="s">
        <v>754</v>
      </c>
      <c r="C389" s="25" t="s">
        <v>755</v>
      </c>
      <c r="D389" s="26" t="n">
        <v>44102</v>
      </c>
      <c r="E389" s="26" t="n">
        <v>44106</v>
      </c>
      <c r="F389" s="27" t="n">
        <v>5360</v>
      </c>
      <c r="G389" s="27" t="n">
        <v>5360</v>
      </c>
      <c r="H389" s="27" t="n">
        <v>0</v>
      </c>
      <c r="I389" s="27" t="n">
        <v>0</v>
      </c>
    </row>
    <row r="390" s="23" customFormat="true" ht="12.75" hidden="false" customHeight="false" outlineLevel="0" collapsed="false">
      <c r="A390" s="21" t="n">
        <f aca="false">ROW(A378)</f>
        <v>378</v>
      </c>
      <c r="B390" s="24" t="s">
        <v>756</v>
      </c>
      <c r="C390" s="25" t="s">
        <v>757</v>
      </c>
      <c r="D390" s="26" t="n">
        <v>44102</v>
      </c>
      <c r="E390" s="26" t="n">
        <v>44106</v>
      </c>
      <c r="F390" s="27" t="n">
        <v>9520</v>
      </c>
      <c r="G390" s="27" t="n">
        <v>9520</v>
      </c>
      <c r="H390" s="27" t="n">
        <v>0</v>
      </c>
      <c r="I390" s="27" t="n">
        <v>0</v>
      </c>
    </row>
    <row r="391" s="23" customFormat="true" ht="12.8" hidden="false" customHeight="false" outlineLevel="0" collapsed="false">
      <c r="A391" s="21" t="n">
        <f aca="false">ROW(A379)</f>
        <v>379</v>
      </c>
      <c r="B391" s="28" t="s">
        <v>758</v>
      </c>
      <c r="C391" s="25" t="s">
        <v>759</v>
      </c>
      <c r="D391" s="26" t="n">
        <v>44102</v>
      </c>
      <c r="E391" s="26" t="n">
        <v>44106</v>
      </c>
      <c r="F391" s="27" t="n">
        <f aca="false">16480+14480</f>
        <v>30960</v>
      </c>
      <c r="G391" s="27" t="n">
        <v>16480</v>
      </c>
      <c r="H391" s="27" t="n">
        <v>0</v>
      </c>
      <c r="I391" s="27" t="n">
        <v>0</v>
      </c>
    </row>
    <row r="392" s="23" customFormat="true" ht="12.8" hidden="false" customHeight="false" outlineLevel="0" collapsed="false">
      <c r="A392" s="21" t="n">
        <f aca="false">ROW(A380)</f>
        <v>380</v>
      </c>
      <c r="B392" s="28" t="s">
        <v>758</v>
      </c>
      <c r="C392" s="25" t="s">
        <v>760</v>
      </c>
      <c r="D392" s="26" t="n">
        <v>44102</v>
      </c>
      <c r="E392" s="26" t="n">
        <v>44106</v>
      </c>
      <c r="F392" s="27"/>
      <c r="G392" s="27" t="n">
        <v>14480</v>
      </c>
      <c r="H392" s="27" t="n">
        <v>0</v>
      </c>
      <c r="I392" s="27" t="n">
        <v>0</v>
      </c>
    </row>
    <row r="393" s="23" customFormat="true" ht="12.75" hidden="false" customHeight="false" outlineLevel="0" collapsed="false">
      <c r="A393" s="21" t="n">
        <f aca="false">ROW(A381)</f>
        <v>381</v>
      </c>
      <c r="B393" s="24" t="s">
        <v>761</v>
      </c>
      <c r="C393" s="25" t="s">
        <v>762</v>
      </c>
      <c r="D393" s="26" t="n">
        <v>44102</v>
      </c>
      <c r="E393" s="26" t="n">
        <v>44105</v>
      </c>
      <c r="F393" s="27" t="n">
        <v>3780</v>
      </c>
      <c r="G393" s="27" t="n">
        <v>3780</v>
      </c>
      <c r="H393" s="27" t="n">
        <v>0</v>
      </c>
      <c r="I393" s="27" t="n">
        <v>0</v>
      </c>
    </row>
    <row r="394" s="23" customFormat="true" ht="12.75" hidden="false" customHeight="false" outlineLevel="0" collapsed="false">
      <c r="A394" s="21" t="n">
        <f aca="false">ROW(A382)</f>
        <v>382</v>
      </c>
      <c r="B394" s="24" t="s">
        <v>763</v>
      </c>
      <c r="C394" s="25" t="s">
        <v>764</v>
      </c>
      <c r="D394" s="26" t="n">
        <v>44102</v>
      </c>
      <c r="E394" s="26" t="n">
        <v>44109</v>
      </c>
      <c r="F394" s="27" t="n">
        <v>10700</v>
      </c>
      <c r="G394" s="27" t="n">
        <v>10700</v>
      </c>
      <c r="H394" s="27" t="n">
        <v>0</v>
      </c>
      <c r="I394" s="27" t="n">
        <v>0</v>
      </c>
    </row>
    <row r="395" s="23" customFormat="true" ht="12.75" hidden="false" customHeight="false" outlineLevel="0" collapsed="false">
      <c r="A395" s="21" t="n">
        <f aca="false">ROW(A383)</f>
        <v>383</v>
      </c>
      <c r="B395" s="24" t="s">
        <v>765</v>
      </c>
      <c r="C395" s="25" t="s">
        <v>766</v>
      </c>
      <c r="D395" s="26" t="n">
        <v>44102</v>
      </c>
      <c r="E395" s="26" t="n">
        <v>44110</v>
      </c>
      <c r="F395" s="27" t="n">
        <v>28960</v>
      </c>
      <c r="G395" s="27" t="n">
        <v>28960</v>
      </c>
      <c r="H395" s="27" t="n">
        <v>0</v>
      </c>
      <c r="I395" s="27" t="n">
        <v>0</v>
      </c>
    </row>
    <row r="396" s="23" customFormat="true" ht="12.75" hidden="false" customHeight="false" outlineLevel="0" collapsed="false">
      <c r="A396" s="21" t="n">
        <f aca="false">ROW(A384)</f>
        <v>384</v>
      </c>
      <c r="B396" s="24" t="s">
        <v>767</v>
      </c>
      <c r="C396" s="25" t="s">
        <v>768</v>
      </c>
      <c r="D396" s="26" t="n">
        <v>44102</v>
      </c>
      <c r="E396" s="26" t="n">
        <v>44107</v>
      </c>
      <c r="F396" s="27" t="n">
        <v>12642</v>
      </c>
      <c r="G396" s="27" t="n">
        <v>12642</v>
      </c>
      <c r="H396" s="27" t="n">
        <v>0</v>
      </c>
      <c r="I396" s="27" t="n">
        <v>0</v>
      </c>
    </row>
    <row r="397" s="23" customFormat="true" ht="12.75" hidden="false" customHeight="false" outlineLevel="0" collapsed="false">
      <c r="A397" s="21" t="n">
        <f aca="false">ROW(A385)</f>
        <v>385</v>
      </c>
      <c r="B397" s="24" t="s">
        <v>769</v>
      </c>
      <c r="C397" s="25" t="s">
        <v>770</v>
      </c>
      <c r="D397" s="26" t="n">
        <v>44102</v>
      </c>
      <c r="E397" s="26" t="n">
        <v>44107</v>
      </c>
      <c r="F397" s="27" t="n">
        <v>6200</v>
      </c>
      <c r="G397" s="27" t="n">
        <v>6200</v>
      </c>
      <c r="H397" s="27" t="n">
        <v>0</v>
      </c>
      <c r="I397" s="27" t="n">
        <v>0</v>
      </c>
    </row>
    <row r="398" s="23" customFormat="true" ht="12.75" hidden="false" customHeight="false" outlineLevel="0" collapsed="false">
      <c r="A398" s="21" t="n">
        <f aca="false">ROW(A386)</f>
        <v>386</v>
      </c>
      <c r="B398" s="24" t="s">
        <v>771</v>
      </c>
      <c r="C398" s="25" t="s">
        <v>772</v>
      </c>
      <c r="D398" s="26" t="n">
        <v>44102</v>
      </c>
      <c r="E398" s="26" t="n">
        <v>44106</v>
      </c>
      <c r="F398" s="27" t="n">
        <v>9520</v>
      </c>
      <c r="G398" s="27" t="n">
        <v>9520</v>
      </c>
      <c r="H398" s="27" t="n">
        <v>0</v>
      </c>
      <c r="I398" s="27" t="n">
        <v>0</v>
      </c>
    </row>
    <row r="399" s="23" customFormat="true" ht="12.75" hidden="false" customHeight="false" outlineLevel="0" collapsed="false">
      <c r="A399" s="21" t="n">
        <f aca="false">ROW(A387)</f>
        <v>387</v>
      </c>
      <c r="B399" s="24" t="s">
        <v>773</v>
      </c>
      <c r="C399" s="25" t="s">
        <v>774</v>
      </c>
      <c r="D399" s="26" t="n">
        <v>44102</v>
      </c>
      <c r="E399" s="26" t="n">
        <v>44108</v>
      </c>
      <c r="F399" s="27" t="n">
        <v>15138</v>
      </c>
      <c r="G399" s="27" t="n">
        <v>15138</v>
      </c>
      <c r="H399" s="27" t="n">
        <v>0</v>
      </c>
      <c r="I399" s="27" t="n">
        <v>0</v>
      </c>
    </row>
    <row r="400" s="23" customFormat="true" ht="25.5" hidden="false" customHeight="false" outlineLevel="0" collapsed="false">
      <c r="A400" s="21" t="n">
        <f aca="false">ROW(A388)</f>
        <v>388</v>
      </c>
      <c r="B400" s="24" t="s">
        <v>775</v>
      </c>
      <c r="C400" s="25" t="s">
        <v>776</v>
      </c>
      <c r="D400" s="26" t="n">
        <v>44102</v>
      </c>
      <c r="E400" s="26" t="n">
        <v>44108</v>
      </c>
      <c r="F400" s="27" t="n">
        <v>18864</v>
      </c>
      <c r="G400" s="27" t="n">
        <v>18864</v>
      </c>
      <c r="H400" s="27" t="n">
        <v>0</v>
      </c>
      <c r="I400" s="27" t="n">
        <v>0</v>
      </c>
    </row>
    <row r="401" s="23" customFormat="true" ht="12.75" hidden="false" customHeight="false" outlineLevel="0" collapsed="false">
      <c r="A401" s="21" t="n">
        <f aca="false">ROW(A389)</f>
        <v>389</v>
      </c>
      <c r="B401" s="24" t="s">
        <v>777</v>
      </c>
      <c r="C401" s="25" t="s">
        <v>778</v>
      </c>
      <c r="D401" s="26" t="n">
        <v>44102</v>
      </c>
      <c r="E401" s="26" t="n">
        <v>44115</v>
      </c>
      <c r="F401" s="27" t="n">
        <v>94380</v>
      </c>
      <c r="G401" s="27" t="n">
        <v>94380</v>
      </c>
      <c r="H401" s="27" t="n">
        <v>0</v>
      </c>
      <c r="I401" s="27" t="n">
        <v>0</v>
      </c>
    </row>
    <row r="402" s="23" customFormat="true" ht="12.75" hidden="false" customHeight="false" outlineLevel="0" collapsed="false">
      <c r="A402" s="21" t="n">
        <f aca="false">ROW(A390)</f>
        <v>390</v>
      </c>
      <c r="B402" s="24" t="s">
        <v>779</v>
      </c>
      <c r="C402" s="25" t="s">
        <v>780</v>
      </c>
      <c r="D402" s="26" t="n">
        <v>44103</v>
      </c>
      <c r="E402" s="26" t="n">
        <v>44117</v>
      </c>
      <c r="F402" s="27" t="n">
        <v>19168</v>
      </c>
      <c r="G402" s="27" t="n">
        <v>19168</v>
      </c>
      <c r="H402" s="27" t="n">
        <v>0</v>
      </c>
      <c r="I402" s="27" t="n">
        <v>0</v>
      </c>
    </row>
    <row r="403" s="23" customFormat="true" ht="12.75" hidden="false" customHeight="false" outlineLevel="0" collapsed="false">
      <c r="A403" s="21" t="n">
        <f aca="false">ROW(A391)</f>
        <v>391</v>
      </c>
      <c r="B403" s="24" t="s">
        <v>781</v>
      </c>
      <c r="C403" s="25" t="s">
        <v>782</v>
      </c>
      <c r="D403" s="26" t="n">
        <v>44103</v>
      </c>
      <c r="E403" s="26" t="n">
        <v>44113</v>
      </c>
      <c r="F403" s="27" t="n">
        <v>20144</v>
      </c>
      <c r="G403" s="27" t="n">
        <v>20144</v>
      </c>
      <c r="H403" s="27" t="n">
        <v>0</v>
      </c>
      <c r="I403" s="27" t="n">
        <v>0</v>
      </c>
    </row>
    <row r="404" s="23" customFormat="true" ht="12.75" hidden="false" customHeight="false" outlineLevel="0" collapsed="false">
      <c r="A404" s="21" t="n">
        <f aca="false">ROW(A392)</f>
        <v>392</v>
      </c>
      <c r="B404" s="24" t="s">
        <v>783</v>
      </c>
      <c r="C404" s="25" t="s">
        <v>784</v>
      </c>
      <c r="D404" s="26" t="n">
        <v>44103</v>
      </c>
      <c r="E404" s="26" t="n">
        <v>44113</v>
      </c>
      <c r="F404" s="27" t="n">
        <v>30200</v>
      </c>
      <c r="G404" s="27" t="n">
        <v>30200</v>
      </c>
      <c r="H404" s="27" t="n">
        <v>0</v>
      </c>
      <c r="I404" s="27" t="n">
        <v>0</v>
      </c>
    </row>
    <row r="405" s="23" customFormat="true" ht="12.75" hidden="false" customHeight="false" outlineLevel="0" collapsed="false">
      <c r="A405" s="21" t="n">
        <f aca="false">ROW(A393)</f>
        <v>393</v>
      </c>
      <c r="B405" s="24" t="s">
        <v>785</v>
      </c>
      <c r="C405" s="25" t="s">
        <v>786</v>
      </c>
      <c r="D405" s="26" t="n">
        <v>44103</v>
      </c>
      <c r="E405" s="26" t="n">
        <v>44109</v>
      </c>
      <c r="F405" s="27" t="n">
        <v>31920</v>
      </c>
      <c r="G405" s="27" t="n">
        <v>31920</v>
      </c>
      <c r="H405" s="27" t="n">
        <v>0</v>
      </c>
      <c r="I405" s="27" t="n">
        <v>0</v>
      </c>
    </row>
    <row r="406" s="23" customFormat="true" ht="12.75" hidden="false" customHeight="false" outlineLevel="0" collapsed="false">
      <c r="A406" s="21" t="n">
        <f aca="false">ROW(A394)</f>
        <v>394</v>
      </c>
      <c r="B406" s="24" t="s">
        <v>787</v>
      </c>
      <c r="C406" s="25" t="s">
        <v>788</v>
      </c>
      <c r="D406" s="26" t="n">
        <v>44103</v>
      </c>
      <c r="E406" s="26" t="n">
        <v>44110</v>
      </c>
      <c r="F406" s="27" t="n">
        <v>8996</v>
      </c>
      <c r="G406" s="27" t="n">
        <v>8996</v>
      </c>
      <c r="H406" s="27" t="n">
        <v>0</v>
      </c>
      <c r="I406" s="27" t="n">
        <v>0</v>
      </c>
    </row>
    <row r="407" s="23" customFormat="true" ht="12.75" hidden="false" customHeight="false" outlineLevel="0" collapsed="false">
      <c r="A407" s="21" t="n">
        <f aca="false">ROW(A395)</f>
        <v>395</v>
      </c>
      <c r="B407" s="24" t="s">
        <v>789</v>
      </c>
      <c r="C407" s="25" t="s">
        <v>790</v>
      </c>
      <c r="D407" s="26" t="n">
        <v>44103</v>
      </c>
      <c r="E407" s="26" t="n">
        <v>44110</v>
      </c>
      <c r="F407" s="27" t="n">
        <v>15078</v>
      </c>
      <c r="G407" s="27" t="n">
        <v>15078</v>
      </c>
      <c r="H407" s="27" t="n">
        <v>0</v>
      </c>
      <c r="I407" s="27" t="n">
        <v>0</v>
      </c>
    </row>
    <row r="408" s="23" customFormat="true" ht="12.75" hidden="false" customHeight="false" outlineLevel="0" collapsed="false">
      <c r="A408" s="21" t="n">
        <f aca="false">ROW(A396)</f>
        <v>396</v>
      </c>
      <c r="B408" s="24" t="s">
        <v>791</v>
      </c>
      <c r="C408" s="25" t="s">
        <v>792</v>
      </c>
      <c r="D408" s="26" t="n">
        <v>44103</v>
      </c>
      <c r="E408" s="26" t="n">
        <v>44114</v>
      </c>
      <c r="F408" s="27" t="n">
        <v>49700</v>
      </c>
      <c r="G408" s="27" t="n">
        <v>49700</v>
      </c>
      <c r="H408" s="27" t="n">
        <v>0</v>
      </c>
      <c r="I408" s="27" t="n">
        <v>0</v>
      </c>
    </row>
    <row r="409" s="23" customFormat="true" ht="12.75" hidden="false" customHeight="false" outlineLevel="0" collapsed="false">
      <c r="A409" s="21" t="n">
        <f aca="false">ROW(A397)</f>
        <v>397</v>
      </c>
      <c r="B409" s="24" t="s">
        <v>793</v>
      </c>
      <c r="C409" s="25" t="s">
        <v>794</v>
      </c>
      <c r="D409" s="26" t="n">
        <v>44103</v>
      </c>
      <c r="E409" s="26" t="n">
        <v>44110</v>
      </c>
      <c r="F409" s="27" t="n">
        <v>24626</v>
      </c>
      <c r="G409" s="27" t="n">
        <v>24626</v>
      </c>
      <c r="H409" s="27" t="n">
        <v>0</v>
      </c>
      <c r="I409" s="27" t="n">
        <v>0</v>
      </c>
    </row>
    <row r="410" s="23" customFormat="true" ht="12.75" hidden="false" customHeight="false" outlineLevel="0" collapsed="false">
      <c r="A410" s="21" t="n">
        <f aca="false">ROW(A398)</f>
        <v>398</v>
      </c>
      <c r="B410" s="24" t="s">
        <v>795</v>
      </c>
      <c r="C410" s="25" t="s">
        <v>796</v>
      </c>
      <c r="D410" s="26" t="n">
        <v>44103</v>
      </c>
      <c r="E410" s="26" t="n">
        <v>44114</v>
      </c>
      <c r="F410" s="27" t="n">
        <v>63030</v>
      </c>
      <c r="G410" s="27" t="n">
        <v>63030</v>
      </c>
      <c r="H410" s="27" t="n">
        <v>0</v>
      </c>
      <c r="I410" s="27" t="n">
        <v>0</v>
      </c>
    </row>
    <row r="411" s="23" customFormat="true" ht="12.75" hidden="false" customHeight="false" outlineLevel="0" collapsed="false">
      <c r="A411" s="21" t="n">
        <f aca="false">ROW(A399)</f>
        <v>399</v>
      </c>
      <c r="B411" s="24" t="s">
        <v>797</v>
      </c>
      <c r="C411" s="25" t="s">
        <v>798</v>
      </c>
      <c r="D411" s="26" t="n">
        <v>44103</v>
      </c>
      <c r="E411" s="26" t="n">
        <v>44111</v>
      </c>
      <c r="F411" s="27" t="n">
        <v>23520</v>
      </c>
      <c r="G411" s="27" t="n">
        <v>23520</v>
      </c>
      <c r="H411" s="27" t="n">
        <v>0</v>
      </c>
      <c r="I411" s="27" t="n">
        <v>0</v>
      </c>
    </row>
    <row r="412" s="23" customFormat="true" ht="12.75" hidden="false" customHeight="false" outlineLevel="0" collapsed="false">
      <c r="A412" s="21" t="n">
        <f aca="false">ROW(A400)</f>
        <v>400</v>
      </c>
      <c r="B412" s="24" t="s">
        <v>799</v>
      </c>
      <c r="C412" s="25" t="s">
        <v>800</v>
      </c>
      <c r="D412" s="26" t="n">
        <v>44103</v>
      </c>
      <c r="E412" s="26" t="n">
        <v>44112</v>
      </c>
      <c r="F412" s="27" t="n">
        <v>29925</v>
      </c>
      <c r="G412" s="27" t="n">
        <v>29925</v>
      </c>
      <c r="H412" s="27" t="n">
        <v>0</v>
      </c>
      <c r="I412" s="27" t="n">
        <v>0</v>
      </c>
    </row>
    <row r="413" s="23" customFormat="true" ht="12.75" hidden="false" customHeight="false" outlineLevel="0" collapsed="false">
      <c r="A413" s="21" t="n">
        <f aca="false">ROW(A401)</f>
        <v>401</v>
      </c>
      <c r="B413" s="24" t="s">
        <v>801</v>
      </c>
      <c r="C413" s="25" t="s">
        <v>802</v>
      </c>
      <c r="D413" s="26" t="n">
        <v>44103</v>
      </c>
      <c r="E413" s="26" t="n">
        <v>44112</v>
      </c>
      <c r="F413" s="27" t="n">
        <v>13200</v>
      </c>
      <c r="G413" s="27" t="n">
        <v>13200</v>
      </c>
      <c r="H413" s="27" t="n">
        <v>0</v>
      </c>
      <c r="I413" s="27" t="n">
        <v>0</v>
      </c>
    </row>
    <row r="414" s="23" customFormat="true" ht="12.75" hidden="false" customHeight="false" outlineLevel="0" collapsed="false">
      <c r="A414" s="21" t="n">
        <f aca="false">ROW(A402)</f>
        <v>402</v>
      </c>
      <c r="B414" s="24" t="s">
        <v>803</v>
      </c>
      <c r="C414" s="25" t="s">
        <v>804</v>
      </c>
      <c r="D414" s="26" t="n">
        <v>44103</v>
      </c>
      <c r="E414" s="26" t="n">
        <v>44110</v>
      </c>
      <c r="F414" s="27" t="n">
        <v>24696</v>
      </c>
      <c r="G414" s="27" t="n">
        <v>24696</v>
      </c>
      <c r="H414" s="27" t="n">
        <v>0</v>
      </c>
      <c r="I414" s="27" t="n">
        <v>0</v>
      </c>
    </row>
    <row r="415" s="23" customFormat="true" ht="12.75" hidden="false" customHeight="false" outlineLevel="0" collapsed="false">
      <c r="A415" s="21" t="n">
        <f aca="false">ROW(A403)</f>
        <v>403</v>
      </c>
      <c r="B415" s="24" t="s">
        <v>805</v>
      </c>
      <c r="C415" s="25" t="s">
        <v>806</v>
      </c>
      <c r="D415" s="26" t="n">
        <v>44103</v>
      </c>
      <c r="E415" s="26" t="n">
        <v>44110</v>
      </c>
      <c r="F415" s="27" t="n">
        <v>10400</v>
      </c>
      <c r="G415" s="27" t="n">
        <v>10400</v>
      </c>
      <c r="H415" s="27" t="n">
        <v>0</v>
      </c>
      <c r="I415" s="27" t="n">
        <v>0</v>
      </c>
    </row>
    <row r="416" s="23" customFormat="true" ht="12.75" hidden="false" customHeight="false" outlineLevel="0" collapsed="false">
      <c r="A416" s="21" t="n">
        <f aca="false">ROW(A404)</f>
        <v>404</v>
      </c>
      <c r="B416" s="24" t="s">
        <v>807</v>
      </c>
      <c r="C416" s="25" t="s">
        <v>808</v>
      </c>
      <c r="D416" s="26" t="n">
        <v>44103</v>
      </c>
      <c r="E416" s="26" t="n">
        <v>44110</v>
      </c>
      <c r="F416" s="27" t="n">
        <v>5488</v>
      </c>
      <c r="G416" s="27" t="n">
        <v>5488</v>
      </c>
      <c r="H416" s="27" t="n">
        <v>0</v>
      </c>
      <c r="I416" s="27" t="n">
        <v>0</v>
      </c>
    </row>
    <row r="417" s="23" customFormat="true" ht="12.75" hidden="false" customHeight="false" outlineLevel="0" collapsed="false">
      <c r="A417" s="21" t="n">
        <f aca="false">ROW(A405)</f>
        <v>405</v>
      </c>
      <c r="B417" s="24" t="s">
        <v>809</v>
      </c>
      <c r="C417" s="25" t="s">
        <v>810</v>
      </c>
      <c r="D417" s="26" t="n">
        <v>44103</v>
      </c>
      <c r="E417" s="26" t="n">
        <v>44110</v>
      </c>
      <c r="F417" s="27" t="n">
        <v>25600</v>
      </c>
      <c r="G417" s="27" t="n">
        <v>25600</v>
      </c>
      <c r="H417" s="27" t="n">
        <v>0</v>
      </c>
      <c r="I417" s="27" t="n">
        <v>0</v>
      </c>
    </row>
    <row r="418" s="23" customFormat="true" ht="12.75" hidden="false" customHeight="false" outlineLevel="0" collapsed="false">
      <c r="A418" s="21" t="n">
        <f aca="false">ROW(A406)</f>
        <v>406</v>
      </c>
      <c r="B418" s="24" t="s">
        <v>811</v>
      </c>
      <c r="C418" s="25" t="s">
        <v>812</v>
      </c>
      <c r="D418" s="26" t="n">
        <v>44103</v>
      </c>
      <c r="E418" s="26" t="n">
        <v>44112</v>
      </c>
      <c r="F418" s="27" t="n">
        <v>34020</v>
      </c>
      <c r="G418" s="27" t="n">
        <v>34020</v>
      </c>
      <c r="H418" s="27" t="n">
        <v>0</v>
      </c>
      <c r="I418" s="27" t="n">
        <v>0</v>
      </c>
    </row>
    <row r="419" s="23" customFormat="true" ht="12.75" hidden="false" customHeight="false" outlineLevel="0" collapsed="false">
      <c r="A419" s="21" t="n">
        <f aca="false">ROW(A407)</f>
        <v>407</v>
      </c>
      <c r="B419" s="24" t="s">
        <v>813</v>
      </c>
      <c r="C419" s="25" t="s">
        <v>814</v>
      </c>
      <c r="D419" s="26" t="n">
        <v>44103</v>
      </c>
      <c r="E419" s="26" t="n">
        <v>44112</v>
      </c>
      <c r="F419" s="27" t="n">
        <v>39040</v>
      </c>
      <c r="G419" s="27" t="n">
        <v>39040</v>
      </c>
      <c r="H419" s="27" t="n">
        <v>0</v>
      </c>
      <c r="I419" s="27" t="n">
        <v>0</v>
      </c>
    </row>
    <row r="420" s="23" customFormat="true" ht="12.75" hidden="false" customHeight="false" outlineLevel="0" collapsed="false">
      <c r="A420" s="21" t="n">
        <f aca="false">ROW(A408)</f>
        <v>408</v>
      </c>
      <c r="B420" s="24" t="s">
        <v>815</v>
      </c>
      <c r="C420" s="25" t="s">
        <v>816</v>
      </c>
      <c r="D420" s="26" t="n">
        <v>44103</v>
      </c>
      <c r="E420" s="26" t="n">
        <v>44113</v>
      </c>
      <c r="F420" s="27" t="n">
        <v>19300</v>
      </c>
      <c r="G420" s="27" t="n">
        <v>19300</v>
      </c>
      <c r="H420" s="27" t="n">
        <v>0</v>
      </c>
      <c r="I420" s="27" t="n">
        <v>0</v>
      </c>
    </row>
    <row r="421" s="23" customFormat="true" ht="12.75" hidden="false" customHeight="false" outlineLevel="0" collapsed="false">
      <c r="A421" s="21" t="n">
        <f aca="false">ROW(A409)</f>
        <v>409</v>
      </c>
      <c r="B421" s="24" t="s">
        <v>817</v>
      </c>
      <c r="C421" s="25" t="s">
        <v>818</v>
      </c>
      <c r="D421" s="26" t="n">
        <v>44103</v>
      </c>
      <c r="E421" s="26" t="n">
        <v>44110</v>
      </c>
      <c r="F421" s="27" t="n">
        <v>21350</v>
      </c>
      <c r="G421" s="27" t="n">
        <v>21350</v>
      </c>
      <c r="H421" s="27" t="n">
        <v>0</v>
      </c>
      <c r="I421" s="27" t="n">
        <v>0</v>
      </c>
    </row>
    <row r="422" s="23" customFormat="true" ht="12.75" hidden="false" customHeight="false" outlineLevel="0" collapsed="false">
      <c r="A422" s="21" t="n">
        <f aca="false">ROW(A410)</f>
        <v>410</v>
      </c>
      <c r="B422" s="24" t="s">
        <v>819</v>
      </c>
      <c r="C422" s="25" t="s">
        <v>820</v>
      </c>
      <c r="D422" s="26" t="n">
        <v>44103</v>
      </c>
      <c r="E422" s="26" t="n">
        <v>44108</v>
      </c>
      <c r="F422" s="27" t="n">
        <v>14425</v>
      </c>
      <c r="G422" s="27" t="n">
        <v>14425</v>
      </c>
      <c r="H422" s="27" t="n">
        <v>0</v>
      </c>
      <c r="I422" s="27" t="n">
        <v>0</v>
      </c>
    </row>
    <row r="423" s="23" customFormat="true" ht="12.75" hidden="false" customHeight="false" outlineLevel="0" collapsed="false">
      <c r="A423" s="21" t="n">
        <f aca="false">ROW(A411)</f>
        <v>411</v>
      </c>
      <c r="B423" s="24" t="s">
        <v>821</v>
      </c>
      <c r="C423" s="25" t="s">
        <v>822</v>
      </c>
      <c r="D423" s="26" t="n">
        <v>44103</v>
      </c>
      <c r="E423" s="26" t="n">
        <v>44110</v>
      </c>
      <c r="F423" s="27" t="n">
        <v>16170</v>
      </c>
      <c r="G423" s="27" t="n">
        <v>16170</v>
      </c>
      <c r="H423" s="27" t="n">
        <v>0</v>
      </c>
      <c r="I423" s="27" t="n">
        <v>0</v>
      </c>
    </row>
    <row r="424" s="23" customFormat="true" ht="12.75" hidden="false" customHeight="false" outlineLevel="0" collapsed="false">
      <c r="A424" s="21" t="n">
        <f aca="false">ROW(A412)</f>
        <v>412</v>
      </c>
      <c r="B424" s="24" t="s">
        <v>823</v>
      </c>
      <c r="C424" s="25" t="s">
        <v>824</v>
      </c>
      <c r="D424" s="26" t="n">
        <v>44103</v>
      </c>
      <c r="E424" s="26" t="n">
        <v>44112</v>
      </c>
      <c r="F424" s="27" t="n">
        <v>21424</v>
      </c>
      <c r="G424" s="27" t="n">
        <v>21424</v>
      </c>
      <c r="H424" s="27" t="n">
        <v>0</v>
      </c>
      <c r="I424" s="27" t="n">
        <v>0</v>
      </c>
    </row>
    <row r="425" s="23" customFormat="true" ht="12.75" hidden="false" customHeight="false" outlineLevel="0" collapsed="false">
      <c r="A425" s="21" t="n">
        <f aca="false">ROW(A413)</f>
        <v>413</v>
      </c>
      <c r="B425" s="24" t="s">
        <v>825</v>
      </c>
      <c r="C425" s="25" t="s">
        <v>826</v>
      </c>
      <c r="D425" s="26" t="n">
        <v>44103</v>
      </c>
      <c r="E425" s="26" t="n">
        <v>44110</v>
      </c>
      <c r="F425" s="27" t="n">
        <v>24815</v>
      </c>
      <c r="G425" s="27" t="n">
        <v>24815</v>
      </c>
      <c r="H425" s="27" t="n">
        <v>0</v>
      </c>
      <c r="I425" s="27" t="n">
        <v>0</v>
      </c>
    </row>
    <row r="426" s="23" customFormat="true" ht="12.75" hidden="false" customHeight="false" outlineLevel="0" collapsed="false">
      <c r="A426" s="21" t="n">
        <f aca="false">ROW(A414)</f>
        <v>414</v>
      </c>
      <c r="B426" s="24" t="s">
        <v>827</v>
      </c>
      <c r="C426" s="25" t="s">
        <v>828</v>
      </c>
      <c r="D426" s="26" t="n">
        <v>44103</v>
      </c>
      <c r="E426" s="26" t="n">
        <v>44113</v>
      </c>
      <c r="F426" s="27" t="n">
        <v>52700</v>
      </c>
      <c r="G426" s="27" t="n">
        <v>52700</v>
      </c>
      <c r="H426" s="27" t="n">
        <v>0</v>
      </c>
      <c r="I426" s="27" t="n">
        <v>0</v>
      </c>
    </row>
    <row r="427" s="23" customFormat="true" ht="12.75" hidden="false" customHeight="false" outlineLevel="0" collapsed="false">
      <c r="A427" s="21" t="n">
        <f aca="false">ROW(A415)</f>
        <v>415</v>
      </c>
      <c r="B427" s="24" t="s">
        <v>829</v>
      </c>
      <c r="C427" s="25" t="s">
        <v>830</v>
      </c>
      <c r="D427" s="26" t="n">
        <v>44103</v>
      </c>
      <c r="E427" s="26" t="n">
        <v>44110</v>
      </c>
      <c r="F427" s="27" t="n">
        <v>27390</v>
      </c>
      <c r="G427" s="27" t="n">
        <v>27390</v>
      </c>
      <c r="H427" s="27" t="n">
        <v>0</v>
      </c>
      <c r="I427" s="27" t="n">
        <v>0</v>
      </c>
    </row>
    <row r="428" s="23" customFormat="true" ht="25.5" hidden="false" customHeight="false" outlineLevel="0" collapsed="false">
      <c r="A428" s="21" t="n">
        <f aca="false">ROW(A416)</f>
        <v>416</v>
      </c>
      <c r="B428" s="24" t="s">
        <v>831</v>
      </c>
      <c r="C428" s="25" t="s">
        <v>832</v>
      </c>
      <c r="D428" s="26" t="n">
        <v>44103</v>
      </c>
      <c r="E428" s="26" t="n">
        <v>44114</v>
      </c>
      <c r="F428" s="27" t="n">
        <v>64670</v>
      </c>
      <c r="G428" s="27" t="n">
        <v>64670</v>
      </c>
      <c r="H428" s="27" t="n">
        <v>0</v>
      </c>
      <c r="I428" s="27" t="n">
        <v>0</v>
      </c>
    </row>
    <row r="429" s="23" customFormat="true" ht="12.75" hidden="false" customHeight="false" outlineLevel="0" collapsed="false">
      <c r="A429" s="21" t="n">
        <f aca="false">ROW(A417)</f>
        <v>417</v>
      </c>
      <c r="B429" s="24" t="s">
        <v>833</v>
      </c>
      <c r="C429" s="25" t="s">
        <v>834</v>
      </c>
      <c r="D429" s="26" t="n">
        <v>44103</v>
      </c>
      <c r="E429" s="26" t="n">
        <v>44110</v>
      </c>
      <c r="F429" s="27" t="n">
        <v>27390</v>
      </c>
      <c r="G429" s="27" t="n">
        <v>27390</v>
      </c>
      <c r="H429" s="27" t="n">
        <v>0</v>
      </c>
      <c r="I429" s="27" t="n">
        <v>0</v>
      </c>
    </row>
    <row r="430" s="23" customFormat="true" ht="12.75" hidden="false" customHeight="false" outlineLevel="0" collapsed="false">
      <c r="A430" s="21" t="n">
        <f aca="false">ROW(A418)</f>
        <v>418</v>
      </c>
      <c r="B430" s="24" t="s">
        <v>835</v>
      </c>
      <c r="C430" s="25" t="s">
        <v>836</v>
      </c>
      <c r="D430" s="26" t="n">
        <v>44103</v>
      </c>
      <c r="E430" s="26" t="n">
        <v>44107</v>
      </c>
      <c r="F430" s="27" t="n">
        <v>6520</v>
      </c>
      <c r="G430" s="27" t="n">
        <v>6520</v>
      </c>
      <c r="H430" s="27" t="n">
        <v>0</v>
      </c>
      <c r="I430" s="27" t="n">
        <v>0</v>
      </c>
    </row>
    <row r="431" s="23" customFormat="true" ht="12.75" hidden="false" customHeight="false" outlineLevel="0" collapsed="false">
      <c r="A431" s="21" t="n">
        <f aca="false">ROW(A419)</f>
        <v>419</v>
      </c>
      <c r="B431" s="24" t="s">
        <v>837</v>
      </c>
      <c r="C431" s="25" t="s">
        <v>838</v>
      </c>
      <c r="D431" s="26" t="n">
        <v>44103</v>
      </c>
      <c r="E431" s="26" t="n">
        <v>44112</v>
      </c>
      <c r="F431" s="27" t="n">
        <v>25393</v>
      </c>
      <c r="G431" s="27" t="n">
        <v>25393</v>
      </c>
      <c r="H431" s="27" t="n">
        <v>0</v>
      </c>
      <c r="I431" s="27" t="n">
        <v>0</v>
      </c>
    </row>
    <row r="432" s="23" customFormat="true" ht="12.75" hidden="false" customHeight="false" outlineLevel="0" collapsed="false">
      <c r="A432" s="21" t="n">
        <f aca="false">ROW(A420)</f>
        <v>420</v>
      </c>
      <c r="B432" s="24" t="s">
        <v>839</v>
      </c>
      <c r="C432" s="25" t="s">
        <v>840</v>
      </c>
      <c r="D432" s="26" t="n">
        <v>44103</v>
      </c>
      <c r="E432" s="26" t="n">
        <v>44114</v>
      </c>
      <c r="F432" s="27" t="n">
        <v>31568</v>
      </c>
      <c r="G432" s="27" t="n">
        <v>31568</v>
      </c>
      <c r="H432" s="27" t="n">
        <v>0</v>
      </c>
      <c r="I432" s="27" t="n">
        <v>0</v>
      </c>
    </row>
    <row r="433" s="23" customFormat="true" ht="12.75" hidden="false" customHeight="false" outlineLevel="0" collapsed="false">
      <c r="A433" s="21" t="n">
        <f aca="false">ROW(A421)</f>
        <v>421</v>
      </c>
      <c r="B433" s="24" t="s">
        <v>841</v>
      </c>
      <c r="C433" s="25" t="s">
        <v>842</v>
      </c>
      <c r="D433" s="26" t="n">
        <v>44103</v>
      </c>
      <c r="E433" s="26" t="n">
        <v>44112</v>
      </c>
      <c r="F433" s="27" t="n">
        <v>28280</v>
      </c>
      <c r="G433" s="27" t="n">
        <v>28280</v>
      </c>
      <c r="H433" s="27" t="n">
        <v>0</v>
      </c>
      <c r="I433" s="27" t="n">
        <v>0</v>
      </c>
    </row>
    <row r="434" s="23" customFormat="true" ht="12.75" hidden="false" customHeight="false" outlineLevel="0" collapsed="false">
      <c r="A434" s="21" t="n">
        <f aca="false">ROW(A422)</f>
        <v>422</v>
      </c>
      <c r="B434" s="24" t="s">
        <v>843</v>
      </c>
      <c r="C434" s="25" t="s">
        <v>844</v>
      </c>
      <c r="D434" s="26" t="n">
        <v>44103</v>
      </c>
      <c r="E434" s="26" t="n">
        <v>44110</v>
      </c>
      <c r="F434" s="27" t="n">
        <v>17580</v>
      </c>
      <c r="G434" s="27" t="n">
        <v>17580</v>
      </c>
      <c r="H434" s="27" t="n">
        <v>0</v>
      </c>
      <c r="I434" s="27" t="n">
        <v>0</v>
      </c>
    </row>
    <row r="435" s="23" customFormat="true" ht="12.75" hidden="false" customHeight="false" outlineLevel="0" collapsed="false">
      <c r="A435" s="21" t="n">
        <f aca="false">ROW(A423)</f>
        <v>423</v>
      </c>
      <c r="B435" s="24" t="s">
        <v>845</v>
      </c>
      <c r="C435" s="25" t="s">
        <v>846</v>
      </c>
      <c r="D435" s="26" t="n">
        <v>44103</v>
      </c>
      <c r="E435" s="26" t="n">
        <v>44111</v>
      </c>
      <c r="F435" s="27" t="n">
        <v>12880</v>
      </c>
      <c r="G435" s="27" t="n">
        <v>12880</v>
      </c>
      <c r="H435" s="27" t="n">
        <v>0</v>
      </c>
      <c r="I435" s="27" t="n">
        <v>0</v>
      </c>
    </row>
    <row r="436" s="23" customFormat="true" ht="12.75" hidden="false" customHeight="false" outlineLevel="0" collapsed="false">
      <c r="A436" s="21" t="n">
        <f aca="false">ROW(A424)</f>
        <v>424</v>
      </c>
      <c r="B436" s="24" t="s">
        <v>847</v>
      </c>
      <c r="C436" s="25" t="s">
        <v>848</v>
      </c>
      <c r="D436" s="26" t="n">
        <v>44103</v>
      </c>
      <c r="E436" s="26" t="n">
        <v>44109</v>
      </c>
      <c r="F436" s="27" t="n">
        <v>23586</v>
      </c>
      <c r="G436" s="27" t="n">
        <v>23586</v>
      </c>
      <c r="H436" s="27" t="n">
        <v>0</v>
      </c>
      <c r="I436" s="27" t="n">
        <v>0</v>
      </c>
    </row>
    <row r="437" s="23" customFormat="true" ht="12.75" hidden="false" customHeight="false" outlineLevel="0" collapsed="false">
      <c r="A437" s="21" t="n">
        <f aca="false">ROW(A425)</f>
        <v>425</v>
      </c>
      <c r="B437" s="24" t="s">
        <v>849</v>
      </c>
      <c r="C437" s="25" t="s">
        <v>850</v>
      </c>
      <c r="D437" s="26" t="n">
        <v>44103</v>
      </c>
      <c r="E437" s="26" t="n">
        <v>44106</v>
      </c>
      <c r="F437" s="27" t="n">
        <v>8820</v>
      </c>
      <c r="G437" s="27" t="n">
        <v>8820</v>
      </c>
      <c r="H437" s="27" t="n">
        <v>0</v>
      </c>
      <c r="I437" s="27" t="n">
        <v>0</v>
      </c>
    </row>
    <row r="438" s="23" customFormat="true" ht="12.75" hidden="false" customHeight="false" outlineLevel="0" collapsed="false">
      <c r="A438" s="21" t="n">
        <f aca="false">ROW(A426)</f>
        <v>426</v>
      </c>
      <c r="B438" s="24" t="s">
        <v>851</v>
      </c>
      <c r="C438" s="25" t="s">
        <v>852</v>
      </c>
      <c r="D438" s="26" t="n">
        <v>44103</v>
      </c>
      <c r="E438" s="26" t="n">
        <v>44110</v>
      </c>
      <c r="F438" s="27" t="n">
        <v>23800</v>
      </c>
      <c r="G438" s="27" t="n">
        <v>23800</v>
      </c>
      <c r="H438" s="27" t="n">
        <v>0</v>
      </c>
      <c r="I438" s="27" t="n">
        <v>0</v>
      </c>
    </row>
    <row r="439" s="23" customFormat="true" ht="12.75" hidden="false" customHeight="false" outlineLevel="0" collapsed="false">
      <c r="A439" s="21" t="n">
        <f aca="false">ROW(A427)</f>
        <v>427</v>
      </c>
      <c r="B439" s="24" t="s">
        <v>853</v>
      </c>
      <c r="C439" s="25" t="s">
        <v>854</v>
      </c>
      <c r="D439" s="26" t="n">
        <v>44103</v>
      </c>
      <c r="E439" s="26" t="n">
        <v>44113</v>
      </c>
      <c r="F439" s="27" t="n">
        <v>28200</v>
      </c>
      <c r="G439" s="27" t="n">
        <v>28200</v>
      </c>
      <c r="H439" s="27" t="n">
        <v>0</v>
      </c>
      <c r="I439" s="27" t="n">
        <v>0</v>
      </c>
    </row>
    <row r="440" s="23" customFormat="true" ht="12.75" hidden="false" customHeight="false" outlineLevel="0" collapsed="false">
      <c r="A440" s="21" t="n">
        <f aca="false">ROW(A428)</f>
        <v>428</v>
      </c>
      <c r="B440" s="24" t="s">
        <v>855</v>
      </c>
      <c r="C440" s="25" t="s">
        <v>856</v>
      </c>
      <c r="D440" s="26" t="n">
        <v>44103</v>
      </c>
      <c r="E440" s="26" t="n">
        <v>44114</v>
      </c>
      <c r="F440" s="27" t="n">
        <v>49140</v>
      </c>
      <c r="G440" s="27" t="n">
        <v>49140</v>
      </c>
      <c r="H440" s="27" t="n">
        <v>0</v>
      </c>
      <c r="I440" s="27" t="n">
        <v>0</v>
      </c>
    </row>
    <row r="441" s="23" customFormat="true" ht="12.75" hidden="false" customHeight="false" outlineLevel="0" collapsed="false">
      <c r="A441" s="21" t="n">
        <f aca="false">ROW(A429)</f>
        <v>429</v>
      </c>
      <c r="B441" s="24" t="s">
        <v>857</v>
      </c>
      <c r="C441" s="25" t="s">
        <v>858</v>
      </c>
      <c r="D441" s="26" t="n">
        <v>44103</v>
      </c>
      <c r="E441" s="26" t="n">
        <v>44108</v>
      </c>
      <c r="F441" s="27" t="n">
        <v>19450</v>
      </c>
      <c r="G441" s="27" t="n">
        <v>19450</v>
      </c>
      <c r="H441" s="27" t="n">
        <v>0</v>
      </c>
      <c r="I441" s="27" t="n">
        <v>0</v>
      </c>
    </row>
    <row r="442" s="23" customFormat="true" ht="12.75" hidden="false" customHeight="false" outlineLevel="0" collapsed="false">
      <c r="A442" s="21" t="n">
        <f aca="false">ROW(A430)</f>
        <v>430</v>
      </c>
      <c r="B442" s="24" t="s">
        <v>859</v>
      </c>
      <c r="C442" s="25" t="s">
        <v>860</v>
      </c>
      <c r="D442" s="26" t="n">
        <v>44103</v>
      </c>
      <c r="E442" s="26" t="n">
        <v>44106</v>
      </c>
      <c r="F442" s="27" t="n">
        <v>8880</v>
      </c>
      <c r="G442" s="27" t="n">
        <v>8880</v>
      </c>
      <c r="H442" s="27" t="n">
        <v>0</v>
      </c>
      <c r="I442" s="27" t="n">
        <v>0</v>
      </c>
    </row>
    <row r="443" s="23" customFormat="true" ht="12.75" hidden="false" customHeight="false" outlineLevel="0" collapsed="false">
      <c r="A443" s="21" t="n">
        <f aca="false">ROW(A431)</f>
        <v>431</v>
      </c>
      <c r="B443" s="24" t="s">
        <v>861</v>
      </c>
      <c r="C443" s="25" t="s">
        <v>862</v>
      </c>
      <c r="D443" s="26" t="n">
        <v>44103</v>
      </c>
      <c r="E443" s="26" t="n">
        <v>44107</v>
      </c>
      <c r="F443" s="27" t="n">
        <v>2710</v>
      </c>
      <c r="G443" s="27" t="n">
        <v>2710</v>
      </c>
      <c r="H443" s="27" t="n">
        <v>0</v>
      </c>
      <c r="I443" s="27" t="n">
        <v>0</v>
      </c>
    </row>
    <row r="444" s="23" customFormat="true" ht="12.75" hidden="false" customHeight="false" outlineLevel="0" collapsed="false">
      <c r="A444" s="21" t="n">
        <f aca="false">ROW(A432)</f>
        <v>432</v>
      </c>
      <c r="B444" s="24" t="s">
        <v>863</v>
      </c>
      <c r="C444" s="25" t="s">
        <v>864</v>
      </c>
      <c r="D444" s="26" t="n">
        <v>44103</v>
      </c>
      <c r="E444" s="26" t="n">
        <v>44110</v>
      </c>
      <c r="F444" s="27" t="n">
        <v>8680</v>
      </c>
      <c r="G444" s="27" t="n">
        <v>8680</v>
      </c>
      <c r="H444" s="27" t="n">
        <v>0</v>
      </c>
      <c r="I444" s="27" t="n">
        <v>0</v>
      </c>
    </row>
    <row r="445" s="23" customFormat="true" ht="12.75" hidden="false" customHeight="false" outlineLevel="0" collapsed="false">
      <c r="A445" s="21" t="n">
        <f aca="false">ROW(A433)</f>
        <v>433</v>
      </c>
      <c r="B445" s="24" t="s">
        <v>865</v>
      </c>
      <c r="C445" s="25" t="s">
        <v>866</v>
      </c>
      <c r="D445" s="26" t="n">
        <v>44103</v>
      </c>
      <c r="E445" s="26" t="n">
        <v>44110</v>
      </c>
      <c r="F445" s="27" t="n">
        <v>9100</v>
      </c>
      <c r="G445" s="27" t="n">
        <v>9100</v>
      </c>
      <c r="H445" s="27" t="n">
        <v>0</v>
      </c>
      <c r="I445" s="27" t="n">
        <v>0</v>
      </c>
    </row>
    <row r="446" s="23" customFormat="true" ht="12.75" hidden="false" customHeight="false" outlineLevel="0" collapsed="false">
      <c r="A446" s="21" t="n">
        <f aca="false">ROW(A434)</f>
        <v>434</v>
      </c>
      <c r="B446" s="24" t="s">
        <v>867</v>
      </c>
      <c r="C446" s="25" t="s">
        <v>868</v>
      </c>
      <c r="D446" s="26" t="n">
        <v>44103</v>
      </c>
      <c r="E446" s="26" t="n">
        <v>44108</v>
      </c>
      <c r="F446" s="27" t="n">
        <v>3310</v>
      </c>
      <c r="G446" s="27" t="n">
        <v>3310</v>
      </c>
      <c r="H446" s="27" t="n">
        <v>0</v>
      </c>
      <c r="I446" s="27" t="n">
        <v>0</v>
      </c>
    </row>
    <row r="447" s="23" customFormat="true" ht="12.75" hidden="false" customHeight="false" outlineLevel="0" collapsed="false">
      <c r="A447" s="21" t="n">
        <f aca="false">ROW(A435)</f>
        <v>435</v>
      </c>
      <c r="B447" s="24" t="s">
        <v>869</v>
      </c>
      <c r="C447" s="25" t="s">
        <v>870</v>
      </c>
      <c r="D447" s="26" t="n">
        <v>44103</v>
      </c>
      <c r="E447" s="26" t="n">
        <v>44107</v>
      </c>
      <c r="F447" s="27" t="n">
        <v>19400</v>
      </c>
      <c r="G447" s="27" t="n">
        <v>19400</v>
      </c>
      <c r="H447" s="27" t="n">
        <v>0</v>
      </c>
      <c r="I447" s="27" t="n">
        <v>0</v>
      </c>
    </row>
    <row r="448" s="23" customFormat="true" ht="12.75" hidden="false" customHeight="false" outlineLevel="0" collapsed="false">
      <c r="A448" s="21" t="n">
        <f aca="false">ROW(A436)</f>
        <v>436</v>
      </c>
      <c r="B448" s="24" t="s">
        <v>871</v>
      </c>
      <c r="C448" s="25" t="s">
        <v>872</v>
      </c>
      <c r="D448" s="26" t="n">
        <v>44103</v>
      </c>
      <c r="E448" s="26" t="n">
        <v>44110</v>
      </c>
      <c r="F448" s="27" t="n">
        <v>28800</v>
      </c>
      <c r="G448" s="27" t="n">
        <v>28800</v>
      </c>
      <c r="H448" s="27" t="n">
        <v>0</v>
      </c>
      <c r="I448" s="27" t="n">
        <v>0</v>
      </c>
    </row>
    <row r="449" s="23" customFormat="true" ht="12.75" hidden="false" customHeight="false" outlineLevel="0" collapsed="false">
      <c r="A449" s="21" t="n">
        <f aca="false">ROW(A437)</f>
        <v>437</v>
      </c>
      <c r="B449" s="24" t="s">
        <v>873</v>
      </c>
      <c r="C449" s="25" t="s">
        <v>874</v>
      </c>
      <c r="D449" s="26" t="n">
        <v>44103</v>
      </c>
      <c r="E449" s="26" t="n">
        <v>44110</v>
      </c>
      <c r="F449" s="27" t="n">
        <v>9520</v>
      </c>
      <c r="G449" s="27" t="n">
        <v>9520</v>
      </c>
      <c r="H449" s="27" t="n">
        <v>0</v>
      </c>
      <c r="I449" s="27" t="n">
        <v>0</v>
      </c>
    </row>
    <row r="450" s="23" customFormat="true" ht="12.75" hidden="false" customHeight="false" outlineLevel="0" collapsed="false">
      <c r="A450" s="21" t="n">
        <f aca="false">ROW(A438)</f>
        <v>438</v>
      </c>
      <c r="B450" s="24" t="s">
        <v>875</v>
      </c>
      <c r="C450" s="25" t="s">
        <v>876</v>
      </c>
      <c r="D450" s="26" t="n">
        <v>44103</v>
      </c>
      <c r="E450" s="26" t="n">
        <v>44108</v>
      </c>
      <c r="F450" s="27" t="n">
        <v>17700</v>
      </c>
      <c r="G450" s="27" t="n">
        <v>17700</v>
      </c>
      <c r="H450" s="27" t="n">
        <v>0</v>
      </c>
      <c r="I450" s="27" t="n">
        <v>0</v>
      </c>
    </row>
    <row r="451" s="23" customFormat="true" ht="25.5" hidden="false" customHeight="false" outlineLevel="0" collapsed="false">
      <c r="A451" s="21" t="n">
        <f aca="false">ROW(A439)</f>
        <v>439</v>
      </c>
      <c r="B451" s="24" t="s">
        <v>877</v>
      </c>
      <c r="C451" s="25" t="s">
        <v>878</v>
      </c>
      <c r="D451" s="26" t="n">
        <v>44103</v>
      </c>
      <c r="E451" s="26" t="n">
        <v>44107</v>
      </c>
      <c r="F451" s="27" t="n">
        <v>14350</v>
      </c>
      <c r="G451" s="27" t="n">
        <v>14350</v>
      </c>
      <c r="H451" s="27" t="n">
        <v>0</v>
      </c>
      <c r="I451" s="27" t="n">
        <v>0</v>
      </c>
    </row>
    <row r="452" s="23" customFormat="true" ht="12.75" hidden="false" customHeight="false" outlineLevel="0" collapsed="false">
      <c r="A452" s="21" t="n">
        <f aca="false">ROW(A440)</f>
        <v>440</v>
      </c>
      <c r="B452" s="24" t="s">
        <v>879</v>
      </c>
      <c r="C452" s="25" t="s">
        <v>880</v>
      </c>
      <c r="D452" s="26" t="n">
        <v>44103</v>
      </c>
      <c r="E452" s="26" t="n">
        <v>44108</v>
      </c>
      <c r="F452" s="27" t="n">
        <v>3300</v>
      </c>
      <c r="G452" s="27" t="n">
        <v>3300</v>
      </c>
      <c r="H452" s="27" t="n">
        <v>0</v>
      </c>
      <c r="I452" s="27" t="n">
        <v>0</v>
      </c>
    </row>
    <row r="453" s="23" customFormat="true" ht="12.75" hidden="false" customHeight="false" outlineLevel="0" collapsed="false">
      <c r="A453" s="21" t="n">
        <f aca="false">ROW(A441)</f>
        <v>441</v>
      </c>
      <c r="B453" s="24" t="s">
        <v>881</v>
      </c>
      <c r="C453" s="25" t="s">
        <v>882</v>
      </c>
      <c r="D453" s="26" t="n">
        <v>44103</v>
      </c>
      <c r="E453" s="26" t="n">
        <v>44114</v>
      </c>
      <c r="F453" s="27" t="n">
        <v>37680</v>
      </c>
      <c r="G453" s="27" t="n">
        <v>37680</v>
      </c>
      <c r="H453" s="27" t="n">
        <v>0</v>
      </c>
      <c r="I453" s="27" t="n">
        <v>0</v>
      </c>
    </row>
    <row r="454" s="23" customFormat="true" ht="25.5" hidden="false" customHeight="false" outlineLevel="0" collapsed="false">
      <c r="A454" s="21" t="n">
        <f aca="false">ROW(A442)</f>
        <v>442</v>
      </c>
      <c r="B454" s="24" t="s">
        <v>883</v>
      </c>
      <c r="C454" s="25" t="s">
        <v>884</v>
      </c>
      <c r="D454" s="26" t="n">
        <v>44103</v>
      </c>
      <c r="E454" s="26" t="n">
        <v>44108</v>
      </c>
      <c r="F454" s="27" t="n">
        <v>10500</v>
      </c>
      <c r="G454" s="27" t="n">
        <v>10500</v>
      </c>
      <c r="H454" s="27" t="n">
        <v>0</v>
      </c>
      <c r="I454" s="27" t="n">
        <v>0</v>
      </c>
    </row>
    <row r="455" s="23" customFormat="true" ht="12.75" hidden="false" customHeight="false" outlineLevel="0" collapsed="false">
      <c r="A455" s="21" t="n">
        <f aca="false">ROW(A443)</f>
        <v>443</v>
      </c>
      <c r="B455" s="24" t="s">
        <v>885</v>
      </c>
      <c r="C455" s="25" t="s">
        <v>886</v>
      </c>
      <c r="D455" s="26" t="n">
        <v>44103</v>
      </c>
      <c r="E455" s="26" t="n">
        <v>44108</v>
      </c>
      <c r="F455" s="27" t="n">
        <v>11098</v>
      </c>
      <c r="G455" s="27" t="n">
        <v>11098</v>
      </c>
      <c r="H455" s="27" t="n">
        <v>0</v>
      </c>
      <c r="I455" s="27" t="n">
        <v>0</v>
      </c>
    </row>
    <row r="456" s="23" customFormat="true" ht="12.75" hidden="false" customHeight="false" outlineLevel="0" collapsed="false">
      <c r="A456" s="21" t="n">
        <f aca="false">ROW(A444)</f>
        <v>444</v>
      </c>
      <c r="B456" s="24" t="s">
        <v>887</v>
      </c>
      <c r="C456" s="25" t="s">
        <v>888</v>
      </c>
      <c r="D456" s="26" t="n">
        <v>44103</v>
      </c>
      <c r="E456" s="26" t="n">
        <v>44108</v>
      </c>
      <c r="F456" s="27" t="n">
        <v>8280</v>
      </c>
      <c r="G456" s="27" t="n">
        <v>8280</v>
      </c>
      <c r="H456" s="27" t="n">
        <v>0</v>
      </c>
      <c r="I456" s="27" t="n">
        <v>0</v>
      </c>
    </row>
    <row r="457" s="23" customFormat="true" ht="12.75" hidden="false" customHeight="false" outlineLevel="0" collapsed="false">
      <c r="A457" s="21" t="n">
        <f aca="false">ROW(A445)</f>
        <v>445</v>
      </c>
      <c r="B457" s="24" t="s">
        <v>889</v>
      </c>
      <c r="C457" s="25" t="s">
        <v>890</v>
      </c>
      <c r="D457" s="26" t="n">
        <v>44104</v>
      </c>
      <c r="E457" s="26" t="n">
        <v>44105</v>
      </c>
      <c r="F457" s="27" t="n">
        <v>2706.25</v>
      </c>
      <c r="G457" s="27" t="n">
        <v>2706.25</v>
      </c>
      <c r="H457" s="27" t="n">
        <v>0</v>
      </c>
      <c r="I457" s="27" t="n">
        <v>0</v>
      </c>
    </row>
    <row r="458" s="23" customFormat="true" ht="12.75" hidden="false" customHeight="false" outlineLevel="0" collapsed="false">
      <c r="A458" s="21" t="n">
        <f aca="false">ROW(A446)</f>
        <v>446</v>
      </c>
      <c r="B458" s="24" t="s">
        <v>891</v>
      </c>
      <c r="C458" s="25" t="s">
        <v>892</v>
      </c>
      <c r="D458" s="26" t="n">
        <v>44104</v>
      </c>
      <c r="E458" s="26" t="n">
        <v>44115</v>
      </c>
      <c r="F458" s="27" t="n">
        <v>83220</v>
      </c>
      <c r="G458" s="27" t="n">
        <v>83220</v>
      </c>
      <c r="H458" s="27" t="n">
        <v>0</v>
      </c>
      <c r="I458" s="27" t="n">
        <v>0</v>
      </c>
    </row>
    <row r="459" s="23" customFormat="true" ht="12.75" hidden="false" customHeight="false" outlineLevel="0" collapsed="false">
      <c r="A459" s="21" t="n">
        <f aca="false">ROW(A447)</f>
        <v>447</v>
      </c>
      <c r="B459" s="24" t="s">
        <v>893</v>
      </c>
      <c r="C459" s="25" t="s">
        <v>894</v>
      </c>
      <c r="D459" s="26" t="n">
        <v>44104</v>
      </c>
      <c r="E459" s="26" t="n">
        <v>44110</v>
      </c>
      <c r="F459" s="27" t="n">
        <v>27948</v>
      </c>
      <c r="G459" s="27" t="n">
        <v>27948</v>
      </c>
      <c r="H459" s="27" t="n">
        <v>0</v>
      </c>
      <c r="I459" s="27" t="n">
        <v>0</v>
      </c>
    </row>
    <row r="460" s="23" customFormat="true" ht="12.8" hidden="false" customHeight="false" outlineLevel="0" collapsed="false">
      <c r="A460" s="21" t="n">
        <f aca="false">ROW(A448)</f>
        <v>448</v>
      </c>
      <c r="B460" s="28" t="s">
        <v>895</v>
      </c>
      <c r="C460" s="25" t="s">
        <v>896</v>
      </c>
      <c r="D460" s="26" t="n">
        <v>44104</v>
      </c>
      <c r="E460" s="26" t="n">
        <v>44110</v>
      </c>
      <c r="F460" s="27" t="n">
        <f aca="false">15876+15876</f>
        <v>31752</v>
      </c>
      <c r="G460" s="27" t="n">
        <v>15876</v>
      </c>
      <c r="H460" s="27" t="n">
        <v>0</v>
      </c>
      <c r="I460" s="27" t="n">
        <v>0</v>
      </c>
    </row>
    <row r="461" s="23" customFormat="true" ht="12.8" hidden="false" customHeight="false" outlineLevel="0" collapsed="false">
      <c r="A461" s="21" t="n">
        <f aca="false">ROW(A449)</f>
        <v>449</v>
      </c>
      <c r="B461" s="28" t="s">
        <v>895</v>
      </c>
      <c r="C461" s="25" t="s">
        <v>897</v>
      </c>
      <c r="D461" s="26" t="n">
        <v>44104</v>
      </c>
      <c r="E461" s="26" t="n">
        <v>44110</v>
      </c>
      <c r="F461" s="27"/>
      <c r="G461" s="27" t="n">
        <v>15876</v>
      </c>
      <c r="H461" s="27" t="n">
        <v>0</v>
      </c>
      <c r="I461" s="27" t="n">
        <v>0</v>
      </c>
    </row>
    <row r="462" s="23" customFormat="true" ht="12.75" hidden="false" customHeight="false" outlineLevel="0" collapsed="false">
      <c r="A462" s="21" t="n">
        <f aca="false">ROW(A450)</f>
        <v>450</v>
      </c>
      <c r="B462" s="24" t="s">
        <v>898</v>
      </c>
      <c r="C462" s="25" t="s">
        <v>899</v>
      </c>
      <c r="D462" s="26" t="n">
        <v>44104</v>
      </c>
      <c r="E462" s="26" t="n">
        <v>44118</v>
      </c>
      <c r="F462" s="27" t="n">
        <v>80720</v>
      </c>
      <c r="G462" s="27" t="n">
        <v>80720</v>
      </c>
      <c r="H462" s="27" t="n">
        <v>0</v>
      </c>
      <c r="I462" s="27" t="n">
        <v>0</v>
      </c>
    </row>
    <row r="463" s="23" customFormat="true" ht="12.75" hidden="false" customHeight="false" outlineLevel="0" collapsed="false">
      <c r="A463" s="21" t="n">
        <f aca="false">ROW(A451)</f>
        <v>451</v>
      </c>
      <c r="B463" s="24" t="s">
        <v>900</v>
      </c>
      <c r="C463" s="25" t="s">
        <v>901</v>
      </c>
      <c r="D463" s="26" t="n">
        <v>44104</v>
      </c>
      <c r="E463" s="26" t="n">
        <v>44119</v>
      </c>
      <c r="F463" s="27" t="n">
        <v>86350</v>
      </c>
      <c r="G463" s="27" t="n">
        <v>86350</v>
      </c>
      <c r="H463" s="27" t="n">
        <v>0</v>
      </c>
      <c r="I463" s="27" t="n">
        <v>0</v>
      </c>
    </row>
    <row r="464" s="23" customFormat="true" ht="12.75" hidden="false" customHeight="false" outlineLevel="0" collapsed="false">
      <c r="A464" s="21" t="n">
        <f aca="false">ROW(A452)</f>
        <v>452</v>
      </c>
      <c r="B464" s="24" t="s">
        <v>902</v>
      </c>
      <c r="C464" s="25" t="s">
        <v>903</v>
      </c>
      <c r="D464" s="26" t="n">
        <v>44104</v>
      </c>
      <c r="E464" s="26" t="n">
        <v>44118</v>
      </c>
      <c r="F464" s="27" t="n">
        <v>28778</v>
      </c>
      <c r="G464" s="27" t="n">
        <v>28778</v>
      </c>
      <c r="H464" s="27" t="n">
        <v>0</v>
      </c>
      <c r="I464" s="27" t="n">
        <v>0</v>
      </c>
    </row>
    <row r="465" s="23" customFormat="true" ht="12.75" hidden="false" customHeight="false" outlineLevel="0" collapsed="false">
      <c r="A465" s="21" t="n">
        <f aca="false">ROW(A453)</f>
        <v>453</v>
      </c>
      <c r="B465" s="24" t="s">
        <v>904</v>
      </c>
      <c r="C465" s="25" t="s">
        <v>905</v>
      </c>
      <c r="D465" s="26" t="n">
        <v>44104</v>
      </c>
      <c r="E465" s="26" t="n">
        <v>44112</v>
      </c>
      <c r="F465" s="27" t="n">
        <v>27890</v>
      </c>
      <c r="G465" s="27" t="n">
        <v>27890</v>
      </c>
      <c r="H465" s="27" t="n">
        <v>0</v>
      </c>
      <c r="I465" s="27" t="n">
        <v>0</v>
      </c>
    </row>
    <row r="466" s="23" customFormat="true" ht="12.75" hidden="false" customHeight="false" outlineLevel="0" collapsed="false">
      <c r="A466" s="21" t="n">
        <f aca="false">ROW(A454)</f>
        <v>454</v>
      </c>
      <c r="B466" s="24" t="s">
        <v>906</v>
      </c>
      <c r="C466" s="25" t="s">
        <v>907</v>
      </c>
      <c r="D466" s="26" t="n">
        <v>44104</v>
      </c>
      <c r="E466" s="26" t="n">
        <v>44108</v>
      </c>
      <c r="F466" s="27" t="n">
        <v>3104</v>
      </c>
      <c r="G466" s="27" t="n">
        <v>3104</v>
      </c>
      <c r="H466" s="27" t="n">
        <v>0</v>
      </c>
      <c r="I466" s="27" t="n">
        <v>0</v>
      </c>
    </row>
    <row r="467" s="23" customFormat="true" ht="12.75" hidden="false" customHeight="false" outlineLevel="0" collapsed="false">
      <c r="A467" s="21" t="n">
        <f aca="false">ROW(A455)</f>
        <v>455</v>
      </c>
      <c r="B467" s="24" t="s">
        <v>908</v>
      </c>
      <c r="C467" s="25" t="s">
        <v>909</v>
      </c>
      <c r="D467" s="26" t="n">
        <v>44104</v>
      </c>
      <c r="E467" s="26" t="n">
        <v>44111</v>
      </c>
      <c r="F467" s="27" t="n">
        <v>41770</v>
      </c>
      <c r="G467" s="27" t="n">
        <v>41770</v>
      </c>
      <c r="H467" s="27" t="n">
        <v>0</v>
      </c>
      <c r="I467" s="27" t="n">
        <v>0</v>
      </c>
    </row>
    <row r="468" s="23" customFormat="true" ht="12.75" hidden="false" customHeight="false" outlineLevel="0" collapsed="false">
      <c r="A468" s="21" t="n">
        <f aca="false">ROW(A456)</f>
        <v>456</v>
      </c>
      <c r="B468" s="24" t="s">
        <v>910</v>
      </c>
      <c r="C468" s="25" t="s">
        <v>911</v>
      </c>
      <c r="D468" s="26" t="n">
        <v>44104</v>
      </c>
      <c r="E468" s="26" t="n">
        <v>44117</v>
      </c>
      <c r="F468" s="27" t="n">
        <v>14605</v>
      </c>
      <c r="G468" s="27" t="n">
        <v>14605</v>
      </c>
      <c r="H468" s="27" t="n">
        <v>0</v>
      </c>
      <c r="I468" s="27" t="n">
        <v>0</v>
      </c>
    </row>
    <row r="469" s="23" customFormat="true" ht="12.75" hidden="false" customHeight="false" outlineLevel="0" collapsed="false">
      <c r="A469" s="21" t="n">
        <f aca="false">ROW(A457)</f>
        <v>457</v>
      </c>
      <c r="B469" s="24" t="s">
        <v>912</v>
      </c>
      <c r="C469" s="25" t="s">
        <v>913</v>
      </c>
      <c r="D469" s="26" t="n">
        <v>44104</v>
      </c>
      <c r="E469" s="26" t="n">
        <v>44111</v>
      </c>
      <c r="F469" s="27" t="n">
        <v>11410</v>
      </c>
      <c r="G469" s="27" t="n">
        <v>11410</v>
      </c>
      <c r="H469" s="27" t="n">
        <v>0</v>
      </c>
      <c r="I469" s="27" t="n">
        <v>0</v>
      </c>
    </row>
    <row r="470" s="23" customFormat="true" ht="12.75" hidden="false" customHeight="false" outlineLevel="0" collapsed="false">
      <c r="A470" s="21" t="n">
        <f aca="false">ROW(A458)</f>
        <v>458</v>
      </c>
      <c r="B470" s="24" t="s">
        <v>914</v>
      </c>
      <c r="C470" s="25" t="s">
        <v>915</v>
      </c>
      <c r="D470" s="26" t="n">
        <v>44104</v>
      </c>
      <c r="E470" s="26" t="n">
        <v>44113</v>
      </c>
      <c r="F470" s="27" t="n">
        <v>9585</v>
      </c>
      <c r="G470" s="27" t="n">
        <v>9585</v>
      </c>
      <c r="H470" s="27" t="n">
        <v>0</v>
      </c>
      <c r="I470" s="27" t="n">
        <v>0</v>
      </c>
    </row>
    <row r="471" s="23" customFormat="true" ht="12.75" hidden="false" customHeight="false" outlineLevel="0" collapsed="false">
      <c r="A471" s="21" t="n">
        <f aca="false">ROW(A459)</f>
        <v>459</v>
      </c>
      <c r="B471" s="24" t="s">
        <v>916</v>
      </c>
      <c r="C471" s="25" t="s">
        <v>917</v>
      </c>
      <c r="D471" s="26" t="n">
        <v>44104</v>
      </c>
      <c r="E471" s="26" t="n">
        <v>44108</v>
      </c>
      <c r="F471" s="27" t="n">
        <v>5714</v>
      </c>
      <c r="G471" s="27" t="n">
        <v>5714</v>
      </c>
      <c r="H471" s="27" t="n">
        <v>0</v>
      </c>
      <c r="I471" s="27" t="n">
        <v>0</v>
      </c>
    </row>
    <row r="472" s="23" customFormat="true" ht="12.75" hidden="false" customHeight="false" outlineLevel="0" collapsed="false">
      <c r="A472" s="21" t="n">
        <f aca="false">ROW(A460)</f>
        <v>460</v>
      </c>
      <c r="B472" s="24" t="s">
        <v>918</v>
      </c>
      <c r="C472" s="25" t="s">
        <v>919</v>
      </c>
      <c r="D472" s="26" t="n">
        <v>44104</v>
      </c>
      <c r="E472" s="26" t="n">
        <v>44111</v>
      </c>
      <c r="F472" s="27" t="n">
        <v>5264</v>
      </c>
      <c r="G472" s="27" t="n">
        <v>5264</v>
      </c>
      <c r="H472" s="27" t="n">
        <v>0</v>
      </c>
      <c r="I472" s="27" t="n">
        <v>0</v>
      </c>
    </row>
    <row r="473" s="23" customFormat="true" ht="12.75" hidden="false" customHeight="false" outlineLevel="0" collapsed="false">
      <c r="A473" s="21" t="n">
        <f aca="false">ROW(A461)</f>
        <v>461</v>
      </c>
      <c r="B473" s="24" t="s">
        <v>920</v>
      </c>
      <c r="C473" s="25" t="s">
        <v>921</v>
      </c>
      <c r="D473" s="26" t="n">
        <v>44104</v>
      </c>
      <c r="E473" s="26" t="n">
        <v>44110</v>
      </c>
      <c r="F473" s="27" t="n">
        <v>4544</v>
      </c>
      <c r="G473" s="27" t="n">
        <v>4544</v>
      </c>
      <c r="H473" s="27" t="n">
        <v>0</v>
      </c>
      <c r="I473" s="27" t="n">
        <v>0</v>
      </c>
    </row>
    <row r="474" s="23" customFormat="true" ht="12.75" hidden="false" customHeight="false" outlineLevel="0" collapsed="false">
      <c r="A474" s="21" t="n">
        <f aca="false">ROW(A462)</f>
        <v>462</v>
      </c>
      <c r="B474" s="24" t="s">
        <v>922</v>
      </c>
      <c r="C474" s="25" t="s">
        <v>923</v>
      </c>
      <c r="D474" s="26" t="n">
        <v>44104</v>
      </c>
      <c r="E474" s="26" t="n">
        <v>44110</v>
      </c>
      <c r="F474" s="27" t="n">
        <v>3755</v>
      </c>
      <c r="G474" s="27" t="n">
        <v>3755</v>
      </c>
      <c r="H474" s="27" t="n">
        <v>0</v>
      </c>
      <c r="I474" s="27" t="n">
        <v>0</v>
      </c>
    </row>
    <row r="475" s="23" customFormat="true" ht="12.75" hidden="false" customHeight="false" outlineLevel="0" collapsed="false">
      <c r="A475" s="21" t="n">
        <f aca="false">ROW(A463)</f>
        <v>463</v>
      </c>
      <c r="B475" s="24" t="s">
        <v>924</v>
      </c>
      <c r="C475" s="25" t="s">
        <v>925</v>
      </c>
      <c r="D475" s="26" t="n">
        <v>44104</v>
      </c>
      <c r="E475" s="26" t="n">
        <v>44110</v>
      </c>
      <c r="F475" s="27" t="n">
        <v>4544</v>
      </c>
      <c r="G475" s="27" t="n">
        <v>4544</v>
      </c>
      <c r="H475" s="27" t="n">
        <v>0</v>
      </c>
      <c r="I475" s="27" t="n">
        <v>0</v>
      </c>
    </row>
    <row r="476" s="23" customFormat="true" ht="12.75" hidden="false" customHeight="false" outlineLevel="0" collapsed="false">
      <c r="A476" s="21" t="n">
        <f aca="false">ROW(A464)</f>
        <v>464</v>
      </c>
      <c r="B476" s="24" t="s">
        <v>926</v>
      </c>
      <c r="C476" s="25" t="s">
        <v>927</v>
      </c>
      <c r="D476" s="26" t="n">
        <v>44104</v>
      </c>
      <c r="E476" s="26" t="n">
        <v>44111</v>
      </c>
      <c r="F476" s="27" t="n">
        <v>5264</v>
      </c>
      <c r="G476" s="27" t="n">
        <v>5264</v>
      </c>
      <c r="H476" s="27" t="n">
        <v>0</v>
      </c>
      <c r="I476" s="27" t="n">
        <v>0</v>
      </c>
    </row>
    <row r="477" s="23" customFormat="true" ht="12.75" hidden="false" customHeight="false" outlineLevel="0" collapsed="false">
      <c r="A477" s="21" t="n">
        <f aca="false">ROW(A465)</f>
        <v>465</v>
      </c>
      <c r="B477" s="24" t="s">
        <v>928</v>
      </c>
      <c r="C477" s="25" t="s">
        <v>929</v>
      </c>
      <c r="D477" s="26" t="n">
        <v>44104</v>
      </c>
      <c r="E477" s="26" t="n">
        <v>44111</v>
      </c>
      <c r="F477" s="27" t="n">
        <v>5264</v>
      </c>
      <c r="G477" s="27" t="n">
        <v>5264</v>
      </c>
      <c r="H477" s="27" t="n">
        <v>0</v>
      </c>
      <c r="I477" s="27" t="n">
        <v>0</v>
      </c>
    </row>
    <row r="478" s="23" customFormat="true" ht="12.75" hidden="false" customHeight="false" outlineLevel="0" collapsed="false">
      <c r="A478" s="21" t="n">
        <f aca="false">ROW(A466)</f>
        <v>466</v>
      </c>
      <c r="B478" s="24" t="s">
        <v>930</v>
      </c>
      <c r="C478" s="25" t="s">
        <v>931</v>
      </c>
      <c r="D478" s="26" t="n">
        <v>44104</v>
      </c>
      <c r="E478" s="26" t="n">
        <v>44116</v>
      </c>
      <c r="F478" s="27" t="n">
        <v>10200</v>
      </c>
      <c r="G478" s="27" t="n">
        <v>10200</v>
      </c>
      <c r="H478" s="27" t="n">
        <v>0</v>
      </c>
      <c r="I478" s="27" t="n">
        <v>0</v>
      </c>
    </row>
    <row r="479" s="23" customFormat="true" ht="12.75" hidden="false" customHeight="false" outlineLevel="0" collapsed="false">
      <c r="A479" s="21" t="n">
        <f aca="false">ROW(A467)</f>
        <v>467</v>
      </c>
      <c r="B479" s="24" t="s">
        <v>932</v>
      </c>
      <c r="C479" s="25" t="s">
        <v>933</v>
      </c>
      <c r="D479" s="26" t="n">
        <v>44104</v>
      </c>
      <c r="E479" s="26" t="n">
        <v>44110</v>
      </c>
      <c r="F479" s="27" t="n">
        <v>32160</v>
      </c>
      <c r="G479" s="27" t="n">
        <v>32160</v>
      </c>
      <c r="H479" s="27" t="n">
        <v>0</v>
      </c>
      <c r="I479" s="27" t="n">
        <v>0</v>
      </c>
    </row>
    <row r="480" s="23" customFormat="true" ht="12.75" hidden="false" customHeight="false" outlineLevel="0" collapsed="false">
      <c r="A480" s="21" t="n">
        <f aca="false">ROW(A468)</f>
        <v>468</v>
      </c>
      <c r="B480" s="24" t="s">
        <v>934</v>
      </c>
      <c r="C480" s="25" t="s">
        <v>935</v>
      </c>
      <c r="D480" s="26" t="n">
        <v>44104</v>
      </c>
      <c r="E480" s="26" t="n">
        <v>44113</v>
      </c>
      <c r="F480" s="27" t="n">
        <v>28596</v>
      </c>
      <c r="G480" s="27" t="n">
        <v>28596</v>
      </c>
      <c r="H480" s="27" t="n">
        <v>0</v>
      </c>
      <c r="I480" s="27" t="n">
        <v>0</v>
      </c>
    </row>
    <row r="481" s="23" customFormat="true" ht="12.75" hidden="false" customHeight="false" outlineLevel="0" collapsed="false">
      <c r="A481" s="21" t="n">
        <f aca="false">ROW(A469)</f>
        <v>469</v>
      </c>
      <c r="B481" s="24" t="s">
        <v>936</v>
      </c>
      <c r="C481" s="25" t="s">
        <v>937</v>
      </c>
      <c r="D481" s="26" t="n">
        <v>44104</v>
      </c>
      <c r="E481" s="26" t="n">
        <v>44109</v>
      </c>
      <c r="F481" s="27" t="n">
        <v>7150</v>
      </c>
      <c r="G481" s="27" t="n">
        <v>7150</v>
      </c>
      <c r="H481" s="27" t="n">
        <v>0</v>
      </c>
      <c r="I481" s="27" t="n">
        <v>0</v>
      </c>
    </row>
    <row r="482" s="23" customFormat="true" ht="12.75" hidden="false" customHeight="false" outlineLevel="0" collapsed="false">
      <c r="A482" s="21" t="n">
        <f aca="false">ROW(A470)</f>
        <v>470</v>
      </c>
      <c r="B482" s="24" t="s">
        <v>938</v>
      </c>
      <c r="C482" s="25" t="s">
        <v>939</v>
      </c>
      <c r="D482" s="26" t="n">
        <v>44104</v>
      </c>
      <c r="E482" s="26" t="n">
        <v>44109</v>
      </c>
      <c r="F482" s="27" t="n">
        <v>8150</v>
      </c>
      <c r="G482" s="27" t="n">
        <v>8150</v>
      </c>
      <c r="H482" s="27" t="n">
        <v>0</v>
      </c>
      <c r="I482" s="27" t="n">
        <v>0</v>
      </c>
    </row>
    <row r="483" s="23" customFormat="true" ht="12.75" hidden="false" customHeight="false" outlineLevel="0" collapsed="false">
      <c r="A483" s="21" t="n">
        <f aca="false">ROW(A471)</f>
        <v>471</v>
      </c>
      <c r="B483" s="24" t="s">
        <v>940</v>
      </c>
      <c r="C483" s="25" t="s">
        <v>941</v>
      </c>
      <c r="D483" s="26" t="n">
        <v>44104</v>
      </c>
      <c r="E483" s="26" t="n">
        <v>44114</v>
      </c>
      <c r="F483" s="27" t="n">
        <v>14300</v>
      </c>
      <c r="G483" s="27" t="n">
        <v>14300</v>
      </c>
      <c r="H483" s="27" t="n">
        <v>0</v>
      </c>
      <c r="I483" s="27" t="n">
        <v>0</v>
      </c>
    </row>
    <row r="484" s="23" customFormat="true" ht="12.75" hidden="false" customHeight="false" outlineLevel="0" collapsed="false">
      <c r="A484" s="21" t="n">
        <f aca="false">ROW(A472)</f>
        <v>472</v>
      </c>
      <c r="B484" s="24" t="s">
        <v>942</v>
      </c>
      <c r="C484" s="25" t="s">
        <v>943</v>
      </c>
      <c r="D484" s="26" t="n">
        <v>44104</v>
      </c>
      <c r="E484" s="26" t="n">
        <v>44115</v>
      </c>
      <c r="F484" s="27" t="n">
        <v>20610</v>
      </c>
      <c r="G484" s="27" t="n">
        <v>20610</v>
      </c>
      <c r="H484" s="27" t="n">
        <v>0</v>
      </c>
      <c r="I484" s="27" t="n">
        <v>0</v>
      </c>
    </row>
    <row r="485" s="23" customFormat="true" ht="12.75" hidden="false" customHeight="false" outlineLevel="0" collapsed="false">
      <c r="A485" s="21" t="n">
        <f aca="false">ROW(A473)</f>
        <v>473</v>
      </c>
      <c r="B485" s="24" t="s">
        <v>944</v>
      </c>
      <c r="C485" s="25" t="s">
        <v>945</v>
      </c>
      <c r="D485" s="26" t="n">
        <v>44104</v>
      </c>
      <c r="E485" s="26" t="n">
        <v>44112</v>
      </c>
      <c r="F485" s="27" t="n">
        <v>18480</v>
      </c>
      <c r="G485" s="27" t="n">
        <v>18480</v>
      </c>
      <c r="H485" s="27" t="n">
        <v>0</v>
      </c>
      <c r="I485" s="27" t="n">
        <v>0</v>
      </c>
    </row>
    <row r="486" s="23" customFormat="true" ht="12.75" hidden="false" customHeight="false" outlineLevel="0" collapsed="false">
      <c r="A486" s="21" t="n">
        <f aca="false">ROW(A474)</f>
        <v>474</v>
      </c>
      <c r="B486" s="24" t="s">
        <v>946</v>
      </c>
      <c r="C486" s="25" t="s">
        <v>947</v>
      </c>
      <c r="D486" s="26" t="n">
        <v>44104</v>
      </c>
      <c r="E486" s="26" t="n">
        <v>44114</v>
      </c>
      <c r="F486" s="27" t="n">
        <v>18960</v>
      </c>
      <c r="G486" s="27" t="n">
        <v>18960</v>
      </c>
      <c r="H486" s="27" t="n">
        <v>0</v>
      </c>
      <c r="I486" s="27" t="n">
        <v>0</v>
      </c>
    </row>
    <row r="487" s="23" customFormat="true" ht="12.75" hidden="false" customHeight="false" outlineLevel="0" collapsed="false">
      <c r="A487" s="21" t="n">
        <f aca="false">ROW(A475)</f>
        <v>475</v>
      </c>
      <c r="B487" s="24" t="s">
        <v>948</v>
      </c>
      <c r="C487" s="25" t="s">
        <v>949</v>
      </c>
      <c r="D487" s="26" t="n">
        <v>44104</v>
      </c>
      <c r="E487" s="26" t="n">
        <v>44113</v>
      </c>
      <c r="F487" s="27" t="n">
        <v>7650</v>
      </c>
      <c r="G487" s="27" t="n">
        <v>7650</v>
      </c>
      <c r="H487" s="27" t="n">
        <v>0</v>
      </c>
      <c r="I487" s="27" t="n">
        <v>0</v>
      </c>
    </row>
    <row r="488" s="23" customFormat="true" ht="12.75" hidden="false" customHeight="false" outlineLevel="0" collapsed="false">
      <c r="A488" s="21" t="n">
        <f aca="false">ROW(A476)</f>
        <v>476</v>
      </c>
      <c r="B488" s="24" t="s">
        <v>950</v>
      </c>
      <c r="C488" s="25" t="s">
        <v>951</v>
      </c>
      <c r="D488" s="26" t="n">
        <v>44104</v>
      </c>
      <c r="E488" s="26" t="n">
        <v>44109</v>
      </c>
      <c r="F488" s="27" t="n">
        <v>14490</v>
      </c>
      <c r="G488" s="27" t="n">
        <v>14490</v>
      </c>
      <c r="H488" s="27" t="n">
        <v>0</v>
      </c>
      <c r="I488" s="27" t="n">
        <v>0</v>
      </c>
    </row>
    <row r="489" s="23" customFormat="true" ht="12.75" hidden="false" customHeight="false" outlineLevel="0" collapsed="false">
      <c r="A489" s="21" t="n">
        <f aca="false">ROW(A477)</f>
        <v>477</v>
      </c>
      <c r="B489" s="24" t="s">
        <v>952</v>
      </c>
      <c r="C489" s="25" t="s">
        <v>953</v>
      </c>
      <c r="D489" s="26" t="n">
        <v>44104</v>
      </c>
      <c r="E489" s="26" t="n">
        <v>44111</v>
      </c>
      <c r="F489" s="27" t="n">
        <v>17127</v>
      </c>
      <c r="G489" s="27" t="n">
        <v>17127</v>
      </c>
      <c r="H489" s="27" t="n">
        <v>0</v>
      </c>
      <c r="I489" s="27" t="n">
        <v>0</v>
      </c>
    </row>
    <row r="490" s="23" customFormat="true" ht="12.75" hidden="false" customHeight="false" outlineLevel="0" collapsed="false">
      <c r="A490" s="21" t="n">
        <f aca="false">ROW(A478)</f>
        <v>478</v>
      </c>
      <c r="B490" s="24" t="s">
        <v>954</v>
      </c>
      <c r="C490" s="25" t="s">
        <v>955</v>
      </c>
      <c r="D490" s="26" t="n">
        <v>44104</v>
      </c>
      <c r="E490" s="26" t="n">
        <v>44109</v>
      </c>
      <c r="F490" s="27" t="n">
        <v>12550</v>
      </c>
      <c r="G490" s="27" t="n">
        <v>12550</v>
      </c>
      <c r="H490" s="27" t="n">
        <v>0</v>
      </c>
      <c r="I490" s="27" t="n">
        <v>0</v>
      </c>
    </row>
    <row r="491" s="23" customFormat="true" ht="12.75" hidden="false" customHeight="false" outlineLevel="0" collapsed="false">
      <c r="A491" s="21" t="n">
        <f aca="false">ROW(A479)</f>
        <v>479</v>
      </c>
      <c r="B491" s="24" t="s">
        <v>956</v>
      </c>
      <c r="C491" s="25" t="s">
        <v>957</v>
      </c>
      <c r="D491" s="26" t="n">
        <v>44104</v>
      </c>
      <c r="E491" s="26" t="n">
        <v>44108</v>
      </c>
      <c r="F491" s="27" t="n">
        <v>11280</v>
      </c>
      <c r="G491" s="27" t="n">
        <v>11280</v>
      </c>
      <c r="H491" s="27" t="n">
        <v>0</v>
      </c>
      <c r="I491" s="27" t="n">
        <v>0</v>
      </c>
    </row>
    <row r="492" s="23" customFormat="true" ht="12.75" hidden="false" customHeight="false" outlineLevel="0" collapsed="false">
      <c r="A492" s="21" t="n">
        <f aca="false">ROW(A480)</f>
        <v>480</v>
      </c>
      <c r="B492" s="24" t="s">
        <v>958</v>
      </c>
      <c r="C492" s="25" t="s">
        <v>959</v>
      </c>
      <c r="D492" s="26" t="n">
        <v>44104</v>
      </c>
      <c r="E492" s="26" t="n">
        <v>44114</v>
      </c>
      <c r="F492" s="27" t="n">
        <v>17952</v>
      </c>
      <c r="G492" s="27" t="n">
        <v>17952</v>
      </c>
      <c r="H492" s="27" t="n">
        <v>0</v>
      </c>
      <c r="I492" s="27" t="n">
        <v>0</v>
      </c>
    </row>
    <row r="493" s="23" customFormat="true" ht="12.75" hidden="false" customHeight="false" outlineLevel="0" collapsed="false">
      <c r="A493" s="21" t="n">
        <f aca="false">ROW(A481)</f>
        <v>481</v>
      </c>
      <c r="B493" s="24" t="s">
        <v>960</v>
      </c>
      <c r="C493" s="25" t="s">
        <v>961</v>
      </c>
      <c r="D493" s="26" t="n">
        <v>44104</v>
      </c>
      <c r="E493" s="26" t="n">
        <v>44107</v>
      </c>
      <c r="F493" s="27" t="n">
        <v>3720</v>
      </c>
      <c r="G493" s="27" t="n">
        <v>3720</v>
      </c>
      <c r="H493" s="27" t="n">
        <v>0</v>
      </c>
      <c r="I493" s="27" t="n">
        <v>0</v>
      </c>
    </row>
    <row r="494" s="23" customFormat="true" ht="12.75" hidden="false" customHeight="false" outlineLevel="0" collapsed="false">
      <c r="A494" s="21" t="n">
        <f aca="false">ROW(A482)</f>
        <v>482</v>
      </c>
      <c r="B494" s="24" t="s">
        <v>962</v>
      </c>
      <c r="C494" s="25" t="s">
        <v>963</v>
      </c>
      <c r="D494" s="26" t="n">
        <v>44104</v>
      </c>
      <c r="E494" s="26" t="n">
        <v>44111</v>
      </c>
      <c r="F494" s="27" t="n">
        <v>18704</v>
      </c>
      <c r="G494" s="27" t="n">
        <v>18704</v>
      </c>
      <c r="H494" s="27" t="n">
        <v>0</v>
      </c>
      <c r="I494" s="27" t="n">
        <v>0</v>
      </c>
    </row>
    <row r="495" s="23" customFormat="true" ht="12.75" hidden="false" customHeight="false" outlineLevel="0" collapsed="false">
      <c r="A495" s="21" t="n">
        <f aca="false">ROW(A483)</f>
        <v>483</v>
      </c>
      <c r="B495" s="24" t="s">
        <v>964</v>
      </c>
      <c r="C495" s="25" t="s">
        <v>965</v>
      </c>
      <c r="D495" s="26" t="n">
        <v>44104</v>
      </c>
      <c r="E495" s="26" t="n">
        <v>44111</v>
      </c>
      <c r="F495" s="27" t="n">
        <v>19950</v>
      </c>
      <c r="G495" s="27" t="n">
        <v>19950</v>
      </c>
      <c r="H495" s="27" t="n">
        <v>0</v>
      </c>
      <c r="I495" s="27" t="n">
        <v>0</v>
      </c>
    </row>
    <row r="496" s="23" customFormat="true" ht="12.75" hidden="false" customHeight="false" outlineLevel="0" collapsed="false">
      <c r="A496" s="21" t="n">
        <f aca="false">ROW(A484)</f>
        <v>484</v>
      </c>
      <c r="B496" s="24" t="s">
        <v>966</v>
      </c>
      <c r="C496" s="25" t="s">
        <v>967</v>
      </c>
      <c r="D496" s="26" t="n">
        <v>44104</v>
      </c>
      <c r="E496" s="26" t="n">
        <v>44115</v>
      </c>
      <c r="F496" s="27" t="n">
        <v>38201</v>
      </c>
      <c r="G496" s="27" t="n">
        <v>38201</v>
      </c>
      <c r="H496" s="27" t="n">
        <v>0</v>
      </c>
      <c r="I496" s="27" t="n">
        <v>0</v>
      </c>
    </row>
    <row r="497" s="23" customFormat="true" ht="12.75" hidden="false" customHeight="false" outlineLevel="0" collapsed="false">
      <c r="A497" s="21" t="n">
        <f aca="false">ROW(A485)</f>
        <v>485</v>
      </c>
      <c r="B497" s="24" t="s">
        <v>968</v>
      </c>
      <c r="C497" s="25" t="s">
        <v>969</v>
      </c>
      <c r="D497" s="26" t="n">
        <v>44104</v>
      </c>
      <c r="E497" s="26" t="n">
        <v>44111</v>
      </c>
      <c r="F497" s="27" t="n">
        <v>9018</v>
      </c>
      <c r="G497" s="27" t="n">
        <v>9018</v>
      </c>
      <c r="H497" s="27" t="n">
        <v>0</v>
      </c>
      <c r="I497" s="27" t="n">
        <v>0</v>
      </c>
    </row>
    <row r="498" s="23" customFormat="true" ht="12.75" hidden="false" customHeight="false" outlineLevel="0" collapsed="false">
      <c r="A498" s="21" t="n">
        <f aca="false">ROW(A486)</f>
        <v>486</v>
      </c>
      <c r="B498" s="24" t="s">
        <v>970</v>
      </c>
      <c r="C498" s="25" t="s">
        <v>971</v>
      </c>
      <c r="D498" s="26" t="n">
        <v>44104</v>
      </c>
      <c r="E498" s="26" t="n">
        <v>44114</v>
      </c>
      <c r="F498" s="27" t="n">
        <v>30960</v>
      </c>
      <c r="G498" s="27" t="n">
        <v>30960</v>
      </c>
      <c r="H498" s="27" t="n">
        <v>0</v>
      </c>
      <c r="I498" s="27" t="n">
        <v>0</v>
      </c>
    </row>
    <row r="499" s="23" customFormat="true" ht="12.75" hidden="false" customHeight="false" outlineLevel="0" collapsed="false">
      <c r="A499" s="21" t="n">
        <f aca="false">ROW(A487)</f>
        <v>487</v>
      </c>
      <c r="B499" s="24" t="s">
        <v>972</v>
      </c>
      <c r="C499" s="25" t="s">
        <v>973</v>
      </c>
      <c r="D499" s="26" t="n">
        <v>44104</v>
      </c>
      <c r="E499" s="26" t="n">
        <v>44114</v>
      </c>
      <c r="F499" s="27" t="n">
        <v>14896</v>
      </c>
      <c r="G499" s="27" t="n">
        <v>14896</v>
      </c>
      <c r="H499" s="27" t="n">
        <v>0</v>
      </c>
      <c r="I499" s="27" t="n">
        <v>0</v>
      </c>
    </row>
    <row r="500" s="23" customFormat="true" ht="12.75" hidden="false" customHeight="false" outlineLevel="0" collapsed="false">
      <c r="A500" s="21" t="n">
        <f aca="false">ROW(A488)</f>
        <v>488</v>
      </c>
      <c r="B500" s="24" t="s">
        <v>974</v>
      </c>
      <c r="C500" s="25" t="s">
        <v>975</v>
      </c>
      <c r="D500" s="26" t="n">
        <v>44104</v>
      </c>
      <c r="E500" s="26" t="n">
        <v>44111</v>
      </c>
      <c r="F500" s="27" t="n">
        <v>5950</v>
      </c>
      <c r="G500" s="27" t="n">
        <v>5950</v>
      </c>
      <c r="H500" s="27" t="n">
        <v>0</v>
      </c>
      <c r="I500" s="27" t="n">
        <v>0</v>
      </c>
    </row>
    <row r="501" s="23" customFormat="true" ht="12.75" hidden="false" customHeight="false" outlineLevel="0" collapsed="false">
      <c r="A501" s="21" t="n">
        <f aca="false">ROW(A489)</f>
        <v>489</v>
      </c>
      <c r="B501" s="24" t="s">
        <v>976</v>
      </c>
      <c r="C501" s="25" t="s">
        <v>977</v>
      </c>
      <c r="D501" s="26" t="n">
        <v>44104</v>
      </c>
      <c r="E501" s="26" t="n">
        <v>44110</v>
      </c>
      <c r="F501" s="27" t="n">
        <v>20160</v>
      </c>
      <c r="G501" s="27" t="n">
        <v>20160</v>
      </c>
      <c r="H501" s="27" t="n">
        <v>0</v>
      </c>
      <c r="I501" s="27" t="n">
        <v>0</v>
      </c>
    </row>
    <row r="502" s="23" customFormat="true" ht="12.75" hidden="false" customHeight="false" outlineLevel="0" collapsed="false">
      <c r="A502" s="21" t="n">
        <f aca="false">ROW(A490)</f>
        <v>490</v>
      </c>
      <c r="B502" s="24" t="s">
        <v>976</v>
      </c>
      <c r="C502" s="25" t="s">
        <v>978</v>
      </c>
      <c r="D502" s="26" t="n">
        <v>44104</v>
      </c>
      <c r="E502" s="26" t="n">
        <v>44110</v>
      </c>
      <c r="F502" s="27" t="n">
        <v>17640</v>
      </c>
      <c r="G502" s="27" t="n">
        <v>17640</v>
      </c>
      <c r="H502" s="27" t="n">
        <v>0</v>
      </c>
      <c r="I502" s="27" t="n">
        <v>0</v>
      </c>
    </row>
    <row r="503" s="23" customFormat="true" ht="12.75" hidden="false" customHeight="false" outlineLevel="0" collapsed="false">
      <c r="A503" s="21" t="n">
        <f aca="false">ROW(A491)</f>
        <v>491</v>
      </c>
      <c r="B503" s="24" t="s">
        <v>979</v>
      </c>
      <c r="C503" s="25" t="s">
        <v>980</v>
      </c>
      <c r="D503" s="26" t="n">
        <v>44104</v>
      </c>
      <c r="E503" s="26" t="n">
        <v>44113</v>
      </c>
      <c r="F503" s="27" t="n">
        <v>20430</v>
      </c>
      <c r="G503" s="27" t="n">
        <v>20430</v>
      </c>
      <c r="H503" s="27" t="n">
        <v>0</v>
      </c>
      <c r="I503" s="27" t="n">
        <v>0</v>
      </c>
    </row>
    <row r="504" s="23" customFormat="true" ht="12.75" hidden="false" customHeight="false" outlineLevel="0" collapsed="false">
      <c r="A504" s="21" t="n">
        <f aca="false">ROW(A492)</f>
        <v>492</v>
      </c>
      <c r="B504" s="24" t="s">
        <v>981</v>
      </c>
      <c r="C504" s="25" t="s">
        <v>982</v>
      </c>
      <c r="D504" s="26" t="n">
        <v>44104</v>
      </c>
      <c r="E504" s="26" t="n">
        <v>44106</v>
      </c>
      <c r="F504" s="27" t="n">
        <v>1664</v>
      </c>
      <c r="G504" s="27" t="n">
        <v>1664</v>
      </c>
      <c r="H504" s="27" t="n">
        <v>0</v>
      </c>
      <c r="I504" s="27" t="n">
        <v>0</v>
      </c>
    </row>
    <row r="505" s="23" customFormat="true" ht="12.75" hidden="false" customHeight="false" outlineLevel="0" collapsed="false">
      <c r="A505" s="21" t="n">
        <f aca="false">ROW(A493)</f>
        <v>493</v>
      </c>
      <c r="B505" s="24" t="s">
        <v>983</v>
      </c>
      <c r="C505" s="25" t="s">
        <v>984</v>
      </c>
      <c r="D505" s="26" t="n">
        <v>44104</v>
      </c>
      <c r="E505" s="26" t="n">
        <v>44107</v>
      </c>
      <c r="F505" s="27" t="n">
        <v>13860</v>
      </c>
      <c r="G505" s="27" t="n">
        <v>13860</v>
      </c>
      <c r="H505" s="27" t="n">
        <v>0</v>
      </c>
      <c r="I505" s="27" t="n">
        <v>0</v>
      </c>
    </row>
    <row r="506" s="23" customFormat="true" ht="12.75" hidden="false" customHeight="false" outlineLevel="0" collapsed="false">
      <c r="A506" s="21" t="n">
        <f aca="false">ROW(A494)</f>
        <v>494</v>
      </c>
      <c r="B506" s="24" t="s">
        <v>985</v>
      </c>
      <c r="C506" s="25" t="s">
        <v>986</v>
      </c>
      <c r="D506" s="26" t="n">
        <v>44104</v>
      </c>
      <c r="E506" s="26" t="n">
        <v>44111</v>
      </c>
      <c r="F506" s="27" t="n">
        <v>9310</v>
      </c>
      <c r="G506" s="27" t="n">
        <v>9310</v>
      </c>
      <c r="H506" s="27" t="n">
        <v>0</v>
      </c>
      <c r="I506" s="27" t="n">
        <v>0</v>
      </c>
    </row>
    <row r="507" s="23" customFormat="true" ht="12.75" hidden="false" customHeight="false" outlineLevel="0" collapsed="false">
      <c r="A507" s="21" t="n">
        <f aca="false">ROW(A495)</f>
        <v>495</v>
      </c>
      <c r="B507" s="24" t="s">
        <v>987</v>
      </c>
      <c r="C507" s="25" t="s">
        <v>988</v>
      </c>
      <c r="D507" s="26" t="n">
        <v>44104</v>
      </c>
      <c r="E507" s="26" t="n">
        <v>44111</v>
      </c>
      <c r="F507" s="27" t="n">
        <v>17526</v>
      </c>
      <c r="G507" s="27" t="n">
        <v>17526</v>
      </c>
      <c r="H507" s="27" t="n">
        <v>0</v>
      </c>
      <c r="I507" s="27" t="n">
        <v>0</v>
      </c>
    </row>
    <row r="508" s="23" customFormat="true" ht="12.75" hidden="false" customHeight="false" outlineLevel="0" collapsed="false">
      <c r="A508" s="21" t="n">
        <f aca="false">ROW(A496)</f>
        <v>496</v>
      </c>
      <c r="B508" s="24" t="s">
        <v>989</v>
      </c>
      <c r="C508" s="25" t="s">
        <v>990</v>
      </c>
      <c r="D508" s="26" t="n">
        <v>44104</v>
      </c>
      <c r="E508" s="26" t="n">
        <v>44107</v>
      </c>
      <c r="F508" s="27" t="n">
        <v>3160</v>
      </c>
      <c r="G508" s="27" t="n">
        <v>3160</v>
      </c>
      <c r="H508" s="27" t="n">
        <v>0</v>
      </c>
      <c r="I508" s="27" t="n">
        <v>0</v>
      </c>
    </row>
    <row r="509" s="23" customFormat="true" ht="12.75" hidden="false" customHeight="false" outlineLevel="0" collapsed="false">
      <c r="A509" s="21" t="n">
        <f aca="false">ROW(A497)</f>
        <v>497</v>
      </c>
      <c r="B509" s="24" t="s">
        <v>991</v>
      </c>
      <c r="C509" s="25" t="s">
        <v>992</v>
      </c>
      <c r="D509" s="26" t="n">
        <v>44104</v>
      </c>
      <c r="E509" s="26" t="n">
        <v>44111</v>
      </c>
      <c r="F509" s="27" t="n">
        <v>23340</v>
      </c>
      <c r="G509" s="27" t="n">
        <v>23340</v>
      </c>
      <c r="H509" s="27" t="n">
        <v>0</v>
      </c>
      <c r="I509" s="27" t="n">
        <v>0</v>
      </c>
    </row>
    <row r="510" s="23" customFormat="true" ht="12.8" hidden="false" customHeight="false" outlineLevel="0" collapsed="false">
      <c r="A510" s="21" t="n">
        <f aca="false">ROW(A498)</f>
        <v>498</v>
      </c>
      <c r="B510" s="28" t="s">
        <v>993</v>
      </c>
      <c r="C510" s="25" t="s">
        <v>994</v>
      </c>
      <c r="D510" s="26" t="n">
        <v>44104</v>
      </c>
      <c r="E510" s="26" t="n">
        <v>44111</v>
      </c>
      <c r="F510" s="27" t="n">
        <f aca="false">30771+30771+30771</f>
        <v>92313</v>
      </c>
      <c r="G510" s="27" t="n">
        <v>30771</v>
      </c>
      <c r="H510" s="27" t="n">
        <v>0</v>
      </c>
      <c r="I510" s="27" t="n">
        <v>0</v>
      </c>
    </row>
    <row r="511" s="23" customFormat="true" ht="12.8" hidden="false" customHeight="false" outlineLevel="0" collapsed="false">
      <c r="A511" s="21" t="n">
        <f aca="false">ROW(A499)</f>
        <v>499</v>
      </c>
      <c r="B511" s="28" t="s">
        <v>993</v>
      </c>
      <c r="C511" s="25" t="s">
        <v>995</v>
      </c>
      <c r="D511" s="26" t="n">
        <v>44104</v>
      </c>
      <c r="E511" s="26" t="n">
        <v>44111</v>
      </c>
      <c r="F511" s="27"/>
      <c r="G511" s="27" t="n">
        <v>30771</v>
      </c>
      <c r="H511" s="27" t="n">
        <v>0</v>
      </c>
      <c r="I511" s="27" t="n">
        <v>0</v>
      </c>
    </row>
    <row r="512" s="23" customFormat="true" ht="23.85" hidden="false" customHeight="false" outlineLevel="0" collapsed="false">
      <c r="A512" s="21" t="n">
        <f aca="false">ROW(A500)</f>
        <v>500</v>
      </c>
      <c r="B512" s="28" t="s">
        <v>993</v>
      </c>
      <c r="C512" s="25" t="s">
        <v>996</v>
      </c>
      <c r="D512" s="26" t="n">
        <v>44104</v>
      </c>
      <c r="E512" s="26" t="n">
        <v>44111</v>
      </c>
      <c r="F512" s="27"/>
      <c r="G512" s="27" t="n">
        <v>30771</v>
      </c>
      <c r="H512" s="27" t="n">
        <v>0</v>
      </c>
      <c r="I512" s="27" t="n">
        <v>0</v>
      </c>
    </row>
    <row r="513" s="23" customFormat="true" ht="12.75" hidden="false" customHeight="false" outlineLevel="0" collapsed="false">
      <c r="A513" s="21" t="n">
        <f aca="false">ROW(A501)</f>
        <v>501</v>
      </c>
      <c r="B513" s="24" t="s">
        <v>997</v>
      </c>
      <c r="C513" s="25" t="s">
        <v>998</v>
      </c>
      <c r="D513" s="26" t="n">
        <v>44104</v>
      </c>
      <c r="E513" s="26" t="n">
        <v>44115</v>
      </c>
      <c r="F513" s="27" t="n">
        <v>44220</v>
      </c>
      <c r="G513" s="27" t="n">
        <v>44220</v>
      </c>
      <c r="H513" s="27" t="n">
        <v>0</v>
      </c>
      <c r="I513" s="27" t="n">
        <v>0</v>
      </c>
    </row>
    <row r="514" s="23" customFormat="true" ht="12.75" hidden="false" customHeight="false" outlineLevel="0" collapsed="false">
      <c r="A514" s="21" t="n">
        <f aca="false">ROW(A502)</f>
        <v>502</v>
      </c>
      <c r="B514" s="24" t="s">
        <v>999</v>
      </c>
      <c r="C514" s="25" t="s">
        <v>1000</v>
      </c>
      <c r="D514" s="26" t="n">
        <v>44104</v>
      </c>
      <c r="E514" s="26" t="n">
        <v>44114</v>
      </c>
      <c r="F514" s="27" t="n">
        <v>16100</v>
      </c>
      <c r="G514" s="27" t="n">
        <v>16100</v>
      </c>
      <c r="H514" s="27" t="n">
        <v>0</v>
      </c>
      <c r="I514" s="27" t="n">
        <v>0</v>
      </c>
    </row>
    <row r="515" s="23" customFormat="true" ht="12.75" hidden="false" customHeight="false" outlineLevel="0" collapsed="false">
      <c r="A515" s="21" t="n">
        <f aca="false">ROW(A503)</f>
        <v>503</v>
      </c>
      <c r="B515" s="24" t="s">
        <v>1001</v>
      </c>
      <c r="C515" s="25" t="s">
        <v>1002</v>
      </c>
      <c r="D515" s="26" t="n">
        <v>44104</v>
      </c>
      <c r="E515" s="26" t="n">
        <v>44111</v>
      </c>
      <c r="F515" s="27" t="n">
        <v>16654</v>
      </c>
      <c r="G515" s="27" t="n">
        <v>16654</v>
      </c>
      <c r="H515" s="27" t="n">
        <v>0</v>
      </c>
      <c r="I515" s="27" t="n">
        <v>0</v>
      </c>
    </row>
    <row r="516" s="23" customFormat="true" ht="12.75" hidden="false" customHeight="false" outlineLevel="0" collapsed="false">
      <c r="A516" s="21" t="n">
        <f aca="false">ROW(A504)</f>
        <v>504</v>
      </c>
      <c r="B516" s="24" t="s">
        <v>1003</v>
      </c>
      <c r="C516" s="25" t="s">
        <v>1004</v>
      </c>
      <c r="D516" s="26" t="n">
        <v>44104</v>
      </c>
      <c r="E516" s="26" t="n">
        <v>44111</v>
      </c>
      <c r="F516" s="27" t="n">
        <v>18914</v>
      </c>
      <c r="G516" s="27" t="n">
        <v>18914</v>
      </c>
      <c r="H516" s="27" t="n">
        <v>0</v>
      </c>
      <c r="I516" s="27" t="n">
        <v>0</v>
      </c>
    </row>
    <row r="517" s="23" customFormat="true" ht="12.75" hidden="false" customHeight="false" outlineLevel="0" collapsed="false">
      <c r="A517" s="21" t="n">
        <f aca="false">ROW(A505)</f>
        <v>505</v>
      </c>
      <c r="B517" s="24" t="s">
        <v>1005</v>
      </c>
      <c r="C517" s="25" t="s">
        <v>1006</v>
      </c>
      <c r="D517" s="26" t="n">
        <v>44104</v>
      </c>
      <c r="E517" s="26" t="n">
        <v>44113</v>
      </c>
      <c r="F517" s="27" t="n">
        <v>49260</v>
      </c>
      <c r="G517" s="27" t="n">
        <v>49260</v>
      </c>
      <c r="H517" s="27" t="n">
        <v>0</v>
      </c>
      <c r="I517" s="27" t="n">
        <v>0</v>
      </c>
    </row>
    <row r="518" s="23" customFormat="true" ht="12.75" hidden="false" customHeight="false" outlineLevel="0" collapsed="false">
      <c r="A518" s="21" t="n">
        <f aca="false">ROW(A506)</f>
        <v>506</v>
      </c>
      <c r="B518" s="24" t="s">
        <v>1007</v>
      </c>
      <c r="C518" s="25" t="s">
        <v>1008</v>
      </c>
      <c r="D518" s="26" t="n">
        <v>44104</v>
      </c>
      <c r="E518" s="26" t="n">
        <v>44111</v>
      </c>
      <c r="F518" s="27" t="n">
        <v>23500</v>
      </c>
      <c r="G518" s="27" t="n">
        <v>23500</v>
      </c>
      <c r="H518" s="27" t="n">
        <v>0</v>
      </c>
      <c r="I518" s="27" t="n">
        <v>0</v>
      </c>
    </row>
    <row r="519" s="23" customFormat="true" ht="12.75" hidden="false" customHeight="false" outlineLevel="0" collapsed="false">
      <c r="A519" s="21" t="n">
        <f aca="false">ROW(A507)</f>
        <v>507</v>
      </c>
      <c r="B519" s="24" t="s">
        <v>1009</v>
      </c>
      <c r="C519" s="25" t="s">
        <v>1010</v>
      </c>
      <c r="D519" s="26" t="n">
        <v>44104</v>
      </c>
      <c r="E519" s="26" t="n">
        <v>44109</v>
      </c>
      <c r="F519" s="27" t="n">
        <v>14800</v>
      </c>
      <c r="G519" s="27" t="n">
        <v>14800</v>
      </c>
      <c r="H519" s="27" t="n">
        <v>0</v>
      </c>
      <c r="I519" s="27" t="n">
        <v>0</v>
      </c>
    </row>
    <row r="520" s="23" customFormat="true" ht="12.75" hidden="false" customHeight="false" outlineLevel="0" collapsed="false">
      <c r="A520" s="21" t="n">
        <f aca="false">ROW(A508)</f>
        <v>508</v>
      </c>
      <c r="B520" s="24" t="s">
        <v>1011</v>
      </c>
      <c r="C520" s="25" t="s">
        <v>1012</v>
      </c>
      <c r="D520" s="26" t="n">
        <v>44104</v>
      </c>
      <c r="E520" s="26" t="n">
        <v>44110</v>
      </c>
      <c r="F520" s="27" t="n">
        <v>20660</v>
      </c>
      <c r="G520" s="27" t="n">
        <v>20660</v>
      </c>
      <c r="H520" s="27" t="n">
        <v>0</v>
      </c>
      <c r="I520" s="27" t="n">
        <v>0</v>
      </c>
    </row>
    <row r="521" s="23" customFormat="true" ht="25.5" hidden="false" customHeight="false" outlineLevel="0" collapsed="false">
      <c r="A521" s="21" t="n">
        <f aca="false">ROW(A509)</f>
        <v>509</v>
      </c>
      <c r="B521" s="24" t="s">
        <v>1013</v>
      </c>
      <c r="C521" s="25" t="s">
        <v>1014</v>
      </c>
      <c r="D521" s="26" t="n">
        <v>44104</v>
      </c>
      <c r="E521" s="26" t="n">
        <v>44108</v>
      </c>
      <c r="F521" s="27" t="n">
        <v>16680</v>
      </c>
      <c r="G521" s="27" t="n">
        <v>16680</v>
      </c>
      <c r="H521" s="27" t="n">
        <v>0</v>
      </c>
      <c r="I521" s="27" t="n">
        <v>0</v>
      </c>
    </row>
    <row r="522" s="23" customFormat="true" ht="12.75" hidden="false" customHeight="false" outlineLevel="0" collapsed="false">
      <c r="A522" s="21" t="n">
        <f aca="false">ROW(A510)</f>
        <v>510</v>
      </c>
      <c r="B522" s="24" t="s">
        <v>1015</v>
      </c>
      <c r="C522" s="25" t="s">
        <v>1016</v>
      </c>
      <c r="D522" s="26" t="n">
        <v>44104</v>
      </c>
      <c r="E522" s="26" t="n">
        <v>44112</v>
      </c>
      <c r="F522" s="27" t="n">
        <v>16494</v>
      </c>
      <c r="G522" s="27" t="n">
        <v>16494</v>
      </c>
      <c r="H522" s="27" t="n">
        <v>0</v>
      </c>
      <c r="I522" s="27" t="n">
        <v>0</v>
      </c>
    </row>
    <row r="523" s="23" customFormat="true" ht="12.75" hidden="false" customHeight="false" outlineLevel="0" collapsed="false">
      <c r="A523" s="21" t="n">
        <f aca="false">ROW(A511)</f>
        <v>511</v>
      </c>
      <c r="B523" s="24" t="s">
        <v>1017</v>
      </c>
      <c r="C523" s="25" t="s">
        <v>1018</v>
      </c>
      <c r="D523" s="26" t="n">
        <v>44104</v>
      </c>
      <c r="E523" s="26" t="n">
        <v>44111</v>
      </c>
      <c r="F523" s="27" t="n">
        <v>10417</v>
      </c>
      <c r="G523" s="27" t="n">
        <v>10417</v>
      </c>
      <c r="H523" s="27" t="n">
        <v>0</v>
      </c>
      <c r="I523" s="27" t="n">
        <v>0</v>
      </c>
    </row>
    <row r="524" s="23" customFormat="true" ht="12.75" hidden="false" customHeight="false" outlineLevel="0" collapsed="false">
      <c r="A524" s="21" t="n">
        <f aca="false">ROW(A512)</f>
        <v>512</v>
      </c>
      <c r="B524" s="24" t="s">
        <v>1019</v>
      </c>
      <c r="C524" s="25" t="s">
        <v>1020</v>
      </c>
      <c r="D524" s="26" t="n">
        <v>44104</v>
      </c>
      <c r="E524" s="26" t="n">
        <v>44111</v>
      </c>
      <c r="F524" s="27" t="n">
        <v>5264</v>
      </c>
      <c r="G524" s="27" t="n">
        <v>5264</v>
      </c>
      <c r="H524" s="27" t="n">
        <v>0</v>
      </c>
      <c r="I524" s="27" t="n">
        <v>0</v>
      </c>
    </row>
    <row r="525" s="23" customFormat="true" ht="12.75" hidden="false" customHeight="false" outlineLevel="0" collapsed="false">
      <c r="A525" s="21" t="n">
        <f aca="false">ROW(A513)</f>
        <v>513</v>
      </c>
      <c r="B525" s="24" t="s">
        <v>1021</v>
      </c>
      <c r="C525" s="25" t="s">
        <v>1022</v>
      </c>
      <c r="D525" s="26" t="n">
        <v>44104</v>
      </c>
      <c r="E525" s="26" t="n">
        <v>44111</v>
      </c>
      <c r="F525" s="27" t="n">
        <v>11336</v>
      </c>
      <c r="G525" s="27" t="n">
        <v>11336</v>
      </c>
      <c r="H525" s="27" t="n">
        <v>0</v>
      </c>
      <c r="I525" s="27" t="n">
        <v>0</v>
      </c>
    </row>
    <row r="526" s="23" customFormat="true" ht="12.75" hidden="false" customHeight="false" outlineLevel="0" collapsed="false">
      <c r="A526" s="21" t="n">
        <f aca="false">ROW(A514)</f>
        <v>514</v>
      </c>
      <c r="B526" s="24" t="s">
        <v>1023</v>
      </c>
      <c r="C526" s="25" t="s">
        <v>1024</v>
      </c>
      <c r="D526" s="26" t="n">
        <v>44104</v>
      </c>
      <c r="E526" s="26" t="n">
        <v>44111</v>
      </c>
      <c r="F526" s="27" t="n">
        <v>17526</v>
      </c>
      <c r="G526" s="27" t="n">
        <v>17526</v>
      </c>
      <c r="H526" s="27" t="n">
        <v>0</v>
      </c>
      <c r="I526" s="27" t="n">
        <v>0</v>
      </c>
    </row>
    <row r="527" s="23" customFormat="true" ht="12.75" hidden="false" customHeight="false" outlineLevel="0" collapsed="false">
      <c r="A527" s="21" t="n">
        <f aca="false">ROW(A515)</f>
        <v>515</v>
      </c>
      <c r="B527" s="24" t="s">
        <v>1025</v>
      </c>
      <c r="C527" s="25" t="s">
        <v>1026</v>
      </c>
      <c r="D527" s="26" t="n">
        <v>44104</v>
      </c>
      <c r="E527" s="26" t="n">
        <v>44112</v>
      </c>
      <c r="F527" s="27" t="n">
        <v>4400</v>
      </c>
      <c r="G527" s="27" t="n">
        <v>4400</v>
      </c>
      <c r="H527" s="27" t="n">
        <v>0</v>
      </c>
      <c r="I527" s="27" t="n">
        <v>0</v>
      </c>
    </row>
    <row r="528" s="23" customFormat="true" ht="12.75" hidden="false" customHeight="false" outlineLevel="0" collapsed="false">
      <c r="A528" s="21" t="n">
        <f aca="false">ROW(A516)</f>
        <v>516</v>
      </c>
      <c r="B528" s="24" t="s">
        <v>1027</v>
      </c>
      <c r="C528" s="25" t="s">
        <v>1028</v>
      </c>
      <c r="D528" s="26" t="n">
        <v>44104</v>
      </c>
      <c r="E528" s="26" t="n">
        <v>44107</v>
      </c>
      <c r="F528" s="27" t="n">
        <v>1955</v>
      </c>
      <c r="G528" s="27" t="n">
        <v>1955</v>
      </c>
      <c r="H528" s="27" t="n">
        <v>0</v>
      </c>
      <c r="I528" s="27" t="n">
        <v>0</v>
      </c>
    </row>
    <row r="529" s="23" customFormat="true" ht="12.75" hidden="false" customHeight="false" outlineLevel="0" collapsed="false">
      <c r="A529" s="21" t="n">
        <f aca="false">ROW(A517)</f>
        <v>517</v>
      </c>
      <c r="B529" s="24" t="s">
        <v>1029</v>
      </c>
      <c r="C529" s="25" t="s">
        <v>1030</v>
      </c>
      <c r="D529" s="26" t="n">
        <v>44104</v>
      </c>
      <c r="E529" s="26" t="n">
        <v>44111</v>
      </c>
      <c r="F529" s="27" t="n">
        <v>20755</v>
      </c>
      <c r="G529" s="27" t="n">
        <v>20755</v>
      </c>
      <c r="H529" s="27" t="n">
        <v>0</v>
      </c>
      <c r="I529" s="27" t="n">
        <v>0</v>
      </c>
    </row>
    <row r="530" s="23" customFormat="true" ht="12.75" hidden="false" customHeight="false" outlineLevel="0" collapsed="false">
      <c r="A530" s="21" t="n">
        <f aca="false">ROW(A518)</f>
        <v>518</v>
      </c>
      <c r="B530" s="24" t="s">
        <v>1031</v>
      </c>
      <c r="C530" s="25" t="s">
        <v>1032</v>
      </c>
      <c r="D530" s="26" t="n">
        <v>44104</v>
      </c>
      <c r="E530" s="26" t="n">
        <v>44112</v>
      </c>
      <c r="F530" s="27" t="n">
        <v>4400</v>
      </c>
      <c r="G530" s="27" t="n">
        <v>4400</v>
      </c>
      <c r="H530" s="27" t="n">
        <v>0</v>
      </c>
      <c r="I530" s="27" t="n">
        <v>0</v>
      </c>
    </row>
    <row r="531" s="23" customFormat="true" ht="25.5" hidden="false" customHeight="false" outlineLevel="0" collapsed="false">
      <c r="A531" s="21" t="n">
        <f aca="false">ROW(A519)</f>
        <v>519</v>
      </c>
      <c r="B531" s="24" t="s">
        <v>1033</v>
      </c>
      <c r="C531" s="25" t="s">
        <v>1034</v>
      </c>
      <c r="D531" s="26" t="n">
        <v>44104</v>
      </c>
      <c r="E531" s="26" t="n">
        <v>44110</v>
      </c>
      <c r="F531" s="27" t="n">
        <v>22194</v>
      </c>
      <c r="G531" s="27" t="n">
        <v>22194</v>
      </c>
      <c r="H531" s="27" t="n">
        <v>0</v>
      </c>
      <c r="I531" s="27" t="n">
        <v>0</v>
      </c>
    </row>
    <row r="532" s="23" customFormat="true" ht="12.75" hidden="false" customHeight="false" outlineLevel="0" collapsed="false">
      <c r="A532" s="21" t="n">
        <f aca="false">ROW(A520)</f>
        <v>520</v>
      </c>
      <c r="B532" s="24" t="s">
        <v>1035</v>
      </c>
      <c r="C532" s="25" t="s">
        <v>1036</v>
      </c>
      <c r="D532" s="26" t="n">
        <v>44104</v>
      </c>
      <c r="E532" s="26" t="n">
        <v>44111</v>
      </c>
      <c r="F532" s="27" t="n">
        <v>23792</v>
      </c>
      <c r="G532" s="27" t="n">
        <v>23792</v>
      </c>
      <c r="H532" s="27" t="n">
        <v>0</v>
      </c>
      <c r="I532" s="27" t="n">
        <v>0</v>
      </c>
    </row>
    <row r="533" s="23" customFormat="true" ht="12.75" hidden="false" customHeight="false" outlineLevel="0" collapsed="false">
      <c r="A533" s="21" t="n">
        <f aca="false">ROW(A521)</f>
        <v>521</v>
      </c>
      <c r="B533" s="24" t="s">
        <v>1037</v>
      </c>
      <c r="C533" s="25" t="s">
        <v>1038</v>
      </c>
      <c r="D533" s="26" t="n">
        <v>44104</v>
      </c>
      <c r="E533" s="26" t="n">
        <v>44109</v>
      </c>
      <c r="F533" s="27" t="n">
        <v>2900</v>
      </c>
      <c r="G533" s="27" t="n">
        <v>2900</v>
      </c>
      <c r="H533" s="27" t="n">
        <v>0</v>
      </c>
      <c r="I533" s="27" t="n">
        <v>0</v>
      </c>
    </row>
    <row r="534" s="23" customFormat="true" ht="12.75" hidden="false" customHeight="false" outlineLevel="0" collapsed="false">
      <c r="A534" s="21" t="n">
        <f aca="false">ROW(A522)</f>
        <v>522</v>
      </c>
      <c r="B534" s="24" t="s">
        <v>1039</v>
      </c>
      <c r="C534" s="25" t="s">
        <v>1040</v>
      </c>
      <c r="D534" s="26" t="n">
        <v>44104</v>
      </c>
      <c r="E534" s="26" t="n">
        <v>44111</v>
      </c>
      <c r="F534" s="27" t="n">
        <v>7105</v>
      </c>
      <c r="G534" s="27" t="n">
        <v>7105</v>
      </c>
      <c r="H534" s="27" t="n">
        <v>0</v>
      </c>
      <c r="I534" s="27" t="n">
        <v>0</v>
      </c>
    </row>
    <row r="535" s="23" customFormat="true" ht="12.75" hidden="false" customHeight="false" outlineLevel="0" collapsed="false">
      <c r="A535" s="21" t="n">
        <f aca="false">ROW(A523)</f>
        <v>523</v>
      </c>
      <c r="B535" s="24" t="s">
        <v>1041</v>
      </c>
      <c r="C535" s="25" t="s">
        <v>1042</v>
      </c>
      <c r="D535" s="26" t="n">
        <v>44104</v>
      </c>
      <c r="E535" s="26" t="n">
        <v>44111</v>
      </c>
      <c r="F535" s="27" t="n">
        <v>14770</v>
      </c>
      <c r="G535" s="27" t="n">
        <v>14770</v>
      </c>
      <c r="H535" s="27" t="n">
        <v>0</v>
      </c>
      <c r="I535" s="27" t="n">
        <v>0</v>
      </c>
    </row>
    <row r="536" s="23" customFormat="true" ht="12.75" hidden="false" customHeight="false" outlineLevel="0" collapsed="false">
      <c r="A536" s="21" t="n">
        <f aca="false">ROW(A524)</f>
        <v>524</v>
      </c>
      <c r="B536" s="24" t="s">
        <v>1043</v>
      </c>
      <c r="C536" s="25" t="s">
        <v>1044</v>
      </c>
      <c r="D536" s="26" t="n">
        <v>44104</v>
      </c>
      <c r="E536" s="26" t="n">
        <v>44111</v>
      </c>
      <c r="F536" s="27" t="n">
        <v>5264</v>
      </c>
      <c r="G536" s="27" t="n">
        <v>5264</v>
      </c>
      <c r="H536" s="27" t="n">
        <v>0</v>
      </c>
      <c r="I536" s="27" t="n">
        <v>0</v>
      </c>
    </row>
    <row r="537" s="23" customFormat="true" ht="25.5" hidden="false" customHeight="false" outlineLevel="0" collapsed="false">
      <c r="A537" s="21" t="n">
        <f aca="false">ROW(A525)</f>
        <v>525</v>
      </c>
      <c r="B537" s="24" t="s">
        <v>1045</v>
      </c>
      <c r="C537" s="25" t="s">
        <v>1046</v>
      </c>
      <c r="D537" s="26" t="n">
        <v>44104</v>
      </c>
      <c r="E537" s="26" t="n">
        <v>44114</v>
      </c>
      <c r="F537" s="27" t="n">
        <v>17240</v>
      </c>
      <c r="G537" s="27" t="n">
        <v>17240</v>
      </c>
      <c r="H537" s="27" t="n">
        <v>0</v>
      </c>
      <c r="I537" s="27" t="n">
        <v>0</v>
      </c>
    </row>
    <row r="538" s="23" customFormat="true" ht="12.75" hidden="false" customHeight="false" outlineLevel="0" collapsed="false">
      <c r="A538" s="21" t="n">
        <f aca="false">ROW(A526)</f>
        <v>526</v>
      </c>
      <c r="B538" s="24" t="s">
        <v>1047</v>
      </c>
      <c r="C538" s="25" t="s">
        <v>1048</v>
      </c>
      <c r="D538" s="26" t="n">
        <v>44104</v>
      </c>
      <c r="E538" s="26" t="n">
        <v>44113</v>
      </c>
      <c r="F538" s="27" t="n">
        <v>24032</v>
      </c>
      <c r="G538" s="27" t="n">
        <v>24032</v>
      </c>
      <c r="H538" s="27" t="n">
        <v>0</v>
      </c>
      <c r="I538" s="27" t="n">
        <v>0</v>
      </c>
    </row>
    <row r="539" s="23" customFormat="true" ht="25.5" hidden="false" customHeight="false" outlineLevel="0" collapsed="false">
      <c r="A539" s="21" t="n">
        <f aca="false">ROW(A527)</f>
        <v>527</v>
      </c>
      <c r="B539" s="24" t="s">
        <v>1049</v>
      </c>
      <c r="C539" s="25" t="s">
        <v>1050</v>
      </c>
      <c r="D539" s="26" t="n">
        <v>44104</v>
      </c>
      <c r="E539" s="26" t="n">
        <v>44110</v>
      </c>
      <c r="F539" s="27" t="n">
        <v>34800</v>
      </c>
      <c r="G539" s="27" t="n">
        <v>34800</v>
      </c>
      <c r="H539" s="27" t="n">
        <v>0</v>
      </c>
      <c r="I539" s="27" t="n">
        <v>0</v>
      </c>
    </row>
    <row r="540" s="23" customFormat="true" ht="12.75" hidden="false" customHeight="false" outlineLevel="0" collapsed="false">
      <c r="A540" s="21" t="n">
        <f aca="false">ROW(A528)</f>
        <v>528</v>
      </c>
      <c r="B540" s="24" t="s">
        <v>1051</v>
      </c>
      <c r="C540" s="25" t="s">
        <v>1052</v>
      </c>
      <c r="D540" s="26" t="n">
        <v>44104</v>
      </c>
      <c r="E540" s="26" t="n">
        <v>44111</v>
      </c>
      <c r="F540" s="27" t="n">
        <v>14840</v>
      </c>
      <c r="G540" s="27" t="n">
        <v>14840</v>
      </c>
      <c r="H540" s="27" t="n">
        <v>0</v>
      </c>
      <c r="I540" s="27" t="n">
        <v>0</v>
      </c>
    </row>
    <row r="541" s="23" customFormat="true" ht="12.75" hidden="false" customHeight="false" outlineLevel="0" collapsed="false">
      <c r="A541" s="21" t="n">
        <f aca="false">ROW(A529)</f>
        <v>529</v>
      </c>
      <c r="B541" s="24" t="s">
        <v>1053</v>
      </c>
      <c r="C541" s="25" t="s">
        <v>1054</v>
      </c>
      <c r="D541" s="26" t="n">
        <v>44104</v>
      </c>
      <c r="E541" s="26" t="n">
        <v>44115</v>
      </c>
      <c r="F541" s="27" t="n">
        <v>17560</v>
      </c>
      <c r="G541" s="27" t="n">
        <v>17560</v>
      </c>
      <c r="H541" s="27" t="n">
        <v>0</v>
      </c>
      <c r="I541" s="27" t="n">
        <v>0</v>
      </c>
    </row>
    <row r="542" s="23" customFormat="true" ht="12.75" hidden="false" customHeight="false" outlineLevel="0" collapsed="false">
      <c r="A542" s="21" t="n">
        <f aca="false">ROW(A530)</f>
        <v>530</v>
      </c>
      <c r="B542" s="24" t="s">
        <v>1055</v>
      </c>
      <c r="C542" s="25" t="s">
        <v>1056</v>
      </c>
      <c r="D542" s="26" t="n">
        <v>44104</v>
      </c>
      <c r="E542" s="26" t="n">
        <v>44117</v>
      </c>
      <c r="F542" s="27" t="n">
        <v>34688</v>
      </c>
      <c r="G542" s="27" t="n">
        <v>34688</v>
      </c>
      <c r="H542" s="27" t="n">
        <v>0</v>
      </c>
      <c r="I542" s="27" t="n">
        <v>0</v>
      </c>
    </row>
    <row r="543" s="23" customFormat="true" ht="12.75" hidden="false" customHeight="false" outlineLevel="0" collapsed="false">
      <c r="A543" s="21" t="n">
        <f aca="false">ROW(A531)</f>
        <v>531</v>
      </c>
      <c r="B543" s="24" t="s">
        <v>1057</v>
      </c>
      <c r="C543" s="25" t="s">
        <v>1058</v>
      </c>
      <c r="D543" s="26" t="n">
        <v>44104</v>
      </c>
      <c r="E543" s="26" t="n">
        <v>44111</v>
      </c>
      <c r="F543" s="27" t="n">
        <v>18704</v>
      </c>
      <c r="G543" s="27" t="n">
        <v>18704</v>
      </c>
      <c r="H543" s="27" t="n">
        <v>0</v>
      </c>
      <c r="I543" s="27" t="n">
        <v>0</v>
      </c>
    </row>
    <row r="544" s="23" customFormat="true" ht="12.75" hidden="false" customHeight="false" outlineLevel="0" collapsed="false">
      <c r="A544" s="21" t="n">
        <f aca="false">ROW(A532)</f>
        <v>532</v>
      </c>
      <c r="B544" s="24" t="s">
        <v>1059</v>
      </c>
      <c r="C544" s="25" t="s">
        <v>1060</v>
      </c>
      <c r="D544" s="26" t="n">
        <v>44104</v>
      </c>
      <c r="E544" s="26" t="n">
        <v>44111</v>
      </c>
      <c r="F544" s="27" t="n">
        <v>11865</v>
      </c>
      <c r="G544" s="27" t="n">
        <v>11865</v>
      </c>
      <c r="H544" s="27" t="n">
        <v>0</v>
      </c>
      <c r="I544" s="27" t="n">
        <v>0</v>
      </c>
    </row>
    <row r="545" s="23" customFormat="true" ht="12.75" hidden="false" customHeight="false" outlineLevel="0" collapsed="false">
      <c r="A545" s="21" t="n">
        <f aca="false">ROW(A533)</f>
        <v>533</v>
      </c>
      <c r="B545" s="24" t="s">
        <v>1061</v>
      </c>
      <c r="C545" s="25" t="s">
        <v>1062</v>
      </c>
      <c r="D545" s="26" t="n">
        <v>44104</v>
      </c>
      <c r="E545" s="26" t="n">
        <v>44111</v>
      </c>
      <c r="F545" s="27" t="n">
        <v>23030</v>
      </c>
      <c r="G545" s="27" t="n">
        <v>23030</v>
      </c>
      <c r="H545" s="27" t="n">
        <v>0</v>
      </c>
      <c r="I545" s="27" t="n">
        <v>0</v>
      </c>
    </row>
    <row r="546" s="23" customFormat="true" ht="12.75" hidden="false" customHeight="false" outlineLevel="0" collapsed="false">
      <c r="A546" s="21" t="n">
        <f aca="false">ROW(A534)</f>
        <v>534</v>
      </c>
      <c r="B546" s="24" t="s">
        <v>1063</v>
      </c>
      <c r="C546" s="25" t="s">
        <v>1064</v>
      </c>
      <c r="D546" s="26" t="n">
        <v>44104</v>
      </c>
      <c r="E546" s="26" t="n">
        <v>44111</v>
      </c>
      <c r="F546" s="27" t="n">
        <v>14840</v>
      </c>
      <c r="G546" s="27" t="n">
        <v>14840</v>
      </c>
      <c r="H546" s="27" t="n">
        <v>0</v>
      </c>
      <c r="I546" s="27" t="n">
        <v>0</v>
      </c>
    </row>
    <row r="547" s="23" customFormat="true" ht="12.75" hidden="false" customHeight="false" outlineLevel="0" collapsed="false">
      <c r="A547" s="21" t="n">
        <f aca="false">ROW(A535)</f>
        <v>535</v>
      </c>
      <c r="B547" s="24" t="s">
        <v>1065</v>
      </c>
      <c r="C547" s="25" t="s">
        <v>1066</v>
      </c>
      <c r="D547" s="26" t="n">
        <v>44104</v>
      </c>
      <c r="E547" s="26" t="n">
        <v>44112</v>
      </c>
      <c r="F547" s="27" t="n">
        <v>18942</v>
      </c>
      <c r="G547" s="27" t="n">
        <v>18942</v>
      </c>
      <c r="H547" s="27" t="n">
        <v>0</v>
      </c>
      <c r="I547" s="27" t="n">
        <v>0</v>
      </c>
    </row>
    <row r="548" s="23" customFormat="true" ht="12.75" hidden="false" customHeight="false" outlineLevel="0" collapsed="false">
      <c r="A548" s="21" t="n">
        <f aca="false">ROW(A536)</f>
        <v>536</v>
      </c>
      <c r="B548" s="24" t="s">
        <v>1067</v>
      </c>
      <c r="C548" s="25" t="s">
        <v>1068</v>
      </c>
      <c r="D548" s="26" t="n">
        <v>44104</v>
      </c>
      <c r="E548" s="26" t="n">
        <v>44111</v>
      </c>
      <c r="F548" s="27" t="n">
        <v>20520</v>
      </c>
      <c r="G548" s="27" t="n">
        <v>20520</v>
      </c>
      <c r="H548" s="27" t="n">
        <v>0</v>
      </c>
      <c r="I548" s="27" t="n">
        <v>0</v>
      </c>
    </row>
    <row r="549" s="23" customFormat="true" ht="12.75" hidden="false" customHeight="false" outlineLevel="0" collapsed="false">
      <c r="A549" s="21" t="n">
        <f aca="false">ROW(A537)</f>
        <v>537</v>
      </c>
      <c r="B549" s="24" t="s">
        <v>1069</v>
      </c>
      <c r="C549" s="25" t="s">
        <v>1070</v>
      </c>
      <c r="D549" s="26" t="n">
        <v>44104</v>
      </c>
      <c r="E549" s="26" t="n">
        <v>44111</v>
      </c>
      <c r="F549" s="27" t="n">
        <v>37250</v>
      </c>
      <c r="G549" s="27" t="n">
        <v>37250</v>
      </c>
      <c r="H549" s="27" t="n">
        <v>0</v>
      </c>
      <c r="I549" s="27" t="n">
        <v>0</v>
      </c>
    </row>
    <row r="550" s="23" customFormat="true" ht="12.75" hidden="false" customHeight="false" outlineLevel="0" collapsed="false">
      <c r="A550" s="21" t="n">
        <f aca="false">ROW(A538)</f>
        <v>538</v>
      </c>
      <c r="B550" s="24" t="s">
        <v>1071</v>
      </c>
      <c r="C550" s="25" t="s">
        <v>1072</v>
      </c>
      <c r="D550" s="26" t="n">
        <v>44104</v>
      </c>
      <c r="E550" s="26" t="n">
        <v>44110</v>
      </c>
      <c r="F550" s="27" t="n">
        <v>12786</v>
      </c>
      <c r="G550" s="27" t="n">
        <v>12786</v>
      </c>
      <c r="H550" s="27" t="n">
        <v>0</v>
      </c>
      <c r="I550" s="27" t="n">
        <v>0</v>
      </c>
    </row>
    <row r="551" s="23" customFormat="true" ht="12.75" hidden="false" customHeight="false" outlineLevel="0" collapsed="false">
      <c r="A551" s="21" t="n">
        <f aca="false">ROW(A539)</f>
        <v>539</v>
      </c>
      <c r="B551" s="24" t="s">
        <v>1073</v>
      </c>
      <c r="C551" s="25" t="s">
        <v>1074</v>
      </c>
      <c r="D551" s="26" t="n">
        <v>44104</v>
      </c>
      <c r="E551" s="26" t="n">
        <v>44108</v>
      </c>
      <c r="F551" s="27" t="n">
        <v>8440</v>
      </c>
      <c r="G551" s="27" t="n">
        <v>8440</v>
      </c>
      <c r="H551" s="27" t="n">
        <v>0</v>
      </c>
      <c r="I551" s="27" t="n">
        <v>0</v>
      </c>
    </row>
    <row r="552" s="23" customFormat="true" ht="12.75" hidden="false" customHeight="false" outlineLevel="0" collapsed="false">
      <c r="A552" s="21" t="n">
        <f aca="false">ROW(A540)</f>
        <v>540</v>
      </c>
      <c r="B552" s="24" t="s">
        <v>1075</v>
      </c>
      <c r="C552" s="25" t="s">
        <v>1076</v>
      </c>
      <c r="D552" s="26" t="n">
        <v>44104</v>
      </c>
      <c r="E552" s="26" t="n">
        <v>44114</v>
      </c>
      <c r="F552" s="27" t="n">
        <v>11797</v>
      </c>
      <c r="G552" s="27" t="n">
        <v>11797</v>
      </c>
      <c r="H552" s="27" t="n">
        <v>0</v>
      </c>
      <c r="I552" s="27" t="n">
        <v>0</v>
      </c>
    </row>
    <row r="553" s="23" customFormat="true" ht="25.5" hidden="false" customHeight="false" outlineLevel="0" collapsed="false">
      <c r="A553" s="21" t="n">
        <f aca="false">ROW(A541)</f>
        <v>541</v>
      </c>
      <c r="B553" s="24" t="s">
        <v>1077</v>
      </c>
      <c r="C553" s="25" t="s">
        <v>1078</v>
      </c>
      <c r="D553" s="26" t="n">
        <v>44104</v>
      </c>
      <c r="E553" s="26" t="n">
        <v>44107</v>
      </c>
      <c r="F553" s="27" t="n">
        <v>7286</v>
      </c>
      <c r="G553" s="27" t="n">
        <v>7286</v>
      </c>
      <c r="H553" s="27" t="n">
        <v>0</v>
      </c>
      <c r="I553" s="27" t="n">
        <v>0</v>
      </c>
    </row>
    <row r="554" s="23" customFormat="true" ht="12.75" hidden="false" customHeight="false" outlineLevel="0" collapsed="false">
      <c r="A554" s="21" t="n">
        <f aca="false">ROW(A542)</f>
        <v>542</v>
      </c>
      <c r="B554" s="24" t="s">
        <v>1079</v>
      </c>
      <c r="C554" s="25" t="s">
        <v>1080</v>
      </c>
      <c r="D554" s="26" t="n">
        <v>44104</v>
      </c>
      <c r="E554" s="26" t="n">
        <v>44110</v>
      </c>
      <c r="F554" s="27" t="n">
        <v>17760</v>
      </c>
      <c r="G554" s="27" t="n">
        <v>17760</v>
      </c>
      <c r="H554" s="27" t="n">
        <v>0</v>
      </c>
      <c r="I554" s="27" t="n">
        <v>0</v>
      </c>
    </row>
    <row r="555" s="23" customFormat="true" ht="25.5" hidden="false" customHeight="false" outlineLevel="0" collapsed="false">
      <c r="A555" s="21" t="n">
        <f aca="false">ROW(A543)</f>
        <v>543</v>
      </c>
      <c r="B555" s="24" t="s">
        <v>1081</v>
      </c>
      <c r="C555" s="25" t="s">
        <v>1082</v>
      </c>
      <c r="D555" s="26" t="n">
        <v>44104</v>
      </c>
      <c r="E555" s="26" t="n">
        <v>44111</v>
      </c>
      <c r="F555" s="27" t="n">
        <v>12950</v>
      </c>
      <c r="G555" s="27" t="n">
        <v>12950</v>
      </c>
      <c r="H555" s="27" t="n">
        <v>0</v>
      </c>
      <c r="I555" s="27" t="n">
        <v>0</v>
      </c>
    </row>
    <row r="556" s="23" customFormat="true" ht="12.75" hidden="false" customHeight="false" outlineLevel="0" collapsed="false">
      <c r="A556" s="21" t="n">
        <f aca="false">ROW(A544)</f>
        <v>544</v>
      </c>
      <c r="B556" s="24" t="s">
        <v>1083</v>
      </c>
      <c r="C556" s="25" t="s">
        <v>1084</v>
      </c>
      <c r="D556" s="26" t="n">
        <v>44104</v>
      </c>
      <c r="E556" s="26" t="n">
        <v>44113</v>
      </c>
      <c r="F556" s="27" t="n">
        <v>18324</v>
      </c>
      <c r="G556" s="27" t="n">
        <v>18324</v>
      </c>
      <c r="H556" s="27" t="n">
        <v>0</v>
      </c>
      <c r="I556" s="27" t="n">
        <v>0</v>
      </c>
    </row>
    <row r="557" s="23" customFormat="true" ht="12.75" hidden="false" customHeight="false" outlineLevel="0" collapsed="false">
      <c r="A557" s="21" t="n">
        <f aca="false">ROW(A545)</f>
        <v>545</v>
      </c>
      <c r="B557" s="24" t="s">
        <v>1085</v>
      </c>
      <c r="C557" s="25" t="s">
        <v>1086</v>
      </c>
      <c r="D557" s="26" t="n">
        <v>44104</v>
      </c>
      <c r="E557" s="26" t="n">
        <v>44111</v>
      </c>
      <c r="F557" s="27" t="n">
        <v>11140</v>
      </c>
      <c r="G557" s="27" t="n">
        <v>11140</v>
      </c>
      <c r="H557" s="27" t="n">
        <v>0</v>
      </c>
      <c r="I557" s="27" t="n">
        <v>0</v>
      </c>
    </row>
    <row r="558" s="23" customFormat="true" ht="12.75" hidden="false" customHeight="false" outlineLevel="0" collapsed="false">
      <c r="A558" s="21" t="n">
        <f aca="false">ROW(A546)</f>
        <v>546</v>
      </c>
      <c r="B558" s="24" t="s">
        <v>1087</v>
      </c>
      <c r="C558" s="25" t="s">
        <v>1088</v>
      </c>
      <c r="D558" s="26" t="n">
        <v>44104</v>
      </c>
      <c r="E558" s="26" t="n">
        <v>44110</v>
      </c>
      <c r="F558" s="27" t="n">
        <v>8400</v>
      </c>
      <c r="G558" s="27" t="n">
        <v>8400</v>
      </c>
      <c r="H558" s="27" t="n">
        <v>0</v>
      </c>
      <c r="I558" s="27" t="n">
        <v>0</v>
      </c>
    </row>
    <row r="559" s="23" customFormat="true" ht="12.75" hidden="false" customHeight="false" outlineLevel="0" collapsed="false">
      <c r="A559" s="21" t="n">
        <f aca="false">ROW(A547)</f>
        <v>547</v>
      </c>
      <c r="B559" s="24" t="s">
        <v>1089</v>
      </c>
      <c r="C559" s="25" t="s">
        <v>1090</v>
      </c>
      <c r="D559" s="26" t="n">
        <v>44104</v>
      </c>
      <c r="E559" s="26" t="n">
        <v>44108</v>
      </c>
      <c r="F559" s="27" t="n">
        <v>7220</v>
      </c>
      <c r="G559" s="27" t="n">
        <v>7220</v>
      </c>
      <c r="H559" s="27" t="n">
        <v>0</v>
      </c>
      <c r="I559" s="27" t="n">
        <v>0</v>
      </c>
    </row>
    <row r="560" s="23" customFormat="true" ht="12.75" hidden="false" customHeight="false" outlineLevel="0" collapsed="false">
      <c r="A560" s="21" t="n">
        <f aca="false">ROW(A548)</f>
        <v>548</v>
      </c>
      <c r="B560" s="24" t="s">
        <v>1091</v>
      </c>
      <c r="C560" s="25" t="s">
        <v>1092</v>
      </c>
      <c r="D560" s="26" t="n">
        <v>44104</v>
      </c>
      <c r="E560" s="26" t="n">
        <v>44111</v>
      </c>
      <c r="F560" s="27" t="n">
        <v>13264</v>
      </c>
      <c r="G560" s="27" t="n">
        <v>13264</v>
      </c>
      <c r="H560" s="27" t="n">
        <v>0</v>
      </c>
      <c r="I560" s="27" t="n">
        <v>0</v>
      </c>
    </row>
    <row r="561" s="23" customFormat="true" ht="12.75" hidden="false" customHeight="false" outlineLevel="0" collapsed="false">
      <c r="A561" s="21" t="n">
        <f aca="false">ROW(A549)</f>
        <v>549</v>
      </c>
      <c r="B561" s="24" t="s">
        <v>1093</v>
      </c>
      <c r="C561" s="25" t="s">
        <v>1094</v>
      </c>
      <c r="D561" s="26" t="n">
        <v>44104</v>
      </c>
      <c r="E561" s="26" t="n">
        <v>44111</v>
      </c>
      <c r="F561" s="27" t="n">
        <v>14770</v>
      </c>
      <c r="G561" s="27" t="n">
        <v>14770</v>
      </c>
      <c r="H561" s="27" t="n">
        <v>0</v>
      </c>
      <c r="I561" s="27" t="n">
        <v>0</v>
      </c>
    </row>
    <row r="562" s="23" customFormat="true" ht="12.75" hidden="false" customHeight="false" outlineLevel="0" collapsed="false">
      <c r="A562" s="21" t="n">
        <f aca="false">ROW(A550)</f>
        <v>550</v>
      </c>
      <c r="B562" s="24" t="s">
        <v>1095</v>
      </c>
      <c r="C562" s="25" t="s">
        <v>1096</v>
      </c>
      <c r="D562" s="26" t="n">
        <v>44104</v>
      </c>
      <c r="E562" s="26" t="n">
        <v>44110</v>
      </c>
      <c r="F562" s="27" t="n">
        <v>22900</v>
      </c>
      <c r="G562" s="27" t="n">
        <v>22900</v>
      </c>
      <c r="H562" s="27" t="n">
        <v>0</v>
      </c>
      <c r="I562" s="27" t="n">
        <v>0</v>
      </c>
    </row>
    <row r="563" s="23" customFormat="true" ht="12.75" hidden="false" customHeight="false" outlineLevel="0" collapsed="false">
      <c r="A563" s="21" t="n">
        <f aca="false">ROW(A551)</f>
        <v>551</v>
      </c>
      <c r="B563" s="24" t="s">
        <v>1097</v>
      </c>
      <c r="C563" s="25" t="s">
        <v>1098</v>
      </c>
      <c r="D563" s="26" t="n">
        <v>44104</v>
      </c>
      <c r="E563" s="26" t="n">
        <v>44108</v>
      </c>
      <c r="F563" s="27" t="n">
        <v>6500</v>
      </c>
      <c r="G563" s="27" t="n">
        <v>6500</v>
      </c>
      <c r="H563" s="27" t="n">
        <v>0</v>
      </c>
      <c r="I563" s="27" t="n">
        <v>0</v>
      </c>
    </row>
    <row r="564" s="23" customFormat="true" ht="25.5" hidden="false" customHeight="false" outlineLevel="0" collapsed="false">
      <c r="A564" s="21" t="n">
        <f aca="false">ROW(A552)</f>
        <v>552</v>
      </c>
      <c r="B564" s="24" t="s">
        <v>1099</v>
      </c>
      <c r="C564" s="25" t="s">
        <v>1100</v>
      </c>
      <c r="D564" s="26" t="n">
        <v>44104</v>
      </c>
      <c r="E564" s="26" t="n">
        <v>44111</v>
      </c>
      <c r="F564" s="27" t="n">
        <v>40950</v>
      </c>
      <c r="G564" s="27" t="n">
        <v>40950</v>
      </c>
      <c r="H564" s="27" t="n">
        <v>0</v>
      </c>
      <c r="I564" s="27" t="n">
        <v>0</v>
      </c>
    </row>
    <row r="565" s="23" customFormat="true" ht="12.75" hidden="false" customHeight="false" outlineLevel="0" collapsed="false">
      <c r="A565" s="21" t="n">
        <f aca="false">ROW(A553)</f>
        <v>553</v>
      </c>
      <c r="B565" s="25" t="s">
        <v>1101</v>
      </c>
      <c r="C565" s="25" t="s">
        <v>1102</v>
      </c>
      <c r="D565" s="26" t="n">
        <v>44105</v>
      </c>
      <c r="E565" s="26" t="n">
        <v>44119</v>
      </c>
      <c r="F565" s="27" t="n">
        <v>46200</v>
      </c>
      <c r="G565" s="27" t="n">
        <v>46200</v>
      </c>
      <c r="H565" s="27" t="n">
        <v>0</v>
      </c>
      <c r="I565" s="27" t="n">
        <v>0</v>
      </c>
    </row>
    <row r="566" s="23" customFormat="true" ht="12.75" hidden="false" customHeight="false" outlineLevel="0" collapsed="false">
      <c r="A566" s="21" t="n">
        <f aca="false">ROW(A554)</f>
        <v>554</v>
      </c>
      <c r="B566" s="25" t="s">
        <v>1103</v>
      </c>
      <c r="C566" s="25" t="s">
        <v>1104</v>
      </c>
      <c r="D566" s="26" t="n">
        <v>44105</v>
      </c>
      <c r="E566" s="26" t="n">
        <v>44127</v>
      </c>
      <c r="F566" s="27" t="n">
        <v>106065</v>
      </c>
      <c r="G566" s="27" t="n">
        <v>106065</v>
      </c>
      <c r="H566" s="27" t="n">
        <v>0</v>
      </c>
      <c r="I566" s="27" t="n">
        <v>0</v>
      </c>
    </row>
    <row r="567" s="23" customFormat="true" ht="12.75" hidden="false" customHeight="false" outlineLevel="0" collapsed="false">
      <c r="A567" s="21" t="n">
        <f aca="false">ROW(A555)</f>
        <v>555</v>
      </c>
      <c r="B567" s="25" t="s">
        <v>1105</v>
      </c>
      <c r="C567" s="25" t="s">
        <v>1106</v>
      </c>
      <c r="D567" s="26" t="n">
        <v>44105</v>
      </c>
      <c r="E567" s="26" t="n">
        <v>44114</v>
      </c>
      <c r="F567" s="27" t="n">
        <v>33210</v>
      </c>
      <c r="G567" s="27" t="n">
        <v>33210</v>
      </c>
      <c r="H567" s="27" t="n">
        <v>0</v>
      </c>
      <c r="I567" s="27" t="n">
        <v>0</v>
      </c>
    </row>
    <row r="568" s="23" customFormat="true" ht="12.75" hidden="false" customHeight="false" outlineLevel="0" collapsed="false">
      <c r="A568" s="21" t="n">
        <f aca="false">ROW(A556)</f>
        <v>556</v>
      </c>
      <c r="B568" s="25" t="s">
        <v>1107</v>
      </c>
      <c r="C568" s="25" t="s">
        <v>1108</v>
      </c>
      <c r="D568" s="26" t="n">
        <v>44105</v>
      </c>
      <c r="E568" s="26" t="n">
        <v>44115</v>
      </c>
      <c r="F568" s="27" t="n">
        <v>15050</v>
      </c>
      <c r="G568" s="27" t="n">
        <v>15050</v>
      </c>
      <c r="H568" s="27" t="n">
        <v>0</v>
      </c>
      <c r="I568" s="27" t="n">
        <v>0</v>
      </c>
    </row>
    <row r="569" s="23" customFormat="true" ht="12.75" hidden="false" customHeight="false" outlineLevel="0" collapsed="false">
      <c r="A569" s="21" t="n">
        <f aca="false">ROW(A557)</f>
        <v>557</v>
      </c>
      <c r="B569" s="25" t="s">
        <v>1109</v>
      </c>
      <c r="C569" s="25" t="s">
        <v>1110</v>
      </c>
      <c r="D569" s="26" t="n">
        <v>44105</v>
      </c>
      <c r="E569" s="26" t="n">
        <v>44115</v>
      </c>
      <c r="F569" s="27" t="n">
        <v>67470</v>
      </c>
      <c r="G569" s="27" t="n">
        <v>67470</v>
      </c>
      <c r="H569" s="27" t="n">
        <v>0</v>
      </c>
      <c r="I569" s="27" t="n">
        <v>0</v>
      </c>
    </row>
    <row r="570" s="23" customFormat="true" ht="12.75" hidden="false" customHeight="false" outlineLevel="0" collapsed="false">
      <c r="A570" s="21" t="n">
        <f aca="false">ROW(A558)</f>
        <v>558</v>
      </c>
      <c r="B570" s="25" t="s">
        <v>1111</v>
      </c>
      <c r="C570" s="25" t="s">
        <v>1112</v>
      </c>
      <c r="D570" s="26" t="n">
        <v>44105</v>
      </c>
      <c r="E570" s="26" t="n">
        <v>44114</v>
      </c>
      <c r="F570" s="27" t="n">
        <v>52119</v>
      </c>
      <c r="G570" s="27" t="n">
        <v>52119</v>
      </c>
      <c r="H570" s="27" t="n">
        <v>0</v>
      </c>
      <c r="I570" s="27" t="n">
        <v>0</v>
      </c>
    </row>
    <row r="571" s="23" customFormat="true" ht="12.75" hidden="false" customHeight="false" outlineLevel="0" collapsed="false">
      <c r="A571" s="21" t="n">
        <f aca="false">ROW(A559)</f>
        <v>559</v>
      </c>
      <c r="B571" s="25" t="s">
        <v>1113</v>
      </c>
      <c r="C571" s="25" t="s">
        <v>1114</v>
      </c>
      <c r="D571" s="26" t="n">
        <v>44105</v>
      </c>
      <c r="E571" s="26" t="n">
        <v>44116</v>
      </c>
      <c r="F571" s="27" t="n">
        <v>84447</v>
      </c>
      <c r="G571" s="27" t="n">
        <v>84447</v>
      </c>
      <c r="H571" s="27" t="n">
        <v>0</v>
      </c>
      <c r="I571" s="27" t="n">
        <v>0</v>
      </c>
    </row>
    <row r="572" s="23" customFormat="true" ht="12.75" hidden="false" customHeight="false" outlineLevel="0" collapsed="false">
      <c r="A572" s="21" t="n">
        <f aca="false">ROW(A560)</f>
        <v>560</v>
      </c>
      <c r="B572" s="25" t="s">
        <v>1115</v>
      </c>
      <c r="C572" s="25" t="s">
        <v>1116</v>
      </c>
      <c r="D572" s="26" t="n">
        <v>44105</v>
      </c>
      <c r="E572" s="26" t="n">
        <v>44117</v>
      </c>
      <c r="F572" s="27" t="n">
        <v>25800</v>
      </c>
      <c r="G572" s="27" t="n">
        <v>25800</v>
      </c>
      <c r="H572" s="27" t="n">
        <v>0</v>
      </c>
      <c r="I572" s="27" t="n">
        <v>0</v>
      </c>
    </row>
    <row r="573" s="23" customFormat="true" ht="12.75" hidden="false" customHeight="false" outlineLevel="0" collapsed="false">
      <c r="A573" s="21" t="n">
        <f aca="false">ROW(A561)</f>
        <v>561</v>
      </c>
      <c r="B573" s="25" t="s">
        <v>1117</v>
      </c>
      <c r="C573" s="25" t="s">
        <v>1118</v>
      </c>
      <c r="D573" s="26" t="n">
        <v>44105</v>
      </c>
      <c r="E573" s="26" t="n">
        <v>44112</v>
      </c>
      <c r="F573" s="27" t="n">
        <v>14700</v>
      </c>
      <c r="G573" s="27" t="n">
        <v>14700</v>
      </c>
      <c r="H573" s="27" t="n">
        <v>0</v>
      </c>
      <c r="I573" s="27" t="n">
        <v>0</v>
      </c>
    </row>
    <row r="574" s="23" customFormat="true" ht="12.75" hidden="false" customHeight="false" outlineLevel="0" collapsed="false">
      <c r="A574" s="21" t="n">
        <f aca="false">ROW(A562)</f>
        <v>562</v>
      </c>
      <c r="B574" s="25" t="s">
        <v>1119</v>
      </c>
      <c r="C574" s="25" t="s">
        <v>1120</v>
      </c>
      <c r="D574" s="26" t="n">
        <v>44105</v>
      </c>
      <c r="E574" s="26" t="n">
        <v>44119</v>
      </c>
      <c r="F574" s="27" t="n">
        <v>51184</v>
      </c>
      <c r="G574" s="27" t="n">
        <v>51184</v>
      </c>
      <c r="H574" s="27" t="n">
        <v>0</v>
      </c>
      <c r="I574" s="27" t="n">
        <v>0</v>
      </c>
    </row>
    <row r="575" s="23" customFormat="true" ht="12.75" hidden="false" customHeight="false" outlineLevel="0" collapsed="false">
      <c r="A575" s="21" t="n">
        <f aca="false">ROW(A563)</f>
        <v>563</v>
      </c>
      <c r="B575" s="25" t="s">
        <v>1121</v>
      </c>
      <c r="C575" s="25" t="s">
        <v>1122</v>
      </c>
      <c r="D575" s="26" t="n">
        <v>44105</v>
      </c>
      <c r="E575" s="26" t="n">
        <v>44119</v>
      </c>
      <c r="F575" s="27" t="n">
        <v>61880</v>
      </c>
      <c r="G575" s="27" t="n">
        <v>61880</v>
      </c>
      <c r="H575" s="27" t="n">
        <v>0</v>
      </c>
      <c r="I575" s="27" t="n">
        <v>0</v>
      </c>
    </row>
    <row r="576" s="23" customFormat="true" ht="12.75" hidden="false" customHeight="false" outlineLevel="0" collapsed="false">
      <c r="A576" s="21" t="n">
        <f aca="false">ROW(A564)</f>
        <v>564</v>
      </c>
      <c r="B576" s="25" t="s">
        <v>1123</v>
      </c>
      <c r="C576" s="25" t="s">
        <v>1124</v>
      </c>
      <c r="D576" s="26" t="n">
        <v>44105</v>
      </c>
      <c r="E576" s="26" t="n">
        <v>44117</v>
      </c>
      <c r="F576" s="27" t="n">
        <v>32952</v>
      </c>
      <c r="G576" s="27" t="n">
        <v>32952</v>
      </c>
      <c r="H576" s="27" t="n">
        <v>0</v>
      </c>
      <c r="I576" s="27" t="n">
        <v>0</v>
      </c>
    </row>
    <row r="577" s="23" customFormat="true" ht="12.75" hidden="false" customHeight="false" outlineLevel="0" collapsed="false">
      <c r="A577" s="21" t="n">
        <f aca="false">ROW(A565)</f>
        <v>565</v>
      </c>
      <c r="B577" s="25" t="s">
        <v>1125</v>
      </c>
      <c r="C577" s="25" t="s">
        <v>1126</v>
      </c>
      <c r="D577" s="26" t="n">
        <v>44105</v>
      </c>
      <c r="E577" s="26" t="n">
        <v>44119</v>
      </c>
      <c r="F577" s="27" t="n">
        <v>30100</v>
      </c>
      <c r="G577" s="27" t="n">
        <v>30100</v>
      </c>
      <c r="H577" s="27" t="n">
        <v>0</v>
      </c>
      <c r="I577" s="27" t="n">
        <v>0</v>
      </c>
    </row>
    <row r="578" s="23" customFormat="true" ht="12.75" hidden="false" customHeight="false" outlineLevel="0" collapsed="false">
      <c r="A578" s="21" t="n">
        <f aca="false">ROW(A566)</f>
        <v>566</v>
      </c>
      <c r="B578" s="25" t="s">
        <v>1127</v>
      </c>
      <c r="C578" s="25" t="s">
        <v>1128</v>
      </c>
      <c r="D578" s="26" t="n">
        <v>44105</v>
      </c>
      <c r="E578" s="26" t="n">
        <v>44109</v>
      </c>
      <c r="F578" s="27" t="n">
        <v>12504</v>
      </c>
      <c r="G578" s="27" t="n">
        <v>12504</v>
      </c>
      <c r="H578" s="27" t="n">
        <v>0</v>
      </c>
      <c r="I578" s="27" t="n">
        <v>0</v>
      </c>
    </row>
    <row r="579" s="23" customFormat="true" ht="12.75" hidden="false" customHeight="false" outlineLevel="0" collapsed="false">
      <c r="A579" s="21" t="n">
        <f aca="false">ROW(A567)</f>
        <v>567</v>
      </c>
      <c r="B579" s="25" t="s">
        <v>1129</v>
      </c>
      <c r="C579" s="25" t="s">
        <v>1130</v>
      </c>
      <c r="D579" s="26" t="n">
        <v>44105</v>
      </c>
      <c r="E579" s="26" t="n">
        <v>44111</v>
      </c>
      <c r="F579" s="27" t="n">
        <v>19026</v>
      </c>
      <c r="G579" s="27" t="n">
        <v>19026</v>
      </c>
      <c r="H579" s="27" t="n">
        <v>0</v>
      </c>
      <c r="I579" s="27" t="n">
        <v>0</v>
      </c>
    </row>
    <row r="580" s="23" customFormat="true" ht="12.75" hidden="false" customHeight="false" outlineLevel="0" collapsed="false">
      <c r="A580" s="21" t="n">
        <f aca="false">ROW(A568)</f>
        <v>568</v>
      </c>
      <c r="B580" s="25" t="s">
        <v>1131</v>
      </c>
      <c r="C580" s="25" t="s">
        <v>1132</v>
      </c>
      <c r="D580" s="26" t="n">
        <v>44105</v>
      </c>
      <c r="E580" s="26" t="n">
        <v>44114</v>
      </c>
      <c r="F580" s="27" t="n">
        <v>57105</v>
      </c>
      <c r="G580" s="27" t="n">
        <v>57105</v>
      </c>
      <c r="H580" s="27" t="n">
        <v>0</v>
      </c>
      <c r="I580" s="27" t="n">
        <v>0</v>
      </c>
    </row>
    <row r="581" s="23" customFormat="true" ht="12.75" hidden="false" customHeight="false" outlineLevel="0" collapsed="false">
      <c r="A581" s="21" t="n">
        <f aca="false">ROW(A569)</f>
        <v>569</v>
      </c>
      <c r="B581" s="25" t="s">
        <v>1133</v>
      </c>
      <c r="C581" s="25" t="s">
        <v>1134</v>
      </c>
      <c r="D581" s="26" t="n">
        <v>44105</v>
      </c>
      <c r="E581" s="26" t="n">
        <v>44118</v>
      </c>
      <c r="F581" s="27" t="n">
        <v>25558</v>
      </c>
      <c r="G581" s="27" t="n">
        <v>25558</v>
      </c>
      <c r="H581" s="27" t="n">
        <v>0</v>
      </c>
      <c r="I581" s="27" t="n">
        <v>0</v>
      </c>
    </row>
    <row r="582" s="23" customFormat="true" ht="12.8" hidden="false" customHeight="false" outlineLevel="0" collapsed="false">
      <c r="A582" s="21" t="n">
        <f aca="false">ROW(A570)</f>
        <v>570</v>
      </c>
      <c r="B582" s="35" t="s">
        <v>1135</v>
      </c>
      <c r="C582" s="25" t="s">
        <v>1136</v>
      </c>
      <c r="D582" s="26" t="n">
        <v>44105</v>
      </c>
      <c r="E582" s="26" t="n">
        <v>44111</v>
      </c>
      <c r="F582" s="27" t="n">
        <f aca="false">4320+6120</f>
        <v>10440</v>
      </c>
      <c r="G582" s="27" t="n">
        <v>4320</v>
      </c>
      <c r="H582" s="27" t="n">
        <v>0</v>
      </c>
      <c r="I582" s="27" t="n">
        <v>0</v>
      </c>
    </row>
    <row r="583" s="23" customFormat="true" ht="12.8" hidden="false" customHeight="false" outlineLevel="0" collapsed="false">
      <c r="A583" s="21" t="n">
        <f aca="false">ROW(A571)</f>
        <v>571</v>
      </c>
      <c r="B583" s="35" t="s">
        <v>1135</v>
      </c>
      <c r="C583" s="25" t="s">
        <v>1137</v>
      </c>
      <c r="D583" s="26" t="n">
        <v>44105</v>
      </c>
      <c r="E583" s="26" t="n">
        <v>44111</v>
      </c>
      <c r="F583" s="27"/>
      <c r="G583" s="27" t="n">
        <v>6120</v>
      </c>
      <c r="H583" s="27" t="n">
        <v>0</v>
      </c>
      <c r="I583" s="27" t="n">
        <v>0</v>
      </c>
    </row>
    <row r="584" s="23" customFormat="true" ht="12.75" hidden="false" customHeight="false" outlineLevel="0" collapsed="false">
      <c r="A584" s="21" t="n">
        <f aca="false">ROW(A572)</f>
        <v>572</v>
      </c>
      <c r="B584" s="25" t="s">
        <v>1138</v>
      </c>
      <c r="C584" s="25" t="s">
        <v>1139</v>
      </c>
      <c r="D584" s="26" t="n">
        <v>44105</v>
      </c>
      <c r="E584" s="26" t="n">
        <v>44109</v>
      </c>
      <c r="F584" s="27" t="n">
        <v>94004</v>
      </c>
      <c r="G584" s="27" t="n">
        <v>94004</v>
      </c>
      <c r="H584" s="27" t="n">
        <v>0</v>
      </c>
      <c r="I584" s="27" t="n">
        <v>0</v>
      </c>
    </row>
    <row r="585" s="23" customFormat="true" ht="12.75" hidden="false" customHeight="false" outlineLevel="0" collapsed="false">
      <c r="A585" s="21" t="n">
        <f aca="false">ROW(A573)</f>
        <v>573</v>
      </c>
      <c r="B585" s="25" t="s">
        <v>1140</v>
      </c>
      <c r="C585" s="25" t="s">
        <v>1141</v>
      </c>
      <c r="D585" s="26" t="n">
        <v>44105</v>
      </c>
      <c r="E585" s="26" t="n">
        <v>44109</v>
      </c>
      <c r="F585" s="27" t="n">
        <v>7160</v>
      </c>
      <c r="G585" s="27" t="n">
        <v>7160</v>
      </c>
      <c r="H585" s="27" t="n">
        <v>0</v>
      </c>
      <c r="I585" s="27" t="n">
        <v>0</v>
      </c>
    </row>
    <row r="586" s="23" customFormat="true" ht="12.75" hidden="false" customHeight="false" outlineLevel="0" collapsed="false">
      <c r="A586" s="21" t="n">
        <f aca="false">ROW(A574)</f>
        <v>574</v>
      </c>
      <c r="B586" s="25" t="s">
        <v>1142</v>
      </c>
      <c r="C586" s="25" t="s">
        <v>1143</v>
      </c>
      <c r="D586" s="26" t="n">
        <v>44105</v>
      </c>
      <c r="E586" s="26" t="n">
        <v>44113</v>
      </c>
      <c r="F586" s="27" t="n">
        <v>21920</v>
      </c>
      <c r="G586" s="27" t="n">
        <v>21920</v>
      </c>
      <c r="H586" s="27" t="n">
        <v>0</v>
      </c>
      <c r="I586" s="27" t="n">
        <v>0</v>
      </c>
    </row>
    <row r="587" s="23" customFormat="true" ht="12.8" hidden="false" customHeight="false" outlineLevel="0" collapsed="false">
      <c r="A587" s="21" t="n">
        <f aca="false">ROW(A575)</f>
        <v>575</v>
      </c>
      <c r="B587" s="35" t="s">
        <v>1144</v>
      </c>
      <c r="C587" s="25" t="s">
        <v>1145</v>
      </c>
      <c r="D587" s="26" t="n">
        <v>44105</v>
      </c>
      <c r="E587" s="26" t="n">
        <v>44106</v>
      </c>
      <c r="F587" s="27" t="n">
        <f aca="false">3630+40950</f>
        <v>44580</v>
      </c>
      <c r="G587" s="27" t="n">
        <v>3630</v>
      </c>
      <c r="H587" s="27" t="n">
        <v>0</v>
      </c>
      <c r="I587" s="27" t="n">
        <v>0</v>
      </c>
    </row>
    <row r="588" s="23" customFormat="true" ht="12.8" hidden="false" customHeight="false" outlineLevel="0" collapsed="false">
      <c r="A588" s="21" t="n">
        <f aca="false">ROW(A576)</f>
        <v>576</v>
      </c>
      <c r="B588" s="35" t="s">
        <v>1144</v>
      </c>
      <c r="C588" s="25" t="s">
        <v>1145</v>
      </c>
      <c r="D588" s="26" t="n">
        <v>44106</v>
      </c>
      <c r="E588" s="26" t="n">
        <v>44116</v>
      </c>
      <c r="F588" s="27"/>
      <c r="G588" s="27" t="n">
        <v>40950</v>
      </c>
      <c r="H588" s="27" t="n">
        <v>0</v>
      </c>
      <c r="I588" s="27" t="n">
        <v>0</v>
      </c>
    </row>
    <row r="589" s="23" customFormat="true" ht="12.75" hidden="false" customHeight="false" outlineLevel="0" collapsed="false">
      <c r="A589" s="21" t="n">
        <f aca="false">ROW(A577)</f>
        <v>577</v>
      </c>
      <c r="B589" s="25" t="s">
        <v>1146</v>
      </c>
      <c r="C589" s="25" t="s">
        <v>1147</v>
      </c>
      <c r="D589" s="26" t="n">
        <v>44105</v>
      </c>
      <c r="E589" s="26" t="n">
        <v>44108</v>
      </c>
      <c r="F589" s="27" t="n">
        <v>4200</v>
      </c>
      <c r="G589" s="27" t="n">
        <v>4200</v>
      </c>
      <c r="H589" s="27" t="n">
        <v>0</v>
      </c>
      <c r="I589" s="27" t="n">
        <v>0</v>
      </c>
    </row>
    <row r="590" s="23" customFormat="true" ht="12.75" hidden="false" customHeight="false" outlineLevel="0" collapsed="false">
      <c r="A590" s="21" t="n">
        <f aca="false">ROW(A578)</f>
        <v>578</v>
      </c>
      <c r="B590" s="25" t="s">
        <v>1148</v>
      </c>
      <c r="C590" s="25" t="s">
        <v>1149</v>
      </c>
      <c r="D590" s="26" t="n">
        <v>44105</v>
      </c>
      <c r="E590" s="26" t="n">
        <v>44111</v>
      </c>
      <c r="F590" s="27" t="n">
        <v>14025</v>
      </c>
      <c r="G590" s="27" t="n">
        <v>14025</v>
      </c>
      <c r="H590" s="27" t="n">
        <v>0</v>
      </c>
      <c r="I590" s="27" t="n">
        <v>0</v>
      </c>
    </row>
    <row r="591" s="23" customFormat="true" ht="12.75" hidden="false" customHeight="false" outlineLevel="0" collapsed="false">
      <c r="A591" s="21" t="n">
        <f aca="false">ROW(A579)</f>
        <v>579</v>
      </c>
      <c r="B591" s="25" t="s">
        <v>1150</v>
      </c>
      <c r="C591" s="25" t="s">
        <v>1151</v>
      </c>
      <c r="D591" s="26" t="n">
        <v>44105</v>
      </c>
      <c r="E591" s="26" t="n">
        <v>44116</v>
      </c>
      <c r="F591" s="27" t="n">
        <v>19690</v>
      </c>
      <c r="G591" s="27" t="n">
        <v>19690</v>
      </c>
      <c r="H591" s="27" t="n">
        <v>0</v>
      </c>
      <c r="I591" s="27" t="n">
        <v>0</v>
      </c>
    </row>
    <row r="592" s="23" customFormat="true" ht="12.75" hidden="false" customHeight="false" outlineLevel="0" collapsed="false">
      <c r="A592" s="21" t="n">
        <f aca="false">ROW(A580)</f>
        <v>580</v>
      </c>
      <c r="B592" s="25" t="s">
        <v>1152</v>
      </c>
      <c r="C592" s="25" t="s">
        <v>1153</v>
      </c>
      <c r="D592" s="26" t="n">
        <v>44105</v>
      </c>
      <c r="E592" s="26" t="n">
        <v>44110</v>
      </c>
      <c r="F592" s="27" t="n">
        <v>12180</v>
      </c>
      <c r="G592" s="27" t="n">
        <v>12180</v>
      </c>
      <c r="H592" s="27" t="n">
        <v>0</v>
      </c>
      <c r="I592" s="27" t="n">
        <v>0</v>
      </c>
    </row>
    <row r="593" s="23" customFormat="true" ht="12.75" hidden="false" customHeight="false" outlineLevel="0" collapsed="false">
      <c r="A593" s="21" t="n">
        <f aca="false">ROW(A581)</f>
        <v>581</v>
      </c>
      <c r="B593" s="25" t="s">
        <v>1154</v>
      </c>
      <c r="C593" s="25" t="s">
        <v>1155</v>
      </c>
      <c r="D593" s="26" t="n">
        <v>44105</v>
      </c>
      <c r="E593" s="26" t="n">
        <v>44112</v>
      </c>
      <c r="F593" s="27" t="n">
        <v>9030</v>
      </c>
      <c r="G593" s="27" t="n">
        <v>9030</v>
      </c>
      <c r="H593" s="27" t="n">
        <v>0</v>
      </c>
      <c r="I593" s="27" t="n">
        <v>0</v>
      </c>
    </row>
    <row r="594" s="23" customFormat="true" ht="12.75" hidden="false" customHeight="false" outlineLevel="0" collapsed="false">
      <c r="A594" s="21" t="n">
        <f aca="false">ROW(A582)</f>
        <v>582</v>
      </c>
      <c r="B594" s="25" t="s">
        <v>1156</v>
      </c>
      <c r="C594" s="25" t="s">
        <v>1157</v>
      </c>
      <c r="D594" s="26" t="n">
        <v>44105</v>
      </c>
      <c r="E594" s="26" t="n">
        <v>44112</v>
      </c>
      <c r="F594" s="27" t="n">
        <v>14000</v>
      </c>
      <c r="G594" s="27" t="n">
        <v>14000</v>
      </c>
      <c r="H594" s="27" t="n">
        <v>0</v>
      </c>
      <c r="I594" s="27" t="n">
        <v>0</v>
      </c>
    </row>
    <row r="595" s="23" customFormat="true" ht="12.75" hidden="false" customHeight="false" outlineLevel="0" collapsed="false">
      <c r="A595" s="21" t="n">
        <f aca="false">ROW(A583)</f>
        <v>583</v>
      </c>
      <c r="B595" s="25" t="s">
        <v>1158</v>
      </c>
      <c r="C595" s="25" t="s">
        <v>1159</v>
      </c>
      <c r="D595" s="26" t="n">
        <v>44105</v>
      </c>
      <c r="E595" s="26" t="n">
        <v>44119</v>
      </c>
      <c r="F595" s="27" t="n">
        <v>14210</v>
      </c>
      <c r="G595" s="27" t="n">
        <v>14210</v>
      </c>
      <c r="H595" s="27" t="n">
        <v>0</v>
      </c>
      <c r="I595" s="27" t="n">
        <v>0</v>
      </c>
    </row>
    <row r="596" s="23" customFormat="true" ht="12.75" hidden="false" customHeight="false" outlineLevel="0" collapsed="false">
      <c r="A596" s="21" t="n">
        <f aca="false">ROW(A584)</f>
        <v>584</v>
      </c>
      <c r="B596" s="25" t="s">
        <v>1160</v>
      </c>
      <c r="C596" s="25" t="s">
        <v>1161</v>
      </c>
      <c r="D596" s="26" t="n">
        <v>44105</v>
      </c>
      <c r="E596" s="26" t="n">
        <v>44111</v>
      </c>
      <c r="F596" s="27" t="n">
        <v>16440</v>
      </c>
      <c r="G596" s="27" t="n">
        <v>16440</v>
      </c>
      <c r="H596" s="27" t="n">
        <v>0</v>
      </c>
      <c r="I596" s="27" t="n">
        <v>0</v>
      </c>
    </row>
    <row r="597" s="23" customFormat="true" ht="12.75" hidden="false" customHeight="false" outlineLevel="0" collapsed="false">
      <c r="A597" s="21" t="n">
        <f aca="false">ROW(A585)</f>
        <v>585</v>
      </c>
      <c r="B597" s="25" t="s">
        <v>1162</v>
      </c>
      <c r="C597" s="25" t="s">
        <v>1163</v>
      </c>
      <c r="D597" s="26" t="n">
        <v>44105</v>
      </c>
      <c r="E597" s="26" t="n">
        <v>44111</v>
      </c>
      <c r="F597" s="27" t="n">
        <v>3600</v>
      </c>
      <c r="G597" s="27" t="n">
        <v>3600</v>
      </c>
      <c r="H597" s="27" t="n">
        <v>0</v>
      </c>
      <c r="I597" s="27" t="n">
        <v>0</v>
      </c>
    </row>
    <row r="598" s="23" customFormat="true" ht="12.75" hidden="false" customHeight="false" outlineLevel="0" collapsed="false">
      <c r="A598" s="21" t="n">
        <f aca="false">ROW(A586)</f>
        <v>586</v>
      </c>
      <c r="B598" s="25" t="s">
        <v>1164</v>
      </c>
      <c r="C598" s="25" t="s">
        <v>1165</v>
      </c>
      <c r="D598" s="26" t="n">
        <v>44105</v>
      </c>
      <c r="E598" s="26" t="n">
        <v>44112</v>
      </c>
      <c r="F598" s="27" t="n">
        <v>9030</v>
      </c>
      <c r="G598" s="27" t="n">
        <v>9030</v>
      </c>
      <c r="H598" s="27" t="n">
        <v>0</v>
      </c>
      <c r="I598" s="27" t="n">
        <v>0</v>
      </c>
    </row>
    <row r="599" s="23" customFormat="true" ht="12.75" hidden="false" customHeight="false" outlineLevel="0" collapsed="false">
      <c r="A599" s="21" t="n">
        <f aca="false">ROW(A587)</f>
        <v>587</v>
      </c>
      <c r="B599" s="25" t="s">
        <v>1166</v>
      </c>
      <c r="C599" s="25" t="s">
        <v>1167</v>
      </c>
      <c r="D599" s="26" t="n">
        <v>44105</v>
      </c>
      <c r="E599" s="26" t="n">
        <v>44112</v>
      </c>
      <c r="F599" s="27" t="n">
        <v>22250</v>
      </c>
      <c r="G599" s="27" t="n">
        <v>22250</v>
      </c>
      <c r="H599" s="27" t="n">
        <v>0</v>
      </c>
      <c r="I599" s="27" t="n">
        <v>0</v>
      </c>
    </row>
    <row r="600" s="23" customFormat="true" ht="12.75" hidden="false" customHeight="false" outlineLevel="0" collapsed="false">
      <c r="A600" s="21" t="n">
        <f aca="false">ROW(A588)</f>
        <v>588</v>
      </c>
      <c r="B600" s="25" t="s">
        <v>1168</v>
      </c>
      <c r="C600" s="25" t="s">
        <v>1169</v>
      </c>
      <c r="D600" s="26" t="n">
        <v>44105</v>
      </c>
      <c r="E600" s="26" t="n">
        <v>44109</v>
      </c>
      <c r="F600" s="27" t="n">
        <v>4960</v>
      </c>
      <c r="G600" s="27" t="n">
        <v>4960</v>
      </c>
      <c r="H600" s="27" t="n">
        <v>0</v>
      </c>
      <c r="I600" s="27" t="n">
        <v>0</v>
      </c>
    </row>
    <row r="601" s="23" customFormat="true" ht="12.75" hidden="false" customHeight="false" outlineLevel="0" collapsed="false">
      <c r="A601" s="21" t="n">
        <f aca="false">ROW(A589)</f>
        <v>589</v>
      </c>
      <c r="B601" s="25" t="s">
        <v>1170</v>
      </c>
      <c r="C601" s="25" t="s">
        <v>1171</v>
      </c>
      <c r="D601" s="26" t="n">
        <v>44105</v>
      </c>
      <c r="E601" s="26" t="n">
        <v>44109</v>
      </c>
      <c r="F601" s="27" t="n">
        <v>5296</v>
      </c>
      <c r="G601" s="27" t="n">
        <v>5296</v>
      </c>
      <c r="H601" s="27" t="n">
        <v>0</v>
      </c>
      <c r="I601" s="27" t="n">
        <v>0</v>
      </c>
    </row>
    <row r="602" s="23" customFormat="true" ht="12.75" hidden="false" customHeight="false" outlineLevel="0" collapsed="false">
      <c r="A602" s="21" t="n">
        <f aca="false">ROW(A590)</f>
        <v>590</v>
      </c>
      <c r="B602" s="25" t="s">
        <v>1172</v>
      </c>
      <c r="C602" s="25" t="s">
        <v>1173</v>
      </c>
      <c r="D602" s="26" t="n">
        <v>44105</v>
      </c>
      <c r="E602" s="26" t="n">
        <v>44114</v>
      </c>
      <c r="F602" s="27" t="n">
        <v>18990</v>
      </c>
      <c r="G602" s="27" t="n">
        <v>18990</v>
      </c>
      <c r="H602" s="27" t="n">
        <v>0</v>
      </c>
      <c r="I602" s="27" t="n">
        <v>0</v>
      </c>
    </row>
    <row r="603" s="23" customFormat="true" ht="12.75" hidden="false" customHeight="false" outlineLevel="0" collapsed="false">
      <c r="A603" s="21" t="n">
        <f aca="false">ROW(A591)</f>
        <v>591</v>
      </c>
      <c r="B603" s="25" t="s">
        <v>1174</v>
      </c>
      <c r="C603" s="25" t="s">
        <v>1175</v>
      </c>
      <c r="D603" s="26" t="n">
        <v>44105</v>
      </c>
      <c r="E603" s="26" t="n">
        <v>44111</v>
      </c>
      <c r="F603" s="27" t="n">
        <v>18264</v>
      </c>
      <c r="G603" s="27" t="n">
        <v>18264</v>
      </c>
      <c r="H603" s="27" t="n">
        <v>0</v>
      </c>
      <c r="I603" s="27" t="n">
        <v>0</v>
      </c>
    </row>
    <row r="604" s="23" customFormat="true" ht="12.75" hidden="false" customHeight="false" outlineLevel="0" collapsed="false">
      <c r="A604" s="21" t="n">
        <f aca="false">ROW(A592)</f>
        <v>592</v>
      </c>
      <c r="B604" s="25" t="s">
        <v>1176</v>
      </c>
      <c r="C604" s="25" t="s">
        <v>1177</v>
      </c>
      <c r="D604" s="26" t="n">
        <v>44105</v>
      </c>
      <c r="E604" s="26" t="n">
        <v>44116</v>
      </c>
      <c r="F604" s="27" t="n">
        <v>13728</v>
      </c>
      <c r="G604" s="27" t="n">
        <v>13728</v>
      </c>
      <c r="H604" s="27" t="n">
        <v>0</v>
      </c>
      <c r="I604" s="27" t="n">
        <v>0</v>
      </c>
    </row>
    <row r="605" s="23" customFormat="true" ht="12.75" hidden="false" customHeight="false" outlineLevel="0" collapsed="false">
      <c r="A605" s="21" t="n">
        <f aca="false">ROW(A593)</f>
        <v>593</v>
      </c>
      <c r="B605" s="25" t="s">
        <v>1178</v>
      </c>
      <c r="C605" s="25" t="s">
        <v>1179</v>
      </c>
      <c r="D605" s="26" t="n">
        <v>44105</v>
      </c>
      <c r="E605" s="26" t="n">
        <v>44113</v>
      </c>
      <c r="F605" s="27" t="n">
        <v>53976</v>
      </c>
      <c r="G605" s="27" t="n">
        <v>53976</v>
      </c>
      <c r="H605" s="27" t="n">
        <v>0</v>
      </c>
      <c r="I605" s="27" t="n">
        <v>0</v>
      </c>
    </row>
    <row r="606" s="23" customFormat="true" ht="12.75" hidden="false" customHeight="false" outlineLevel="0" collapsed="false">
      <c r="A606" s="21" t="n">
        <f aca="false">ROW(A594)</f>
        <v>594</v>
      </c>
      <c r="B606" s="25" t="s">
        <v>1180</v>
      </c>
      <c r="C606" s="25" t="s">
        <v>1181</v>
      </c>
      <c r="D606" s="26" t="n">
        <v>44105</v>
      </c>
      <c r="E606" s="26" t="n">
        <v>44115</v>
      </c>
      <c r="F606" s="27" t="n">
        <v>40700</v>
      </c>
      <c r="G606" s="27" t="n">
        <v>40700</v>
      </c>
      <c r="H606" s="27" t="n">
        <v>0</v>
      </c>
      <c r="I606" s="27" t="n">
        <v>0</v>
      </c>
    </row>
    <row r="607" s="23" customFormat="true" ht="12.75" hidden="false" customHeight="false" outlineLevel="0" collapsed="false">
      <c r="A607" s="21" t="n">
        <f aca="false">ROW(A595)</f>
        <v>595</v>
      </c>
      <c r="B607" s="25" t="s">
        <v>1182</v>
      </c>
      <c r="C607" s="25" t="s">
        <v>1183</v>
      </c>
      <c r="D607" s="26" t="n">
        <v>44105</v>
      </c>
      <c r="E607" s="26" t="n">
        <v>44108</v>
      </c>
      <c r="F607" s="27" t="n">
        <v>2160</v>
      </c>
      <c r="G607" s="27" t="n">
        <v>2160</v>
      </c>
      <c r="H607" s="27" t="n">
        <v>0</v>
      </c>
      <c r="I607" s="27" t="n">
        <v>0</v>
      </c>
    </row>
    <row r="608" s="23" customFormat="true" ht="12.75" hidden="false" customHeight="false" outlineLevel="0" collapsed="false">
      <c r="A608" s="21" t="n">
        <f aca="false">ROW(A596)</f>
        <v>596</v>
      </c>
      <c r="B608" s="25" t="s">
        <v>1184</v>
      </c>
      <c r="C608" s="25" t="s">
        <v>1185</v>
      </c>
      <c r="D608" s="26" t="n">
        <v>44105</v>
      </c>
      <c r="E608" s="26" t="n">
        <v>44115</v>
      </c>
      <c r="F608" s="27" t="n">
        <v>16950</v>
      </c>
      <c r="G608" s="27" t="n">
        <v>16950</v>
      </c>
      <c r="H608" s="27" t="n">
        <v>0</v>
      </c>
      <c r="I608" s="27" t="n">
        <v>0</v>
      </c>
    </row>
    <row r="609" s="23" customFormat="true" ht="12.75" hidden="false" customHeight="false" outlineLevel="0" collapsed="false">
      <c r="A609" s="21" t="n">
        <f aca="false">ROW(A597)</f>
        <v>597</v>
      </c>
      <c r="B609" s="25" t="s">
        <v>1186</v>
      </c>
      <c r="C609" s="25" t="s">
        <v>1187</v>
      </c>
      <c r="D609" s="26" t="n">
        <v>44105</v>
      </c>
      <c r="E609" s="26" t="n">
        <v>44112</v>
      </c>
      <c r="F609" s="27" t="n">
        <v>13510</v>
      </c>
      <c r="G609" s="27" t="n">
        <v>13510</v>
      </c>
      <c r="H609" s="27" t="n">
        <v>0</v>
      </c>
      <c r="I609" s="27" t="n">
        <v>0</v>
      </c>
    </row>
    <row r="610" s="23" customFormat="true" ht="12.75" hidden="false" customHeight="false" outlineLevel="0" collapsed="false">
      <c r="A610" s="21" t="n">
        <f aca="false">ROW(A598)</f>
        <v>598</v>
      </c>
      <c r="B610" s="25" t="s">
        <v>1188</v>
      </c>
      <c r="C610" s="25" t="s">
        <v>1189</v>
      </c>
      <c r="D610" s="26" t="n">
        <v>44105</v>
      </c>
      <c r="E610" s="26" t="n">
        <v>44111</v>
      </c>
      <c r="F610" s="27" t="n">
        <v>9680</v>
      </c>
      <c r="G610" s="27" t="n">
        <v>9680</v>
      </c>
      <c r="H610" s="27" t="n">
        <v>0</v>
      </c>
      <c r="I610" s="27" t="n">
        <v>0</v>
      </c>
    </row>
    <row r="611" s="23" customFormat="true" ht="12.75" hidden="false" customHeight="false" outlineLevel="0" collapsed="false">
      <c r="A611" s="21" t="n">
        <f aca="false">ROW(A599)</f>
        <v>599</v>
      </c>
      <c r="B611" s="25" t="s">
        <v>1190</v>
      </c>
      <c r="C611" s="25" t="s">
        <v>1191</v>
      </c>
      <c r="D611" s="26" t="n">
        <v>44105</v>
      </c>
      <c r="E611" s="26" t="n">
        <v>44114</v>
      </c>
      <c r="F611" s="27" t="n">
        <v>22770</v>
      </c>
      <c r="G611" s="27" t="n">
        <v>22770</v>
      </c>
      <c r="H611" s="27" t="n">
        <v>0</v>
      </c>
      <c r="I611" s="27" t="n">
        <v>0</v>
      </c>
    </row>
    <row r="612" s="23" customFormat="true" ht="12.75" hidden="false" customHeight="false" outlineLevel="0" collapsed="false">
      <c r="A612" s="21" t="n">
        <f aca="false">ROW(A600)</f>
        <v>600</v>
      </c>
      <c r="B612" s="25" t="s">
        <v>1192</v>
      </c>
      <c r="C612" s="25" t="s">
        <v>1193</v>
      </c>
      <c r="D612" s="26" t="n">
        <v>44105</v>
      </c>
      <c r="E612" s="26" t="n">
        <v>44115</v>
      </c>
      <c r="F612" s="27" t="n">
        <v>24585</v>
      </c>
      <c r="G612" s="27" t="n">
        <v>24585</v>
      </c>
      <c r="H612" s="27" t="n">
        <v>0</v>
      </c>
      <c r="I612" s="27" t="n">
        <v>0</v>
      </c>
    </row>
    <row r="613" s="23" customFormat="true" ht="12.75" hidden="false" customHeight="false" outlineLevel="0" collapsed="false">
      <c r="A613" s="21" t="n">
        <f aca="false">ROW(A601)</f>
        <v>601</v>
      </c>
      <c r="B613" s="25" t="s">
        <v>1194</v>
      </c>
      <c r="C613" s="25" t="s">
        <v>1195</v>
      </c>
      <c r="D613" s="26" t="n">
        <v>44105</v>
      </c>
      <c r="E613" s="26" t="n">
        <v>44114</v>
      </c>
      <c r="F613" s="27" t="n">
        <v>13880</v>
      </c>
      <c r="G613" s="27" t="n">
        <v>13880</v>
      </c>
      <c r="H613" s="27" t="n">
        <v>0</v>
      </c>
      <c r="I613" s="27" t="n">
        <v>0</v>
      </c>
    </row>
    <row r="614" s="23" customFormat="true" ht="12.75" hidden="false" customHeight="false" outlineLevel="0" collapsed="false">
      <c r="A614" s="21" t="n">
        <f aca="false">ROW(A602)</f>
        <v>602</v>
      </c>
      <c r="B614" s="25" t="s">
        <v>1196</v>
      </c>
      <c r="C614" s="25" t="s">
        <v>1197</v>
      </c>
      <c r="D614" s="26" t="n">
        <v>44105</v>
      </c>
      <c r="E614" s="26" t="n">
        <v>44110</v>
      </c>
      <c r="F614" s="27" t="n">
        <v>14060</v>
      </c>
      <c r="G614" s="27" t="n">
        <v>14060</v>
      </c>
      <c r="H614" s="27" t="n">
        <v>0</v>
      </c>
      <c r="I614" s="27" t="n">
        <v>0</v>
      </c>
    </row>
    <row r="615" s="23" customFormat="true" ht="12.8" hidden="false" customHeight="false" outlineLevel="0" collapsed="false">
      <c r="A615" s="21" t="n">
        <f aca="false">ROW(A603)</f>
        <v>603</v>
      </c>
      <c r="B615" s="35" t="s">
        <v>1198</v>
      </c>
      <c r="C615" s="25" t="s">
        <v>1199</v>
      </c>
      <c r="D615" s="26" t="n">
        <v>44105</v>
      </c>
      <c r="E615" s="26" t="n">
        <v>44109</v>
      </c>
      <c r="F615" s="36" t="n">
        <v>6700</v>
      </c>
      <c r="G615" s="27" t="n">
        <v>6700</v>
      </c>
      <c r="H615" s="27" t="n">
        <v>0</v>
      </c>
      <c r="I615" s="27" t="n">
        <v>0</v>
      </c>
      <c r="J615" s="34" t="n">
        <v>158510560027</v>
      </c>
    </row>
    <row r="616" s="23" customFormat="true" ht="12.8" hidden="false" customHeight="false" outlineLevel="0" collapsed="false">
      <c r="A616" s="21" t="n">
        <f aca="false">ROW(A604)</f>
        <v>604</v>
      </c>
      <c r="B616" s="35" t="s">
        <v>1198</v>
      </c>
      <c r="C616" s="25" t="s">
        <v>1199</v>
      </c>
      <c r="D616" s="26" t="n">
        <v>44109</v>
      </c>
      <c r="E616" s="26" t="n">
        <v>44111</v>
      </c>
      <c r="F616" s="37" t="n">
        <v>4760</v>
      </c>
      <c r="G616" s="27" t="n">
        <v>4760</v>
      </c>
      <c r="H616" s="27" t="n">
        <v>0</v>
      </c>
      <c r="I616" s="27" t="n">
        <v>0</v>
      </c>
    </row>
    <row r="617" s="23" customFormat="true" ht="12.75" hidden="false" customHeight="false" outlineLevel="0" collapsed="false">
      <c r="A617" s="21" t="n">
        <f aca="false">ROW(A605)</f>
        <v>605</v>
      </c>
      <c r="B617" s="25" t="s">
        <v>1200</v>
      </c>
      <c r="C617" s="25" t="s">
        <v>1201</v>
      </c>
      <c r="D617" s="26" t="n">
        <v>44105</v>
      </c>
      <c r="E617" s="26" t="n">
        <v>44111</v>
      </c>
      <c r="F617" s="27" t="n">
        <v>10800</v>
      </c>
      <c r="G617" s="27" t="n">
        <v>10800</v>
      </c>
      <c r="H617" s="27" t="n">
        <v>0</v>
      </c>
      <c r="I617" s="27" t="n">
        <v>0</v>
      </c>
    </row>
    <row r="618" s="23" customFormat="true" ht="12.75" hidden="false" customHeight="false" outlineLevel="0" collapsed="false">
      <c r="A618" s="21" t="n">
        <f aca="false">ROW(A606)</f>
        <v>606</v>
      </c>
      <c r="B618" s="25" t="s">
        <v>1202</v>
      </c>
      <c r="C618" s="25" t="s">
        <v>1203</v>
      </c>
      <c r="D618" s="26" t="n">
        <v>44105</v>
      </c>
      <c r="E618" s="26" t="n">
        <v>44111</v>
      </c>
      <c r="F618" s="27" t="n">
        <v>15120</v>
      </c>
      <c r="G618" s="27" t="n">
        <v>15120</v>
      </c>
      <c r="H618" s="27" t="n">
        <v>0</v>
      </c>
      <c r="I618" s="27" t="n">
        <v>0</v>
      </c>
    </row>
    <row r="619" s="23" customFormat="true" ht="12.75" hidden="false" customHeight="false" outlineLevel="0" collapsed="false">
      <c r="A619" s="21" t="n">
        <f aca="false">ROW(A607)</f>
        <v>607</v>
      </c>
      <c r="B619" s="25" t="s">
        <v>1204</v>
      </c>
      <c r="C619" s="25" t="s">
        <v>1205</v>
      </c>
      <c r="D619" s="26" t="n">
        <v>44105</v>
      </c>
      <c r="E619" s="26" t="n">
        <v>44110</v>
      </c>
      <c r="F619" s="27" t="n">
        <v>3600</v>
      </c>
      <c r="G619" s="27" t="n">
        <v>3600</v>
      </c>
      <c r="H619" s="27" t="n">
        <v>0</v>
      </c>
      <c r="I619" s="27" t="n">
        <v>0</v>
      </c>
    </row>
    <row r="620" s="23" customFormat="true" ht="12.75" hidden="false" customHeight="false" outlineLevel="0" collapsed="false">
      <c r="A620" s="21" t="n">
        <f aca="false">ROW(A608)</f>
        <v>608</v>
      </c>
      <c r="B620" s="25" t="s">
        <v>1206</v>
      </c>
      <c r="C620" s="25" t="s">
        <v>1207</v>
      </c>
      <c r="D620" s="26" t="n">
        <v>44105</v>
      </c>
      <c r="E620" s="26" t="n">
        <v>44111</v>
      </c>
      <c r="F620" s="27" t="n">
        <v>9680</v>
      </c>
      <c r="G620" s="27" t="n">
        <v>9680</v>
      </c>
      <c r="H620" s="27" t="n">
        <v>0</v>
      </c>
      <c r="I620" s="27" t="n">
        <v>0</v>
      </c>
    </row>
    <row r="621" s="23" customFormat="true" ht="12.75" hidden="false" customHeight="false" outlineLevel="0" collapsed="false">
      <c r="A621" s="21" t="n">
        <f aca="false">ROW(A609)</f>
        <v>609</v>
      </c>
      <c r="B621" s="25" t="s">
        <v>1208</v>
      </c>
      <c r="C621" s="25" t="s">
        <v>1209</v>
      </c>
      <c r="D621" s="26" t="n">
        <v>44105</v>
      </c>
      <c r="E621" s="26" t="n">
        <v>44112</v>
      </c>
      <c r="F621" s="27" t="n">
        <v>21840</v>
      </c>
      <c r="G621" s="27" t="n">
        <v>21840</v>
      </c>
      <c r="H621" s="27" t="n">
        <v>0</v>
      </c>
      <c r="I621" s="27" t="n">
        <v>0</v>
      </c>
    </row>
    <row r="622" s="23" customFormat="true" ht="12.8" hidden="false" customHeight="false" outlineLevel="0" collapsed="false">
      <c r="A622" s="21" t="n">
        <f aca="false">ROW(A610)</f>
        <v>610</v>
      </c>
      <c r="B622" s="35" t="s">
        <v>1210</v>
      </c>
      <c r="C622" s="25" t="s">
        <v>1211</v>
      </c>
      <c r="D622" s="26" t="n">
        <v>44105</v>
      </c>
      <c r="E622" s="26" t="n">
        <v>44107</v>
      </c>
      <c r="F622" s="27" t="n">
        <f aca="false">4438+3408+3408</f>
        <v>11254</v>
      </c>
      <c r="G622" s="27" t="n">
        <v>4438</v>
      </c>
      <c r="H622" s="27" t="n">
        <v>0</v>
      </c>
      <c r="I622" s="27" t="n">
        <v>0</v>
      </c>
    </row>
    <row r="623" s="23" customFormat="true" ht="12.8" hidden="false" customHeight="false" outlineLevel="0" collapsed="false">
      <c r="A623" s="21" t="n">
        <f aca="false">ROW(A611)</f>
        <v>611</v>
      </c>
      <c r="B623" s="35" t="s">
        <v>1210</v>
      </c>
      <c r="C623" s="25" t="s">
        <v>1212</v>
      </c>
      <c r="D623" s="26" t="n">
        <v>44105</v>
      </c>
      <c r="E623" s="26" t="n">
        <v>44107</v>
      </c>
      <c r="F623" s="27"/>
      <c r="G623" s="27" t="n">
        <v>3408</v>
      </c>
      <c r="H623" s="27" t="n">
        <v>0</v>
      </c>
      <c r="I623" s="27" t="n">
        <v>0</v>
      </c>
    </row>
    <row r="624" s="23" customFormat="true" ht="12.8" hidden="false" customHeight="false" outlineLevel="0" collapsed="false">
      <c r="A624" s="21" t="n">
        <f aca="false">ROW(A612)</f>
        <v>612</v>
      </c>
      <c r="B624" s="35" t="s">
        <v>1210</v>
      </c>
      <c r="C624" s="25" t="s">
        <v>1213</v>
      </c>
      <c r="D624" s="26" t="n">
        <v>44105</v>
      </c>
      <c r="E624" s="26" t="n">
        <v>44107</v>
      </c>
      <c r="F624" s="27"/>
      <c r="G624" s="27" t="n">
        <v>3408</v>
      </c>
      <c r="H624" s="27" t="n">
        <v>0</v>
      </c>
      <c r="I624" s="27" t="n">
        <v>0</v>
      </c>
    </row>
    <row r="625" s="23" customFormat="true" ht="12.75" hidden="false" customHeight="false" outlineLevel="0" collapsed="false">
      <c r="A625" s="21" t="n">
        <f aca="false">ROW(A613)</f>
        <v>613</v>
      </c>
      <c r="B625" s="25" t="s">
        <v>1214</v>
      </c>
      <c r="C625" s="25" t="s">
        <v>1215</v>
      </c>
      <c r="D625" s="26" t="n">
        <v>44105</v>
      </c>
      <c r="E625" s="26" t="n">
        <v>44114</v>
      </c>
      <c r="F625" s="27" t="n">
        <v>36200</v>
      </c>
      <c r="G625" s="27" t="n">
        <v>36200</v>
      </c>
      <c r="H625" s="27" t="n">
        <v>0</v>
      </c>
      <c r="I625" s="27" t="n">
        <v>0</v>
      </c>
    </row>
    <row r="626" s="23" customFormat="true" ht="12.75" hidden="false" customHeight="false" outlineLevel="0" collapsed="false">
      <c r="A626" s="21" t="n">
        <f aca="false">ROW(A614)</f>
        <v>614</v>
      </c>
      <c r="B626" s="25" t="s">
        <v>1216</v>
      </c>
      <c r="C626" s="25" t="s">
        <v>1217</v>
      </c>
      <c r="D626" s="26" t="n">
        <v>44105</v>
      </c>
      <c r="E626" s="26" t="n">
        <v>44111</v>
      </c>
      <c r="F626" s="27" t="n">
        <v>13350</v>
      </c>
      <c r="G626" s="27" t="n">
        <v>13350</v>
      </c>
      <c r="H626" s="27" t="n">
        <v>0</v>
      </c>
      <c r="I626" s="27" t="n">
        <v>0</v>
      </c>
    </row>
    <row r="627" s="23" customFormat="true" ht="12.75" hidden="false" customHeight="false" outlineLevel="0" collapsed="false">
      <c r="A627" s="21" t="n">
        <f aca="false">ROW(A615)</f>
        <v>615</v>
      </c>
      <c r="B627" s="25" t="s">
        <v>1218</v>
      </c>
      <c r="C627" s="25" t="s">
        <v>1219</v>
      </c>
      <c r="D627" s="26" t="n">
        <v>44105</v>
      </c>
      <c r="E627" s="26" t="n">
        <v>44111</v>
      </c>
      <c r="F627" s="27" t="n">
        <v>6600</v>
      </c>
      <c r="G627" s="27" t="n">
        <v>6600</v>
      </c>
      <c r="H627" s="27" t="n">
        <v>0</v>
      </c>
      <c r="I627" s="27" t="n">
        <v>0</v>
      </c>
    </row>
    <row r="628" s="23" customFormat="true" ht="12.75" hidden="false" customHeight="false" outlineLevel="0" collapsed="false">
      <c r="A628" s="21" t="n">
        <f aca="false">ROW(A616)</f>
        <v>616</v>
      </c>
      <c r="B628" s="25" t="s">
        <v>1220</v>
      </c>
      <c r="C628" s="25" t="s">
        <v>1221</v>
      </c>
      <c r="D628" s="26" t="n">
        <v>44105</v>
      </c>
      <c r="E628" s="26" t="n">
        <v>44111</v>
      </c>
      <c r="F628" s="27" t="n">
        <v>20790</v>
      </c>
      <c r="G628" s="27" t="n">
        <v>20790</v>
      </c>
      <c r="H628" s="27" t="n">
        <v>0</v>
      </c>
      <c r="I628" s="27" t="n">
        <v>0</v>
      </c>
    </row>
    <row r="629" s="23" customFormat="true" ht="12.75" hidden="false" customHeight="false" outlineLevel="0" collapsed="false">
      <c r="A629" s="21" t="n">
        <f aca="false">ROW(A617)</f>
        <v>617</v>
      </c>
      <c r="B629" s="25" t="s">
        <v>1222</v>
      </c>
      <c r="C629" s="25" t="s">
        <v>1223</v>
      </c>
      <c r="D629" s="26" t="n">
        <v>44105</v>
      </c>
      <c r="E629" s="26" t="n">
        <v>44110</v>
      </c>
      <c r="F629" s="27" t="n">
        <v>11440</v>
      </c>
      <c r="G629" s="27" t="n">
        <v>11440</v>
      </c>
      <c r="H629" s="27" t="n">
        <v>0</v>
      </c>
      <c r="I629" s="27" t="n">
        <v>0</v>
      </c>
    </row>
    <row r="630" s="23" customFormat="true" ht="25.5" hidden="false" customHeight="false" outlineLevel="0" collapsed="false">
      <c r="A630" s="21" t="n">
        <f aca="false">ROW(A618)</f>
        <v>618</v>
      </c>
      <c r="B630" s="25" t="s">
        <v>1224</v>
      </c>
      <c r="C630" s="25" t="s">
        <v>1225</v>
      </c>
      <c r="D630" s="26" t="n">
        <v>44105</v>
      </c>
      <c r="E630" s="26" t="n">
        <v>44115</v>
      </c>
      <c r="F630" s="27" t="n">
        <v>15000</v>
      </c>
      <c r="G630" s="27" t="n">
        <v>15000</v>
      </c>
      <c r="H630" s="27" t="n">
        <v>0</v>
      </c>
      <c r="I630" s="27" t="n">
        <v>0</v>
      </c>
    </row>
    <row r="631" s="23" customFormat="true" ht="12.75" hidden="false" customHeight="false" outlineLevel="0" collapsed="false">
      <c r="A631" s="21" t="n">
        <f aca="false">ROW(A619)</f>
        <v>619</v>
      </c>
      <c r="B631" s="25" t="s">
        <v>1226</v>
      </c>
      <c r="C631" s="25" t="s">
        <v>1227</v>
      </c>
      <c r="D631" s="26" t="n">
        <v>44105</v>
      </c>
      <c r="E631" s="26" t="n">
        <v>44111</v>
      </c>
      <c r="F631" s="27" t="n">
        <v>3600</v>
      </c>
      <c r="G631" s="27" t="n">
        <v>3600</v>
      </c>
      <c r="H631" s="27" t="n">
        <v>0</v>
      </c>
      <c r="I631" s="27" t="n">
        <v>0</v>
      </c>
    </row>
    <row r="632" s="23" customFormat="true" ht="25.5" hidden="false" customHeight="false" outlineLevel="0" collapsed="false">
      <c r="A632" s="21" t="n">
        <f aca="false">ROW(A620)</f>
        <v>620</v>
      </c>
      <c r="B632" s="25" t="s">
        <v>1228</v>
      </c>
      <c r="C632" s="25" t="s">
        <v>1229</v>
      </c>
      <c r="D632" s="26" t="n">
        <v>44105</v>
      </c>
      <c r="E632" s="26" t="n">
        <v>44111</v>
      </c>
      <c r="F632" s="27" t="n">
        <v>30600</v>
      </c>
      <c r="G632" s="27" t="n">
        <v>30600</v>
      </c>
      <c r="H632" s="27" t="n">
        <v>0</v>
      </c>
      <c r="I632" s="27" t="n">
        <v>0</v>
      </c>
    </row>
    <row r="633" s="23" customFormat="true" ht="12.75" hidden="false" customHeight="false" outlineLevel="0" collapsed="false">
      <c r="A633" s="21" t="n">
        <f aca="false">ROW(A621)</f>
        <v>621</v>
      </c>
      <c r="B633" s="25" t="s">
        <v>1230</v>
      </c>
      <c r="C633" s="25" t="s">
        <v>1231</v>
      </c>
      <c r="D633" s="26" t="n">
        <v>44105</v>
      </c>
      <c r="E633" s="26" t="n">
        <v>44111</v>
      </c>
      <c r="F633" s="27" t="n">
        <v>10686</v>
      </c>
      <c r="G633" s="27" t="n">
        <v>10686</v>
      </c>
      <c r="H633" s="27" t="n">
        <v>0</v>
      </c>
      <c r="I633" s="27" t="n">
        <v>0</v>
      </c>
    </row>
    <row r="634" s="23" customFormat="true" ht="12.75" hidden="false" customHeight="false" outlineLevel="0" collapsed="false">
      <c r="A634" s="21" t="n">
        <f aca="false">ROW(A622)</f>
        <v>622</v>
      </c>
      <c r="B634" s="25" t="s">
        <v>1232</v>
      </c>
      <c r="C634" s="25" t="s">
        <v>1233</v>
      </c>
      <c r="D634" s="26" t="n">
        <v>44105</v>
      </c>
      <c r="E634" s="26" t="n">
        <v>44116</v>
      </c>
      <c r="F634" s="27" t="n">
        <v>27346</v>
      </c>
      <c r="G634" s="27" t="n">
        <v>27346</v>
      </c>
      <c r="H634" s="27" t="n">
        <v>0</v>
      </c>
      <c r="I634" s="27" t="n">
        <v>0</v>
      </c>
    </row>
    <row r="635" s="23" customFormat="true" ht="12.75" hidden="false" customHeight="false" outlineLevel="0" collapsed="false">
      <c r="A635" s="21" t="n">
        <f aca="false">ROW(A623)</f>
        <v>623</v>
      </c>
      <c r="B635" s="25" t="s">
        <v>1234</v>
      </c>
      <c r="C635" s="25" t="s">
        <v>1235</v>
      </c>
      <c r="D635" s="26" t="n">
        <v>44105</v>
      </c>
      <c r="E635" s="26" t="n">
        <v>44113</v>
      </c>
      <c r="F635" s="27" t="n">
        <v>14992</v>
      </c>
      <c r="G635" s="27" t="n">
        <v>14992</v>
      </c>
      <c r="H635" s="27" t="n">
        <v>0</v>
      </c>
      <c r="I635" s="27" t="n">
        <v>0</v>
      </c>
    </row>
    <row r="636" s="23" customFormat="true" ht="12.75" hidden="false" customHeight="false" outlineLevel="0" collapsed="false">
      <c r="A636" s="21" t="n">
        <f aca="false">ROW(A624)</f>
        <v>624</v>
      </c>
      <c r="B636" s="25" t="s">
        <v>1236</v>
      </c>
      <c r="C636" s="25" t="s">
        <v>1237</v>
      </c>
      <c r="D636" s="26" t="n">
        <v>44105</v>
      </c>
      <c r="E636" s="26" t="n">
        <v>44113</v>
      </c>
      <c r="F636" s="27" t="n">
        <v>14992</v>
      </c>
      <c r="G636" s="27" t="n">
        <v>14992</v>
      </c>
      <c r="H636" s="27" t="n">
        <v>0</v>
      </c>
      <c r="I636" s="27" t="n">
        <v>0</v>
      </c>
    </row>
    <row r="637" s="23" customFormat="true" ht="12.75" hidden="false" customHeight="false" outlineLevel="0" collapsed="false">
      <c r="A637" s="21" t="n">
        <f aca="false">ROW(A625)</f>
        <v>625</v>
      </c>
      <c r="B637" s="25" t="s">
        <v>1238</v>
      </c>
      <c r="C637" s="25" t="s">
        <v>1239</v>
      </c>
      <c r="D637" s="26" t="n">
        <v>44105</v>
      </c>
      <c r="E637" s="26" t="n">
        <v>44110</v>
      </c>
      <c r="F637" s="27" t="n">
        <v>13485</v>
      </c>
      <c r="G637" s="27" t="n">
        <v>13485</v>
      </c>
      <c r="H637" s="27" t="n">
        <v>0</v>
      </c>
      <c r="I637" s="27" t="n">
        <v>0</v>
      </c>
    </row>
    <row r="638" s="23" customFormat="true" ht="25.5" hidden="false" customHeight="false" outlineLevel="0" collapsed="false">
      <c r="A638" s="21" t="n">
        <f aca="false">ROW(A626)</f>
        <v>626</v>
      </c>
      <c r="B638" s="25" t="s">
        <v>1240</v>
      </c>
      <c r="C638" s="25" t="s">
        <v>1241</v>
      </c>
      <c r="D638" s="26" t="n">
        <v>44105</v>
      </c>
      <c r="E638" s="26" t="n">
        <v>44110</v>
      </c>
      <c r="F638" s="27" t="n">
        <v>10500</v>
      </c>
      <c r="G638" s="27" t="n">
        <v>10500</v>
      </c>
      <c r="H638" s="27" t="n">
        <v>0</v>
      </c>
      <c r="I638" s="27" t="n">
        <v>0</v>
      </c>
    </row>
    <row r="639" s="23" customFormat="true" ht="12.75" hidden="false" customHeight="false" outlineLevel="0" collapsed="false">
      <c r="A639" s="21" t="n">
        <f aca="false">ROW(A627)</f>
        <v>627</v>
      </c>
      <c r="B639" s="25" t="s">
        <v>1242</v>
      </c>
      <c r="C639" s="25" t="s">
        <v>1243</v>
      </c>
      <c r="D639" s="26" t="n">
        <v>44105</v>
      </c>
      <c r="E639" s="26" t="n">
        <v>44112</v>
      </c>
      <c r="F639" s="27" t="n">
        <v>35770</v>
      </c>
      <c r="G639" s="27" t="n">
        <v>35770</v>
      </c>
      <c r="H639" s="27" t="n">
        <v>0</v>
      </c>
      <c r="I639" s="27" t="n">
        <v>0</v>
      </c>
    </row>
    <row r="640" s="23" customFormat="true" ht="12.75" hidden="false" customHeight="false" outlineLevel="0" collapsed="false">
      <c r="A640" s="21" t="n">
        <f aca="false">ROW(A628)</f>
        <v>628</v>
      </c>
      <c r="B640" s="25" t="s">
        <v>1244</v>
      </c>
      <c r="C640" s="25" t="s">
        <v>1245</v>
      </c>
      <c r="D640" s="26" t="n">
        <v>44105</v>
      </c>
      <c r="E640" s="26" t="n">
        <v>44112</v>
      </c>
      <c r="F640" s="27" t="n">
        <v>21329</v>
      </c>
      <c r="G640" s="27" t="n">
        <v>21329</v>
      </c>
      <c r="H640" s="27" t="n">
        <v>0</v>
      </c>
      <c r="I640" s="27" t="n">
        <v>0</v>
      </c>
    </row>
    <row r="641" s="23" customFormat="true" ht="12.75" hidden="false" customHeight="false" outlineLevel="0" collapsed="false">
      <c r="A641" s="21" t="n">
        <f aca="false">ROW(A629)</f>
        <v>629</v>
      </c>
      <c r="B641" s="25" t="s">
        <v>1246</v>
      </c>
      <c r="C641" s="25" t="s">
        <v>1247</v>
      </c>
      <c r="D641" s="26" t="n">
        <v>44105</v>
      </c>
      <c r="E641" s="26" t="n">
        <v>44111</v>
      </c>
      <c r="F641" s="27" t="n">
        <v>6600</v>
      </c>
      <c r="G641" s="27" t="n">
        <v>6600</v>
      </c>
      <c r="H641" s="27" t="n">
        <v>0</v>
      </c>
      <c r="I641" s="27" t="n">
        <v>0</v>
      </c>
    </row>
    <row r="642" s="23" customFormat="true" ht="12.75" hidden="false" customHeight="false" outlineLevel="0" collapsed="false">
      <c r="A642" s="21" t="n">
        <f aca="false">ROW(A630)</f>
        <v>630</v>
      </c>
      <c r="B642" s="25" t="s">
        <v>1248</v>
      </c>
      <c r="C642" s="25" t="s">
        <v>1249</v>
      </c>
      <c r="D642" s="26" t="n">
        <v>44105</v>
      </c>
      <c r="E642" s="26" t="n">
        <v>44112</v>
      </c>
      <c r="F642" s="27" t="n">
        <v>16618</v>
      </c>
      <c r="G642" s="27" t="n">
        <v>16618</v>
      </c>
      <c r="H642" s="27" t="n">
        <v>0</v>
      </c>
      <c r="I642" s="27" t="n">
        <v>0</v>
      </c>
    </row>
    <row r="643" s="23" customFormat="true" ht="12.75" hidden="false" customHeight="false" outlineLevel="0" collapsed="false">
      <c r="A643" s="21" t="n">
        <f aca="false">ROW(A631)</f>
        <v>631</v>
      </c>
      <c r="B643" s="25" t="s">
        <v>1250</v>
      </c>
      <c r="C643" s="25" t="s">
        <v>1251</v>
      </c>
      <c r="D643" s="26" t="n">
        <v>44105</v>
      </c>
      <c r="E643" s="26" t="n">
        <v>44113</v>
      </c>
      <c r="F643" s="27" t="n">
        <v>9138</v>
      </c>
      <c r="G643" s="27" t="n">
        <v>9138</v>
      </c>
      <c r="H643" s="27" t="n">
        <v>0</v>
      </c>
      <c r="I643" s="27" t="n">
        <v>0</v>
      </c>
    </row>
    <row r="644" s="23" customFormat="true" ht="12.75" hidden="false" customHeight="false" outlineLevel="0" collapsed="false">
      <c r="A644" s="21" t="n">
        <f aca="false">ROW(A632)</f>
        <v>632</v>
      </c>
      <c r="B644" s="25" t="s">
        <v>1252</v>
      </c>
      <c r="C644" s="25" t="s">
        <v>1253</v>
      </c>
      <c r="D644" s="26" t="n">
        <v>44105</v>
      </c>
      <c r="E644" s="26" t="n">
        <v>44108</v>
      </c>
      <c r="F644" s="27" t="n">
        <v>6000</v>
      </c>
      <c r="G644" s="27" t="n">
        <v>6000</v>
      </c>
      <c r="H644" s="27" t="n">
        <v>0</v>
      </c>
      <c r="I644" s="27" t="n">
        <v>0</v>
      </c>
    </row>
    <row r="645" s="23" customFormat="true" ht="12.75" hidden="false" customHeight="false" outlineLevel="0" collapsed="false">
      <c r="A645" s="21" t="n">
        <f aca="false">ROW(A633)</f>
        <v>633</v>
      </c>
      <c r="B645" s="25" t="s">
        <v>1254</v>
      </c>
      <c r="C645" s="25" t="s">
        <v>1255</v>
      </c>
      <c r="D645" s="26" t="n">
        <v>44105</v>
      </c>
      <c r="E645" s="26" t="n">
        <v>44110</v>
      </c>
      <c r="F645" s="27" t="n">
        <v>14100</v>
      </c>
      <c r="G645" s="27" t="n">
        <v>14100</v>
      </c>
      <c r="H645" s="27" t="n">
        <v>0</v>
      </c>
      <c r="I645" s="27" t="n">
        <v>0</v>
      </c>
    </row>
    <row r="646" s="23" customFormat="true" ht="12.75" hidden="false" customHeight="false" outlineLevel="0" collapsed="false">
      <c r="A646" s="21" t="n">
        <f aca="false">ROW(A634)</f>
        <v>634</v>
      </c>
      <c r="B646" s="25" t="s">
        <v>1256</v>
      </c>
      <c r="C646" s="25" t="s">
        <v>1257</v>
      </c>
      <c r="D646" s="26" t="n">
        <v>44105</v>
      </c>
      <c r="E646" s="26" t="n">
        <v>44111</v>
      </c>
      <c r="F646" s="27" t="n">
        <v>6600</v>
      </c>
      <c r="G646" s="27" t="n">
        <v>6600</v>
      </c>
      <c r="H646" s="27" t="n">
        <v>0</v>
      </c>
      <c r="I646" s="27" t="n">
        <v>0</v>
      </c>
    </row>
    <row r="647" s="23" customFormat="true" ht="12.75" hidden="false" customHeight="false" outlineLevel="0" collapsed="false">
      <c r="A647" s="21" t="n">
        <f aca="false">ROW(A635)</f>
        <v>635</v>
      </c>
      <c r="B647" s="25" t="s">
        <v>1258</v>
      </c>
      <c r="C647" s="25" t="s">
        <v>1259</v>
      </c>
      <c r="D647" s="26" t="n">
        <v>44105</v>
      </c>
      <c r="E647" s="26" t="n">
        <v>44116</v>
      </c>
      <c r="F647" s="27" t="n">
        <v>26444</v>
      </c>
      <c r="G647" s="27" t="n">
        <v>26444</v>
      </c>
      <c r="H647" s="27" t="n">
        <v>0</v>
      </c>
      <c r="I647" s="27" t="n">
        <v>0</v>
      </c>
    </row>
    <row r="648" s="23" customFormat="true" ht="12.75" hidden="false" customHeight="false" outlineLevel="0" collapsed="false">
      <c r="A648" s="21" t="n">
        <f aca="false">ROW(A636)</f>
        <v>636</v>
      </c>
      <c r="B648" s="25" t="s">
        <v>1260</v>
      </c>
      <c r="C648" s="25" t="s">
        <v>1261</v>
      </c>
      <c r="D648" s="26" t="n">
        <v>44105</v>
      </c>
      <c r="E648" s="26" t="n">
        <v>44110</v>
      </c>
      <c r="F648" s="27" t="n">
        <v>9000</v>
      </c>
      <c r="G648" s="27" t="n">
        <v>9000</v>
      </c>
      <c r="H648" s="27" t="n">
        <v>0</v>
      </c>
      <c r="I648" s="27" t="n">
        <v>0</v>
      </c>
    </row>
    <row r="649" s="23" customFormat="true" ht="12.75" hidden="false" customHeight="false" outlineLevel="0" collapsed="false">
      <c r="A649" s="21" t="n">
        <f aca="false">ROW(A637)</f>
        <v>637</v>
      </c>
      <c r="B649" s="25" t="s">
        <v>1262</v>
      </c>
      <c r="C649" s="25" t="s">
        <v>1263</v>
      </c>
      <c r="D649" s="26" t="n">
        <v>44105</v>
      </c>
      <c r="E649" s="26" t="n">
        <v>44110</v>
      </c>
      <c r="F649" s="27" t="n">
        <v>9000</v>
      </c>
      <c r="G649" s="27" t="n">
        <v>9000</v>
      </c>
      <c r="H649" s="27" t="n">
        <v>0</v>
      </c>
      <c r="I649" s="27" t="n">
        <v>0</v>
      </c>
    </row>
    <row r="650" s="23" customFormat="true" ht="12.75" hidden="false" customHeight="false" outlineLevel="0" collapsed="false">
      <c r="A650" s="21" t="n">
        <f aca="false">ROW(A638)</f>
        <v>638</v>
      </c>
      <c r="B650" s="25" t="s">
        <v>1264</v>
      </c>
      <c r="C650" s="25" t="s">
        <v>1265</v>
      </c>
      <c r="D650" s="26" t="n">
        <v>44105</v>
      </c>
      <c r="E650" s="26" t="n">
        <v>44110</v>
      </c>
      <c r="F650" s="27" t="n">
        <v>9800</v>
      </c>
      <c r="G650" s="27" t="n">
        <v>9800</v>
      </c>
      <c r="H650" s="27" t="n">
        <v>0</v>
      </c>
      <c r="I650" s="27" t="n">
        <v>0</v>
      </c>
    </row>
    <row r="651" s="23" customFormat="true" ht="12.75" hidden="false" customHeight="false" outlineLevel="0" collapsed="false">
      <c r="A651" s="21" t="n">
        <f aca="false">ROW(A639)</f>
        <v>639</v>
      </c>
      <c r="B651" s="25" t="s">
        <v>1266</v>
      </c>
      <c r="C651" s="25" t="s">
        <v>1267</v>
      </c>
      <c r="D651" s="26" t="n">
        <v>44106</v>
      </c>
      <c r="E651" s="26" t="n">
        <v>44112</v>
      </c>
      <c r="F651" s="27" t="n">
        <v>27480</v>
      </c>
      <c r="G651" s="27" t="n">
        <v>27480</v>
      </c>
      <c r="H651" s="27" t="n">
        <v>0</v>
      </c>
      <c r="I651" s="27" t="n">
        <v>0</v>
      </c>
    </row>
    <row r="652" s="23" customFormat="true" ht="12.75" hidden="false" customHeight="false" outlineLevel="0" collapsed="false">
      <c r="A652" s="21" t="n">
        <f aca="false">ROW(A640)</f>
        <v>640</v>
      </c>
      <c r="B652" s="25" t="s">
        <v>1268</v>
      </c>
      <c r="C652" s="25" t="s">
        <v>1269</v>
      </c>
      <c r="D652" s="26" t="n">
        <v>44106</v>
      </c>
      <c r="E652" s="26" t="n">
        <v>44114</v>
      </c>
      <c r="F652" s="27" t="n">
        <v>22720</v>
      </c>
      <c r="G652" s="27" t="n">
        <v>22720</v>
      </c>
      <c r="H652" s="27" t="n">
        <v>0</v>
      </c>
      <c r="I652" s="27" t="n">
        <v>0</v>
      </c>
    </row>
    <row r="653" s="23" customFormat="true" ht="12.75" hidden="false" customHeight="false" outlineLevel="0" collapsed="false">
      <c r="A653" s="21" t="n">
        <f aca="false">ROW(A641)</f>
        <v>641</v>
      </c>
      <c r="B653" s="25" t="s">
        <v>1270</v>
      </c>
      <c r="C653" s="25" t="s">
        <v>1271</v>
      </c>
      <c r="D653" s="26" t="n">
        <v>44106</v>
      </c>
      <c r="E653" s="26" t="n">
        <v>44112</v>
      </c>
      <c r="F653" s="27" t="n">
        <v>14586</v>
      </c>
      <c r="G653" s="27" t="n">
        <v>14586</v>
      </c>
      <c r="H653" s="27" t="n">
        <v>0</v>
      </c>
      <c r="I653" s="27" t="n">
        <v>0</v>
      </c>
    </row>
    <row r="654" s="23" customFormat="true" ht="12.75" hidden="false" customHeight="false" outlineLevel="0" collapsed="false">
      <c r="A654" s="21" t="n">
        <f aca="false">ROW(A642)</f>
        <v>642</v>
      </c>
      <c r="B654" s="25" t="s">
        <v>1272</v>
      </c>
      <c r="C654" s="25" t="s">
        <v>1273</v>
      </c>
      <c r="D654" s="26" t="n">
        <v>44106</v>
      </c>
      <c r="E654" s="26" t="n">
        <v>44117</v>
      </c>
      <c r="F654" s="27" t="n">
        <v>11715</v>
      </c>
      <c r="G654" s="27" t="n">
        <v>11715</v>
      </c>
      <c r="H654" s="27" t="n">
        <v>0</v>
      </c>
      <c r="I654" s="27" t="n">
        <v>0</v>
      </c>
    </row>
    <row r="655" s="23" customFormat="true" ht="12.8" hidden="false" customHeight="false" outlineLevel="0" collapsed="false">
      <c r="A655" s="21" t="n">
        <f aca="false">ROW(A643)</f>
        <v>643</v>
      </c>
      <c r="B655" s="35" t="s">
        <v>1274</v>
      </c>
      <c r="C655" s="25" t="s">
        <v>1275</v>
      </c>
      <c r="D655" s="26" t="n">
        <v>44106</v>
      </c>
      <c r="E655" s="26" t="n">
        <v>44111</v>
      </c>
      <c r="F655" s="27" t="n">
        <f aca="false">9660+9660</f>
        <v>19320</v>
      </c>
      <c r="G655" s="27" t="n">
        <v>9660</v>
      </c>
      <c r="H655" s="27" t="n">
        <v>0</v>
      </c>
      <c r="I655" s="27" t="n">
        <v>0</v>
      </c>
    </row>
    <row r="656" s="23" customFormat="true" ht="12.8" hidden="false" customHeight="false" outlineLevel="0" collapsed="false">
      <c r="A656" s="21" t="n">
        <f aca="false">ROW(A644)</f>
        <v>644</v>
      </c>
      <c r="B656" s="35" t="s">
        <v>1274</v>
      </c>
      <c r="C656" s="25" t="s">
        <v>1276</v>
      </c>
      <c r="D656" s="26" t="n">
        <v>44106</v>
      </c>
      <c r="E656" s="26" t="n">
        <v>44111</v>
      </c>
      <c r="F656" s="27"/>
      <c r="G656" s="27" t="n">
        <v>9660</v>
      </c>
      <c r="H656" s="27" t="n">
        <v>0</v>
      </c>
      <c r="I656" s="27" t="n">
        <v>0</v>
      </c>
    </row>
    <row r="657" s="23" customFormat="true" ht="12.75" hidden="false" customHeight="false" outlineLevel="0" collapsed="false">
      <c r="A657" s="21" t="n">
        <f aca="false">ROW(A645)</f>
        <v>645</v>
      </c>
      <c r="B657" s="25" t="s">
        <v>1277</v>
      </c>
      <c r="C657" s="25" t="s">
        <v>1278</v>
      </c>
      <c r="D657" s="26" t="n">
        <v>44106</v>
      </c>
      <c r="E657" s="26" t="n">
        <v>44116</v>
      </c>
      <c r="F657" s="27" t="n">
        <v>31000</v>
      </c>
      <c r="G657" s="27" t="n">
        <v>31000</v>
      </c>
      <c r="H657" s="27" t="n">
        <v>0</v>
      </c>
      <c r="I657" s="27" t="n">
        <v>0</v>
      </c>
    </row>
    <row r="658" s="23" customFormat="true" ht="12.75" hidden="false" customHeight="false" outlineLevel="0" collapsed="false">
      <c r="A658" s="21" t="n">
        <f aca="false">ROW(A646)</f>
        <v>646</v>
      </c>
      <c r="B658" s="25" t="s">
        <v>1279</v>
      </c>
      <c r="C658" s="25" t="s">
        <v>1280</v>
      </c>
      <c r="D658" s="26" t="n">
        <v>44106</v>
      </c>
      <c r="E658" s="26" t="n">
        <v>44113</v>
      </c>
      <c r="F658" s="27" t="n">
        <v>9569</v>
      </c>
      <c r="G658" s="27" t="n">
        <v>9569</v>
      </c>
      <c r="H658" s="27" t="n">
        <v>0</v>
      </c>
      <c r="I658" s="27" t="n">
        <v>0</v>
      </c>
    </row>
    <row r="659" s="23" customFormat="true" ht="12.75" hidden="false" customHeight="false" outlineLevel="0" collapsed="false">
      <c r="A659" s="21" t="n">
        <f aca="false">ROW(A647)</f>
        <v>647</v>
      </c>
      <c r="B659" s="25" t="s">
        <v>1281</v>
      </c>
      <c r="C659" s="25" t="s">
        <v>1282</v>
      </c>
      <c r="D659" s="26" t="n">
        <v>44106</v>
      </c>
      <c r="E659" s="26" t="n">
        <v>44113</v>
      </c>
      <c r="F659" s="27" t="n">
        <v>33650</v>
      </c>
      <c r="G659" s="27" t="n">
        <v>33650</v>
      </c>
      <c r="H659" s="27" t="n">
        <v>0</v>
      </c>
      <c r="I659" s="27" t="n">
        <v>0</v>
      </c>
    </row>
    <row r="660" s="23" customFormat="true" ht="12.75" hidden="false" customHeight="false" outlineLevel="0" collapsed="false">
      <c r="A660" s="21" t="n">
        <f aca="false">ROW(A648)</f>
        <v>648</v>
      </c>
      <c r="B660" s="25" t="s">
        <v>1283</v>
      </c>
      <c r="C660" s="25" t="s">
        <v>1284</v>
      </c>
      <c r="D660" s="26" t="n">
        <v>44106</v>
      </c>
      <c r="E660" s="26" t="n">
        <v>44114</v>
      </c>
      <c r="F660" s="27" t="n">
        <v>53976</v>
      </c>
      <c r="G660" s="27" t="n">
        <v>53976</v>
      </c>
      <c r="H660" s="27" t="n">
        <v>0</v>
      </c>
      <c r="I660" s="27" t="n">
        <v>0</v>
      </c>
    </row>
    <row r="661" s="23" customFormat="true" ht="12.75" hidden="false" customHeight="false" outlineLevel="0" collapsed="false">
      <c r="A661" s="21" t="n">
        <f aca="false">ROW(A649)</f>
        <v>649</v>
      </c>
      <c r="B661" s="25" t="s">
        <v>1285</v>
      </c>
      <c r="C661" s="25" t="s">
        <v>1286</v>
      </c>
      <c r="D661" s="26" t="n">
        <v>44106</v>
      </c>
      <c r="E661" s="26" t="n">
        <v>44113</v>
      </c>
      <c r="F661" s="27" t="n">
        <v>30450</v>
      </c>
      <c r="G661" s="27" t="n">
        <v>30450</v>
      </c>
      <c r="H661" s="27" t="n">
        <v>0</v>
      </c>
      <c r="I661" s="27" t="n">
        <v>0</v>
      </c>
    </row>
    <row r="662" s="23" customFormat="true" ht="12.8" hidden="false" customHeight="false" outlineLevel="0" collapsed="false">
      <c r="A662" s="21" t="n">
        <f aca="false">ROW(A650)</f>
        <v>650</v>
      </c>
      <c r="B662" s="35" t="s">
        <v>1287</v>
      </c>
      <c r="C662" s="25" t="s">
        <v>1288</v>
      </c>
      <c r="D662" s="26" t="n">
        <v>44106</v>
      </c>
      <c r="E662" s="26" t="n">
        <v>44114</v>
      </c>
      <c r="F662" s="27" t="n">
        <f aca="false">19488+19488</f>
        <v>38976</v>
      </c>
      <c r="G662" s="27" t="n">
        <v>19488</v>
      </c>
      <c r="H662" s="27" t="n">
        <v>0</v>
      </c>
      <c r="I662" s="27" t="n">
        <v>0</v>
      </c>
    </row>
    <row r="663" s="23" customFormat="true" ht="12.8" hidden="false" customHeight="false" outlineLevel="0" collapsed="false">
      <c r="A663" s="21" t="n">
        <f aca="false">ROW(A651)</f>
        <v>651</v>
      </c>
      <c r="B663" s="35" t="s">
        <v>1287</v>
      </c>
      <c r="C663" s="25" t="s">
        <v>1289</v>
      </c>
      <c r="D663" s="26" t="n">
        <v>44106</v>
      </c>
      <c r="E663" s="26" t="n">
        <v>44114</v>
      </c>
      <c r="F663" s="27"/>
      <c r="G663" s="27" t="n">
        <v>19488</v>
      </c>
      <c r="H663" s="27" t="n">
        <v>0</v>
      </c>
      <c r="I663" s="27" t="n">
        <v>0</v>
      </c>
    </row>
    <row r="664" s="23" customFormat="true" ht="12.75" hidden="false" customHeight="false" outlineLevel="0" collapsed="false">
      <c r="A664" s="21" t="n">
        <f aca="false">ROW(A652)</f>
        <v>652</v>
      </c>
      <c r="B664" s="25" t="s">
        <v>1290</v>
      </c>
      <c r="C664" s="25" t="s">
        <v>1291</v>
      </c>
      <c r="D664" s="26" t="n">
        <v>44106</v>
      </c>
      <c r="E664" s="26" t="n">
        <v>44113</v>
      </c>
      <c r="F664" s="27" t="n">
        <v>16030</v>
      </c>
      <c r="G664" s="27" t="n">
        <v>16030</v>
      </c>
      <c r="H664" s="27" t="n">
        <v>0</v>
      </c>
      <c r="I664" s="27" t="n">
        <v>0</v>
      </c>
    </row>
    <row r="665" s="23" customFormat="true" ht="12.75" hidden="false" customHeight="false" outlineLevel="0" collapsed="false">
      <c r="A665" s="21" t="n">
        <f aca="false">ROW(A653)</f>
        <v>653</v>
      </c>
      <c r="B665" s="25" t="s">
        <v>1292</v>
      </c>
      <c r="C665" s="25" t="s">
        <v>1293</v>
      </c>
      <c r="D665" s="26" t="n">
        <v>44106</v>
      </c>
      <c r="E665" s="26" t="n">
        <v>44117</v>
      </c>
      <c r="F665" s="27" t="n">
        <v>17193</v>
      </c>
      <c r="G665" s="27" t="n">
        <v>17193</v>
      </c>
      <c r="H665" s="27" t="n">
        <v>0</v>
      </c>
      <c r="I665" s="27" t="n">
        <v>0</v>
      </c>
    </row>
    <row r="666" s="23" customFormat="true" ht="12.75" hidden="false" customHeight="false" outlineLevel="0" collapsed="false">
      <c r="A666" s="21" t="n">
        <f aca="false">ROW(A654)</f>
        <v>654</v>
      </c>
      <c r="B666" s="25" t="s">
        <v>1294</v>
      </c>
      <c r="C666" s="25" t="s">
        <v>1295</v>
      </c>
      <c r="D666" s="26" t="n">
        <v>44106</v>
      </c>
      <c r="E666" s="26" t="n">
        <v>44112</v>
      </c>
      <c r="F666" s="27" t="n">
        <v>8946</v>
      </c>
      <c r="G666" s="27" t="n">
        <v>8946</v>
      </c>
      <c r="H666" s="27" t="n">
        <v>0</v>
      </c>
      <c r="I666" s="27" t="n">
        <v>0</v>
      </c>
    </row>
    <row r="667" s="23" customFormat="true" ht="12.75" hidden="false" customHeight="false" outlineLevel="0" collapsed="false">
      <c r="A667" s="21" t="n">
        <f aca="false">ROW(A655)</f>
        <v>655</v>
      </c>
      <c r="B667" s="25" t="s">
        <v>1296</v>
      </c>
      <c r="C667" s="25" t="s">
        <v>1297</v>
      </c>
      <c r="D667" s="26" t="n">
        <v>44106</v>
      </c>
      <c r="E667" s="26" t="n">
        <v>44108</v>
      </c>
      <c r="F667" s="27" t="n">
        <v>6990</v>
      </c>
      <c r="G667" s="27" t="n">
        <v>6990</v>
      </c>
      <c r="H667" s="27" t="n">
        <v>0</v>
      </c>
      <c r="I667" s="27" t="n">
        <v>0</v>
      </c>
    </row>
    <row r="668" s="23" customFormat="true" ht="12.75" hidden="false" customHeight="false" outlineLevel="0" collapsed="false">
      <c r="A668" s="21" t="n">
        <f aca="false">ROW(A656)</f>
        <v>656</v>
      </c>
      <c r="B668" s="25" t="s">
        <v>1298</v>
      </c>
      <c r="C668" s="25" t="s">
        <v>1299</v>
      </c>
      <c r="D668" s="26" t="n">
        <v>44106</v>
      </c>
      <c r="E668" s="26" t="n">
        <v>44117</v>
      </c>
      <c r="F668" s="27" t="n">
        <v>38500</v>
      </c>
      <c r="G668" s="27" t="n">
        <v>38500</v>
      </c>
      <c r="H668" s="27" t="n">
        <v>0</v>
      </c>
      <c r="I668" s="27" t="n">
        <v>0</v>
      </c>
    </row>
    <row r="669" s="23" customFormat="true" ht="12.75" hidden="false" customHeight="false" outlineLevel="0" collapsed="false">
      <c r="A669" s="21" t="n">
        <f aca="false">ROW(A657)</f>
        <v>657</v>
      </c>
      <c r="B669" s="25" t="s">
        <v>1300</v>
      </c>
      <c r="C669" s="25" t="s">
        <v>1301</v>
      </c>
      <c r="D669" s="26" t="n">
        <v>44106</v>
      </c>
      <c r="E669" s="26" t="n">
        <v>44111</v>
      </c>
      <c r="F669" s="27" t="n">
        <v>16100</v>
      </c>
      <c r="G669" s="27" t="n">
        <v>16100</v>
      </c>
      <c r="H669" s="27" t="n">
        <v>0</v>
      </c>
      <c r="I669" s="27" t="n">
        <v>0</v>
      </c>
    </row>
    <row r="670" s="23" customFormat="true" ht="12.75" hidden="false" customHeight="false" outlineLevel="0" collapsed="false">
      <c r="A670" s="21" t="n">
        <f aca="false">ROW(A658)</f>
        <v>658</v>
      </c>
      <c r="B670" s="25" t="s">
        <v>1302</v>
      </c>
      <c r="C670" s="25" t="s">
        <v>1303</v>
      </c>
      <c r="D670" s="26" t="n">
        <v>44106</v>
      </c>
      <c r="E670" s="26" t="n">
        <v>44112</v>
      </c>
      <c r="F670" s="27" t="n">
        <v>6390</v>
      </c>
      <c r="G670" s="27" t="n">
        <v>6390</v>
      </c>
      <c r="H670" s="27" t="n">
        <v>0</v>
      </c>
      <c r="I670" s="27" t="n">
        <v>0</v>
      </c>
    </row>
    <row r="671" s="23" customFormat="true" ht="12.8" hidden="false" customHeight="false" outlineLevel="0" collapsed="false">
      <c r="A671" s="21" t="n">
        <f aca="false">ROW(A659)</f>
        <v>659</v>
      </c>
      <c r="B671" s="35" t="s">
        <v>1304</v>
      </c>
      <c r="C671" s="25" t="s">
        <v>1305</v>
      </c>
      <c r="D671" s="26" t="n">
        <v>44106</v>
      </c>
      <c r="E671" s="26" t="n">
        <v>44114</v>
      </c>
      <c r="F671" s="27" t="n">
        <f aca="false">14320+14320</f>
        <v>28640</v>
      </c>
      <c r="G671" s="27" t="n">
        <v>14320</v>
      </c>
      <c r="H671" s="27" t="n">
        <v>0</v>
      </c>
      <c r="I671" s="27" t="n">
        <v>0</v>
      </c>
    </row>
    <row r="672" s="23" customFormat="true" ht="12.8" hidden="false" customHeight="false" outlineLevel="0" collapsed="false">
      <c r="A672" s="21" t="n">
        <f aca="false">ROW(A660)</f>
        <v>660</v>
      </c>
      <c r="B672" s="35" t="s">
        <v>1304</v>
      </c>
      <c r="C672" s="25" t="s">
        <v>1306</v>
      </c>
      <c r="D672" s="26" t="n">
        <v>44106</v>
      </c>
      <c r="E672" s="26" t="n">
        <v>44114</v>
      </c>
      <c r="F672" s="27"/>
      <c r="G672" s="27" t="n">
        <v>14320</v>
      </c>
      <c r="H672" s="27" t="n">
        <v>0</v>
      </c>
      <c r="I672" s="27" t="n">
        <v>0</v>
      </c>
    </row>
    <row r="673" s="23" customFormat="true" ht="12.75" hidden="false" customHeight="false" outlineLevel="0" collapsed="false">
      <c r="A673" s="21" t="n">
        <f aca="false">ROW(A661)</f>
        <v>661</v>
      </c>
      <c r="B673" s="25" t="s">
        <v>1307</v>
      </c>
      <c r="C673" s="25" t="s">
        <v>1308</v>
      </c>
      <c r="D673" s="26" t="n">
        <v>44106</v>
      </c>
      <c r="E673" s="26" t="n">
        <v>44113</v>
      </c>
      <c r="F673" s="27" t="n">
        <v>11410</v>
      </c>
      <c r="G673" s="27" t="n">
        <v>11410</v>
      </c>
      <c r="H673" s="27" t="n">
        <v>0</v>
      </c>
      <c r="I673" s="27" t="n">
        <v>0</v>
      </c>
    </row>
    <row r="674" s="23" customFormat="true" ht="12.75" hidden="false" customHeight="false" outlineLevel="0" collapsed="false">
      <c r="A674" s="21" t="n">
        <f aca="false">ROW(A662)</f>
        <v>662</v>
      </c>
      <c r="B674" s="25" t="s">
        <v>1309</v>
      </c>
      <c r="C674" s="25" t="s">
        <v>1310</v>
      </c>
      <c r="D674" s="26" t="n">
        <v>44106</v>
      </c>
      <c r="E674" s="26" t="n">
        <v>44115</v>
      </c>
      <c r="F674" s="27" t="n">
        <v>22140</v>
      </c>
      <c r="G674" s="27" t="n">
        <v>22140</v>
      </c>
      <c r="H674" s="27" t="n">
        <v>0</v>
      </c>
      <c r="I674" s="27" t="n">
        <v>0</v>
      </c>
    </row>
    <row r="675" s="23" customFormat="true" ht="12.75" hidden="false" customHeight="false" outlineLevel="0" collapsed="false">
      <c r="A675" s="21" t="n">
        <f aca="false">ROW(A663)</f>
        <v>663</v>
      </c>
      <c r="B675" s="25" t="s">
        <v>1311</v>
      </c>
      <c r="C675" s="25" t="s">
        <v>1312</v>
      </c>
      <c r="D675" s="26" t="n">
        <v>44106</v>
      </c>
      <c r="E675" s="26" t="n">
        <v>44114</v>
      </c>
      <c r="F675" s="27" t="n">
        <v>19800</v>
      </c>
      <c r="G675" s="27" t="n">
        <v>19800</v>
      </c>
      <c r="H675" s="27" t="n">
        <v>0</v>
      </c>
      <c r="I675" s="27" t="n">
        <v>0</v>
      </c>
    </row>
    <row r="676" s="23" customFormat="true" ht="12.75" hidden="false" customHeight="false" outlineLevel="0" collapsed="false">
      <c r="A676" s="21" t="n">
        <f aca="false">ROW(A664)</f>
        <v>664</v>
      </c>
      <c r="B676" s="25" t="s">
        <v>1313</v>
      </c>
      <c r="C676" s="25" t="s">
        <v>1314</v>
      </c>
      <c r="D676" s="26" t="n">
        <v>44106</v>
      </c>
      <c r="E676" s="26" t="n">
        <v>44113</v>
      </c>
      <c r="F676" s="27" t="n">
        <v>31750</v>
      </c>
      <c r="G676" s="27" t="n">
        <v>31750</v>
      </c>
      <c r="H676" s="27" t="n">
        <v>0</v>
      </c>
      <c r="I676" s="27" t="n">
        <v>0</v>
      </c>
    </row>
    <row r="677" s="23" customFormat="true" ht="12.75" hidden="false" customHeight="false" outlineLevel="0" collapsed="false">
      <c r="A677" s="21" t="n">
        <f aca="false">ROW(A665)</f>
        <v>665</v>
      </c>
      <c r="B677" s="25" t="s">
        <v>1315</v>
      </c>
      <c r="C677" s="25" t="s">
        <v>1316</v>
      </c>
      <c r="D677" s="26" t="n">
        <v>44106</v>
      </c>
      <c r="E677" s="26" t="n">
        <v>44112</v>
      </c>
      <c r="F677" s="27" t="n">
        <v>29100</v>
      </c>
      <c r="G677" s="27" t="n">
        <v>29100</v>
      </c>
      <c r="H677" s="27" t="n">
        <v>0</v>
      </c>
      <c r="I677" s="27" t="n">
        <v>0</v>
      </c>
    </row>
    <row r="678" s="23" customFormat="true" ht="12.75" hidden="false" customHeight="false" outlineLevel="0" collapsed="false">
      <c r="A678" s="21" t="n">
        <f aca="false">ROW(A666)</f>
        <v>666</v>
      </c>
      <c r="B678" s="25" t="s">
        <v>1317</v>
      </c>
      <c r="C678" s="25" t="s">
        <v>1318</v>
      </c>
      <c r="D678" s="26" t="n">
        <v>44106</v>
      </c>
      <c r="E678" s="26" t="n">
        <v>44112</v>
      </c>
      <c r="F678" s="27" t="n">
        <v>15600</v>
      </c>
      <c r="G678" s="27" t="n">
        <v>15600</v>
      </c>
      <c r="H678" s="27" t="n">
        <v>0</v>
      </c>
      <c r="I678" s="27" t="n">
        <v>0</v>
      </c>
    </row>
    <row r="679" s="23" customFormat="true" ht="12.75" hidden="false" customHeight="false" outlineLevel="0" collapsed="false">
      <c r="A679" s="21" t="n">
        <f aca="false">ROW(A667)</f>
        <v>667</v>
      </c>
      <c r="B679" s="25" t="s">
        <v>1319</v>
      </c>
      <c r="C679" s="25" t="s">
        <v>1320</v>
      </c>
      <c r="D679" s="26" t="n">
        <v>44106</v>
      </c>
      <c r="E679" s="26" t="n">
        <v>44112</v>
      </c>
      <c r="F679" s="27" t="n">
        <v>6944</v>
      </c>
      <c r="G679" s="27" t="n">
        <v>6944</v>
      </c>
      <c r="H679" s="27" t="n">
        <v>0</v>
      </c>
      <c r="I679" s="27" t="n">
        <v>0</v>
      </c>
    </row>
    <row r="680" s="23" customFormat="true" ht="25.5" hidden="false" customHeight="false" outlineLevel="0" collapsed="false">
      <c r="A680" s="21" t="n">
        <f aca="false">ROW(A668)</f>
        <v>668</v>
      </c>
      <c r="B680" s="25" t="s">
        <v>1321</v>
      </c>
      <c r="C680" s="25" t="s">
        <v>1322</v>
      </c>
      <c r="D680" s="26" t="n">
        <v>44106</v>
      </c>
      <c r="E680" s="26" t="n">
        <v>44113</v>
      </c>
      <c r="F680" s="27" t="n">
        <v>42490</v>
      </c>
      <c r="G680" s="27" t="n">
        <v>42490</v>
      </c>
      <c r="H680" s="27" t="n">
        <v>0</v>
      </c>
      <c r="I680" s="27" t="n">
        <v>0</v>
      </c>
    </row>
    <row r="681" s="23" customFormat="true" ht="12.75" hidden="false" customHeight="false" outlineLevel="0" collapsed="false">
      <c r="A681" s="21" t="n">
        <f aca="false">ROW(A669)</f>
        <v>669</v>
      </c>
      <c r="B681" s="25" t="s">
        <v>1323</v>
      </c>
      <c r="C681" s="25" t="s">
        <v>1324</v>
      </c>
      <c r="D681" s="26" t="n">
        <v>44106</v>
      </c>
      <c r="E681" s="26" t="n">
        <v>44113</v>
      </c>
      <c r="F681" s="27" t="n">
        <v>23744</v>
      </c>
      <c r="G681" s="27" t="n">
        <v>23744</v>
      </c>
      <c r="H681" s="27" t="n">
        <v>0</v>
      </c>
      <c r="I681" s="27" t="n">
        <v>0</v>
      </c>
    </row>
    <row r="682" s="23" customFormat="true" ht="12.75" hidden="false" customHeight="false" outlineLevel="0" collapsed="false">
      <c r="A682" s="21" t="n">
        <f aca="false">ROW(A670)</f>
        <v>670</v>
      </c>
      <c r="B682" s="25" t="s">
        <v>1325</v>
      </c>
      <c r="C682" s="25" t="s">
        <v>1326</v>
      </c>
      <c r="D682" s="26" t="n">
        <v>44106</v>
      </c>
      <c r="E682" s="26" t="n">
        <v>44113</v>
      </c>
      <c r="F682" s="27" t="n">
        <v>23100</v>
      </c>
      <c r="G682" s="27" t="n">
        <v>23100</v>
      </c>
      <c r="H682" s="27" t="n">
        <v>0</v>
      </c>
      <c r="I682" s="27" t="n">
        <v>0</v>
      </c>
    </row>
    <row r="683" s="23" customFormat="true" ht="12.75" hidden="false" customHeight="false" outlineLevel="0" collapsed="false">
      <c r="A683" s="21" t="n">
        <f aca="false">ROW(A671)</f>
        <v>671</v>
      </c>
      <c r="B683" s="25" t="s">
        <v>1327</v>
      </c>
      <c r="C683" s="25" t="s">
        <v>1328</v>
      </c>
      <c r="D683" s="26" t="n">
        <v>44106</v>
      </c>
      <c r="E683" s="26" t="n">
        <v>44116</v>
      </c>
      <c r="F683" s="27" t="n">
        <v>55250</v>
      </c>
      <c r="G683" s="27" t="n">
        <v>55250</v>
      </c>
      <c r="H683" s="27" t="n">
        <v>0</v>
      </c>
      <c r="I683" s="27" t="n">
        <v>0</v>
      </c>
    </row>
    <row r="684" s="23" customFormat="true" ht="12.75" hidden="false" customHeight="false" outlineLevel="0" collapsed="false">
      <c r="A684" s="21" t="n">
        <f aca="false">ROW(A672)</f>
        <v>672</v>
      </c>
      <c r="B684" s="25" t="s">
        <v>1329</v>
      </c>
      <c r="C684" s="25" t="s">
        <v>1330</v>
      </c>
      <c r="D684" s="26" t="n">
        <v>44106</v>
      </c>
      <c r="E684" s="26" t="n">
        <v>44113</v>
      </c>
      <c r="F684" s="27" t="n">
        <v>14000</v>
      </c>
      <c r="G684" s="27" t="n">
        <v>14000</v>
      </c>
      <c r="H684" s="27" t="n">
        <v>0</v>
      </c>
      <c r="I684" s="27" t="n">
        <v>0</v>
      </c>
    </row>
    <row r="685" s="23" customFormat="true" ht="12.75" hidden="false" customHeight="false" outlineLevel="0" collapsed="false">
      <c r="A685" s="21" t="n">
        <f aca="false">ROW(A673)</f>
        <v>673</v>
      </c>
      <c r="B685" s="25" t="s">
        <v>1331</v>
      </c>
      <c r="C685" s="25" t="s">
        <v>1332</v>
      </c>
      <c r="D685" s="26" t="n">
        <v>44106</v>
      </c>
      <c r="E685" s="26" t="n">
        <v>44111</v>
      </c>
      <c r="F685" s="27" t="n">
        <v>27625</v>
      </c>
      <c r="G685" s="27" t="n">
        <v>27625</v>
      </c>
      <c r="H685" s="27" t="n">
        <v>0</v>
      </c>
      <c r="I685" s="27" t="n">
        <v>0</v>
      </c>
    </row>
    <row r="686" s="23" customFormat="true" ht="12.75" hidden="false" customHeight="false" outlineLevel="0" collapsed="false">
      <c r="A686" s="21" t="n">
        <f aca="false">ROW(A674)</f>
        <v>674</v>
      </c>
      <c r="B686" s="25" t="s">
        <v>1333</v>
      </c>
      <c r="C686" s="25" t="s">
        <v>1334</v>
      </c>
      <c r="D686" s="26" t="n">
        <v>44106</v>
      </c>
      <c r="E686" s="26" t="n">
        <v>44117</v>
      </c>
      <c r="F686" s="27" t="n">
        <v>33104</v>
      </c>
      <c r="G686" s="27" t="n">
        <v>33104</v>
      </c>
      <c r="H686" s="27" t="n">
        <v>0</v>
      </c>
      <c r="I686" s="27" t="n">
        <v>0</v>
      </c>
    </row>
    <row r="687" s="23" customFormat="true" ht="12.75" hidden="false" customHeight="false" outlineLevel="0" collapsed="false">
      <c r="A687" s="21" t="n">
        <f aca="false">ROW(A675)</f>
        <v>675</v>
      </c>
      <c r="B687" s="25" t="s">
        <v>1335</v>
      </c>
      <c r="C687" s="25" t="s">
        <v>1336</v>
      </c>
      <c r="D687" s="26" t="n">
        <v>44106</v>
      </c>
      <c r="E687" s="26" t="n">
        <v>44115</v>
      </c>
      <c r="F687" s="27" t="n">
        <v>60723</v>
      </c>
      <c r="G687" s="27" t="n">
        <v>60723</v>
      </c>
      <c r="H687" s="27" t="n">
        <v>0</v>
      </c>
      <c r="I687" s="27" t="n">
        <v>0</v>
      </c>
    </row>
    <row r="688" s="23" customFormat="true" ht="12.75" hidden="false" customHeight="false" outlineLevel="0" collapsed="false">
      <c r="A688" s="21" t="n">
        <f aca="false">ROW(A676)</f>
        <v>676</v>
      </c>
      <c r="B688" s="25" t="s">
        <v>1337</v>
      </c>
      <c r="C688" s="25" t="s">
        <v>1338</v>
      </c>
      <c r="D688" s="26" t="n">
        <v>44106</v>
      </c>
      <c r="E688" s="26" t="n">
        <v>44112</v>
      </c>
      <c r="F688" s="27" t="n">
        <v>17400</v>
      </c>
      <c r="G688" s="27" t="n">
        <v>17400</v>
      </c>
      <c r="H688" s="27" t="n">
        <v>0</v>
      </c>
      <c r="I688" s="27" t="n">
        <v>0</v>
      </c>
    </row>
    <row r="689" s="23" customFormat="true" ht="12.75" hidden="false" customHeight="false" outlineLevel="0" collapsed="false">
      <c r="A689" s="21" t="n">
        <f aca="false">ROW(A677)</f>
        <v>677</v>
      </c>
      <c r="B689" s="25" t="s">
        <v>1339</v>
      </c>
      <c r="C689" s="25" t="s">
        <v>1340</v>
      </c>
      <c r="D689" s="26" t="n">
        <v>44106</v>
      </c>
      <c r="E689" s="26" t="n">
        <v>44113</v>
      </c>
      <c r="F689" s="27" t="n">
        <v>47110</v>
      </c>
      <c r="G689" s="27" t="n">
        <v>47110</v>
      </c>
      <c r="H689" s="27" t="n">
        <v>0</v>
      </c>
      <c r="I689" s="27" t="n">
        <v>0</v>
      </c>
    </row>
    <row r="690" s="23" customFormat="true" ht="12.75" hidden="false" customHeight="false" outlineLevel="0" collapsed="false">
      <c r="A690" s="21" t="n">
        <f aca="false">ROW(A678)</f>
        <v>678</v>
      </c>
      <c r="B690" s="25" t="s">
        <v>1341</v>
      </c>
      <c r="C690" s="25" t="s">
        <v>1342</v>
      </c>
      <c r="D690" s="26" t="n">
        <v>44106</v>
      </c>
      <c r="E690" s="26" t="n">
        <v>44113</v>
      </c>
      <c r="F690" s="27" t="n">
        <v>22440</v>
      </c>
      <c r="G690" s="27" t="n">
        <v>22440</v>
      </c>
      <c r="H690" s="27" t="n">
        <v>0</v>
      </c>
      <c r="I690" s="27" t="n">
        <v>0</v>
      </c>
    </row>
    <row r="691" s="23" customFormat="true" ht="12.75" hidden="false" customHeight="false" outlineLevel="0" collapsed="false">
      <c r="A691" s="21" t="n">
        <f aca="false">ROW(A679)</f>
        <v>679</v>
      </c>
      <c r="B691" s="25" t="s">
        <v>1343</v>
      </c>
      <c r="C691" s="25" t="s">
        <v>1344</v>
      </c>
      <c r="D691" s="26" t="n">
        <v>44106</v>
      </c>
      <c r="E691" s="26" t="n">
        <v>44113</v>
      </c>
      <c r="F691" s="27" t="n">
        <v>21472</v>
      </c>
      <c r="G691" s="27" t="n">
        <v>21472</v>
      </c>
      <c r="H691" s="27" t="n">
        <v>0</v>
      </c>
      <c r="I691" s="27" t="n">
        <v>0</v>
      </c>
    </row>
    <row r="692" s="23" customFormat="true" ht="12.75" hidden="false" customHeight="false" outlineLevel="0" collapsed="false">
      <c r="A692" s="21" t="n">
        <f aca="false">ROW(A680)</f>
        <v>680</v>
      </c>
      <c r="B692" s="25" t="s">
        <v>1345</v>
      </c>
      <c r="C692" s="25" t="s">
        <v>1346</v>
      </c>
      <c r="D692" s="26" t="n">
        <v>44106</v>
      </c>
      <c r="E692" s="26" t="n">
        <v>44110</v>
      </c>
      <c r="F692" s="27" t="n">
        <v>11232</v>
      </c>
      <c r="G692" s="27" t="n">
        <v>11232</v>
      </c>
      <c r="H692" s="27" t="n">
        <v>0</v>
      </c>
      <c r="I692" s="27" t="n">
        <v>0</v>
      </c>
    </row>
    <row r="693" s="23" customFormat="true" ht="12.75" hidden="false" customHeight="false" outlineLevel="0" collapsed="false">
      <c r="A693" s="21" t="n">
        <f aca="false">ROW(A681)</f>
        <v>681</v>
      </c>
      <c r="B693" s="25" t="s">
        <v>1347</v>
      </c>
      <c r="C693" s="25" t="s">
        <v>1348</v>
      </c>
      <c r="D693" s="26" t="n">
        <v>44106</v>
      </c>
      <c r="E693" s="26" t="n">
        <v>44112</v>
      </c>
      <c r="F693" s="27" t="n">
        <v>5100</v>
      </c>
      <c r="G693" s="27" t="n">
        <v>5100</v>
      </c>
      <c r="H693" s="27" t="n">
        <v>0</v>
      </c>
      <c r="I693" s="27" t="n">
        <v>0</v>
      </c>
    </row>
    <row r="694" s="23" customFormat="true" ht="12.75" hidden="false" customHeight="false" outlineLevel="0" collapsed="false">
      <c r="A694" s="21" t="n">
        <f aca="false">ROW(A682)</f>
        <v>682</v>
      </c>
      <c r="B694" s="25" t="s">
        <v>1349</v>
      </c>
      <c r="C694" s="25" t="s">
        <v>1350</v>
      </c>
      <c r="D694" s="26" t="n">
        <v>44106</v>
      </c>
      <c r="E694" s="26" t="n">
        <v>44113</v>
      </c>
      <c r="F694" s="27" t="n">
        <v>9800</v>
      </c>
      <c r="G694" s="27" t="n">
        <v>9800</v>
      </c>
      <c r="H694" s="27" t="n">
        <v>0</v>
      </c>
      <c r="I694" s="27" t="n">
        <v>0</v>
      </c>
    </row>
    <row r="695" s="23" customFormat="true" ht="12.75" hidden="false" customHeight="false" outlineLevel="0" collapsed="false">
      <c r="A695" s="21" t="n">
        <f aca="false">ROW(A683)</f>
        <v>683</v>
      </c>
      <c r="B695" s="25" t="s">
        <v>1351</v>
      </c>
      <c r="C695" s="25" t="s">
        <v>1352</v>
      </c>
      <c r="D695" s="26" t="n">
        <v>44106</v>
      </c>
      <c r="E695" s="26" t="n">
        <v>44111</v>
      </c>
      <c r="F695" s="27" t="n">
        <v>4865</v>
      </c>
      <c r="G695" s="27" t="n">
        <v>4865</v>
      </c>
      <c r="H695" s="27" t="n">
        <v>0</v>
      </c>
      <c r="I695" s="27" t="n">
        <v>0</v>
      </c>
    </row>
    <row r="696" s="23" customFormat="true" ht="12.75" hidden="false" customHeight="false" outlineLevel="0" collapsed="false">
      <c r="A696" s="21" t="n">
        <f aca="false">ROW(A684)</f>
        <v>684</v>
      </c>
      <c r="B696" s="25" t="s">
        <v>1353</v>
      </c>
      <c r="C696" s="25" t="s">
        <v>1354</v>
      </c>
      <c r="D696" s="26" t="n">
        <v>44106</v>
      </c>
      <c r="E696" s="26" t="n">
        <v>44110</v>
      </c>
      <c r="F696" s="27" t="n">
        <v>14400</v>
      </c>
      <c r="G696" s="27" t="n">
        <v>14400</v>
      </c>
      <c r="H696" s="27" t="n">
        <v>0</v>
      </c>
      <c r="I696" s="27" t="n">
        <v>0</v>
      </c>
    </row>
    <row r="697" s="23" customFormat="true" ht="12.75" hidden="false" customHeight="false" outlineLevel="0" collapsed="false">
      <c r="A697" s="21" t="n">
        <f aca="false">ROW(A685)</f>
        <v>685</v>
      </c>
      <c r="B697" s="25" t="s">
        <v>1355</v>
      </c>
      <c r="C697" s="25" t="s">
        <v>1356</v>
      </c>
      <c r="D697" s="26" t="n">
        <v>44106</v>
      </c>
      <c r="E697" s="26" t="n">
        <v>44113</v>
      </c>
      <c r="F697" s="27" t="n">
        <v>17220</v>
      </c>
      <c r="G697" s="27" t="n">
        <v>17220</v>
      </c>
      <c r="H697" s="27" t="n">
        <v>0</v>
      </c>
      <c r="I697" s="27" t="n">
        <v>0</v>
      </c>
    </row>
    <row r="698" s="23" customFormat="true" ht="12.75" hidden="false" customHeight="false" outlineLevel="0" collapsed="false">
      <c r="A698" s="21" t="n">
        <f aca="false">ROW(A686)</f>
        <v>686</v>
      </c>
      <c r="B698" s="25" t="s">
        <v>1357</v>
      </c>
      <c r="C698" s="25" t="s">
        <v>1358</v>
      </c>
      <c r="D698" s="26" t="n">
        <v>44106</v>
      </c>
      <c r="E698" s="26" t="n">
        <v>44113</v>
      </c>
      <c r="F698" s="27" t="n">
        <v>14770</v>
      </c>
      <c r="G698" s="27" t="n">
        <v>14770</v>
      </c>
      <c r="H698" s="27" t="n">
        <v>0</v>
      </c>
      <c r="I698" s="27" t="n">
        <v>0</v>
      </c>
    </row>
    <row r="699" s="23" customFormat="true" ht="12.8" hidden="false" customHeight="false" outlineLevel="0" collapsed="false">
      <c r="A699" s="21" t="n">
        <f aca="false">ROW(A687)</f>
        <v>687</v>
      </c>
      <c r="B699" s="35" t="s">
        <v>1359</v>
      </c>
      <c r="C699" s="25" t="s">
        <v>1360</v>
      </c>
      <c r="D699" s="26" t="n">
        <v>44106</v>
      </c>
      <c r="E699" s="26" t="n">
        <v>44110</v>
      </c>
      <c r="F699" s="27" t="n">
        <f aca="false">11248+16872</f>
        <v>28120</v>
      </c>
      <c r="G699" s="27" t="n">
        <v>11248</v>
      </c>
      <c r="H699" s="27" t="n">
        <v>0</v>
      </c>
      <c r="I699" s="27" t="n">
        <v>0</v>
      </c>
    </row>
    <row r="700" s="23" customFormat="true" ht="12.8" hidden="false" customHeight="false" outlineLevel="0" collapsed="false">
      <c r="A700" s="21" t="n">
        <f aca="false">ROW(A688)</f>
        <v>688</v>
      </c>
      <c r="B700" s="35" t="s">
        <v>1359</v>
      </c>
      <c r="C700" s="25" t="s">
        <v>1361</v>
      </c>
      <c r="D700" s="26" t="n">
        <v>44106</v>
      </c>
      <c r="E700" s="26" t="n">
        <v>44112</v>
      </c>
      <c r="F700" s="27"/>
      <c r="G700" s="27" t="n">
        <v>16872</v>
      </c>
      <c r="H700" s="27" t="n">
        <v>0</v>
      </c>
      <c r="I700" s="27" t="n">
        <v>0</v>
      </c>
    </row>
    <row r="701" s="23" customFormat="true" ht="12.75" hidden="false" customHeight="false" outlineLevel="0" collapsed="false">
      <c r="A701" s="21" t="n">
        <f aca="false">ROW(A689)</f>
        <v>689</v>
      </c>
      <c r="B701" s="25" t="s">
        <v>1362</v>
      </c>
      <c r="C701" s="25" t="s">
        <v>1363</v>
      </c>
      <c r="D701" s="26" t="n">
        <v>44106</v>
      </c>
      <c r="E701" s="26" t="n">
        <v>44110</v>
      </c>
      <c r="F701" s="27" t="n">
        <v>9440</v>
      </c>
      <c r="G701" s="27" t="n">
        <v>9440</v>
      </c>
      <c r="H701" s="27" t="n">
        <v>0</v>
      </c>
      <c r="I701" s="27" t="n">
        <v>0</v>
      </c>
    </row>
    <row r="702" s="23" customFormat="true" ht="12.75" hidden="false" customHeight="false" outlineLevel="0" collapsed="false">
      <c r="A702" s="21" t="n">
        <f aca="false">ROW(A690)</f>
        <v>690</v>
      </c>
      <c r="B702" s="25" t="s">
        <v>1364</v>
      </c>
      <c r="C702" s="25" t="s">
        <v>1365</v>
      </c>
      <c r="D702" s="26" t="n">
        <v>44106</v>
      </c>
      <c r="E702" s="26" t="n">
        <v>44113</v>
      </c>
      <c r="F702" s="27" t="n">
        <v>14770</v>
      </c>
      <c r="G702" s="27" t="n">
        <v>14770</v>
      </c>
      <c r="H702" s="27" t="n">
        <v>0</v>
      </c>
      <c r="I702" s="27" t="n">
        <v>0</v>
      </c>
    </row>
    <row r="703" s="23" customFormat="true" ht="12.75" hidden="false" customHeight="false" outlineLevel="0" collapsed="false">
      <c r="A703" s="21" t="n">
        <f aca="false">ROW(A691)</f>
        <v>691</v>
      </c>
      <c r="B703" s="25" t="s">
        <v>1366</v>
      </c>
      <c r="C703" s="25" t="s">
        <v>1367</v>
      </c>
      <c r="D703" s="26" t="n">
        <v>44106</v>
      </c>
      <c r="E703" s="26" t="n">
        <v>44110</v>
      </c>
      <c r="F703" s="27" t="n">
        <v>11840</v>
      </c>
      <c r="G703" s="27" t="n">
        <v>11840</v>
      </c>
      <c r="H703" s="27" t="n">
        <v>0</v>
      </c>
      <c r="I703" s="27" t="n">
        <v>0</v>
      </c>
    </row>
    <row r="704" s="23" customFormat="true" ht="12.75" hidden="false" customHeight="false" outlineLevel="0" collapsed="false">
      <c r="A704" s="21" t="n">
        <f aca="false">ROW(A692)</f>
        <v>692</v>
      </c>
      <c r="B704" s="25" t="s">
        <v>1368</v>
      </c>
      <c r="C704" s="25" t="s">
        <v>1369</v>
      </c>
      <c r="D704" s="26" t="n">
        <v>44106</v>
      </c>
      <c r="E704" s="26" t="n">
        <v>44113</v>
      </c>
      <c r="F704" s="27" t="n">
        <v>20811</v>
      </c>
      <c r="G704" s="27" t="n">
        <v>20811</v>
      </c>
      <c r="H704" s="27" t="n">
        <v>0</v>
      </c>
      <c r="I704" s="27" t="n">
        <v>0</v>
      </c>
    </row>
    <row r="705" s="23" customFormat="true" ht="12.75" hidden="false" customHeight="false" outlineLevel="0" collapsed="false">
      <c r="A705" s="21" t="n">
        <f aca="false">ROW(A693)</f>
        <v>693</v>
      </c>
      <c r="B705" s="25" t="s">
        <v>1370</v>
      </c>
      <c r="C705" s="25" t="s">
        <v>1371</v>
      </c>
      <c r="D705" s="26" t="n">
        <v>44106</v>
      </c>
      <c r="E705" s="26" t="n">
        <v>44116</v>
      </c>
      <c r="F705" s="27" t="n">
        <v>18000</v>
      </c>
      <c r="G705" s="27" t="n">
        <v>18000</v>
      </c>
      <c r="H705" s="27" t="n">
        <v>0</v>
      </c>
      <c r="I705" s="27" t="n">
        <v>0</v>
      </c>
    </row>
    <row r="706" s="23" customFormat="true" ht="12.8" hidden="false" customHeight="false" outlineLevel="0" collapsed="false">
      <c r="A706" s="21" t="n">
        <f aca="false">ROW(A694)</f>
        <v>694</v>
      </c>
      <c r="B706" s="35" t="s">
        <v>1372</v>
      </c>
      <c r="C706" s="25" t="s">
        <v>1373</v>
      </c>
      <c r="D706" s="26" t="n">
        <v>44106</v>
      </c>
      <c r="E706" s="26" t="n">
        <v>44108</v>
      </c>
      <c r="F706" s="27" t="n">
        <f aca="false">3520+1200+1200</f>
        <v>5920</v>
      </c>
      <c r="G706" s="27" t="n">
        <v>3520</v>
      </c>
      <c r="H706" s="27" t="n">
        <v>0</v>
      </c>
      <c r="I706" s="27" t="n">
        <v>0</v>
      </c>
    </row>
    <row r="707" s="23" customFormat="true" ht="12.8" hidden="false" customHeight="false" outlineLevel="0" collapsed="false">
      <c r="A707" s="21" t="n">
        <f aca="false">ROW(A695)</f>
        <v>695</v>
      </c>
      <c r="B707" s="35" t="s">
        <v>1372</v>
      </c>
      <c r="C707" s="25" t="s">
        <v>1374</v>
      </c>
      <c r="D707" s="26" t="n">
        <v>44106</v>
      </c>
      <c r="E707" s="26" t="n">
        <v>44108</v>
      </c>
      <c r="F707" s="27"/>
      <c r="G707" s="27" t="n">
        <v>1200</v>
      </c>
      <c r="H707" s="27" t="n">
        <v>0</v>
      </c>
      <c r="I707" s="27" t="n">
        <v>0</v>
      </c>
    </row>
    <row r="708" s="23" customFormat="true" ht="12.8" hidden="false" customHeight="false" outlineLevel="0" collapsed="false">
      <c r="A708" s="21" t="n">
        <f aca="false">ROW(A696)</f>
        <v>696</v>
      </c>
      <c r="B708" s="35" t="s">
        <v>1372</v>
      </c>
      <c r="C708" s="25" t="s">
        <v>1375</v>
      </c>
      <c r="D708" s="26" t="n">
        <v>44106</v>
      </c>
      <c r="E708" s="26" t="n">
        <v>44108</v>
      </c>
      <c r="F708" s="27"/>
      <c r="G708" s="27" t="n">
        <v>1200</v>
      </c>
      <c r="H708" s="27" t="n">
        <v>0</v>
      </c>
      <c r="I708" s="27" t="n">
        <v>0</v>
      </c>
    </row>
    <row r="709" s="23" customFormat="true" ht="25.5" hidden="false" customHeight="false" outlineLevel="0" collapsed="false">
      <c r="A709" s="21" t="n">
        <f aca="false">ROW(A697)</f>
        <v>697</v>
      </c>
      <c r="B709" s="25" t="s">
        <v>1376</v>
      </c>
      <c r="C709" s="25" t="s">
        <v>1377</v>
      </c>
      <c r="D709" s="26" t="n">
        <v>44106</v>
      </c>
      <c r="E709" s="26" t="n">
        <v>44113</v>
      </c>
      <c r="F709" s="27" t="n">
        <v>40400</v>
      </c>
      <c r="G709" s="27" t="n">
        <v>40400</v>
      </c>
      <c r="H709" s="27" t="n">
        <v>0</v>
      </c>
      <c r="I709" s="27" t="n">
        <v>0</v>
      </c>
    </row>
    <row r="710" s="23" customFormat="true" ht="12.75" hidden="false" customHeight="false" outlineLevel="0" collapsed="false">
      <c r="A710" s="21" t="n">
        <f aca="false">ROW(A698)</f>
        <v>698</v>
      </c>
      <c r="B710" s="25" t="s">
        <v>1378</v>
      </c>
      <c r="C710" s="25" t="s">
        <v>1379</v>
      </c>
      <c r="D710" s="26" t="n">
        <v>44106</v>
      </c>
      <c r="E710" s="26" t="n">
        <v>44110</v>
      </c>
      <c r="F710" s="27" t="n">
        <v>6960</v>
      </c>
      <c r="G710" s="27" t="n">
        <v>6960</v>
      </c>
      <c r="H710" s="27" t="n">
        <v>0</v>
      </c>
      <c r="I710" s="27" t="n">
        <v>0</v>
      </c>
    </row>
    <row r="711" s="23" customFormat="true" ht="12.75" hidden="false" customHeight="false" outlineLevel="0" collapsed="false">
      <c r="A711" s="21" t="n">
        <f aca="false">ROW(A699)</f>
        <v>699</v>
      </c>
      <c r="B711" s="25" t="s">
        <v>1380</v>
      </c>
      <c r="C711" s="25" t="s">
        <v>1381</v>
      </c>
      <c r="D711" s="26" t="n">
        <v>44106</v>
      </c>
      <c r="E711" s="26" t="n">
        <v>44110</v>
      </c>
      <c r="F711" s="27" t="n">
        <v>2880</v>
      </c>
      <c r="G711" s="27" t="n">
        <v>2880</v>
      </c>
      <c r="H711" s="27" t="n">
        <v>0</v>
      </c>
      <c r="I711" s="27" t="n">
        <v>0</v>
      </c>
    </row>
    <row r="712" s="23" customFormat="true" ht="12.8" hidden="false" customHeight="false" outlineLevel="0" collapsed="false">
      <c r="A712" s="21" t="n">
        <f aca="false">ROW(A700)</f>
        <v>700</v>
      </c>
      <c r="B712" s="35" t="s">
        <v>1382</v>
      </c>
      <c r="C712" s="25" t="s">
        <v>1383</v>
      </c>
      <c r="D712" s="26" t="n">
        <v>44106</v>
      </c>
      <c r="E712" s="26" t="n">
        <v>44108</v>
      </c>
      <c r="F712" s="27" t="n">
        <f aca="false">3390+8150</f>
        <v>11540</v>
      </c>
      <c r="G712" s="27" t="n">
        <v>3390</v>
      </c>
      <c r="H712" s="27" t="n">
        <v>0</v>
      </c>
      <c r="I712" s="27" t="n">
        <v>0</v>
      </c>
    </row>
    <row r="713" s="23" customFormat="true" ht="12.8" hidden="false" customHeight="false" outlineLevel="0" collapsed="false">
      <c r="A713" s="21" t="n">
        <f aca="false">ROW(A701)</f>
        <v>701</v>
      </c>
      <c r="B713" s="35" t="s">
        <v>1382</v>
      </c>
      <c r="C713" s="25" t="s">
        <v>1383</v>
      </c>
      <c r="D713" s="26" t="n">
        <v>44108</v>
      </c>
      <c r="E713" s="26" t="n">
        <v>44113</v>
      </c>
      <c r="F713" s="27"/>
      <c r="G713" s="27" t="n">
        <v>8150</v>
      </c>
      <c r="H713" s="27" t="n">
        <v>0</v>
      </c>
      <c r="I713" s="27" t="n">
        <v>0</v>
      </c>
    </row>
    <row r="714" s="23" customFormat="true" ht="12.75" hidden="false" customHeight="false" outlineLevel="0" collapsed="false">
      <c r="A714" s="21" t="n">
        <f aca="false">ROW(A702)</f>
        <v>702</v>
      </c>
      <c r="B714" s="25" t="s">
        <v>1384</v>
      </c>
      <c r="C714" s="25" t="s">
        <v>1385</v>
      </c>
      <c r="D714" s="26" t="n">
        <v>44106</v>
      </c>
      <c r="E714" s="26" t="n">
        <v>44116</v>
      </c>
      <c r="F714" s="27" t="n">
        <v>16300</v>
      </c>
      <c r="G714" s="27" t="n">
        <v>16300</v>
      </c>
      <c r="H714" s="27" t="n">
        <v>0</v>
      </c>
      <c r="I714" s="27" t="n">
        <v>0</v>
      </c>
    </row>
    <row r="715" s="23" customFormat="true" ht="12.75" hidden="false" customHeight="false" outlineLevel="0" collapsed="false">
      <c r="A715" s="21" t="n">
        <f aca="false">ROW(A703)</f>
        <v>703</v>
      </c>
      <c r="B715" s="25" t="s">
        <v>1386</v>
      </c>
      <c r="C715" s="25" t="s">
        <v>1387</v>
      </c>
      <c r="D715" s="26" t="n">
        <v>44106</v>
      </c>
      <c r="E715" s="26" t="n">
        <v>44110</v>
      </c>
      <c r="F715" s="27" t="n">
        <v>14480</v>
      </c>
      <c r="G715" s="27" t="n">
        <v>14480</v>
      </c>
      <c r="H715" s="27" t="n">
        <v>0</v>
      </c>
      <c r="I715" s="27" t="n">
        <v>0</v>
      </c>
    </row>
    <row r="716" s="23" customFormat="true" ht="12.75" hidden="false" customHeight="false" outlineLevel="0" collapsed="false">
      <c r="A716" s="21" t="n">
        <f aca="false">ROW(A704)</f>
        <v>704</v>
      </c>
      <c r="B716" s="25" t="s">
        <v>1388</v>
      </c>
      <c r="C716" s="25" t="s">
        <v>1389</v>
      </c>
      <c r="D716" s="26" t="n">
        <v>44106</v>
      </c>
      <c r="E716" s="26" t="n">
        <v>44115</v>
      </c>
      <c r="F716" s="27" t="n">
        <v>12582</v>
      </c>
      <c r="G716" s="27" t="n">
        <v>12582</v>
      </c>
      <c r="H716" s="27" t="n">
        <v>0</v>
      </c>
      <c r="I716" s="27" t="n">
        <v>0</v>
      </c>
    </row>
    <row r="717" s="23" customFormat="true" ht="12.75" hidden="false" customHeight="false" outlineLevel="0" collapsed="false">
      <c r="A717" s="21" t="n">
        <f aca="false">ROW(A705)</f>
        <v>705</v>
      </c>
      <c r="B717" s="25" t="s">
        <v>1390</v>
      </c>
      <c r="C717" s="25" t="s">
        <v>1391</v>
      </c>
      <c r="D717" s="26" t="n">
        <v>44106</v>
      </c>
      <c r="E717" s="26" t="n">
        <v>44113</v>
      </c>
      <c r="F717" s="27" t="n">
        <v>14770</v>
      </c>
      <c r="G717" s="27" t="n">
        <v>14770</v>
      </c>
      <c r="H717" s="27" t="n">
        <v>0</v>
      </c>
      <c r="I717" s="27" t="n">
        <v>0</v>
      </c>
    </row>
    <row r="718" s="23" customFormat="true" ht="12.75" hidden="false" customHeight="false" outlineLevel="0" collapsed="false">
      <c r="A718" s="21" t="n">
        <f aca="false">ROW(A706)</f>
        <v>706</v>
      </c>
      <c r="B718" s="25" t="s">
        <v>1392</v>
      </c>
      <c r="C718" s="25" t="s">
        <v>1393</v>
      </c>
      <c r="D718" s="26" t="n">
        <v>44106</v>
      </c>
      <c r="E718" s="26" t="n">
        <v>44108</v>
      </c>
      <c r="F718" s="27" t="n">
        <v>7300</v>
      </c>
      <c r="G718" s="27" t="n">
        <v>7300</v>
      </c>
      <c r="H718" s="27" t="n">
        <v>0</v>
      </c>
      <c r="I718" s="27" t="n">
        <v>0</v>
      </c>
    </row>
    <row r="719" s="23" customFormat="true" ht="12.75" hidden="false" customHeight="false" outlineLevel="0" collapsed="false">
      <c r="A719" s="21" t="n">
        <f aca="false">ROW(A707)</f>
        <v>707</v>
      </c>
      <c r="B719" s="25" t="s">
        <v>1394</v>
      </c>
      <c r="C719" s="25" t="s">
        <v>1395</v>
      </c>
      <c r="D719" s="26" t="n">
        <v>44106</v>
      </c>
      <c r="E719" s="26" t="n">
        <v>44113</v>
      </c>
      <c r="F719" s="27" t="n">
        <v>11298</v>
      </c>
      <c r="G719" s="27" t="n">
        <v>11298</v>
      </c>
      <c r="H719" s="27" t="n">
        <v>0</v>
      </c>
      <c r="I719" s="27" t="n">
        <v>0</v>
      </c>
    </row>
    <row r="720" s="23" customFormat="true" ht="12.75" hidden="false" customHeight="false" outlineLevel="0" collapsed="false">
      <c r="A720" s="21" t="n">
        <f aca="false">ROW(A708)</f>
        <v>708</v>
      </c>
      <c r="B720" s="25" t="s">
        <v>1396</v>
      </c>
      <c r="C720" s="25" t="s">
        <v>1397</v>
      </c>
      <c r="D720" s="26" t="n">
        <v>44106</v>
      </c>
      <c r="E720" s="26" t="n">
        <v>44113</v>
      </c>
      <c r="F720" s="27" t="n">
        <v>17330</v>
      </c>
      <c r="G720" s="27" t="n">
        <v>17330</v>
      </c>
      <c r="H720" s="27" t="n">
        <v>0</v>
      </c>
      <c r="I720" s="27" t="n">
        <v>0</v>
      </c>
    </row>
    <row r="721" s="23" customFormat="true" ht="12.75" hidden="false" customHeight="false" outlineLevel="0" collapsed="false">
      <c r="A721" s="21" t="n">
        <f aca="false">ROW(A709)</f>
        <v>709</v>
      </c>
      <c r="B721" s="25" t="s">
        <v>1398</v>
      </c>
      <c r="C721" s="25" t="s">
        <v>1399</v>
      </c>
      <c r="D721" s="26" t="n">
        <v>44106</v>
      </c>
      <c r="E721" s="26" t="n">
        <v>44110</v>
      </c>
      <c r="F721" s="27" t="n">
        <v>9616</v>
      </c>
      <c r="G721" s="27" t="n">
        <v>9616</v>
      </c>
      <c r="H721" s="27" t="n">
        <v>0</v>
      </c>
      <c r="I721" s="27" t="n">
        <v>0</v>
      </c>
    </row>
    <row r="722" s="23" customFormat="true" ht="12.75" hidden="false" customHeight="false" outlineLevel="0" collapsed="false">
      <c r="A722" s="21" t="n">
        <f aca="false">ROW(A710)</f>
        <v>710</v>
      </c>
      <c r="B722" s="25" t="s">
        <v>1400</v>
      </c>
      <c r="C722" s="25" t="s">
        <v>1401</v>
      </c>
      <c r="D722" s="26" t="n">
        <v>44106</v>
      </c>
      <c r="E722" s="26" t="n">
        <v>44110</v>
      </c>
      <c r="F722" s="27" t="n">
        <v>5840</v>
      </c>
      <c r="G722" s="27" t="n">
        <v>5840</v>
      </c>
      <c r="H722" s="27" t="n">
        <v>0</v>
      </c>
      <c r="I722" s="27" t="n">
        <v>0</v>
      </c>
    </row>
    <row r="723" s="23" customFormat="true" ht="12.75" hidden="false" customHeight="false" outlineLevel="0" collapsed="false">
      <c r="A723" s="21" t="n">
        <f aca="false">ROW(A711)</f>
        <v>711</v>
      </c>
      <c r="B723" s="25" t="s">
        <v>1402</v>
      </c>
      <c r="C723" s="25" t="s">
        <v>1403</v>
      </c>
      <c r="D723" s="26" t="n">
        <v>44106</v>
      </c>
      <c r="E723" s="26" t="n">
        <v>44113</v>
      </c>
      <c r="F723" s="27" t="n">
        <v>10220</v>
      </c>
      <c r="G723" s="27" t="n">
        <v>10220</v>
      </c>
      <c r="H723" s="27" t="n">
        <v>0</v>
      </c>
      <c r="I723" s="27" t="n">
        <v>0</v>
      </c>
    </row>
    <row r="724" s="23" customFormat="true" ht="12.75" hidden="false" customHeight="false" outlineLevel="0" collapsed="false">
      <c r="A724" s="21" t="n">
        <f aca="false">ROW(A712)</f>
        <v>712</v>
      </c>
      <c r="B724" s="25" t="s">
        <v>1404</v>
      </c>
      <c r="C724" s="25" t="s">
        <v>1405</v>
      </c>
      <c r="D724" s="26" t="n">
        <v>44106</v>
      </c>
      <c r="E724" s="26" t="n">
        <v>44113</v>
      </c>
      <c r="F724" s="27" t="n">
        <v>10220</v>
      </c>
      <c r="G724" s="27" t="n">
        <v>10220</v>
      </c>
      <c r="H724" s="27" t="n">
        <v>0</v>
      </c>
      <c r="I724" s="27" t="n">
        <v>0</v>
      </c>
    </row>
    <row r="725" s="23" customFormat="true" ht="12.8" hidden="false" customHeight="false" outlineLevel="0" collapsed="false">
      <c r="A725" s="21" t="n">
        <f aca="false">ROW(A713)</f>
        <v>713</v>
      </c>
      <c r="B725" s="35" t="s">
        <v>1406</v>
      </c>
      <c r="C725" s="25" t="s">
        <v>1407</v>
      </c>
      <c r="D725" s="26" t="n">
        <v>44106</v>
      </c>
      <c r="E725" s="26" t="n">
        <v>44111</v>
      </c>
      <c r="F725" s="27" t="n">
        <f aca="false">10550+10550</f>
        <v>21100</v>
      </c>
      <c r="G725" s="27" t="n">
        <v>10550</v>
      </c>
      <c r="H725" s="27" t="n">
        <v>0</v>
      </c>
      <c r="I725" s="27" t="n">
        <v>0</v>
      </c>
    </row>
    <row r="726" s="23" customFormat="true" ht="12.8" hidden="false" customHeight="false" outlineLevel="0" collapsed="false">
      <c r="A726" s="21" t="n">
        <f aca="false">ROW(A714)</f>
        <v>714</v>
      </c>
      <c r="B726" s="35" t="s">
        <v>1406</v>
      </c>
      <c r="C726" s="25" t="s">
        <v>1408</v>
      </c>
      <c r="D726" s="26" t="n">
        <v>44106</v>
      </c>
      <c r="E726" s="26" t="n">
        <v>44111</v>
      </c>
      <c r="F726" s="27"/>
      <c r="G726" s="27" t="n">
        <v>10550</v>
      </c>
      <c r="H726" s="27" t="n">
        <v>0</v>
      </c>
      <c r="I726" s="27" t="n">
        <v>0</v>
      </c>
    </row>
    <row r="727" s="23" customFormat="true" ht="12.75" hidden="false" customHeight="false" outlineLevel="0" collapsed="false">
      <c r="A727" s="21" t="n">
        <f aca="false">ROW(A715)</f>
        <v>715</v>
      </c>
      <c r="B727" s="25" t="s">
        <v>1409</v>
      </c>
      <c r="C727" s="25" t="s">
        <v>1410</v>
      </c>
      <c r="D727" s="26" t="n">
        <v>44106</v>
      </c>
      <c r="E727" s="26" t="n">
        <v>44111</v>
      </c>
      <c r="F727" s="27" t="n">
        <v>3600</v>
      </c>
      <c r="G727" s="27" t="n">
        <v>3600</v>
      </c>
      <c r="H727" s="27" t="n">
        <v>0</v>
      </c>
      <c r="I727" s="27" t="n">
        <v>0</v>
      </c>
    </row>
    <row r="728" s="23" customFormat="true" ht="12.75" hidden="false" customHeight="false" outlineLevel="0" collapsed="false">
      <c r="A728" s="21" t="n">
        <f aca="false">ROW(A716)</f>
        <v>716</v>
      </c>
      <c r="B728" s="25" t="s">
        <v>1411</v>
      </c>
      <c r="C728" s="25" t="s">
        <v>1412</v>
      </c>
      <c r="D728" s="26" t="n">
        <v>44106</v>
      </c>
      <c r="E728" s="26" t="n">
        <v>44111</v>
      </c>
      <c r="F728" s="27" t="n">
        <v>7300</v>
      </c>
      <c r="G728" s="27" t="n">
        <v>7300</v>
      </c>
      <c r="H728" s="27" t="n">
        <v>0</v>
      </c>
      <c r="I728" s="27" t="n">
        <v>0</v>
      </c>
    </row>
    <row r="729" s="23" customFormat="true" ht="12.75" hidden="false" customHeight="false" outlineLevel="0" collapsed="false">
      <c r="A729" s="21" t="n">
        <f aca="false">ROW(A717)</f>
        <v>717</v>
      </c>
      <c r="B729" s="25" t="s">
        <v>1413</v>
      </c>
      <c r="C729" s="25" t="s">
        <v>1414</v>
      </c>
      <c r="D729" s="26" t="n">
        <v>44106</v>
      </c>
      <c r="E729" s="26" t="n">
        <v>44112</v>
      </c>
      <c r="F729" s="27" t="n">
        <v>11322</v>
      </c>
      <c r="G729" s="27" t="n">
        <v>11322</v>
      </c>
      <c r="H729" s="27" t="n">
        <v>0</v>
      </c>
      <c r="I729" s="27" t="n">
        <v>0</v>
      </c>
    </row>
    <row r="730" s="23" customFormat="true" ht="12.75" hidden="false" customHeight="false" outlineLevel="0" collapsed="false">
      <c r="A730" s="21" t="n">
        <f aca="false">ROW(A718)</f>
        <v>718</v>
      </c>
      <c r="B730" s="25" t="s">
        <v>1415</v>
      </c>
      <c r="C730" s="25" t="s">
        <v>1416</v>
      </c>
      <c r="D730" s="26" t="n">
        <v>44106</v>
      </c>
      <c r="E730" s="26" t="n">
        <v>44113</v>
      </c>
      <c r="F730" s="27" t="n">
        <v>17472</v>
      </c>
      <c r="G730" s="27" t="n">
        <v>17472</v>
      </c>
      <c r="H730" s="27" t="n">
        <v>0</v>
      </c>
      <c r="I730" s="27" t="n">
        <v>0</v>
      </c>
    </row>
    <row r="731" s="23" customFormat="true" ht="12.75" hidden="false" customHeight="false" outlineLevel="0" collapsed="false">
      <c r="A731" s="21" t="n">
        <f aca="false">ROW(A719)</f>
        <v>719</v>
      </c>
      <c r="B731" s="25" t="s">
        <v>1417</v>
      </c>
      <c r="C731" s="25" t="s">
        <v>1418</v>
      </c>
      <c r="D731" s="26" t="n">
        <v>44106</v>
      </c>
      <c r="E731" s="26" t="n">
        <v>44116</v>
      </c>
      <c r="F731" s="27" t="n">
        <v>17400</v>
      </c>
      <c r="G731" s="27" t="n">
        <v>17400</v>
      </c>
      <c r="H731" s="27" t="n">
        <v>0</v>
      </c>
      <c r="I731" s="27" t="n">
        <v>0</v>
      </c>
    </row>
    <row r="732" s="23" customFormat="true" ht="12.75" hidden="false" customHeight="false" outlineLevel="0" collapsed="false">
      <c r="A732" s="21" t="n">
        <f aca="false">ROW(A720)</f>
        <v>720</v>
      </c>
      <c r="B732" s="25" t="s">
        <v>1419</v>
      </c>
      <c r="C732" s="25" t="s">
        <v>1420</v>
      </c>
      <c r="D732" s="26" t="n">
        <v>44106</v>
      </c>
      <c r="E732" s="26" t="n">
        <v>44112</v>
      </c>
      <c r="F732" s="27" t="n">
        <v>29100</v>
      </c>
      <c r="G732" s="27" t="n">
        <v>29100</v>
      </c>
      <c r="H732" s="27" t="n">
        <v>0</v>
      </c>
      <c r="I732" s="27" t="n">
        <v>0</v>
      </c>
    </row>
    <row r="733" s="23" customFormat="true" ht="12.75" hidden="false" customHeight="false" outlineLevel="0" collapsed="false">
      <c r="A733" s="21" t="n">
        <f aca="false">ROW(A721)</f>
        <v>721</v>
      </c>
      <c r="B733" s="25" t="s">
        <v>1421</v>
      </c>
      <c r="C733" s="25" t="s">
        <v>1422</v>
      </c>
      <c r="D733" s="26" t="n">
        <v>44106</v>
      </c>
      <c r="E733" s="26" t="n">
        <v>44112</v>
      </c>
      <c r="F733" s="27" t="n">
        <v>6600</v>
      </c>
      <c r="G733" s="27" t="n">
        <v>6600</v>
      </c>
      <c r="H733" s="27" t="n">
        <v>0</v>
      </c>
      <c r="I733" s="27" t="n">
        <v>0</v>
      </c>
    </row>
    <row r="734" s="23" customFormat="true" ht="12.75" hidden="false" customHeight="false" outlineLevel="0" collapsed="false">
      <c r="A734" s="21" t="n">
        <f aca="false">ROW(A722)</f>
        <v>722</v>
      </c>
      <c r="B734" s="25" t="s">
        <v>1423</v>
      </c>
      <c r="C734" s="25" t="s">
        <v>1424</v>
      </c>
      <c r="D734" s="26" t="n">
        <v>44106</v>
      </c>
      <c r="E734" s="26" t="n">
        <v>44112</v>
      </c>
      <c r="F734" s="27" t="n">
        <v>16920</v>
      </c>
      <c r="G734" s="27" t="n">
        <v>16920</v>
      </c>
      <c r="H734" s="27" t="n">
        <v>0</v>
      </c>
      <c r="I734" s="27" t="n">
        <v>0</v>
      </c>
    </row>
    <row r="735" s="23" customFormat="true" ht="12.75" hidden="false" customHeight="false" outlineLevel="0" collapsed="false">
      <c r="A735" s="21" t="n">
        <f aca="false">ROW(A723)</f>
        <v>723</v>
      </c>
      <c r="B735" s="25" t="s">
        <v>1425</v>
      </c>
      <c r="C735" s="25" t="s">
        <v>1426</v>
      </c>
      <c r="D735" s="26" t="n">
        <v>44106</v>
      </c>
      <c r="E735" s="26" t="n">
        <v>44111</v>
      </c>
      <c r="F735" s="27" t="n">
        <v>14100</v>
      </c>
      <c r="G735" s="27" t="n">
        <v>14100</v>
      </c>
      <c r="H735" s="27" t="n">
        <v>0</v>
      </c>
      <c r="I735" s="27" t="n">
        <v>0</v>
      </c>
    </row>
    <row r="736" s="23" customFormat="true" ht="12.75" hidden="false" customHeight="false" outlineLevel="0" collapsed="false">
      <c r="A736" s="21" t="n">
        <f aca="false">ROW(A724)</f>
        <v>724</v>
      </c>
      <c r="B736" s="25" t="s">
        <v>1427</v>
      </c>
      <c r="C736" s="25" t="s">
        <v>1428</v>
      </c>
      <c r="D736" s="26" t="n">
        <v>44106</v>
      </c>
      <c r="E736" s="26" t="n">
        <v>44113</v>
      </c>
      <c r="F736" s="27" t="n">
        <v>17330</v>
      </c>
      <c r="G736" s="27" t="n">
        <v>17330</v>
      </c>
      <c r="H736" s="27" t="n">
        <v>0</v>
      </c>
      <c r="I736" s="27" t="n">
        <v>0</v>
      </c>
    </row>
    <row r="737" s="23" customFormat="true" ht="12.75" hidden="false" customHeight="false" outlineLevel="0" collapsed="false">
      <c r="A737" s="21" t="n">
        <f aca="false">ROW(A725)</f>
        <v>725</v>
      </c>
      <c r="B737" s="25" t="s">
        <v>1429</v>
      </c>
      <c r="C737" s="25" t="s">
        <v>1430</v>
      </c>
      <c r="D737" s="26" t="n">
        <v>44106</v>
      </c>
      <c r="E737" s="26" t="n">
        <v>44110</v>
      </c>
      <c r="F737" s="27" t="n">
        <v>5360</v>
      </c>
      <c r="G737" s="27" t="n">
        <v>5360</v>
      </c>
      <c r="H737" s="27" t="n">
        <v>0</v>
      </c>
      <c r="I737" s="27" t="n">
        <v>0</v>
      </c>
    </row>
    <row r="738" s="23" customFormat="true" ht="12.75" hidden="false" customHeight="false" outlineLevel="0" collapsed="false">
      <c r="A738" s="21" t="n">
        <f aca="false">ROW(A726)</f>
        <v>726</v>
      </c>
      <c r="B738" s="25" t="s">
        <v>1431</v>
      </c>
      <c r="C738" s="25" t="s">
        <v>1432</v>
      </c>
      <c r="D738" s="26" t="n">
        <v>44106</v>
      </c>
      <c r="E738" s="26" t="n">
        <v>44110</v>
      </c>
      <c r="F738" s="27" t="n">
        <v>5360</v>
      </c>
      <c r="G738" s="27" t="n">
        <v>5360</v>
      </c>
      <c r="H738" s="27" t="n">
        <v>0</v>
      </c>
      <c r="I738" s="27" t="n">
        <v>0</v>
      </c>
    </row>
    <row r="739" s="23" customFormat="true" ht="12.8" hidden="false" customHeight="false" outlineLevel="0" collapsed="false">
      <c r="A739" s="21" t="n">
        <f aca="false">ROW(A727)</f>
        <v>727</v>
      </c>
      <c r="B739" s="35" t="s">
        <v>1433</v>
      </c>
      <c r="C739" s="25" t="s">
        <v>1434</v>
      </c>
      <c r="D739" s="26" t="n">
        <v>44106</v>
      </c>
      <c r="E739" s="26" t="n">
        <v>44113</v>
      </c>
      <c r="F739" s="27" t="n">
        <f aca="false">16016+16016</f>
        <v>32032</v>
      </c>
      <c r="G739" s="27" t="n">
        <v>16016</v>
      </c>
      <c r="H739" s="27" t="n">
        <v>0</v>
      </c>
      <c r="I739" s="27" t="n">
        <v>0</v>
      </c>
    </row>
    <row r="740" s="23" customFormat="true" ht="12.8" hidden="false" customHeight="false" outlineLevel="0" collapsed="false">
      <c r="A740" s="21" t="n">
        <f aca="false">ROW(A728)</f>
        <v>728</v>
      </c>
      <c r="B740" s="35" t="s">
        <v>1433</v>
      </c>
      <c r="C740" s="25" t="s">
        <v>1435</v>
      </c>
      <c r="D740" s="26" t="n">
        <v>44106</v>
      </c>
      <c r="E740" s="26" t="n">
        <v>44113</v>
      </c>
      <c r="F740" s="27"/>
      <c r="G740" s="27" t="n">
        <v>16016</v>
      </c>
      <c r="H740" s="27" t="n">
        <v>0</v>
      </c>
      <c r="I740" s="27" t="n">
        <v>0</v>
      </c>
    </row>
    <row r="741" s="23" customFormat="true" ht="12.75" hidden="false" customHeight="false" outlineLevel="0" collapsed="false">
      <c r="A741" s="21" t="n">
        <f aca="false">ROW(A729)</f>
        <v>729</v>
      </c>
      <c r="B741" s="25" t="s">
        <v>1436</v>
      </c>
      <c r="C741" s="25" t="s">
        <v>1437</v>
      </c>
      <c r="D741" s="26" t="n">
        <v>44106</v>
      </c>
      <c r="E741" s="26" t="n">
        <v>44110</v>
      </c>
      <c r="F741" s="27" t="n">
        <v>11280</v>
      </c>
      <c r="G741" s="27" t="n">
        <v>11280</v>
      </c>
      <c r="H741" s="27" t="n">
        <v>0</v>
      </c>
      <c r="I741" s="27" t="n">
        <v>0</v>
      </c>
    </row>
    <row r="742" s="23" customFormat="true" ht="12.75" hidden="false" customHeight="false" outlineLevel="0" collapsed="false">
      <c r="A742" s="21" t="n">
        <f aca="false">ROW(A730)</f>
        <v>730</v>
      </c>
      <c r="B742" s="25" t="s">
        <v>1438</v>
      </c>
      <c r="C742" s="25" t="s">
        <v>1439</v>
      </c>
      <c r="D742" s="26" t="n">
        <v>44106</v>
      </c>
      <c r="E742" s="26" t="n">
        <v>44112</v>
      </c>
      <c r="F742" s="27" t="n">
        <v>11940</v>
      </c>
      <c r="G742" s="27" t="n">
        <v>11940</v>
      </c>
      <c r="H742" s="27" t="n">
        <v>0</v>
      </c>
      <c r="I742" s="27" t="n">
        <v>0</v>
      </c>
    </row>
    <row r="743" s="23" customFormat="true" ht="12.75" hidden="false" customHeight="false" outlineLevel="0" collapsed="false">
      <c r="A743" s="21" t="n">
        <f aca="false">ROW(A731)</f>
        <v>731</v>
      </c>
      <c r="B743" s="25" t="s">
        <v>1440</v>
      </c>
      <c r="C743" s="25" t="s">
        <v>1441</v>
      </c>
      <c r="D743" s="26" t="n">
        <v>44107</v>
      </c>
      <c r="E743" s="26" t="n">
        <v>44119</v>
      </c>
      <c r="F743" s="27" t="n">
        <v>30000</v>
      </c>
      <c r="G743" s="27" t="n">
        <v>30000</v>
      </c>
      <c r="H743" s="27" t="n">
        <v>0</v>
      </c>
      <c r="I743" s="27" t="n">
        <v>0</v>
      </c>
    </row>
    <row r="744" s="23" customFormat="true" ht="12.75" hidden="false" customHeight="false" outlineLevel="0" collapsed="false">
      <c r="A744" s="21" t="n">
        <f aca="false">ROW(A732)</f>
        <v>732</v>
      </c>
      <c r="B744" s="25" t="s">
        <v>1442</v>
      </c>
      <c r="C744" s="25" t="s">
        <v>1443</v>
      </c>
      <c r="D744" s="26" t="n">
        <v>44107</v>
      </c>
      <c r="E744" s="26" t="n">
        <v>44119</v>
      </c>
      <c r="F744" s="27" t="n">
        <v>38304</v>
      </c>
      <c r="G744" s="27" t="n">
        <v>38304</v>
      </c>
      <c r="H744" s="27" t="n">
        <v>0</v>
      </c>
      <c r="I744" s="27" t="n">
        <v>0</v>
      </c>
    </row>
    <row r="745" s="23" customFormat="true" ht="12.75" hidden="false" customHeight="false" outlineLevel="0" collapsed="false">
      <c r="A745" s="21" t="n">
        <f aca="false">ROW(A733)</f>
        <v>733</v>
      </c>
      <c r="B745" s="25" t="s">
        <v>1444</v>
      </c>
      <c r="C745" s="25" t="s">
        <v>1445</v>
      </c>
      <c r="D745" s="26" t="n">
        <v>44107</v>
      </c>
      <c r="E745" s="26" t="n">
        <v>44116</v>
      </c>
      <c r="F745" s="27" t="n">
        <v>34605</v>
      </c>
      <c r="G745" s="27" t="n">
        <v>34605</v>
      </c>
      <c r="H745" s="27" t="n">
        <v>0</v>
      </c>
      <c r="I745" s="27" t="n">
        <v>0</v>
      </c>
    </row>
    <row r="746" s="23" customFormat="true" ht="12.75" hidden="false" customHeight="false" outlineLevel="0" collapsed="false">
      <c r="A746" s="21" t="n">
        <f aca="false">ROW(A734)</f>
        <v>734</v>
      </c>
      <c r="B746" s="25" t="s">
        <v>1446</v>
      </c>
      <c r="C746" s="25" t="s">
        <v>1447</v>
      </c>
      <c r="D746" s="26" t="n">
        <v>44107</v>
      </c>
      <c r="E746" s="26" t="n">
        <v>44114</v>
      </c>
      <c r="F746" s="27" t="n">
        <v>44499</v>
      </c>
      <c r="G746" s="27" t="n">
        <v>44499</v>
      </c>
      <c r="H746" s="27" t="n">
        <v>0</v>
      </c>
      <c r="I746" s="27" t="n">
        <v>0</v>
      </c>
    </row>
    <row r="747" s="23" customFormat="true" ht="12.75" hidden="false" customHeight="false" outlineLevel="0" collapsed="false">
      <c r="A747" s="21" t="n">
        <f aca="false">ROW(A735)</f>
        <v>735</v>
      </c>
      <c r="B747" s="25" t="s">
        <v>1448</v>
      </c>
      <c r="C747" s="25" t="s">
        <v>1449</v>
      </c>
      <c r="D747" s="26" t="n">
        <v>44107</v>
      </c>
      <c r="E747" s="26" t="n">
        <v>44112</v>
      </c>
      <c r="F747" s="27" t="n">
        <v>24450</v>
      </c>
      <c r="G747" s="27" t="n">
        <v>24450</v>
      </c>
      <c r="H747" s="27" t="n">
        <v>0</v>
      </c>
      <c r="I747" s="27" t="n">
        <v>0</v>
      </c>
    </row>
    <row r="748" s="23" customFormat="true" ht="12.75" hidden="false" customHeight="false" outlineLevel="0" collapsed="false">
      <c r="A748" s="21" t="n">
        <f aca="false">ROW(A736)</f>
        <v>736</v>
      </c>
      <c r="B748" s="25" t="s">
        <v>1450</v>
      </c>
      <c r="C748" s="25" t="s">
        <v>1451</v>
      </c>
      <c r="D748" s="26" t="n">
        <v>44107</v>
      </c>
      <c r="E748" s="26" t="n">
        <v>44114</v>
      </c>
      <c r="F748" s="27" t="n">
        <v>49406</v>
      </c>
      <c r="G748" s="27" t="n">
        <v>49406</v>
      </c>
      <c r="H748" s="27" t="n">
        <v>0</v>
      </c>
      <c r="I748" s="27" t="n">
        <v>0</v>
      </c>
    </row>
    <row r="749" s="23" customFormat="true" ht="12.75" hidden="false" customHeight="false" outlineLevel="0" collapsed="false">
      <c r="A749" s="21" t="n">
        <f aca="false">ROW(A737)</f>
        <v>737</v>
      </c>
      <c r="B749" s="25" t="s">
        <v>1452</v>
      </c>
      <c r="C749" s="25" t="s">
        <v>1453</v>
      </c>
      <c r="D749" s="26" t="n">
        <v>44107</v>
      </c>
      <c r="E749" s="26" t="n">
        <v>44117</v>
      </c>
      <c r="F749" s="27" t="n">
        <v>41900</v>
      </c>
      <c r="G749" s="27" t="n">
        <v>41900</v>
      </c>
      <c r="H749" s="27" t="n">
        <v>0</v>
      </c>
      <c r="I749" s="27" t="n">
        <v>0</v>
      </c>
    </row>
    <row r="750" s="23" customFormat="true" ht="12.75" hidden="false" customHeight="false" outlineLevel="0" collapsed="false">
      <c r="A750" s="21" t="n">
        <f aca="false">ROW(A738)</f>
        <v>738</v>
      </c>
      <c r="B750" s="25" t="s">
        <v>1454</v>
      </c>
      <c r="C750" s="25" t="s">
        <v>1455</v>
      </c>
      <c r="D750" s="26" t="n">
        <v>44107</v>
      </c>
      <c r="E750" s="26" t="n">
        <v>44112</v>
      </c>
      <c r="F750" s="27" t="n">
        <v>14575</v>
      </c>
      <c r="G750" s="27" t="n">
        <v>14575</v>
      </c>
      <c r="H750" s="27" t="n">
        <v>0</v>
      </c>
      <c r="I750" s="27" t="n">
        <v>0</v>
      </c>
    </row>
    <row r="751" s="23" customFormat="true" ht="12.75" hidden="false" customHeight="false" outlineLevel="0" collapsed="false">
      <c r="A751" s="21" t="n">
        <f aca="false">ROW(A739)</f>
        <v>739</v>
      </c>
      <c r="B751" s="25" t="s">
        <v>1456</v>
      </c>
      <c r="C751" s="25" t="s">
        <v>1457</v>
      </c>
      <c r="D751" s="26" t="n">
        <v>44107</v>
      </c>
      <c r="E751" s="26" t="n">
        <v>44113</v>
      </c>
      <c r="F751" s="27" t="n">
        <v>148644</v>
      </c>
      <c r="G751" s="27" t="n">
        <v>148644</v>
      </c>
      <c r="H751" s="27" t="n">
        <v>0</v>
      </c>
      <c r="I751" s="27" t="n">
        <v>0</v>
      </c>
    </row>
    <row r="752" s="23" customFormat="true" ht="12.75" hidden="false" customHeight="false" outlineLevel="0" collapsed="false">
      <c r="A752" s="21" t="n">
        <f aca="false">ROW(A740)</f>
        <v>740</v>
      </c>
      <c r="B752" s="25" t="s">
        <v>1458</v>
      </c>
      <c r="C752" s="25" t="s">
        <v>1459</v>
      </c>
      <c r="D752" s="26" t="n">
        <v>44107</v>
      </c>
      <c r="E752" s="26" t="n">
        <v>44117</v>
      </c>
      <c r="F752" s="27" t="n">
        <v>14670</v>
      </c>
      <c r="G752" s="27" t="n">
        <v>14670</v>
      </c>
      <c r="H752" s="27" t="n">
        <v>0</v>
      </c>
      <c r="I752" s="27" t="n">
        <v>0</v>
      </c>
    </row>
    <row r="753" s="23" customFormat="true" ht="12.75" hidden="false" customHeight="false" outlineLevel="0" collapsed="false">
      <c r="A753" s="21" t="n">
        <f aca="false">ROW(A741)</f>
        <v>741</v>
      </c>
      <c r="B753" s="25" t="s">
        <v>1460</v>
      </c>
      <c r="C753" s="25" t="s">
        <v>1461</v>
      </c>
      <c r="D753" s="26" t="n">
        <v>44107</v>
      </c>
      <c r="E753" s="26" t="n">
        <v>44117</v>
      </c>
      <c r="F753" s="27" t="n">
        <v>33300</v>
      </c>
      <c r="G753" s="27" t="n">
        <v>33300</v>
      </c>
      <c r="H753" s="27" t="n">
        <v>0</v>
      </c>
      <c r="I753" s="27" t="n">
        <v>0</v>
      </c>
    </row>
    <row r="754" s="23" customFormat="true" ht="12.75" hidden="false" customHeight="false" outlineLevel="0" collapsed="false">
      <c r="A754" s="21" t="n">
        <f aca="false">ROW(A742)</f>
        <v>742</v>
      </c>
      <c r="B754" s="25" t="s">
        <v>1462</v>
      </c>
      <c r="C754" s="25" t="s">
        <v>1463</v>
      </c>
      <c r="D754" s="26" t="n">
        <v>44107</v>
      </c>
      <c r="E754" s="26" t="n">
        <v>44117</v>
      </c>
      <c r="F754" s="27" t="n">
        <v>100310</v>
      </c>
      <c r="G754" s="27" t="n">
        <v>100310</v>
      </c>
      <c r="H754" s="27" t="n">
        <v>0</v>
      </c>
      <c r="I754" s="27" t="n">
        <v>0</v>
      </c>
    </row>
    <row r="755" s="23" customFormat="true" ht="12.75" hidden="false" customHeight="false" outlineLevel="0" collapsed="false">
      <c r="A755" s="21" t="n">
        <f aca="false">ROW(A743)</f>
        <v>743</v>
      </c>
      <c r="B755" s="25" t="s">
        <v>1464</v>
      </c>
      <c r="C755" s="25" t="s">
        <v>1465</v>
      </c>
      <c r="D755" s="26" t="n">
        <v>44107</v>
      </c>
      <c r="E755" s="26" t="n">
        <v>44121</v>
      </c>
      <c r="F755" s="27" t="n">
        <v>40810</v>
      </c>
      <c r="G755" s="27" t="n">
        <v>40810</v>
      </c>
      <c r="H755" s="27" t="n">
        <v>0</v>
      </c>
      <c r="I755" s="27" t="n">
        <v>0</v>
      </c>
    </row>
    <row r="756" s="23" customFormat="true" ht="12.75" hidden="false" customHeight="false" outlineLevel="0" collapsed="false">
      <c r="A756" s="21" t="n">
        <f aca="false">ROW(A744)</f>
        <v>744</v>
      </c>
      <c r="B756" s="25" t="s">
        <v>1466</v>
      </c>
      <c r="C756" s="25" t="s">
        <v>1467</v>
      </c>
      <c r="D756" s="26" t="n">
        <v>44107</v>
      </c>
      <c r="E756" s="26" t="n">
        <v>44113</v>
      </c>
      <c r="F756" s="27" t="n">
        <v>17472</v>
      </c>
      <c r="G756" s="27" t="n">
        <v>17472</v>
      </c>
      <c r="H756" s="27" t="n">
        <v>0</v>
      </c>
      <c r="I756" s="27" t="n">
        <v>0</v>
      </c>
    </row>
    <row r="757" s="23" customFormat="true" ht="12.75" hidden="false" customHeight="false" outlineLevel="0" collapsed="false">
      <c r="A757" s="21" t="n">
        <f aca="false">ROW(A745)</f>
        <v>745</v>
      </c>
      <c r="B757" s="25" t="s">
        <v>1468</v>
      </c>
      <c r="C757" s="25" t="s">
        <v>1469</v>
      </c>
      <c r="D757" s="26" t="n">
        <v>44107</v>
      </c>
      <c r="E757" s="26" t="n">
        <v>44114</v>
      </c>
      <c r="F757" s="27" t="n">
        <v>44415</v>
      </c>
      <c r="G757" s="27" t="n">
        <v>44415</v>
      </c>
      <c r="H757" s="27" t="n">
        <v>0</v>
      </c>
      <c r="I757" s="27" t="n">
        <v>0</v>
      </c>
    </row>
    <row r="758" s="23" customFormat="true" ht="12.75" hidden="false" customHeight="false" outlineLevel="0" collapsed="false">
      <c r="A758" s="21" t="n">
        <f aca="false">ROW(A746)</f>
        <v>746</v>
      </c>
      <c r="B758" s="25" t="s">
        <v>1470</v>
      </c>
      <c r="C758" s="25" t="s">
        <v>1471</v>
      </c>
      <c r="D758" s="26" t="n">
        <v>44107</v>
      </c>
      <c r="E758" s="26" t="n">
        <v>44114</v>
      </c>
      <c r="F758" s="27" t="n">
        <v>15255</v>
      </c>
      <c r="G758" s="27" t="n">
        <v>15255</v>
      </c>
      <c r="H758" s="27" t="n">
        <v>0</v>
      </c>
      <c r="I758" s="27" t="n">
        <v>0</v>
      </c>
    </row>
    <row r="759" s="23" customFormat="true" ht="12.75" hidden="false" customHeight="false" outlineLevel="0" collapsed="false">
      <c r="A759" s="21" t="n">
        <f aca="false">ROW(A747)</f>
        <v>747</v>
      </c>
      <c r="B759" s="25" t="s">
        <v>1472</v>
      </c>
      <c r="C759" s="25" t="s">
        <v>1473</v>
      </c>
      <c r="D759" s="26" t="n">
        <v>44107</v>
      </c>
      <c r="E759" s="26" t="n">
        <v>44116</v>
      </c>
      <c r="F759" s="27" t="n">
        <v>31455</v>
      </c>
      <c r="G759" s="27" t="n">
        <v>31455</v>
      </c>
      <c r="H759" s="27" t="n">
        <v>0</v>
      </c>
      <c r="I759" s="27" t="n">
        <v>0</v>
      </c>
    </row>
    <row r="760" s="23" customFormat="true" ht="12.75" hidden="false" customHeight="false" outlineLevel="0" collapsed="false">
      <c r="A760" s="21" t="n">
        <f aca="false">ROW(A748)</f>
        <v>748</v>
      </c>
      <c r="B760" s="25" t="s">
        <v>1474</v>
      </c>
      <c r="C760" s="25" t="s">
        <v>1475</v>
      </c>
      <c r="D760" s="26" t="n">
        <v>44107</v>
      </c>
      <c r="E760" s="26" t="n">
        <v>44117</v>
      </c>
      <c r="F760" s="27" t="n">
        <v>22400</v>
      </c>
      <c r="G760" s="27" t="n">
        <v>22400</v>
      </c>
      <c r="H760" s="27" t="n">
        <v>0</v>
      </c>
      <c r="I760" s="27" t="n">
        <v>0</v>
      </c>
    </row>
    <row r="761" s="23" customFormat="true" ht="12.8" hidden="false" customHeight="false" outlineLevel="0" collapsed="false">
      <c r="A761" s="21" t="n">
        <f aca="false">ROW(A749)</f>
        <v>749</v>
      </c>
      <c r="B761" s="35" t="s">
        <v>1476</v>
      </c>
      <c r="C761" s="25" t="s">
        <v>1477</v>
      </c>
      <c r="D761" s="26" t="n">
        <v>44107</v>
      </c>
      <c r="E761" s="26" t="n">
        <v>44114</v>
      </c>
      <c r="F761" s="27" t="n">
        <f aca="false">28665+31850</f>
        <v>60515</v>
      </c>
      <c r="G761" s="27" t="n">
        <v>28665</v>
      </c>
      <c r="H761" s="27" t="n">
        <v>0</v>
      </c>
      <c r="I761" s="27" t="n">
        <v>0</v>
      </c>
    </row>
    <row r="762" s="23" customFormat="true" ht="12.8" hidden="false" customHeight="false" outlineLevel="0" collapsed="false">
      <c r="A762" s="21" t="n">
        <f aca="false">ROW(A750)</f>
        <v>750</v>
      </c>
      <c r="B762" s="35" t="s">
        <v>1476</v>
      </c>
      <c r="C762" s="25" t="s">
        <v>1478</v>
      </c>
      <c r="D762" s="26" t="n">
        <v>44107</v>
      </c>
      <c r="E762" s="26" t="n">
        <v>44114</v>
      </c>
      <c r="F762" s="27"/>
      <c r="G762" s="27" t="n">
        <v>31850</v>
      </c>
      <c r="H762" s="27" t="n">
        <v>0</v>
      </c>
      <c r="I762" s="27" t="n">
        <v>0</v>
      </c>
    </row>
    <row r="763" s="23" customFormat="true" ht="12.75" hidden="false" customHeight="false" outlineLevel="0" collapsed="false">
      <c r="A763" s="21" t="n">
        <f aca="false">ROW(A751)</f>
        <v>751</v>
      </c>
      <c r="B763" s="25" t="s">
        <v>1479</v>
      </c>
      <c r="C763" s="25" t="s">
        <v>1480</v>
      </c>
      <c r="D763" s="26" t="n">
        <v>44107</v>
      </c>
      <c r="E763" s="26" t="n">
        <v>44114</v>
      </c>
      <c r="F763" s="27" t="n">
        <v>20825</v>
      </c>
      <c r="G763" s="27" t="n">
        <v>20825</v>
      </c>
      <c r="H763" s="27" t="n">
        <v>0</v>
      </c>
      <c r="I763" s="27" t="n">
        <v>0</v>
      </c>
    </row>
    <row r="764" s="23" customFormat="true" ht="25.5" hidden="false" customHeight="false" outlineLevel="0" collapsed="false">
      <c r="A764" s="21" t="n">
        <f aca="false">ROW(A752)</f>
        <v>752</v>
      </c>
      <c r="B764" s="25" t="s">
        <v>1481</v>
      </c>
      <c r="C764" s="25" t="s">
        <v>1482</v>
      </c>
      <c r="D764" s="26" t="n">
        <v>44107</v>
      </c>
      <c r="E764" s="26" t="n">
        <v>44115</v>
      </c>
      <c r="F764" s="27" t="n">
        <v>32760</v>
      </c>
      <c r="G764" s="27" t="n">
        <v>32760</v>
      </c>
      <c r="H764" s="27" t="n">
        <v>0</v>
      </c>
      <c r="I764" s="27" t="n">
        <v>0</v>
      </c>
    </row>
    <row r="765" s="23" customFormat="true" ht="12.75" hidden="false" customHeight="false" outlineLevel="0" collapsed="false">
      <c r="A765" s="21" t="n">
        <f aca="false">ROW(A753)</f>
        <v>753</v>
      </c>
      <c r="B765" s="25" t="s">
        <v>1483</v>
      </c>
      <c r="C765" s="25" t="s">
        <v>1484</v>
      </c>
      <c r="D765" s="26" t="n">
        <v>44107</v>
      </c>
      <c r="E765" s="26" t="n">
        <v>44117</v>
      </c>
      <c r="F765" s="27" t="n">
        <v>67470</v>
      </c>
      <c r="G765" s="27" t="n">
        <v>67470</v>
      </c>
      <c r="H765" s="27" t="n">
        <v>0</v>
      </c>
      <c r="I765" s="27" t="n">
        <v>0</v>
      </c>
    </row>
    <row r="766" s="23" customFormat="true" ht="12.75" hidden="false" customHeight="false" outlineLevel="0" collapsed="false">
      <c r="A766" s="21" t="n">
        <f aca="false">ROW(A754)</f>
        <v>754</v>
      </c>
      <c r="B766" s="25" t="s">
        <v>1485</v>
      </c>
      <c r="C766" s="25" t="s">
        <v>1486</v>
      </c>
      <c r="D766" s="26" t="n">
        <v>44107</v>
      </c>
      <c r="E766" s="26" t="n">
        <v>44119</v>
      </c>
      <c r="F766" s="27" t="n">
        <v>32964</v>
      </c>
      <c r="G766" s="27" t="n">
        <v>32964</v>
      </c>
      <c r="H766" s="27" t="n">
        <v>0</v>
      </c>
      <c r="I766" s="27" t="n">
        <v>0</v>
      </c>
    </row>
    <row r="767" s="23" customFormat="true" ht="12.8" hidden="false" customHeight="false" outlineLevel="0" collapsed="false">
      <c r="A767" s="21" t="n">
        <f aca="false">ROW(A755)</f>
        <v>755</v>
      </c>
      <c r="B767" s="35" t="s">
        <v>1487</v>
      </c>
      <c r="C767" s="25" t="s">
        <v>1488</v>
      </c>
      <c r="D767" s="26" t="n">
        <v>44107</v>
      </c>
      <c r="E767" s="26" t="n">
        <v>44117</v>
      </c>
      <c r="F767" s="27" t="n">
        <f aca="false">76770+76770</f>
        <v>153540</v>
      </c>
      <c r="G767" s="27" t="n">
        <v>76770</v>
      </c>
      <c r="H767" s="27" t="n">
        <v>0</v>
      </c>
      <c r="I767" s="27" t="n">
        <v>0</v>
      </c>
    </row>
    <row r="768" s="23" customFormat="true" ht="12.8" hidden="false" customHeight="false" outlineLevel="0" collapsed="false">
      <c r="A768" s="21" t="n">
        <f aca="false">ROW(A756)</f>
        <v>756</v>
      </c>
      <c r="B768" s="35" t="s">
        <v>1487</v>
      </c>
      <c r="C768" s="25" t="s">
        <v>1489</v>
      </c>
      <c r="D768" s="26" t="n">
        <v>44107</v>
      </c>
      <c r="E768" s="26" t="n">
        <v>44117</v>
      </c>
      <c r="F768" s="27"/>
      <c r="G768" s="27" t="n">
        <v>76770</v>
      </c>
      <c r="H768" s="27" t="n">
        <v>0</v>
      </c>
      <c r="I768" s="27" t="n">
        <v>0</v>
      </c>
    </row>
    <row r="769" s="23" customFormat="true" ht="12.75" hidden="false" customHeight="false" outlineLevel="0" collapsed="false">
      <c r="A769" s="21" t="n">
        <f aca="false">ROW(A757)</f>
        <v>757</v>
      </c>
      <c r="B769" s="25" t="s">
        <v>1490</v>
      </c>
      <c r="C769" s="25" t="s">
        <v>1491</v>
      </c>
      <c r="D769" s="26" t="n">
        <v>44107</v>
      </c>
      <c r="E769" s="26" t="n">
        <v>44114</v>
      </c>
      <c r="F769" s="27" t="n">
        <v>35476</v>
      </c>
      <c r="G769" s="27" t="n">
        <v>35476</v>
      </c>
      <c r="H769" s="27" t="n">
        <v>0</v>
      </c>
      <c r="I769" s="27" t="n">
        <v>0</v>
      </c>
    </row>
    <row r="770" s="23" customFormat="true" ht="12.75" hidden="false" customHeight="false" outlineLevel="0" collapsed="false">
      <c r="A770" s="21" t="n">
        <f aca="false">ROW(A758)</f>
        <v>758</v>
      </c>
      <c r="B770" s="25" t="s">
        <v>1492</v>
      </c>
      <c r="C770" s="25" t="s">
        <v>1493</v>
      </c>
      <c r="D770" s="26" t="n">
        <v>44107</v>
      </c>
      <c r="E770" s="26" t="n">
        <v>44109</v>
      </c>
      <c r="F770" s="27" t="n">
        <v>4320</v>
      </c>
      <c r="G770" s="27" t="n">
        <v>4320</v>
      </c>
      <c r="H770" s="27" t="n">
        <v>0</v>
      </c>
      <c r="I770" s="27" t="n">
        <v>0</v>
      </c>
    </row>
    <row r="771" s="23" customFormat="true" ht="12.75" hidden="false" customHeight="false" outlineLevel="0" collapsed="false">
      <c r="A771" s="21" t="n">
        <f aca="false">ROW(A759)</f>
        <v>759</v>
      </c>
      <c r="B771" s="25" t="s">
        <v>1494</v>
      </c>
      <c r="C771" s="25" t="s">
        <v>1495</v>
      </c>
      <c r="D771" s="26" t="n">
        <v>44107</v>
      </c>
      <c r="E771" s="26" t="n">
        <v>44115</v>
      </c>
      <c r="F771" s="27" t="n">
        <v>21920</v>
      </c>
      <c r="G771" s="27" t="n">
        <v>21920</v>
      </c>
      <c r="H771" s="27" t="n">
        <v>0</v>
      </c>
      <c r="I771" s="27" t="n">
        <v>0</v>
      </c>
    </row>
    <row r="772" s="23" customFormat="true" ht="12.75" hidden="false" customHeight="false" outlineLevel="0" collapsed="false">
      <c r="A772" s="21" t="n">
        <f aca="false">ROW(A760)</f>
        <v>760</v>
      </c>
      <c r="B772" s="25" t="s">
        <v>1496</v>
      </c>
      <c r="C772" s="25" t="s">
        <v>1497</v>
      </c>
      <c r="D772" s="26" t="n">
        <v>44107</v>
      </c>
      <c r="E772" s="26" t="n">
        <v>44117</v>
      </c>
      <c r="F772" s="27" t="n">
        <v>10170</v>
      </c>
      <c r="G772" s="27" t="n">
        <v>10170</v>
      </c>
      <c r="H772" s="27" t="n">
        <v>0</v>
      </c>
      <c r="I772" s="27" t="n">
        <v>0</v>
      </c>
    </row>
    <row r="773" s="23" customFormat="true" ht="12.75" hidden="false" customHeight="false" outlineLevel="0" collapsed="false">
      <c r="A773" s="21" t="n">
        <f aca="false">ROW(A761)</f>
        <v>761</v>
      </c>
      <c r="B773" s="25" t="s">
        <v>1498</v>
      </c>
      <c r="C773" s="25" t="s">
        <v>1499</v>
      </c>
      <c r="D773" s="26" t="n">
        <v>44107</v>
      </c>
      <c r="E773" s="26" t="n">
        <v>44114</v>
      </c>
      <c r="F773" s="27" t="n">
        <v>34230</v>
      </c>
      <c r="G773" s="27" t="n">
        <v>34230</v>
      </c>
      <c r="H773" s="27" t="n">
        <v>0</v>
      </c>
      <c r="I773" s="27" t="n">
        <v>0</v>
      </c>
    </row>
    <row r="774" s="23" customFormat="true" ht="12.8" hidden="false" customHeight="false" outlineLevel="0" collapsed="false">
      <c r="A774" s="21" t="n">
        <f aca="false">ROW(A762)</f>
        <v>762</v>
      </c>
      <c r="B774" s="35" t="s">
        <v>1500</v>
      </c>
      <c r="C774" s="25" t="s">
        <v>1501</v>
      </c>
      <c r="D774" s="26" t="n">
        <v>44107</v>
      </c>
      <c r="E774" s="26" t="n">
        <v>44114</v>
      </c>
      <c r="F774" s="27" t="n">
        <f aca="false">31850+31850</f>
        <v>63700</v>
      </c>
      <c r="G774" s="27" t="n">
        <v>31850</v>
      </c>
      <c r="H774" s="27" t="n">
        <v>0</v>
      </c>
      <c r="I774" s="27" t="n">
        <v>0</v>
      </c>
    </row>
    <row r="775" s="23" customFormat="true" ht="12.8" hidden="false" customHeight="false" outlineLevel="0" collapsed="false">
      <c r="A775" s="21" t="n">
        <f aca="false">ROW(A763)</f>
        <v>763</v>
      </c>
      <c r="B775" s="35" t="s">
        <v>1500</v>
      </c>
      <c r="C775" s="25" t="s">
        <v>1502</v>
      </c>
      <c r="D775" s="26" t="n">
        <v>44107</v>
      </c>
      <c r="E775" s="26" t="n">
        <v>44114</v>
      </c>
      <c r="F775" s="27"/>
      <c r="G775" s="27" t="n">
        <v>31850</v>
      </c>
      <c r="H775" s="27" t="n">
        <v>0</v>
      </c>
      <c r="I775" s="27" t="n">
        <v>0</v>
      </c>
    </row>
    <row r="776" s="23" customFormat="true" ht="12.75" hidden="false" customHeight="false" outlineLevel="0" collapsed="false">
      <c r="A776" s="21" t="n">
        <f aca="false">ROW(A764)</f>
        <v>764</v>
      </c>
      <c r="B776" s="25" t="s">
        <v>1503</v>
      </c>
      <c r="C776" s="25" t="s">
        <v>1504</v>
      </c>
      <c r="D776" s="26" t="n">
        <v>44107</v>
      </c>
      <c r="E776" s="26" t="n">
        <v>44114</v>
      </c>
      <c r="F776" s="27" t="n">
        <v>8694</v>
      </c>
      <c r="G776" s="27" t="n">
        <v>8694</v>
      </c>
      <c r="H776" s="27" t="n">
        <v>0</v>
      </c>
      <c r="I776" s="27" t="n">
        <v>0</v>
      </c>
    </row>
    <row r="777" s="23" customFormat="true" ht="12.75" hidden="false" customHeight="false" outlineLevel="0" collapsed="false">
      <c r="A777" s="21" t="n">
        <f aca="false">ROW(A765)</f>
        <v>765</v>
      </c>
      <c r="B777" s="25" t="s">
        <v>1505</v>
      </c>
      <c r="C777" s="25" t="s">
        <v>1506</v>
      </c>
      <c r="D777" s="26" t="n">
        <v>44107</v>
      </c>
      <c r="E777" s="26" t="n">
        <v>44117</v>
      </c>
      <c r="F777" s="27" t="n">
        <v>21100</v>
      </c>
      <c r="G777" s="27" t="n">
        <v>21100</v>
      </c>
      <c r="H777" s="27" t="n">
        <v>0</v>
      </c>
      <c r="I777" s="27" t="n">
        <v>0</v>
      </c>
    </row>
    <row r="778" s="23" customFormat="true" ht="12.75" hidden="false" customHeight="false" outlineLevel="0" collapsed="false">
      <c r="A778" s="21" t="n">
        <f aca="false">ROW(A766)</f>
        <v>766</v>
      </c>
      <c r="B778" s="25" t="s">
        <v>1507</v>
      </c>
      <c r="C778" s="25" t="s">
        <v>1508</v>
      </c>
      <c r="D778" s="26" t="n">
        <v>44107</v>
      </c>
      <c r="E778" s="26" t="n">
        <v>44118</v>
      </c>
      <c r="F778" s="27" t="n">
        <v>19558</v>
      </c>
      <c r="G778" s="27" t="n">
        <v>19558</v>
      </c>
      <c r="H778" s="27" t="n">
        <v>0</v>
      </c>
      <c r="I778" s="27" t="n">
        <v>0</v>
      </c>
    </row>
    <row r="779" s="23" customFormat="true" ht="12.75" hidden="false" customHeight="false" outlineLevel="0" collapsed="false">
      <c r="A779" s="21" t="n">
        <f aca="false">ROW(A767)</f>
        <v>767</v>
      </c>
      <c r="B779" s="25" t="s">
        <v>1509</v>
      </c>
      <c r="C779" s="25" t="s">
        <v>1510</v>
      </c>
      <c r="D779" s="26" t="n">
        <v>44107</v>
      </c>
      <c r="E779" s="26" t="n">
        <v>44113</v>
      </c>
      <c r="F779" s="27" t="n">
        <v>29340</v>
      </c>
      <c r="G779" s="27" t="n">
        <v>29340</v>
      </c>
      <c r="H779" s="27" t="n">
        <v>0</v>
      </c>
      <c r="I779" s="27" t="n">
        <v>0</v>
      </c>
    </row>
    <row r="780" s="23" customFormat="true" ht="12.75" hidden="false" customHeight="false" outlineLevel="0" collapsed="false">
      <c r="A780" s="21" t="n">
        <f aca="false">ROW(A768)</f>
        <v>768</v>
      </c>
      <c r="B780" s="25" t="s">
        <v>1511</v>
      </c>
      <c r="C780" s="25" t="s">
        <v>1512</v>
      </c>
      <c r="D780" s="26" t="n">
        <v>44107</v>
      </c>
      <c r="E780" s="26" t="n">
        <v>44113</v>
      </c>
      <c r="F780" s="27" t="n">
        <v>36624</v>
      </c>
      <c r="G780" s="27" t="n">
        <v>36624</v>
      </c>
      <c r="H780" s="27" t="n">
        <v>0</v>
      </c>
      <c r="I780" s="27" t="n">
        <v>0</v>
      </c>
    </row>
    <row r="781" s="23" customFormat="true" ht="12.75" hidden="false" customHeight="false" outlineLevel="0" collapsed="false">
      <c r="A781" s="21" t="n">
        <f aca="false">ROW(A769)</f>
        <v>769</v>
      </c>
      <c r="B781" s="25" t="s">
        <v>1513</v>
      </c>
      <c r="C781" s="25" t="s">
        <v>1514</v>
      </c>
      <c r="D781" s="26" t="n">
        <v>44107</v>
      </c>
      <c r="E781" s="26" t="n">
        <v>44114</v>
      </c>
      <c r="F781" s="27" t="n">
        <v>23100</v>
      </c>
      <c r="G781" s="27" t="n">
        <v>23100</v>
      </c>
      <c r="H781" s="27" t="n">
        <v>0</v>
      </c>
      <c r="I781" s="27" t="n">
        <v>0</v>
      </c>
    </row>
    <row r="782" s="23" customFormat="true" ht="12.75" hidden="false" customHeight="false" outlineLevel="0" collapsed="false">
      <c r="A782" s="21" t="n">
        <f aca="false">ROW(A770)</f>
        <v>770</v>
      </c>
      <c r="B782" s="25" t="s">
        <v>1515</v>
      </c>
      <c r="C782" s="25" t="s">
        <v>1516</v>
      </c>
      <c r="D782" s="26" t="n">
        <v>44107</v>
      </c>
      <c r="E782" s="26" t="n">
        <v>44114</v>
      </c>
      <c r="F782" s="27" t="n">
        <v>19080</v>
      </c>
      <c r="G782" s="27" t="n">
        <v>19080</v>
      </c>
      <c r="H782" s="27" t="n">
        <v>0</v>
      </c>
      <c r="I782" s="27" t="n">
        <v>0</v>
      </c>
    </row>
    <row r="783" s="23" customFormat="true" ht="12.75" hidden="false" customHeight="false" outlineLevel="0" collapsed="false">
      <c r="A783" s="21" t="n">
        <f aca="false">ROW(A771)</f>
        <v>771</v>
      </c>
      <c r="B783" s="25" t="s">
        <v>1517</v>
      </c>
      <c r="C783" s="25" t="s">
        <v>1518</v>
      </c>
      <c r="D783" s="26" t="n">
        <v>44107</v>
      </c>
      <c r="E783" s="26" t="n">
        <v>44114</v>
      </c>
      <c r="F783" s="27" t="n">
        <v>43680</v>
      </c>
      <c r="G783" s="27" t="n">
        <v>43680</v>
      </c>
      <c r="H783" s="27" t="n">
        <v>0</v>
      </c>
      <c r="I783" s="27" t="n">
        <v>0</v>
      </c>
    </row>
    <row r="784" s="23" customFormat="true" ht="12.75" hidden="false" customHeight="false" outlineLevel="0" collapsed="false">
      <c r="A784" s="21" t="n">
        <f aca="false">ROW(A772)</f>
        <v>772</v>
      </c>
      <c r="B784" s="25" t="s">
        <v>1519</v>
      </c>
      <c r="C784" s="25" t="s">
        <v>1520</v>
      </c>
      <c r="D784" s="26" t="n">
        <v>44107</v>
      </c>
      <c r="E784" s="26" t="n">
        <v>44114</v>
      </c>
      <c r="F784" s="27" t="n">
        <v>19029</v>
      </c>
      <c r="G784" s="27" t="n">
        <v>19029</v>
      </c>
      <c r="H784" s="27" t="n">
        <v>0</v>
      </c>
      <c r="I784" s="27" t="n">
        <v>0</v>
      </c>
    </row>
    <row r="785" s="23" customFormat="true" ht="12.75" hidden="false" customHeight="false" outlineLevel="0" collapsed="false">
      <c r="A785" s="21" t="n">
        <f aca="false">ROW(A773)</f>
        <v>773</v>
      </c>
      <c r="B785" s="25" t="s">
        <v>1521</v>
      </c>
      <c r="C785" s="25" t="s">
        <v>1522</v>
      </c>
      <c r="D785" s="26" t="n">
        <v>44107</v>
      </c>
      <c r="E785" s="26" t="n">
        <v>44109</v>
      </c>
      <c r="F785" s="27" t="n">
        <v>10000</v>
      </c>
      <c r="G785" s="27" t="n">
        <v>10000</v>
      </c>
      <c r="H785" s="27" t="n">
        <v>0</v>
      </c>
      <c r="I785" s="27" t="n">
        <v>0</v>
      </c>
    </row>
    <row r="786" s="23" customFormat="true" ht="12.75" hidden="false" customHeight="false" outlineLevel="0" collapsed="false">
      <c r="A786" s="21" t="n">
        <f aca="false">ROW(A774)</f>
        <v>774</v>
      </c>
      <c r="B786" s="25" t="s">
        <v>1523</v>
      </c>
      <c r="C786" s="25" t="s">
        <v>1524</v>
      </c>
      <c r="D786" s="26" t="n">
        <v>44107</v>
      </c>
      <c r="E786" s="26" t="n">
        <v>44114</v>
      </c>
      <c r="F786" s="27" t="n">
        <v>19029</v>
      </c>
      <c r="G786" s="27" t="n">
        <v>19029</v>
      </c>
      <c r="H786" s="27" t="n">
        <v>0</v>
      </c>
      <c r="I786" s="27" t="n">
        <v>0</v>
      </c>
    </row>
    <row r="787" s="23" customFormat="true" ht="12.75" hidden="false" customHeight="false" outlineLevel="0" collapsed="false">
      <c r="A787" s="21" t="n">
        <f aca="false">ROW(A775)</f>
        <v>775</v>
      </c>
      <c r="B787" s="25" t="s">
        <v>1525</v>
      </c>
      <c r="C787" s="25" t="s">
        <v>1526</v>
      </c>
      <c r="D787" s="26" t="n">
        <v>44107</v>
      </c>
      <c r="E787" s="26" t="n">
        <v>44116</v>
      </c>
      <c r="F787" s="27" t="n">
        <v>11040</v>
      </c>
      <c r="G787" s="27" t="n">
        <v>11040</v>
      </c>
      <c r="H787" s="27" t="n">
        <v>0</v>
      </c>
      <c r="I787" s="27" t="n">
        <v>0</v>
      </c>
    </row>
    <row r="788" s="23" customFormat="true" ht="12.75" hidden="false" customHeight="false" outlineLevel="0" collapsed="false">
      <c r="A788" s="21" t="n">
        <f aca="false">ROW(A776)</f>
        <v>776</v>
      </c>
      <c r="B788" s="25" t="s">
        <v>1527</v>
      </c>
      <c r="C788" s="25" t="s">
        <v>1528</v>
      </c>
      <c r="D788" s="26" t="n">
        <v>44107</v>
      </c>
      <c r="E788" s="26" t="n">
        <v>44114</v>
      </c>
      <c r="F788" s="27" t="n">
        <v>20811</v>
      </c>
      <c r="G788" s="27" t="n">
        <v>20811</v>
      </c>
      <c r="H788" s="27" t="n">
        <v>0</v>
      </c>
      <c r="I788" s="27" t="n">
        <v>0</v>
      </c>
    </row>
    <row r="789" s="23" customFormat="true" ht="12.75" hidden="false" customHeight="false" outlineLevel="0" collapsed="false">
      <c r="A789" s="21" t="n">
        <f aca="false">ROW(A777)</f>
        <v>777</v>
      </c>
      <c r="B789" s="25" t="s">
        <v>1529</v>
      </c>
      <c r="C789" s="25" t="s">
        <v>1530</v>
      </c>
      <c r="D789" s="26" t="n">
        <v>44107</v>
      </c>
      <c r="E789" s="26" t="n">
        <v>44114</v>
      </c>
      <c r="F789" s="27" t="n">
        <v>3500</v>
      </c>
      <c r="G789" s="27" t="n">
        <v>3500</v>
      </c>
      <c r="H789" s="27" t="n">
        <v>0</v>
      </c>
      <c r="I789" s="27" t="n">
        <v>0</v>
      </c>
    </row>
    <row r="790" s="23" customFormat="true" ht="12.75" hidden="false" customHeight="false" outlineLevel="0" collapsed="false">
      <c r="A790" s="21" t="n">
        <f aca="false">ROW(A778)</f>
        <v>778</v>
      </c>
      <c r="B790" s="25" t="s">
        <v>1531</v>
      </c>
      <c r="C790" s="25" t="s">
        <v>1532</v>
      </c>
      <c r="D790" s="26" t="n">
        <v>44107</v>
      </c>
      <c r="E790" s="26" t="n">
        <v>44116</v>
      </c>
      <c r="F790" s="27" t="n">
        <v>25308</v>
      </c>
      <c r="G790" s="27" t="n">
        <v>25308</v>
      </c>
      <c r="H790" s="27" t="n">
        <v>0</v>
      </c>
      <c r="I790" s="27" t="n">
        <v>0</v>
      </c>
    </row>
    <row r="791" s="23" customFormat="true" ht="12.8" hidden="false" customHeight="false" outlineLevel="0" collapsed="false">
      <c r="A791" s="21" t="n">
        <f aca="false">ROW(A779)</f>
        <v>779</v>
      </c>
      <c r="B791" s="35" t="s">
        <v>1533</v>
      </c>
      <c r="C791" s="25" t="s">
        <v>1534</v>
      </c>
      <c r="D791" s="26" t="n">
        <v>44107</v>
      </c>
      <c r="E791" s="26" t="n">
        <v>44114</v>
      </c>
      <c r="F791" s="27" t="n">
        <f aca="false">24840+24840</f>
        <v>49680</v>
      </c>
      <c r="G791" s="27" t="n">
        <v>24840</v>
      </c>
      <c r="H791" s="27" t="n">
        <v>0</v>
      </c>
      <c r="I791" s="27" t="n">
        <v>0</v>
      </c>
    </row>
    <row r="792" s="23" customFormat="true" ht="12.8" hidden="false" customHeight="false" outlineLevel="0" collapsed="false">
      <c r="A792" s="21" t="n">
        <f aca="false">ROW(A780)</f>
        <v>780</v>
      </c>
      <c r="B792" s="35" t="s">
        <v>1533</v>
      </c>
      <c r="C792" s="25" t="s">
        <v>1535</v>
      </c>
      <c r="D792" s="26" t="n">
        <v>44107</v>
      </c>
      <c r="E792" s="26" t="n">
        <v>44114</v>
      </c>
      <c r="F792" s="27"/>
      <c r="G792" s="27" t="n">
        <v>24840</v>
      </c>
      <c r="H792" s="27" t="n">
        <v>0</v>
      </c>
      <c r="I792" s="27" t="n">
        <v>0</v>
      </c>
    </row>
    <row r="793" s="23" customFormat="true" ht="12.75" hidden="false" customHeight="false" outlineLevel="0" collapsed="false">
      <c r="A793" s="21" t="n">
        <f aca="false">ROW(A781)</f>
        <v>781</v>
      </c>
      <c r="B793" s="25" t="s">
        <v>1536</v>
      </c>
      <c r="C793" s="25" t="s">
        <v>1537</v>
      </c>
      <c r="D793" s="26" t="n">
        <v>44107</v>
      </c>
      <c r="E793" s="26" t="n">
        <v>44114</v>
      </c>
      <c r="F793" s="27" t="n">
        <v>7105</v>
      </c>
      <c r="G793" s="27" t="n">
        <v>7105</v>
      </c>
      <c r="H793" s="27" t="n">
        <v>0</v>
      </c>
      <c r="I793" s="27" t="n">
        <v>0</v>
      </c>
    </row>
    <row r="794" s="23" customFormat="true" ht="12.75" hidden="false" customHeight="false" outlineLevel="0" collapsed="false">
      <c r="A794" s="21" t="n">
        <f aca="false">ROW(A782)</f>
        <v>782</v>
      </c>
      <c r="B794" s="25" t="s">
        <v>1538</v>
      </c>
      <c r="C794" s="25" t="s">
        <v>1539</v>
      </c>
      <c r="D794" s="26" t="n">
        <v>44107</v>
      </c>
      <c r="E794" s="26" t="n">
        <v>44115</v>
      </c>
      <c r="F794" s="27" t="n">
        <v>16880</v>
      </c>
      <c r="G794" s="27" t="n">
        <v>16880</v>
      </c>
      <c r="H794" s="27" t="n">
        <v>0</v>
      </c>
      <c r="I794" s="27" t="n">
        <v>0</v>
      </c>
    </row>
    <row r="795" s="23" customFormat="true" ht="12.75" hidden="false" customHeight="false" outlineLevel="0" collapsed="false">
      <c r="A795" s="21" t="n">
        <f aca="false">ROW(A783)</f>
        <v>783</v>
      </c>
      <c r="B795" s="25" t="s">
        <v>1540</v>
      </c>
      <c r="C795" s="25" t="s">
        <v>1541</v>
      </c>
      <c r="D795" s="26" t="n">
        <v>44107</v>
      </c>
      <c r="E795" s="26" t="n">
        <v>44114</v>
      </c>
      <c r="F795" s="27" t="n">
        <v>28280</v>
      </c>
      <c r="G795" s="27" t="n">
        <v>28280</v>
      </c>
      <c r="H795" s="27" t="n">
        <v>0</v>
      </c>
      <c r="I795" s="27" t="n">
        <v>0</v>
      </c>
    </row>
    <row r="796" s="23" customFormat="true" ht="12.75" hidden="false" customHeight="false" outlineLevel="0" collapsed="false">
      <c r="A796" s="21" t="n">
        <f aca="false">ROW(A784)</f>
        <v>784</v>
      </c>
      <c r="B796" s="25" t="s">
        <v>1542</v>
      </c>
      <c r="C796" s="25" t="s">
        <v>1543</v>
      </c>
      <c r="D796" s="26" t="n">
        <v>44107</v>
      </c>
      <c r="E796" s="26" t="n">
        <v>44114</v>
      </c>
      <c r="F796" s="27" t="n">
        <v>23280</v>
      </c>
      <c r="G796" s="27" t="n">
        <v>23280</v>
      </c>
      <c r="H796" s="27" t="n">
        <v>0</v>
      </c>
      <c r="I796" s="27" t="n">
        <v>0</v>
      </c>
    </row>
    <row r="797" s="23" customFormat="true" ht="12.75" hidden="false" customHeight="false" outlineLevel="0" collapsed="false">
      <c r="A797" s="21" t="n">
        <f aca="false">ROW(A785)</f>
        <v>785</v>
      </c>
      <c r="B797" s="25" t="s">
        <v>1544</v>
      </c>
      <c r="C797" s="25" t="s">
        <v>1545</v>
      </c>
      <c r="D797" s="26" t="n">
        <v>44107</v>
      </c>
      <c r="E797" s="26" t="n">
        <v>44114</v>
      </c>
      <c r="F797" s="27" t="n">
        <v>24905</v>
      </c>
      <c r="G797" s="27" t="n">
        <v>24905</v>
      </c>
      <c r="H797" s="27" t="n">
        <v>0</v>
      </c>
      <c r="I797" s="27" t="n">
        <v>0</v>
      </c>
    </row>
    <row r="798" s="23" customFormat="true" ht="12.75" hidden="false" customHeight="false" outlineLevel="0" collapsed="false">
      <c r="A798" s="21" t="n">
        <f aca="false">ROW(A786)</f>
        <v>786</v>
      </c>
      <c r="B798" s="25" t="s">
        <v>1546</v>
      </c>
      <c r="C798" s="25" t="s">
        <v>1547</v>
      </c>
      <c r="D798" s="26" t="n">
        <v>44107</v>
      </c>
      <c r="E798" s="26" t="n">
        <v>44111</v>
      </c>
      <c r="F798" s="27" t="n">
        <v>14480</v>
      </c>
      <c r="G798" s="27" t="n">
        <v>14480</v>
      </c>
      <c r="H798" s="27" t="n">
        <v>0</v>
      </c>
      <c r="I798" s="27" t="n">
        <v>0</v>
      </c>
    </row>
    <row r="799" s="23" customFormat="true" ht="12.75" hidden="false" customHeight="false" outlineLevel="0" collapsed="false">
      <c r="A799" s="21" t="n">
        <f aca="false">ROW(A787)</f>
        <v>787</v>
      </c>
      <c r="B799" s="25" t="s">
        <v>1548</v>
      </c>
      <c r="C799" s="25" t="s">
        <v>1549</v>
      </c>
      <c r="D799" s="26" t="n">
        <v>44107</v>
      </c>
      <c r="E799" s="26" t="n">
        <v>44114</v>
      </c>
      <c r="F799" s="27" t="n">
        <v>29960</v>
      </c>
      <c r="G799" s="27" t="n">
        <v>29960</v>
      </c>
      <c r="H799" s="27" t="n">
        <v>0</v>
      </c>
      <c r="I799" s="27" t="n">
        <v>0</v>
      </c>
    </row>
    <row r="800" s="23" customFormat="true" ht="25.5" hidden="false" customHeight="false" outlineLevel="0" collapsed="false">
      <c r="A800" s="21" t="n">
        <f aca="false">ROW(A788)</f>
        <v>788</v>
      </c>
      <c r="B800" s="25" t="s">
        <v>1550</v>
      </c>
      <c r="C800" s="25" t="s">
        <v>1551</v>
      </c>
      <c r="D800" s="26" t="n">
        <v>44107</v>
      </c>
      <c r="E800" s="26" t="n">
        <v>44114</v>
      </c>
      <c r="F800" s="27" t="n">
        <v>29654</v>
      </c>
      <c r="G800" s="27" t="n">
        <v>29654</v>
      </c>
      <c r="H800" s="27" t="n">
        <v>0</v>
      </c>
      <c r="I800" s="27" t="n">
        <v>0</v>
      </c>
    </row>
    <row r="801" s="23" customFormat="true" ht="12.75" hidden="false" customHeight="false" outlineLevel="0" collapsed="false">
      <c r="A801" s="21" t="n">
        <f aca="false">ROW(A789)</f>
        <v>789</v>
      </c>
      <c r="B801" s="25" t="s">
        <v>1552</v>
      </c>
      <c r="C801" s="25" t="s">
        <v>1553</v>
      </c>
      <c r="D801" s="26" t="n">
        <v>44107</v>
      </c>
      <c r="E801" s="26" t="n">
        <v>44116</v>
      </c>
      <c r="F801" s="27" t="n">
        <v>20592</v>
      </c>
      <c r="G801" s="27" t="n">
        <v>20592</v>
      </c>
      <c r="H801" s="27" t="n">
        <v>0</v>
      </c>
      <c r="I801" s="27" t="n">
        <v>0</v>
      </c>
    </row>
    <row r="802" s="23" customFormat="true" ht="12.75" hidden="false" customHeight="false" outlineLevel="0" collapsed="false">
      <c r="A802" s="21" t="n">
        <f aca="false">ROW(A790)</f>
        <v>790</v>
      </c>
      <c r="B802" s="25" t="s">
        <v>1554</v>
      </c>
      <c r="C802" s="25" t="s">
        <v>1555</v>
      </c>
      <c r="D802" s="26" t="n">
        <v>44107</v>
      </c>
      <c r="E802" s="26" t="n">
        <v>44110</v>
      </c>
      <c r="F802" s="27" t="n">
        <v>9984</v>
      </c>
      <c r="G802" s="27" t="n">
        <v>9984</v>
      </c>
      <c r="H802" s="27" t="n">
        <v>0</v>
      </c>
      <c r="I802" s="27" t="n">
        <v>0</v>
      </c>
    </row>
    <row r="803" s="23" customFormat="true" ht="25.5" hidden="false" customHeight="false" outlineLevel="0" collapsed="false">
      <c r="A803" s="21" t="n">
        <f aca="false">ROW(A791)</f>
        <v>791</v>
      </c>
      <c r="B803" s="25" t="s">
        <v>1556</v>
      </c>
      <c r="C803" s="25" t="s">
        <v>1557</v>
      </c>
      <c r="D803" s="26" t="n">
        <v>44107</v>
      </c>
      <c r="E803" s="26" t="n">
        <v>44115</v>
      </c>
      <c r="F803" s="27" t="n">
        <v>12000</v>
      </c>
      <c r="G803" s="27" t="n">
        <v>12000</v>
      </c>
      <c r="H803" s="27" t="n">
        <v>0</v>
      </c>
      <c r="I803" s="27" t="n">
        <v>0</v>
      </c>
    </row>
    <row r="804" s="23" customFormat="true" ht="12.75" hidden="false" customHeight="false" outlineLevel="0" collapsed="false">
      <c r="A804" s="21" t="n">
        <f aca="false">ROW(A792)</f>
        <v>792</v>
      </c>
      <c r="B804" s="25" t="s">
        <v>1558</v>
      </c>
      <c r="C804" s="25" t="s">
        <v>1559</v>
      </c>
      <c r="D804" s="26" t="n">
        <v>44107</v>
      </c>
      <c r="E804" s="26" t="n">
        <v>44111</v>
      </c>
      <c r="F804" s="27" t="n">
        <v>14480</v>
      </c>
      <c r="G804" s="27" t="n">
        <v>14480</v>
      </c>
      <c r="H804" s="27" t="n">
        <v>0</v>
      </c>
      <c r="I804" s="27" t="n">
        <v>0</v>
      </c>
    </row>
    <row r="805" s="23" customFormat="true" ht="12.75" hidden="false" customHeight="false" outlineLevel="0" collapsed="false">
      <c r="A805" s="21" t="n">
        <f aca="false">ROW(A793)</f>
        <v>793</v>
      </c>
      <c r="B805" s="25" t="s">
        <v>1560</v>
      </c>
      <c r="C805" s="25" t="s">
        <v>1561</v>
      </c>
      <c r="D805" s="26" t="n">
        <v>44107</v>
      </c>
      <c r="E805" s="26" t="n">
        <v>44112</v>
      </c>
      <c r="F805" s="27" t="n">
        <v>9950</v>
      </c>
      <c r="G805" s="27" t="n">
        <v>9950</v>
      </c>
      <c r="H805" s="27" t="n">
        <v>0</v>
      </c>
      <c r="I805" s="27" t="n">
        <v>0</v>
      </c>
    </row>
    <row r="806" s="23" customFormat="true" ht="12.75" hidden="false" customHeight="false" outlineLevel="0" collapsed="false">
      <c r="A806" s="21" t="n">
        <f aca="false">ROW(A794)</f>
        <v>794</v>
      </c>
      <c r="B806" s="25" t="s">
        <v>1562</v>
      </c>
      <c r="C806" s="25" t="s">
        <v>1563</v>
      </c>
      <c r="D806" s="26" t="n">
        <v>44107</v>
      </c>
      <c r="E806" s="26" t="n">
        <v>44116</v>
      </c>
      <c r="F806" s="27" t="n">
        <v>34155</v>
      </c>
      <c r="G806" s="27" t="n">
        <v>34155</v>
      </c>
      <c r="H806" s="27" t="n">
        <v>0</v>
      </c>
      <c r="I806" s="27" t="n">
        <v>0</v>
      </c>
    </row>
    <row r="807" s="23" customFormat="true" ht="12.75" hidden="false" customHeight="false" outlineLevel="0" collapsed="false">
      <c r="A807" s="21" t="n">
        <f aca="false">ROW(A795)</f>
        <v>795</v>
      </c>
      <c r="B807" s="25" t="s">
        <v>1564</v>
      </c>
      <c r="C807" s="25" t="s">
        <v>1565</v>
      </c>
      <c r="D807" s="26" t="n">
        <v>44107</v>
      </c>
      <c r="E807" s="26" t="n">
        <v>44116</v>
      </c>
      <c r="F807" s="27" t="n">
        <v>34056</v>
      </c>
      <c r="G807" s="27" t="n">
        <v>34056</v>
      </c>
      <c r="H807" s="27" t="n">
        <v>0</v>
      </c>
      <c r="I807" s="27" t="n">
        <v>0</v>
      </c>
    </row>
    <row r="808" s="23" customFormat="true" ht="25.5" hidden="false" customHeight="false" outlineLevel="0" collapsed="false">
      <c r="A808" s="21" t="n">
        <f aca="false">ROW(A796)</f>
        <v>796</v>
      </c>
      <c r="B808" s="25" t="s">
        <v>1566</v>
      </c>
      <c r="C808" s="25" t="s">
        <v>1567</v>
      </c>
      <c r="D808" s="26" t="n">
        <v>44107</v>
      </c>
      <c r="E808" s="26" t="n">
        <v>44114</v>
      </c>
      <c r="F808" s="27" t="n">
        <v>29654</v>
      </c>
      <c r="G808" s="27" t="n">
        <v>29654</v>
      </c>
      <c r="H808" s="27" t="n">
        <v>0</v>
      </c>
      <c r="I808" s="27" t="n">
        <v>0</v>
      </c>
    </row>
    <row r="809" s="23" customFormat="true" ht="12.75" hidden="false" customHeight="false" outlineLevel="0" collapsed="false">
      <c r="A809" s="21" t="n">
        <f aca="false">ROW(A797)</f>
        <v>797</v>
      </c>
      <c r="B809" s="25" t="s">
        <v>1568</v>
      </c>
      <c r="C809" s="25" t="s">
        <v>1569</v>
      </c>
      <c r="D809" s="26" t="n">
        <v>44107</v>
      </c>
      <c r="E809" s="26" t="n">
        <v>44113</v>
      </c>
      <c r="F809" s="27" t="n">
        <v>16590</v>
      </c>
      <c r="G809" s="27" t="n">
        <v>16590</v>
      </c>
      <c r="H809" s="27" t="n">
        <v>0</v>
      </c>
      <c r="I809" s="27" t="n">
        <v>0</v>
      </c>
    </row>
    <row r="810" s="23" customFormat="true" ht="12.75" hidden="false" customHeight="false" outlineLevel="0" collapsed="false">
      <c r="A810" s="21" t="n">
        <f aca="false">ROW(A798)</f>
        <v>798</v>
      </c>
      <c r="B810" s="25" t="s">
        <v>1570</v>
      </c>
      <c r="C810" s="25" t="s">
        <v>1571</v>
      </c>
      <c r="D810" s="26" t="n">
        <v>44107</v>
      </c>
      <c r="E810" s="26" t="n">
        <v>44110</v>
      </c>
      <c r="F810" s="27" t="n">
        <v>4740</v>
      </c>
      <c r="G810" s="27" t="n">
        <v>4740</v>
      </c>
      <c r="H810" s="27" t="n">
        <v>0</v>
      </c>
      <c r="I810" s="27" t="n">
        <v>0</v>
      </c>
    </row>
    <row r="811" s="23" customFormat="true" ht="12.75" hidden="false" customHeight="false" outlineLevel="0" collapsed="false">
      <c r="A811" s="21" t="n">
        <f aca="false">ROW(A799)</f>
        <v>799</v>
      </c>
      <c r="B811" s="25" t="s">
        <v>1572</v>
      </c>
      <c r="C811" s="25" t="s">
        <v>1573</v>
      </c>
      <c r="D811" s="26" t="n">
        <v>44107</v>
      </c>
      <c r="E811" s="26" t="n">
        <v>44114</v>
      </c>
      <c r="F811" s="27" t="n">
        <v>26488</v>
      </c>
      <c r="G811" s="27" t="n">
        <v>26488</v>
      </c>
      <c r="H811" s="27" t="n">
        <v>0</v>
      </c>
      <c r="I811" s="27" t="n">
        <v>0</v>
      </c>
    </row>
    <row r="812" s="23" customFormat="true" ht="12.75" hidden="false" customHeight="false" outlineLevel="0" collapsed="false">
      <c r="A812" s="21" t="n">
        <f aca="false">ROW(A800)</f>
        <v>800</v>
      </c>
      <c r="B812" s="25" t="s">
        <v>1574</v>
      </c>
      <c r="C812" s="25" t="s">
        <v>1575</v>
      </c>
      <c r="D812" s="26" t="n">
        <v>44107</v>
      </c>
      <c r="E812" s="26" t="n">
        <v>44116</v>
      </c>
      <c r="F812" s="27" t="n">
        <v>15120</v>
      </c>
      <c r="G812" s="27" t="n">
        <v>15120</v>
      </c>
      <c r="H812" s="27" t="n">
        <v>0</v>
      </c>
      <c r="I812" s="27" t="n">
        <v>0</v>
      </c>
    </row>
    <row r="813" s="23" customFormat="true" ht="25.5" hidden="false" customHeight="false" outlineLevel="0" collapsed="false">
      <c r="A813" s="21" t="n">
        <f aca="false">ROW(A801)</f>
        <v>801</v>
      </c>
      <c r="B813" s="25" t="s">
        <v>1576</v>
      </c>
      <c r="C813" s="25" t="s">
        <v>1577</v>
      </c>
      <c r="D813" s="26" t="n">
        <v>44107</v>
      </c>
      <c r="E813" s="26" t="n">
        <v>44113</v>
      </c>
      <c r="F813" s="27" t="n">
        <v>14832</v>
      </c>
      <c r="G813" s="27" t="n">
        <v>14832</v>
      </c>
      <c r="H813" s="27" t="n">
        <v>0</v>
      </c>
      <c r="I813" s="27" t="n">
        <v>0</v>
      </c>
    </row>
    <row r="814" s="23" customFormat="true" ht="12.75" hidden="false" customHeight="false" outlineLevel="0" collapsed="false">
      <c r="A814" s="21" t="n">
        <f aca="false">ROW(A802)</f>
        <v>802</v>
      </c>
      <c r="B814" s="25" t="s">
        <v>1578</v>
      </c>
      <c r="C814" s="25" t="s">
        <v>1579</v>
      </c>
      <c r="D814" s="26" t="n">
        <v>44107</v>
      </c>
      <c r="E814" s="26" t="n">
        <v>44115</v>
      </c>
      <c r="F814" s="27" t="n">
        <v>20710</v>
      </c>
      <c r="G814" s="27" t="n">
        <v>20710</v>
      </c>
      <c r="H814" s="27" t="n">
        <v>0</v>
      </c>
      <c r="I814" s="27" t="n">
        <v>0</v>
      </c>
    </row>
    <row r="815" s="23" customFormat="true" ht="12.75" hidden="false" customHeight="false" outlineLevel="0" collapsed="false">
      <c r="A815" s="21" t="n">
        <f aca="false">ROW(A803)</f>
        <v>803</v>
      </c>
      <c r="B815" s="25" t="s">
        <v>1580</v>
      </c>
      <c r="C815" s="25" t="s">
        <v>1581</v>
      </c>
      <c r="D815" s="26" t="n">
        <v>44107</v>
      </c>
      <c r="E815" s="26" t="n">
        <v>44115</v>
      </c>
      <c r="F815" s="27" t="n">
        <v>19232</v>
      </c>
      <c r="G815" s="27" t="n">
        <v>19232</v>
      </c>
      <c r="H815" s="27" t="n">
        <v>0</v>
      </c>
      <c r="I815" s="27" t="n">
        <v>0</v>
      </c>
    </row>
    <row r="816" s="23" customFormat="true" ht="12.8" hidden="false" customHeight="false" outlineLevel="0" collapsed="false">
      <c r="A816" s="21" t="n">
        <f aca="false">ROW(A804)</f>
        <v>804</v>
      </c>
      <c r="B816" s="35" t="s">
        <v>1582</v>
      </c>
      <c r="C816" s="25" t="s">
        <v>1583</v>
      </c>
      <c r="D816" s="26" t="n">
        <v>44107</v>
      </c>
      <c r="E816" s="26" t="n">
        <v>44112</v>
      </c>
      <c r="F816" s="27" t="n">
        <f aca="false">16200+16200</f>
        <v>32400</v>
      </c>
      <c r="G816" s="27" t="n">
        <v>16200</v>
      </c>
      <c r="H816" s="27" t="n">
        <v>0</v>
      </c>
      <c r="I816" s="27" t="n">
        <v>0</v>
      </c>
    </row>
    <row r="817" s="23" customFormat="true" ht="23.85" hidden="false" customHeight="false" outlineLevel="0" collapsed="false">
      <c r="A817" s="21" t="n">
        <f aca="false">ROW(A805)</f>
        <v>805</v>
      </c>
      <c r="B817" s="35" t="s">
        <v>1582</v>
      </c>
      <c r="C817" s="25" t="s">
        <v>1584</v>
      </c>
      <c r="D817" s="26" t="n">
        <v>44107</v>
      </c>
      <c r="E817" s="26" t="n">
        <v>44112</v>
      </c>
      <c r="F817" s="27"/>
      <c r="G817" s="27" t="n">
        <v>16200</v>
      </c>
      <c r="H817" s="27" t="n">
        <v>0</v>
      </c>
      <c r="I817" s="27" t="n">
        <v>0</v>
      </c>
    </row>
    <row r="818" s="23" customFormat="true" ht="12.75" hidden="false" customHeight="false" outlineLevel="0" collapsed="false">
      <c r="A818" s="21" t="n">
        <f aca="false">ROW(A806)</f>
        <v>806</v>
      </c>
      <c r="B818" s="25" t="s">
        <v>1585</v>
      </c>
      <c r="C818" s="25" t="s">
        <v>1586</v>
      </c>
      <c r="D818" s="26" t="n">
        <v>44107</v>
      </c>
      <c r="E818" s="26" t="n">
        <v>44114</v>
      </c>
      <c r="F818" s="27" t="n">
        <v>27960</v>
      </c>
      <c r="G818" s="27" t="n">
        <v>27960</v>
      </c>
      <c r="H818" s="27" t="n">
        <v>0</v>
      </c>
      <c r="I818" s="27" t="n">
        <v>0</v>
      </c>
    </row>
    <row r="819" s="23" customFormat="true" ht="23.85" hidden="false" customHeight="false" outlineLevel="0" collapsed="false">
      <c r="A819" s="21" t="n">
        <f aca="false">ROW(A807)</f>
        <v>807</v>
      </c>
      <c r="B819" s="35" t="s">
        <v>1587</v>
      </c>
      <c r="C819" s="25" t="s">
        <v>1588</v>
      </c>
      <c r="D819" s="26" t="n">
        <v>44107</v>
      </c>
      <c r="E819" s="26" t="n">
        <v>44112</v>
      </c>
      <c r="F819" s="27" t="n">
        <f aca="false">32950+29250</f>
        <v>62200</v>
      </c>
      <c r="G819" s="27" t="n">
        <v>32950</v>
      </c>
      <c r="H819" s="27" t="n">
        <v>0</v>
      </c>
      <c r="I819" s="27" t="n">
        <v>0</v>
      </c>
    </row>
    <row r="820" s="23" customFormat="true" ht="12.8" hidden="false" customHeight="false" outlineLevel="0" collapsed="false">
      <c r="A820" s="21" t="n">
        <f aca="false">ROW(A808)</f>
        <v>808</v>
      </c>
      <c r="B820" s="35" t="s">
        <v>1587</v>
      </c>
      <c r="C820" s="25" t="s">
        <v>1589</v>
      </c>
      <c r="D820" s="26" t="n">
        <v>44107</v>
      </c>
      <c r="E820" s="26" t="n">
        <v>44112</v>
      </c>
      <c r="F820" s="27"/>
      <c r="G820" s="27" t="n">
        <v>29250</v>
      </c>
      <c r="H820" s="27" t="n">
        <v>0</v>
      </c>
      <c r="I820" s="27" t="n">
        <v>0</v>
      </c>
    </row>
    <row r="821" s="23" customFormat="true" ht="12.75" hidden="false" customHeight="false" outlineLevel="0" collapsed="false">
      <c r="A821" s="21" t="n">
        <f aca="false">ROW(A809)</f>
        <v>809</v>
      </c>
      <c r="B821" s="25" t="s">
        <v>1590</v>
      </c>
      <c r="C821" s="25" t="s">
        <v>1591</v>
      </c>
      <c r="D821" s="26" t="n">
        <v>44107</v>
      </c>
      <c r="E821" s="26" t="n">
        <v>44114</v>
      </c>
      <c r="F821" s="27" t="n">
        <v>19992</v>
      </c>
      <c r="G821" s="27" t="n">
        <v>19992</v>
      </c>
      <c r="H821" s="27" t="n">
        <v>0</v>
      </c>
      <c r="I821" s="27" t="n">
        <v>0</v>
      </c>
    </row>
    <row r="822" s="23" customFormat="true" ht="12.75" hidden="false" customHeight="false" outlineLevel="0" collapsed="false">
      <c r="A822" s="21" t="n">
        <f aca="false">ROW(A810)</f>
        <v>810</v>
      </c>
      <c r="B822" s="25" t="s">
        <v>1592</v>
      </c>
      <c r="C822" s="25" t="s">
        <v>1593</v>
      </c>
      <c r="D822" s="26" t="n">
        <v>44107</v>
      </c>
      <c r="E822" s="26" t="n">
        <v>44113</v>
      </c>
      <c r="F822" s="27" t="n">
        <v>9890</v>
      </c>
      <c r="G822" s="27" t="n">
        <v>9890</v>
      </c>
      <c r="H822" s="27" t="n">
        <v>0</v>
      </c>
      <c r="I822" s="27" t="n">
        <v>0</v>
      </c>
    </row>
    <row r="823" s="23" customFormat="true" ht="12.75" hidden="false" customHeight="false" outlineLevel="0" collapsed="false">
      <c r="A823" s="21" t="n">
        <f aca="false">ROW(A811)</f>
        <v>811</v>
      </c>
      <c r="B823" s="25" t="s">
        <v>1594</v>
      </c>
      <c r="C823" s="25" t="s">
        <v>1595</v>
      </c>
      <c r="D823" s="26" t="n">
        <v>44107</v>
      </c>
      <c r="E823" s="26" t="n">
        <v>44111</v>
      </c>
      <c r="F823" s="27" t="n">
        <v>11280</v>
      </c>
      <c r="G823" s="27" t="n">
        <v>11280</v>
      </c>
      <c r="H823" s="27" t="n">
        <v>0</v>
      </c>
      <c r="I823" s="27" t="n">
        <v>0</v>
      </c>
    </row>
    <row r="824" s="23" customFormat="true" ht="12.75" hidden="false" customHeight="false" outlineLevel="0" collapsed="false">
      <c r="A824" s="21" t="n">
        <f aca="false">ROW(A812)</f>
        <v>812</v>
      </c>
      <c r="B824" s="25" t="s">
        <v>1596</v>
      </c>
      <c r="C824" s="25" t="s">
        <v>1597</v>
      </c>
      <c r="D824" s="26" t="n">
        <v>44107</v>
      </c>
      <c r="E824" s="26" t="n">
        <v>44112</v>
      </c>
      <c r="F824" s="27" t="n">
        <v>10550</v>
      </c>
      <c r="G824" s="27" t="n">
        <v>10550</v>
      </c>
      <c r="H824" s="27" t="n">
        <v>0</v>
      </c>
      <c r="I824" s="27" t="n">
        <v>0</v>
      </c>
    </row>
    <row r="825" s="23" customFormat="true" ht="12.75" hidden="false" customHeight="false" outlineLevel="0" collapsed="false">
      <c r="A825" s="21" t="n">
        <f aca="false">ROW(A813)</f>
        <v>813</v>
      </c>
      <c r="B825" s="25" t="s">
        <v>1598</v>
      </c>
      <c r="C825" s="25" t="s">
        <v>1599</v>
      </c>
      <c r="D825" s="26" t="n">
        <v>44107</v>
      </c>
      <c r="E825" s="26" t="n">
        <v>44114</v>
      </c>
      <c r="F825" s="27" t="n">
        <v>7620</v>
      </c>
      <c r="G825" s="27" t="n">
        <v>7620</v>
      </c>
      <c r="H825" s="27" t="n">
        <v>0</v>
      </c>
      <c r="I825" s="27" t="n">
        <v>0</v>
      </c>
    </row>
    <row r="826" s="23" customFormat="true" ht="12.75" hidden="false" customHeight="false" outlineLevel="0" collapsed="false">
      <c r="A826" s="21" t="n">
        <f aca="false">ROW(A814)</f>
        <v>814</v>
      </c>
      <c r="B826" s="25" t="s">
        <v>1600</v>
      </c>
      <c r="C826" s="25" t="s">
        <v>1601</v>
      </c>
      <c r="D826" s="26" t="n">
        <v>44107</v>
      </c>
      <c r="E826" s="26" t="n">
        <v>44119</v>
      </c>
      <c r="F826" s="27" t="n">
        <v>39570</v>
      </c>
      <c r="G826" s="27" t="n">
        <v>39570</v>
      </c>
      <c r="H826" s="27" t="n">
        <v>0</v>
      </c>
      <c r="I826" s="27" t="n">
        <v>0</v>
      </c>
    </row>
    <row r="827" s="23" customFormat="true" ht="12.75" hidden="false" customHeight="false" outlineLevel="0" collapsed="false">
      <c r="A827" s="21" t="n">
        <f aca="false">ROW(A815)</f>
        <v>815</v>
      </c>
      <c r="B827" s="25" t="s">
        <v>1602</v>
      </c>
      <c r="C827" s="25" t="s">
        <v>1603</v>
      </c>
      <c r="D827" s="26" t="n">
        <v>44107</v>
      </c>
      <c r="E827" s="26" t="n">
        <v>44114</v>
      </c>
      <c r="F827" s="27" t="n">
        <v>23450</v>
      </c>
      <c r="G827" s="27" t="n">
        <v>23450</v>
      </c>
      <c r="H827" s="27" t="n">
        <v>0</v>
      </c>
      <c r="I827" s="27" t="n">
        <v>0</v>
      </c>
    </row>
    <row r="828" s="23" customFormat="true" ht="12.75" hidden="false" customHeight="false" outlineLevel="0" collapsed="false">
      <c r="A828" s="21" t="n">
        <f aca="false">ROW(A816)</f>
        <v>816</v>
      </c>
      <c r="B828" s="25" t="s">
        <v>1604</v>
      </c>
      <c r="C828" s="25" t="s">
        <v>1605</v>
      </c>
      <c r="D828" s="26" t="n">
        <v>44107</v>
      </c>
      <c r="E828" s="26" t="n">
        <v>44113</v>
      </c>
      <c r="F828" s="27" t="n">
        <v>11780</v>
      </c>
      <c r="G828" s="27" t="n">
        <v>11780</v>
      </c>
      <c r="H828" s="27" t="n">
        <v>0</v>
      </c>
      <c r="I828" s="27" t="n">
        <v>0</v>
      </c>
    </row>
    <row r="829" s="23" customFormat="true" ht="12.75" hidden="false" customHeight="false" outlineLevel="0" collapsed="false">
      <c r="A829" s="21" t="n">
        <f aca="false">ROW(A817)</f>
        <v>817</v>
      </c>
      <c r="B829" s="25" t="s">
        <v>1606</v>
      </c>
      <c r="C829" s="25" t="s">
        <v>1607</v>
      </c>
      <c r="D829" s="26" t="n">
        <v>44107</v>
      </c>
      <c r="E829" s="26" t="n">
        <v>44114</v>
      </c>
      <c r="F829" s="27" t="n">
        <v>13610</v>
      </c>
      <c r="G829" s="27" t="n">
        <v>13610</v>
      </c>
      <c r="H829" s="27" t="n">
        <v>0</v>
      </c>
      <c r="I829" s="27" t="n">
        <v>0</v>
      </c>
    </row>
    <row r="830" s="23" customFormat="true" ht="12.75" hidden="false" customHeight="false" outlineLevel="0" collapsed="false">
      <c r="A830" s="21" t="n">
        <f aca="false">ROW(A818)</f>
        <v>818</v>
      </c>
      <c r="B830" s="25" t="s">
        <v>1608</v>
      </c>
      <c r="C830" s="25" t="s">
        <v>1609</v>
      </c>
      <c r="D830" s="26" t="n">
        <v>44107</v>
      </c>
      <c r="E830" s="26" t="n">
        <v>44112</v>
      </c>
      <c r="F830" s="27" t="n">
        <v>7700</v>
      </c>
      <c r="G830" s="27" t="n">
        <v>7700</v>
      </c>
      <c r="H830" s="27" t="n">
        <v>0</v>
      </c>
      <c r="I830" s="27" t="n">
        <v>0</v>
      </c>
    </row>
    <row r="831" s="23" customFormat="true" ht="12.75" hidden="false" customHeight="false" outlineLevel="0" collapsed="false">
      <c r="A831" s="21" t="n">
        <f aca="false">ROW(A819)</f>
        <v>819</v>
      </c>
      <c r="B831" s="25" t="s">
        <v>1610</v>
      </c>
      <c r="C831" s="25" t="s">
        <v>1611</v>
      </c>
      <c r="D831" s="26" t="n">
        <v>44107</v>
      </c>
      <c r="E831" s="26" t="n">
        <v>44114</v>
      </c>
      <c r="F831" s="27" t="n">
        <v>19029</v>
      </c>
      <c r="G831" s="27" t="n">
        <v>19029</v>
      </c>
      <c r="H831" s="27" t="n">
        <v>0</v>
      </c>
      <c r="I831" s="27" t="n">
        <v>0</v>
      </c>
    </row>
    <row r="832" s="23" customFormat="true" ht="12.75" hidden="false" customHeight="false" outlineLevel="0" collapsed="false">
      <c r="A832" s="21" t="n">
        <f aca="false">ROW(A820)</f>
        <v>820</v>
      </c>
      <c r="B832" s="25" t="s">
        <v>1612</v>
      </c>
      <c r="C832" s="25" t="s">
        <v>1613</v>
      </c>
      <c r="D832" s="26" t="n">
        <v>44107</v>
      </c>
      <c r="E832" s="26" t="n">
        <v>44114</v>
      </c>
      <c r="F832" s="27" t="n">
        <v>19684</v>
      </c>
      <c r="G832" s="27" t="n">
        <v>19684</v>
      </c>
      <c r="H832" s="27" t="n">
        <v>0</v>
      </c>
      <c r="I832" s="27" t="n">
        <v>0</v>
      </c>
    </row>
    <row r="833" s="23" customFormat="true" ht="12.75" hidden="false" customHeight="false" outlineLevel="0" collapsed="false">
      <c r="A833" s="21" t="n">
        <f aca="false">ROW(A821)</f>
        <v>821</v>
      </c>
      <c r="B833" s="25" t="s">
        <v>1614</v>
      </c>
      <c r="C833" s="25" t="s">
        <v>1615</v>
      </c>
      <c r="D833" s="26" t="n">
        <v>44107</v>
      </c>
      <c r="E833" s="26" t="n">
        <v>44114</v>
      </c>
      <c r="F833" s="27" t="n">
        <v>14560</v>
      </c>
      <c r="G833" s="27" t="n">
        <v>14560</v>
      </c>
      <c r="H833" s="27" t="n">
        <v>0</v>
      </c>
      <c r="I833" s="27" t="n">
        <v>0</v>
      </c>
    </row>
    <row r="834" s="23" customFormat="true" ht="12.75" hidden="false" customHeight="false" outlineLevel="0" collapsed="false">
      <c r="A834" s="21" t="n">
        <f aca="false">ROW(A822)</f>
        <v>822</v>
      </c>
      <c r="B834" s="25" t="s">
        <v>1616</v>
      </c>
      <c r="C834" s="25" t="s">
        <v>1617</v>
      </c>
      <c r="D834" s="26" t="n">
        <v>44107</v>
      </c>
      <c r="E834" s="26" t="n">
        <v>44114</v>
      </c>
      <c r="F834" s="27" t="n">
        <v>31934</v>
      </c>
      <c r="G834" s="27" t="n">
        <v>31934</v>
      </c>
      <c r="H834" s="27" t="n">
        <v>0</v>
      </c>
      <c r="I834" s="27" t="n">
        <v>0</v>
      </c>
    </row>
    <row r="835" s="23" customFormat="true" ht="12.75" hidden="false" customHeight="false" outlineLevel="0" collapsed="false">
      <c r="A835" s="21" t="n">
        <f aca="false">ROW(A823)</f>
        <v>823</v>
      </c>
      <c r="B835" s="25" t="s">
        <v>1618</v>
      </c>
      <c r="C835" s="25" t="s">
        <v>1619</v>
      </c>
      <c r="D835" s="26" t="n">
        <v>44107</v>
      </c>
      <c r="E835" s="26" t="n">
        <v>44113</v>
      </c>
      <c r="F835" s="27" t="n">
        <v>14820</v>
      </c>
      <c r="G835" s="27" t="n">
        <v>14820</v>
      </c>
      <c r="H835" s="27" t="n">
        <v>0</v>
      </c>
      <c r="I835" s="27" t="n">
        <v>0</v>
      </c>
    </row>
    <row r="836" s="23" customFormat="true" ht="12.75" hidden="false" customHeight="false" outlineLevel="0" collapsed="false">
      <c r="A836" s="21" t="n">
        <f aca="false">ROW(A824)</f>
        <v>824</v>
      </c>
      <c r="B836" s="25" t="s">
        <v>1620</v>
      </c>
      <c r="C836" s="25" t="s">
        <v>1621</v>
      </c>
      <c r="D836" s="26" t="n">
        <v>44107</v>
      </c>
      <c r="E836" s="26" t="n">
        <v>44116</v>
      </c>
      <c r="F836" s="27" t="n">
        <v>19350</v>
      </c>
      <c r="G836" s="27" t="n">
        <v>19350</v>
      </c>
      <c r="H836" s="27" t="n">
        <v>0</v>
      </c>
      <c r="I836" s="27" t="n">
        <v>0</v>
      </c>
    </row>
    <row r="837" s="23" customFormat="true" ht="12.75" hidden="false" customHeight="false" outlineLevel="0" collapsed="false">
      <c r="A837" s="21" t="n">
        <f aca="false">ROW(A825)</f>
        <v>825</v>
      </c>
      <c r="B837" s="25" t="s">
        <v>1622</v>
      </c>
      <c r="C837" s="25" t="s">
        <v>1623</v>
      </c>
      <c r="D837" s="26" t="n">
        <v>44107</v>
      </c>
      <c r="E837" s="26" t="n">
        <v>44112</v>
      </c>
      <c r="F837" s="27" t="n">
        <v>12480</v>
      </c>
      <c r="G837" s="27" t="n">
        <v>12480</v>
      </c>
      <c r="H837" s="27" t="n">
        <v>0</v>
      </c>
      <c r="I837" s="27" t="n">
        <v>0</v>
      </c>
    </row>
    <row r="838" s="23" customFormat="true" ht="12.75" hidden="false" customHeight="false" outlineLevel="0" collapsed="false">
      <c r="A838" s="21" t="n">
        <f aca="false">ROW(A826)</f>
        <v>826</v>
      </c>
      <c r="B838" s="25" t="s">
        <v>1624</v>
      </c>
      <c r="C838" s="25" t="s">
        <v>1625</v>
      </c>
      <c r="D838" s="26" t="n">
        <v>44107</v>
      </c>
      <c r="E838" s="26" t="n">
        <v>44114</v>
      </c>
      <c r="F838" s="27" t="n">
        <v>16660</v>
      </c>
      <c r="G838" s="27" t="n">
        <v>16660</v>
      </c>
      <c r="H838" s="27" t="n">
        <v>0</v>
      </c>
      <c r="I838" s="27" t="n">
        <v>0</v>
      </c>
    </row>
    <row r="839" s="23" customFormat="true" ht="12.75" hidden="false" customHeight="false" outlineLevel="0" collapsed="false">
      <c r="A839" s="21" t="n">
        <f aca="false">ROW(A827)</f>
        <v>827</v>
      </c>
      <c r="B839" s="25" t="s">
        <v>1626</v>
      </c>
      <c r="C839" s="25" t="s">
        <v>1627</v>
      </c>
      <c r="D839" s="26" t="n">
        <v>44107</v>
      </c>
      <c r="E839" s="26" t="n">
        <v>44115</v>
      </c>
      <c r="F839" s="27" t="n">
        <v>19040</v>
      </c>
      <c r="G839" s="27" t="n">
        <v>19040</v>
      </c>
      <c r="H839" s="27" t="n">
        <v>0</v>
      </c>
      <c r="I839" s="27" t="n">
        <v>0</v>
      </c>
    </row>
    <row r="840" s="23" customFormat="true" ht="12.75" hidden="false" customHeight="false" outlineLevel="0" collapsed="false">
      <c r="A840" s="21" t="n">
        <f aca="false">ROW(A828)</f>
        <v>828</v>
      </c>
      <c r="B840" s="25" t="s">
        <v>1628</v>
      </c>
      <c r="C840" s="25" t="s">
        <v>1629</v>
      </c>
      <c r="D840" s="26" t="n">
        <v>44107</v>
      </c>
      <c r="E840" s="26" t="n">
        <v>44114</v>
      </c>
      <c r="F840" s="27" t="n">
        <v>25060</v>
      </c>
      <c r="G840" s="27" t="n">
        <v>25060</v>
      </c>
      <c r="H840" s="27" t="n">
        <v>0</v>
      </c>
      <c r="I840" s="27" t="n">
        <v>0</v>
      </c>
    </row>
    <row r="841" s="23" customFormat="true" ht="12.75" hidden="false" customHeight="false" outlineLevel="0" collapsed="false">
      <c r="A841" s="21" t="n">
        <f aca="false">ROW(A829)</f>
        <v>829</v>
      </c>
      <c r="B841" s="25" t="s">
        <v>1630</v>
      </c>
      <c r="C841" s="25" t="s">
        <v>1631</v>
      </c>
      <c r="D841" s="26" t="n">
        <v>44107</v>
      </c>
      <c r="E841" s="26" t="n">
        <v>44114</v>
      </c>
      <c r="F841" s="27" t="n">
        <v>16660</v>
      </c>
      <c r="G841" s="27" t="n">
        <v>16660</v>
      </c>
      <c r="H841" s="27" t="n">
        <v>0</v>
      </c>
      <c r="I841" s="27" t="n">
        <v>0</v>
      </c>
    </row>
    <row r="842" s="23" customFormat="true" ht="12.75" hidden="false" customHeight="false" outlineLevel="0" collapsed="false">
      <c r="A842" s="21" t="n">
        <f aca="false">ROW(A830)</f>
        <v>830</v>
      </c>
      <c r="B842" s="25" t="s">
        <v>1632</v>
      </c>
      <c r="C842" s="25" t="s">
        <v>1633</v>
      </c>
      <c r="D842" s="26" t="n">
        <v>44107</v>
      </c>
      <c r="E842" s="26" t="n">
        <v>44112</v>
      </c>
      <c r="F842" s="27" t="n">
        <v>11900</v>
      </c>
      <c r="G842" s="27" t="n">
        <v>11900</v>
      </c>
      <c r="H842" s="27" t="n">
        <v>0</v>
      </c>
      <c r="I842" s="27" t="n">
        <v>0</v>
      </c>
    </row>
    <row r="843" s="23" customFormat="true" ht="12.75" hidden="false" customHeight="false" outlineLevel="0" collapsed="false">
      <c r="A843" s="21" t="n">
        <f aca="false">ROW(A831)</f>
        <v>831</v>
      </c>
      <c r="B843" s="25" t="s">
        <v>1634</v>
      </c>
      <c r="C843" s="25" t="s">
        <v>1635</v>
      </c>
      <c r="D843" s="26" t="n">
        <v>44107</v>
      </c>
      <c r="E843" s="26" t="n">
        <v>44114</v>
      </c>
      <c r="F843" s="27" t="n">
        <v>19080</v>
      </c>
      <c r="G843" s="27" t="n">
        <v>19080</v>
      </c>
      <c r="H843" s="27" t="n">
        <v>0</v>
      </c>
      <c r="I843" s="27" t="n">
        <v>0</v>
      </c>
    </row>
    <row r="844" s="23" customFormat="true" ht="12.75" hidden="false" customHeight="false" outlineLevel="0" collapsed="false">
      <c r="A844" s="21" t="n">
        <f aca="false">ROW(A832)</f>
        <v>832</v>
      </c>
      <c r="B844" s="25" t="s">
        <v>1636</v>
      </c>
      <c r="C844" s="25" t="s">
        <v>1637</v>
      </c>
      <c r="D844" s="26" t="n">
        <v>44107</v>
      </c>
      <c r="E844" s="26" t="n">
        <v>44112</v>
      </c>
      <c r="F844" s="27" t="n">
        <v>9950</v>
      </c>
      <c r="G844" s="27" t="n">
        <v>9950</v>
      </c>
      <c r="H844" s="27" t="n">
        <v>0</v>
      </c>
      <c r="I844" s="27" t="n">
        <v>0</v>
      </c>
    </row>
    <row r="845" s="23" customFormat="true" ht="12.75" hidden="false" customHeight="false" outlineLevel="0" collapsed="false">
      <c r="A845" s="21" t="n">
        <f aca="false">ROW(A833)</f>
        <v>833</v>
      </c>
      <c r="B845" s="25" t="s">
        <v>1638</v>
      </c>
      <c r="C845" s="25" t="s">
        <v>1639</v>
      </c>
      <c r="D845" s="26" t="n">
        <v>44107</v>
      </c>
      <c r="E845" s="26" t="n">
        <v>44111</v>
      </c>
      <c r="F845" s="27" t="n">
        <v>4736</v>
      </c>
      <c r="G845" s="27" t="n">
        <v>4736</v>
      </c>
      <c r="H845" s="27" t="n">
        <v>0</v>
      </c>
      <c r="I845" s="27" t="n">
        <v>0</v>
      </c>
    </row>
    <row r="846" s="23" customFormat="true" ht="12.75" hidden="false" customHeight="false" outlineLevel="0" collapsed="false">
      <c r="A846" s="21" t="n">
        <f aca="false">ROW(A834)</f>
        <v>834</v>
      </c>
      <c r="B846" s="25" t="s">
        <v>1640</v>
      </c>
      <c r="C846" s="25" t="s">
        <v>1641</v>
      </c>
      <c r="D846" s="26" t="n">
        <v>44108</v>
      </c>
      <c r="E846" s="26" t="n">
        <v>44118</v>
      </c>
      <c r="F846" s="27" t="n">
        <v>22850</v>
      </c>
      <c r="G846" s="27" t="n">
        <v>22850</v>
      </c>
      <c r="H846" s="27" t="n">
        <v>0</v>
      </c>
      <c r="I846" s="27" t="n">
        <v>0</v>
      </c>
    </row>
    <row r="847" s="23" customFormat="true" ht="12.75" hidden="false" customHeight="false" outlineLevel="0" collapsed="false">
      <c r="A847" s="21" t="n">
        <f aca="false">ROW(A835)</f>
        <v>835</v>
      </c>
      <c r="B847" s="25" t="s">
        <v>1642</v>
      </c>
      <c r="C847" s="25" t="s">
        <v>1643</v>
      </c>
      <c r="D847" s="26" t="n">
        <v>44108</v>
      </c>
      <c r="E847" s="26" t="n">
        <v>44115</v>
      </c>
      <c r="F847" s="27" t="n">
        <v>31850</v>
      </c>
      <c r="G847" s="27" t="n">
        <v>31850</v>
      </c>
      <c r="H847" s="27" t="n">
        <v>0</v>
      </c>
      <c r="I847" s="27" t="n">
        <v>0</v>
      </c>
    </row>
    <row r="848" s="23" customFormat="true" ht="12.75" hidden="false" customHeight="false" outlineLevel="0" collapsed="false">
      <c r="A848" s="21" t="n">
        <f aca="false">ROW(A836)</f>
        <v>836</v>
      </c>
      <c r="B848" s="25" t="s">
        <v>1644</v>
      </c>
      <c r="C848" s="25" t="s">
        <v>1645</v>
      </c>
      <c r="D848" s="26" t="n">
        <v>44108</v>
      </c>
      <c r="E848" s="26" t="n">
        <v>44115</v>
      </c>
      <c r="F848" s="27" t="n">
        <v>23020</v>
      </c>
      <c r="G848" s="27" t="n">
        <v>23020</v>
      </c>
      <c r="H848" s="27" t="n">
        <v>0</v>
      </c>
      <c r="I848" s="27" t="n">
        <v>0</v>
      </c>
    </row>
    <row r="849" s="23" customFormat="true" ht="12.75" hidden="false" customHeight="false" outlineLevel="0" collapsed="false">
      <c r="A849" s="21" t="n">
        <f aca="false">ROW(A837)</f>
        <v>837</v>
      </c>
      <c r="B849" s="25" t="s">
        <v>1646</v>
      </c>
      <c r="C849" s="25" t="s">
        <v>1647</v>
      </c>
      <c r="D849" s="26" t="n">
        <v>44108</v>
      </c>
      <c r="E849" s="26" t="n">
        <v>44115</v>
      </c>
      <c r="F849" s="27" t="n">
        <v>13300</v>
      </c>
      <c r="G849" s="27" t="n">
        <v>13300</v>
      </c>
      <c r="H849" s="27" t="n">
        <v>0</v>
      </c>
      <c r="I849" s="27" t="n">
        <v>0</v>
      </c>
    </row>
    <row r="850" s="23" customFormat="true" ht="12.75" hidden="false" customHeight="false" outlineLevel="0" collapsed="false">
      <c r="A850" s="21" t="n">
        <f aca="false">ROW(A838)</f>
        <v>838</v>
      </c>
      <c r="B850" s="25" t="s">
        <v>1648</v>
      </c>
      <c r="C850" s="25" t="s">
        <v>1649</v>
      </c>
      <c r="D850" s="26" t="n">
        <v>44108</v>
      </c>
      <c r="E850" s="26" t="n">
        <v>44122</v>
      </c>
      <c r="F850" s="27" t="n">
        <v>63980</v>
      </c>
      <c r="G850" s="27" t="n">
        <v>63980</v>
      </c>
      <c r="H850" s="27" t="n">
        <v>0</v>
      </c>
      <c r="I850" s="27" t="n">
        <v>0</v>
      </c>
    </row>
    <row r="851" s="23" customFormat="true" ht="12.75" hidden="false" customHeight="false" outlineLevel="0" collapsed="false">
      <c r="A851" s="21" t="n">
        <f aca="false">ROW(A839)</f>
        <v>839</v>
      </c>
      <c r="B851" s="25" t="s">
        <v>1650</v>
      </c>
      <c r="C851" s="25" t="s">
        <v>1651</v>
      </c>
      <c r="D851" s="26" t="n">
        <v>44108</v>
      </c>
      <c r="E851" s="26" t="n">
        <v>44118</v>
      </c>
      <c r="F851" s="27" t="n">
        <v>22700</v>
      </c>
      <c r="G851" s="27" t="n">
        <v>22700</v>
      </c>
      <c r="H851" s="27" t="n">
        <v>0</v>
      </c>
      <c r="I851" s="27" t="n">
        <v>0</v>
      </c>
    </row>
    <row r="852" s="23" customFormat="true" ht="12.75" hidden="false" customHeight="false" outlineLevel="0" collapsed="false">
      <c r="A852" s="21" t="n">
        <f aca="false">ROW(A840)</f>
        <v>840</v>
      </c>
      <c r="B852" s="25" t="s">
        <v>1652</v>
      </c>
      <c r="C852" s="25" t="s">
        <v>1653</v>
      </c>
      <c r="D852" s="26" t="n">
        <v>44108</v>
      </c>
      <c r="E852" s="26" t="n">
        <v>44118</v>
      </c>
      <c r="F852" s="27" t="n">
        <v>32450</v>
      </c>
      <c r="G852" s="27" t="n">
        <v>32450</v>
      </c>
      <c r="H852" s="27" t="n">
        <v>0</v>
      </c>
      <c r="I852" s="27" t="n">
        <v>0</v>
      </c>
    </row>
    <row r="853" s="23" customFormat="true" ht="12.75" hidden="false" customHeight="false" outlineLevel="0" collapsed="false">
      <c r="A853" s="21" t="n">
        <f aca="false">ROW(A841)</f>
        <v>841</v>
      </c>
      <c r="B853" s="25" t="s">
        <v>1654</v>
      </c>
      <c r="C853" s="25" t="s">
        <v>1655</v>
      </c>
      <c r="D853" s="26" t="n">
        <v>44108</v>
      </c>
      <c r="E853" s="26" t="n">
        <v>44115</v>
      </c>
      <c r="F853" s="27" t="n">
        <v>11410</v>
      </c>
      <c r="G853" s="27" t="n">
        <v>11410</v>
      </c>
      <c r="H853" s="27" t="n">
        <v>0</v>
      </c>
      <c r="I853" s="27" t="n">
        <v>0</v>
      </c>
    </row>
    <row r="854" s="23" customFormat="true" ht="12.8" hidden="false" customHeight="false" outlineLevel="0" collapsed="false">
      <c r="A854" s="21" t="n">
        <f aca="false">ROW(A842)</f>
        <v>842</v>
      </c>
      <c r="B854" s="35" t="s">
        <v>1656</v>
      </c>
      <c r="C854" s="25" t="s">
        <v>1657</v>
      </c>
      <c r="D854" s="26" t="n">
        <v>44108</v>
      </c>
      <c r="E854" s="26" t="n">
        <v>44109</v>
      </c>
      <c r="F854" s="27"/>
      <c r="G854" s="27" t="n">
        <v>2915</v>
      </c>
      <c r="H854" s="27" t="n">
        <v>0</v>
      </c>
      <c r="I854" s="27" t="n">
        <v>0</v>
      </c>
    </row>
    <row r="855" s="23" customFormat="true" ht="12.8" hidden="false" customHeight="false" outlineLevel="0" collapsed="false">
      <c r="A855" s="21" t="n">
        <f aca="false">ROW(A843)</f>
        <v>843</v>
      </c>
      <c r="B855" s="35" t="s">
        <v>1656</v>
      </c>
      <c r="C855" s="25" t="s">
        <v>1657</v>
      </c>
      <c r="D855" s="26" t="n">
        <v>44109</v>
      </c>
      <c r="E855" s="26" t="n">
        <v>44110</v>
      </c>
      <c r="F855" s="27"/>
      <c r="G855" s="27" t="n">
        <v>2915</v>
      </c>
      <c r="H855" s="27" t="n">
        <v>0</v>
      </c>
      <c r="I855" s="27" t="n">
        <v>0</v>
      </c>
    </row>
    <row r="856" s="23" customFormat="true" ht="12.8" hidden="false" customHeight="false" outlineLevel="0" collapsed="false">
      <c r="A856" s="21" t="n">
        <f aca="false">ROW(A844)</f>
        <v>844</v>
      </c>
      <c r="B856" s="35" t="s">
        <v>1656</v>
      </c>
      <c r="C856" s="25" t="s">
        <v>1657</v>
      </c>
      <c r="D856" s="26" t="n">
        <v>44110</v>
      </c>
      <c r="E856" s="26" t="n">
        <v>44116</v>
      </c>
      <c r="F856" s="27" t="n">
        <f aca="false">17490+2915+2915</f>
        <v>23320</v>
      </c>
      <c r="G856" s="27" t="n">
        <v>17490</v>
      </c>
      <c r="H856" s="27" t="n">
        <v>0</v>
      </c>
      <c r="I856" s="27" t="n">
        <v>0</v>
      </c>
    </row>
    <row r="857" s="23" customFormat="true" ht="12.75" hidden="false" customHeight="false" outlineLevel="0" collapsed="false">
      <c r="A857" s="21" t="n">
        <f aca="false">ROW(A845)</f>
        <v>845</v>
      </c>
      <c r="B857" s="25" t="s">
        <v>1658</v>
      </c>
      <c r="C857" s="25" t="s">
        <v>1659</v>
      </c>
      <c r="D857" s="26" t="n">
        <v>44108</v>
      </c>
      <c r="E857" s="26" t="n">
        <v>44115</v>
      </c>
      <c r="F857" s="27" t="n">
        <v>19684</v>
      </c>
      <c r="G857" s="27" t="n">
        <v>19684</v>
      </c>
      <c r="H857" s="27" t="n">
        <v>0</v>
      </c>
      <c r="I857" s="27" t="n">
        <v>0</v>
      </c>
    </row>
    <row r="858" s="23" customFormat="true" ht="12.75" hidden="false" customHeight="false" outlineLevel="0" collapsed="false">
      <c r="A858" s="21" t="n">
        <f aca="false">ROW(A846)</f>
        <v>846</v>
      </c>
      <c r="B858" s="25" t="s">
        <v>1660</v>
      </c>
      <c r="C858" s="25" t="s">
        <v>1661</v>
      </c>
      <c r="D858" s="26" t="n">
        <v>44108</v>
      </c>
      <c r="E858" s="26" t="n">
        <v>44115</v>
      </c>
      <c r="F858" s="27" t="n">
        <v>21987</v>
      </c>
      <c r="G858" s="27" t="n">
        <v>21987</v>
      </c>
      <c r="H858" s="27" t="n">
        <v>0</v>
      </c>
      <c r="I858" s="27" t="n">
        <v>0</v>
      </c>
    </row>
    <row r="859" s="23" customFormat="true" ht="12.8" hidden="false" customHeight="false" outlineLevel="0" collapsed="false">
      <c r="A859" s="21" t="n">
        <f aca="false">ROW(A847)</f>
        <v>847</v>
      </c>
      <c r="B859" s="35" t="s">
        <v>1662</v>
      </c>
      <c r="C859" s="25" t="s">
        <v>1663</v>
      </c>
      <c r="D859" s="26" t="n">
        <v>44108</v>
      </c>
      <c r="E859" s="26" t="n">
        <v>44118</v>
      </c>
      <c r="F859" s="27" t="n">
        <f aca="false">31000+31000</f>
        <v>62000</v>
      </c>
      <c r="G859" s="27" t="n">
        <v>31000</v>
      </c>
      <c r="H859" s="27" t="n">
        <v>0</v>
      </c>
      <c r="I859" s="27" t="n">
        <v>0</v>
      </c>
    </row>
    <row r="860" s="23" customFormat="true" ht="12.8" hidden="false" customHeight="false" outlineLevel="0" collapsed="false">
      <c r="A860" s="21" t="n">
        <f aca="false">ROW(A848)</f>
        <v>848</v>
      </c>
      <c r="B860" s="35" t="s">
        <v>1662</v>
      </c>
      <c r="C860" s="25" t="s">
        <v>1664</v>
      </c>
      <c r="D860" s="26" t="n">
        <v>44108</v>
      </c>
      <c r="E860" s="26" t="n">
        <v>44118</v>
      </c>
      <c r="F860" s="27"/>
      <c r="G860" s="27" t="n">
        <v>31000</v>
      </c>
      <c r="H860" s="27" t="n">
        <v>0</v>
      </c>
      <c r="I860" s="27" t="n">
        <v>0</v>
      </c>
    </row>
    <row r="861" s="23" customFormat="true" ht="12.75" hidden="false" customHeight="false" outlineLevel="0" collapsed="false">
      <c r="A861" s="21" t="n">
        <f aca="false">ROW(A849)</f>
        <v>849</v>
      </c>
      <c r="B861" s="25" t="s">
        <v>1665</v>
      </c>
      <c r="C861" s="25" t="s">
        <v>1666</v>
      </c>
      <c r="D861" s="26" t="n">
        <v>44108</v>
      </c>
      <c r="E861" s="26" t="n">
        <v>44115</v>
      </c>
      <c r="F861" s="27" t="n">
        <v>10990</v>
      </c>
      <c r="G861" s="27" t="n">
        <v>10990</v>
      </c>
      <c r="H861" s="27" t="n">
        <v>0</v>
      </c>
      <c r="I861" s="27" t="n">
        <v>0</v>
      </c>
    </row>
    <row r="862" s="23" customFormat="true" ht="12.75" hidden="false" customHeight="false" outlineLevel="0" collapsed="false">
      <c r="A862" s="21" t="n">
        <f aca="false">ROW(A850)</f>
        <v>850</v>
      </c>
      <c r="B862" s="25" t="s">
        <v>1667</v>
      </c>
      <c r="C862" s="25" t="s">
        <v>1668</v>
      </c>
      <c r="D862" s="26" t="n">
        <v>44108</v>
      </c>
      <c r="E862" s="26" t="n">
        <v>44117</v>
      </c>
      <c r="F862" s="27" t="n">
        <v>36900</v>
      </c>
      <c r="G862" s="27" t="n">
        <v>36900</v>
      </c>
      <c r="H862" s="27" t="n">
        <v>0</v>
      </c>
      <c r="I862" s="27" t="n">
        <v>0</v>
      </c>
    </row>
    <row r="863" s="23" customFormat="true" ht="12.75" hidden="false" customHeight="false" outlineLevel="0" collapsed="false">
      <c r="A863" s="21" t="n">
        <f aca="false">ROW(A851)</f>
        <v>851</v>
      </c>
      <c r="B863" s="25" t="s">
        <v>1669</v>
      </c>
      <c r="C863" s="25" t="s">
        <v>1670</v>
      </c>
      <c r="D863" s="26" t="n">
        <v>44108</v>
      </c>
      <c r="E863" s="26" t="n">
        <v>44118</v>
      </c>
      <c r="F863" s="27" t="n">
        <v>36200</v>
      </c>
      <c r="G863" s="27" t="n">
        <v>36200</v>
      </c>
      <c r="H863" s="27" t="n">
        <v>0</v>
      </c>
      <c r="I863" s="27" t="n">
        <v>0</v>
      </c>
    </row>
    <row r="864" s="23" customFormat="true" ht="12.75" hidden="false" customHeight="false" outlineLevel="0" collapsed="false">
      <c r="A864" s="21" t="n">
        <f aca="false">ROW(A852)</f>
        <v>852</v>
      </c>
      <c r="B864" s="25" t="s">
        <v>1671</v>
      </c>
      <c r="C864" s="25" t="s">
        <v>1672</v>
      </c>
      <c r="D864" s="26" t="n">
        <v>44108</v>
      </c>
      <c r="E864" s="26" t="n">
        <v>44118</v>
      </c>
      <c r="F864" s="27" t="n">
        <v>34130</v>
      </c>
      <c r="G864" s="27" t="n">
        <v>34130</v>
      </c>
      <c r="H864" s="27" t="n">
        <v>0</v>
      </c>
      <c r="I864" s="27" t="n">
        <v>0</v>
      </c>
    </row>
    <row r="865" s="23" customFormat="true" ht="12.75" hidden="false" customHeight="false" outlineLevel="0" collapsed="false">
      <c r="A865" s="21" t="n">
        <f aca="false">ROW(A853)</f>
        <v>853</v>
      </c>
      <c r="B865" s="25" t="s">
        <v>1673</v>
      </c>
      <c r="C865" s="25" t="s">
        <v>1674</v>
      </c>
      <c r="D865" s="26" t="n">
        <v>44108</v>
      </c>
      <c r="E865" s="26" t="n">
        <v>44115</v>
      </c>
      <c r="F865" s="27" t="n">
        <v>27300</v>
      </c>
      <c r="G865" s="27" t="n">
        <v>27300</v>
      </c>
      <c r="H865" s="27" t="n">
        <v>0</v>
      </c>
      <c r="I865" s="27" t="n">
        <v>0</v>
      </c>
    </row>
    <row r="866" s="23" customFormat="true" ht="12.75" hidden="false" customHeight="false" outlineLevel="0" collapsed="false">
      <c r="A866" s="21" t="n">
        <f aca="false">ROW(A854)</f>
        <v>854</v>
      </c>
      <c r="B866" s="25" t="s">
        <v>1675</v>
      </c>
      <c r="C866" s="25" t="s">
        <v>1676</v>
      </c>
      <c r="D866" s="26" t="n">
        <v>44108</v>
      </c>
      <c r="E866" s="26" t="n">
        <v>44115</v>
      </c>
      <c r="F866" s="27" t="n">
        <v>15990</v>
      </c>
      <c r="G866" s="27" t="n">
        <v>15990</v>
      </c>
      <c r="H866" s="27" t="n">
        <v>0</v>
      </c>
      <c r="I866" s="27" t="n">
        <v>0</v>
      </c>
    </row>
    <row r="867" s="23" customFormat="true" ht="12.75" hidden="false" customHeight="false" outlineLevel="0" collapsed="false">
      <c r="A867" s="21" t="n">
        <f aca="false">ROW(A855)</f>
        <v>855</v>
      </c>
      <c r="B867" s="25" t="s">
        <v>1677</v>
      </c>
      <c r="C867" s="25" t="s">
        <v>1678</v>
      </c>
      <c r="D867" s="26" t="n">
        <v>44108</v>
      </c>
      <c r="E867" s="26" t="n">
        <v>44114</v>
      </c>
      <c r="F867" s="27" t="n">
        <v>6720</v>
      </c>
      <c r="G867" s="27" t="n">
        <v>6720</v>
      </c>
      <c r="H867" s="27" t="n">
        <v>0</v>
      </c>
      <c r="I867" s="27" t="n">
        <v>0</v>
      </c>
    </row>
    <row r="868" s="23" customFormat="true" ht="12.75" hidden="false" customHeight="false" outlineLevel="0" collapsed="false">
      <c r="A868" s="21" t="n">
        <f aca="false">ROW(A856)</f>
        <v>856</v>
      </c>
      <c r="B868" s="25" t="s">
        <v>1679</v>
      </c>
      <c r="C868" s="25" t="s">
        <v>1680</v>
      </c>
      <c r="D868" s="26" t="n">
        <v>44108</v>
      </c>
      <c r="E868" s="26" t="n">
        <v>44114</v>
      </c>
      <c r="F868" s="27" t="n">
        <v>24600</v>
      </c>
      <c r="G868" s="27" t="n">
        <v>24600</v>
      </c>
      <c r="H868" s="27" t="n">
        <v>0</v>
      </c>
      <c r="I868" s="27" t="n">
        <v>0</v>
      </c>
    </row>
    <row r="869" s="23" customFormat="true" ht="25.5" hidden="false" customHeight="false" outlineLevel="0" collapsed="false">
      <c r="A869" s="21" t="n">
        <f aca="false">ROW(A857)</f>
        <v>857</v>
      </c>
      <c r="B869" s="25" t="s">
        <v>1681</v>
      </c>
      <c r="C869" s="25" t="s">
        <v>1682</v>
      </c>
      <c r="D869" s="26" t="n">
        <v>44108</v>
      </c>
      <c r="E869" s="26" t="n">
        <v>44115</v>
      </c>
      <c r="F869" s="27" t="n">
        <v>37310</v>
      </c>
      <c r="G869" s="27" t="n">
        <v>37310</v>
      </c>
      <c r="H869" s="27" t="n">
        <v>0</v>
      </c>
      <c r="I869" s="27" t="n">
        <v>0</v>
      </c>
    </row>
    <row r="870" s="23" customFormat="true" ht="12.75" hidden="false" customHeight="false" outlineLevel="0" collapsed="false">
      <c r="A870" s="21" t="n">
        <f aca="false">ROW(A858)</f>
        <v>858</v>
      </c>
      <c r="B870" s="25" t="s">
        <v>1683</v>
      </c>
      <c r="C870" s="25" t="s">
        <v>1684</v>
      </c>
      <c r="D870" s="26" t="n">
        <v>44108</v>
      </c>
      <c r="E870" s="26" t="n">
        <v>44116</v>
      </c>
      <c r="F870" s="27" t="n">
        <v>19180</v>
      </c>
      <c r="G870" s="27" t="n">
        <v>19180</v>
      </c>
      <c r="H870" s="27" t="n">
        <v>0</v>
      </c>
      <c r="I870" s="27" t="n">
        <v>0</v>
      </c>
    </row>
    <row r="871" s="23" customFormat="true" ht="12.75" hidden="false" customHeight="false" outlineLevel="0" collapsed="false">
      <c r="A871" s="21" t="n">
        <f aca="false">ROW(A859)</f>
        <v>859</v>
      </c>
      <c r="B871" s="25" t="s">
        <v>1685</v>
      </c>
      <c r="C871" s="25" t="s">
        <v>1686</v>
      </c>
      <c r="D871" s="26" t="n">
        <v>44108</v>
      </c>
      <c r="E871" s="26" t="n">
        <v>44114</v>
      </c>
      <c r="F871" s="27" t="n">
        <v>11562</v>
      </c>
      <c r="G871" s="27" t="n">
        <v>11562</v>
      </c>
      <c r="H871" s="27" t="n">
        <v>0</v>
      </c>
      <c r="I871" s="27" t="n">
        <v>0</v>
      </c>
    </row>
    <row r="872" s="23" customFormat="true" ht="12.75" hidden="false" customHeight="false" outlineLevel="0" collapsed="false">
      <c r="A872" s="21" t="n">
        <f aca="false">ROW(A860)</f>
        <v>860</v>
      </c>
      <c r="B872" s="25" t="s">
        <v>1687</v>
      </c>
      <c r="C872" s="25" t="s">
        <v>1688</v>
      </c>
      <c r="D872" s="26" t="n">
        <v>44108</v>
      </c>
      <c r="E872" s="26" t="n">
        <v>44118</v>
      </c>
      <c r="F872" s="27" t="n">
        <v>23966</v>
      </c>
      <c r="G872" s="27" t="n">
        <v>23966</v>
      </c>
      <c r="H872" s="27" t="n">
        <v>0</v>
      </c>
      <c r="I872" s="27" t="n">
        <v>0</v>
      </c>
    </row>
    <row r="873" s="23" customFormat="true" ht="12.75" hidden="false" customHeight="false" outlineLevel="0" collapsed="false">
      <c r="A873" s="21" t="n">
        <f aca="false">ROW(A861)</f>
        <v>861</v>
      </c>
      <c r="B873" s="25" t="s">
        <v>1689</v>
      </c>
      <c r="C873" s="25" t="s">
        <v>1690</v>
      </c>
      <c r="D873" s="26" t="n">
        <v>44108</v>
      </c>
      <c r="E873" s="26" t="n">
        <v>44115</v>
      </c>
      <c r="F873" s="27" t="n">
        <v>16828</v>
      </c>
      <c r="G873" s="27" t="n">
        <v>16828</v>
      </c>
      <c r="H873" s="27" t="n">
        <v>0</v>
      </c>
      <c r="I873" s="27" t="n">
        <v>0</v>
      </c>
    </row>
    <row r="874" s="23" customFormat="true" ht="12.75" hidden="false" customHeight="false" outlineLevel="0" collapsed="false">
      <c r="A874" s="21" t="n">
        <f aca="false">ROW(A862)</f>
        <v>862</v>
      </c>
      <c r="B874" s="25" t="s">
        <v>1691</v>
      </c>
      <c r="C874" s="25" t="s">
        <v>1692</v>
      </c>
      <c r="D874" s="26" t="n">
        <v>44108</v>
      </c>
      <c r="E874" s="26" t="n">
        <v>44117</v>
      </c>
      <c r="F874" s="27" t="n">
        <v>10485</v>
      </c>
      <c r="G874" s="27" t="n">
        <v>10485</v>
      </c>
      <c r="H874" s="27" t="n">
        <v>0</v>
      </c>
      <c r="I874" s="27" t="n">
        <v>0</v>
      </c>
    </row>
    <row r="875" s="23" customFormat="true" ht="25.5" hidden="false" customHeight="false" outlineLevel="0" collapsed="false">
      <c r="A875" s="21" t="n">
        <f aca="false">ROW(A863)</f>
        <v>863</v>
      </c>
      <c r="B875" s="25" t="s">
        <v>1693</v>
      </c>
      <c r="C875" s="25" t="s">
        <v>1694</v>
      </c>
      <c r="D875" s="26" t="n">
        <v>44108</v>
      </c>
      <c r="E875" s="26" t="n">
        <v>44114</v>
      </c>
      <c r="F875" s="27" t="n">
        <v>10680</v>
      </c>
      <c r="G875" s="27" t="n">
        <v>10680</v>
      </c>
      <c r="H875" s="27" t="n">
        <v>0</v>
      </c>
      <c r="I875" s="27" t="n">
        <v>0</v>
      </c>
    </row>
    <row r="876" s="23" customFormat="true" ht="12.75" hidden="false" customHeight="false" outlineLevel="0" collapsed="false">
      <c r="A876" s="21" t="n">
        <f aca="false">ROW(A864)</f>
        <v>864</v>
      </c>
      <c r="B876" s="25" t="s">
        <v>1695</v>
      </c>
      <c r="C876" s="25" t="s">
        <v>1696</v>
      </c>
      <c r="D876" s="26" t="n">
        <v>44108</v>
      </c>
      <c r="E876" s="26" t="n">
        <v>44114</v>
      </c>
      <c r="F876" s="27" t="n">
        <v>16260</v>
      </c>
      <c r="G876" s="27" t="n">
        <v>16260</v>
      </c>
      <c r="H876" s="27" t="n">
        <v>0</v>
      </c>
      <c r="I876" s="27" t="n">
        <v>0</v>
      </c>
    </row>
    <row r="877" s="23" customFormat="true" ht="12.75" hidden="false" customHeight="false" outlineLevel="0" collapsed="false">
      <c r="A877" s="21" t="n">
        <f aca="false">ROW(A865)</f>
        <v>865</v>
      </c>
      <c r="B877" s="25" t="s">
        <v>1697</v>
      </c>
      <c r="C877" s="25" t="s">
        <v>1698</v>
      </c>
      <c r="D877" s="26" t="n">
        <v>44108</v>
      </c>
      <c r="E877" s="26" t="n">
        <v>44114</v>
      </c>
      <c r="F877" s="27" t="n">
        <v>16260</v>
      </c>
      <c r="G877" s="27" t="n">
        <v>16260</v>
      </c>
      <c r="H877" s="27" t="n">
        <v>0</v>
      </c>
      <c r="I877" s="27" t="n">
        <v>0</v>
      </c>
    </row>
    <row r="878" s="23" customFormat="true" ht="12.75" hidden="false" customHeight="false" outlineLevel="0" collapsed="false">
      <c r="A878" s="21" t="n">
        <f aca="false">ROW(A866)</f>
        <v>866</v>
      </c>
      <c r="B878" s="25" t="s">
        <v>1699</v>
      </c>
      <c r="C878" s="25" t="s">
        <v>1700</v>
      </c>
      <c r="D878" s="26" t="n">
        <v>44108</v>
      </c>
      <c r="E878" s="26" t="n">
        <v>44115</v>
      </c>
      <c r="F878" s="27" t="n">
        <v>8400</v>
      </c>
      <c r="G878" s="27" t="n">
        <v>8400</v>
      </c>
      <c r="H878" s="27" t="n">
        <v>0</v>
      </c>
      <c r="I878" s="27" t="n">
        <v>0</v>
      </c>
    </row>
    <row r="879" s="23" customFormat="true" ht="12.75" hidden="false" customHeight="false" outlineLevel="0" collapsed="false">
      <c r="A879" s="21" t="n">
        <f aca="false">ROW(A867)</f>
        <v>867</v>
      </c>
      <c r="B879" s="25" t="s">
        <v>1701</v>
      </c>
      <c r="C879" s="25" t="s">
        <v>1702</v>
      </c>
      <c r="D879" s="26" t="n">
        <v>44108</v>
      </c>
      <c r="E879" s="26" t="n">
        <v>44114</v>
      </c>
      <c r="F879" s="27" t="n">
        <v>12960</v>
      </c>
      <c r="G879" s="27" t="n">
        <v>12960</v>
      </c>
      <c r="H879" s="27" t="n">
        <v>0</v>
      </c>
      <c r="I879" s="27" t="n">
        <v>0</v>
      </c>
    </row>
    <row r="880" s="23" customFormat="true" ht="12.75" hidden="false" customHeight="false" outlineLevel="0" collapsed="false">
      <c r="A880" s="21" t="n">
        <f aca="false">ROW(A868)</f>
        <v>868</v>
      </c>
      <c r="B880" s="25" t="s">
        <v>1703</v>
      </c>
      <c r="C880" s="25" t="s">
        <v>1704</v>
      </c>
      <c r="D880" s="26" t="n">
        <v>44108</v>
      </c>
      <c r="E880" s="26" t="n">
        <v>44115</v>
      </c>
      <c r="F880" s="27" t="n">
        <v>25340</v>
      </c>
      <c r="G880" s="27" t="n">
        <v>25340</v>
      </c>
      <c r="H880" s="27" t="n">
        <v>0</v>
      </c>
      <c r="I880" s="27" t="n">
        <v>0</v>
      </c>
    </row>
    <row r="881" s="23" customFormat="true" ht="12.75" hidden="false" customHeight="false" outlineLevel="0" collapsed="false">
      <c r="A881" s="21" t="n">
        <f aca="false">ROW(A869)</f>
        <v>869</v>
      </c>
      <c r="B881" s="25" t="s">
        <v>1705</v>
      </c>
      <c r="C881" s="25" t="s">
        <v>1706</v>
      </c>
      <c r="D881" s="26" t="n">
        <v>44108</v>
      </c>
      <c r="E881" s="26" t="n">
        <v>44114</v>
      </c>
      <c r="F881" s="27" t="n">
        <v>14300</v>
      </c>
      <c r="G881" s="27" t="n">
        <v>14300</v>
      </c>
      <c r="H881" s="27" t="n">
        <v>0</v>
      </c>
      <c r="I881" s="27" t="n">
        <v>0</v>
      </c>
    </row>
    <row r="882" s="23" customFormat="true" ht="12.75" hidden="false" customHeight="false" outlineLevel="0" collapsed="false">
      <c r="A882" s="21" t="n">
        <f aca="false">ROW(A870)</f>
        <v>870</v>
      </c>
      <c r="B882" s="25" t="s">
        <v>1707</v>
      </c>
      <c r="C882" s="25" t="s">
        <v>1708</v>
      </c>
      <c r="D882" s="26" t="n">
        <v>44108</v>
      </c>
      <c r="E882" s="26" t="n">
        <v>44114</v>
      </c>
      <c r="F882" s="27" t="n">
        <v>16260</v>
      </c>
      <c r="G882" s="27" t="n">
        <v>16260</v>
      </c>
      <c r="H882" s="27" t="n">
        <v>0</v>
      </c>
      <c r="I882" s="27" t="n">
        <v>0</v>
      </c>
    </row>
    <row r="883" s="23" customFormat="true" ht="12.75" hidden="false" customHeight="false" outlineLevel="0" collapsed="false">
      <c r="A883" s="21" t="n">
        <f aca="false">ROW(A871)</f>
        <v>871</v>
      </c>
      <c r="B883" s="25" t="s">
        <v>1709</v>
      </c>
      <c r="C883" s="25" t="s">
        <v>1710</v>
      </c>
      <c r="D883" s="26" t="n">
        <v>44108</v>
      </c>
      <c r="E883" s="26" t="n">
        <v>44110</v>
      </c>
      <c r="F883" s="27" t="n">
        <v>7240</v>
      </c>
      <c r="G883" s="27" t="n">
        <v>7240</v>
      </c>
      <c r="H883" s="27" t="n">
        <v>0</v>
      </c>
      <c r="I883" s="27" t="n">
        <v>0</v>
      </c>
    </row>
    <row r="884" s="23" customFormat="true" ht="12.75" hidden="false" customHeight="false" outlineLevel="0" collapsed="false">
      <c r="A884" s="21" t="n">
        <f aca="false">ROW(A872)</f>
        <v>872</v>
      </c>
      <c r="B884" s="25" t="s">
        <v>1711</v>
      </c>
      <c r="C884" s="25" t="s">
        <v>1712</v>
      </c>
      <c r="D884" s="26" t="n">
        <v>44108</v>
      </c>
      <c r="E884" s="26" t="n">
        <v>44114</v>
      </c>
      <c r="F884" s="27" t="n">
        <v>21240</v>
      </c>
      <c r="G884" s="27" t="n">
        <v>21240</v>
      </c>
      <c r="H884" s="27" t="n">
        <v>0</v>
      </c>
      <c r="I884" s="27" t="n">
        <v>0</v>
      </c>
    </row>
    <row r="885" s="23" customFormat="true" ht="12.75" hidden="false" customHeight="false" outlineLevel="0" collapsed="false">
      <c r="A885" s="21" t="n">
        <f aca="false">ROW(A873)</f>
        <v>873</v>
      </c>
      <c r="B885" s="25" t="s">
        <v>1713</v>
      </c>
      <c r="C885" s="25" t="s">
        <v>1714</v>
      </c>
      <c r="D885" s="26" t="n">
        <v>44108</v>
      </c>
      <c r="E885" s="26" t="n">
        <v>44115</v>
      </c>
      <c r="F885" s="27" t="n">
        <v>23520</v>
      </c>
      <c r="G885" s="27" t="n">
        <v>23520</v>
      </c>
      <c r="H885" s="27" t="n">
        <v>0</v>
      </c>
      <c r="I885" s="27" t="n">
        <v>0</v>
      </c>
    </row>
    <row r="886" s="23" customFormat="true" ht="12.75" hidden="false" customHeight="false" outlineLevel="0" collapsed="false">
      <c r="A886" s="21" t="n">
        <f aca="false">ROW(A874)</f>
        <v>874</v>
      </c>
      <c r="B886" s="25" t="s">
        <v>1715</v>
      </c>
      <c r="C886" s="25" t="s">
        <v>1716</v>
      </c>
      <c r="D886" s="26" t="n">
        <v>44108</v>
      </c>
      <c r="E886" s="26" t="n">
        <v>44115</v>
      </c>
      <c r="F886" s="27" t="n">
        <v>24576</v>
      </c>
      <c r="G886" s="27" t="n">
        <v>24576</v>
      </c>
      <c r="H886" s="27" t="n">
        <v>0</v>
      </c>
      <c r="I886" s="27" t="n">
        <v>0</v>
      </c>
    </row>
    <row r="887" s="23" customFormat="true" ht="12.75" hidden="false" customHeight="false" outlineLevel="0" collapsed="false">
      <c r="A887" s="21" t="n">
        <f aca="false">ROW(A875)</f>
        <v>875</v>
      </c>
      <c r="B887" s="25" t="s">
        <v>1717</v>
      </c>
      <c r="C887" s="25" t="s">
        <v>1718</v>
      </c>
      <c r="D887" s="26" t="n">
        <v>44108</v>
      </c>
      <c r="E887" s="26" t="n">
        <v>44113</v>
      </c>
      <c r="F887" s="27" t="n">
        <v>10470</v>
      </c>
      <c r="G887" s="27" t="n">
        <v>10470</v>
      </c>
      <c r="H887" s="27" t="n">
        <v>0</v>
      </c>
      <c r="I887" s="27" t="n">
        <v>0</v>
      </c>
    </row>
    <row r="888" s="23" customFormat="true" ht="12.75" hidden="false" customHeight="false" outlineLevel="0" collapsed="false">
      <c r="A888" s="21" t="n">
        <f aca="false">ROW(A876)</f>
        <v>876</v>
      </c>
      <c r="B888" s="25" t="s">
        <v>1719</v>
      </c>
      <c r="C888" s="25" t="s">
        <v>1720</v>
      </c>
      <c r="D888" s="26" t="n">
        <v>44108</v>
      </c>
      <c r="E888" s="26" t="n">
        <v>44115</v>
      </c>
      <c r="F888" s="27" t="n">
        <v>15575</v>
      </c>
      <c r="G888" s="27" t="n">
        <v>15575</v>
      </c>
      <c r="H888" s="27" t="n">
        <v>0</v>
      </c>
      <c r="I888" s="27" t="n">
        <v>0</v>
      </c>
    </row>
    <row r="889" s="23" customFormat="true" ht="12.75" hidden="false" customHeight="false" outlineLevel="0" collapsed="false">
      <c r="A889" s="21" t="n">
        <f aca="false">ROW(A877)</f>
        <v>877</v>
      </c>
      <c r="B889" s="25" t="s">
        <v>1721</v>
      </c>
      <c r="C889" s="25" t="s">
        <v>1722</v>
      </c>
      <c r="D889" s="26" t="n">
        <v>44108</v>
      </c>
      <c r="E889" s="26" t="n">
        <v>44115</v>
      </c>
      <c r="F889" s="27" t="n">
        <v>10010</v>
      </c>
      <c r="G889" s="27" t="n">
        <v>10010</v>
      </c>
      <c r="H889" s="27" t="n">
        <v>0</v>
      </c>
      <c r="I889" s="27" t="n">
        <v>0</v>
      </c>
    </row>
    <row r="890" s="23" customFormat="true" ht="12.75" hidden="false" customHeight="false" outlineLevel="0" collapsed="false">
      <c r="A890" s="21" t="n">
        <f aca="false">ROW(A878)</f>
        <v>878</v>
      </c>
      <c r="B890" s="25" t="s">
        <v>1723</v>
      </c>
      <c r="C890" s="25" t="s">
        <v>1724</v>
      </c>
      <c r="D890" s="26" t="n">
        <v>44108</v>
      </c>
      <c r="E890" s="26" t="n">
        <v>44117</v>
      </c>
      <c r="F890" s="27" t="n">
        <v>25320</v>
      </c>
      <c r="G890" s="27" t="n">
        <v>25320</v>
      </c>
      <c r="H890" s="27" t="n">
        <v>0</v>
      </c>
      <c r="I890" s="27" t="n">
        <v>0</v>
      </c>
    </row>
    <row r="891" s="23" customFormat="true" ht="12.75" hidden="false" customHeight="false" outlineLevel="0" collapsed="false">
      <c r="A891" s="21" t="n">
        <f aca="false">ROW(A879)</f>
        <v>879</v>
      </c>
      <c r="B891" s="25" t="s">
        <v>1725</v>
      </c>
      <c r="C891" s="25" t="s">
        <v>1726</v>
      </c>
      <c r="D891" s="26" t="n">
        <v>44108</v>
      </c>
      <c r="E891" s="26" t="n">
        <v>44115</v>
      </c>
      <c r="F891" s="27" t="n">
        <v>20976</v>
      </c>
      <c r="G891" s="27" t="n">
        <v>20976</v>
      </c>
      <c r="H891" s="27" t="n">
        <v>0</v>
      </c>
      <c r="I891" s="27" t="n">
        <v>0</v>
      </c>
    </row>
    <row r="892" s="23" customFormat="true" ht="12.75" hidden="false" customHeight="false" outlineLevel="0" collapsed="false">
      <c r="A892" s="21" t="n">
        <f aca="false">ROW(A880)</f>
        <v>880</v>
      </c>
      <c r="B892" s="25" t="s">
        <v>1727</v>
      </c>
      <c r="C892" s="25" t="s">
        <v>1728</v>
      </c>
      <c r="D892" s="26" t="n">
        <v>44108</v>
      </c>
      <c r="E892" s="26" t="n">
        <v>44115</v>
      </c>
      <c r="F892" s="27" t="n">
        <v>14001</v>
      </c>
      <c r="G892" s="27" t="n">
        <v>14001</v>
      </c>
      <c r="H892" s="27" t="n">
        <v>0</v>
      </c>
      <c r="I892" s="27" t="n">
        <v>0</v>
      </c>
    </row>
    <row r="893" s="23" customFormat="true" ht="12.75" hidden="false" customHeight="false" outlineLevel="0" collapsed="false">
      <c r="A893" s="21" t="n">
        <f aca="false">ROW(A881)</f>
        <v>881</v>
      </c>
      <c r="B893" s="25" t="s">
        <v>1729</v>
      </c>
      <c r="C893" s="25" t="s">
        <v>1730</v>
      </c>
      <c r="D893" s="26" t="n">
        <v>44108</v>
      </c>
      <c r="E893" s="26" t="n">
        <v>44115</v>
      </c>
      <c r="F893" s="27" t="n">
        <v>26880</v>
      </c>
      <c r="G893" s="27" t="n">
        <v>26880</v>
      </c>
      <c r="H893" s="27" t="n">
        <v>0</v>
      </c>
      <c r="I893" s="27" t="n">
        <v>0</v>
      </c>
    </row>
    <row r="894" s="23" customFormat="true" ht="12.75" hidden="false" customHeight="false" outlineLevel="0" collapsed="false">
      <c r="A894" s="21" t="n">
        <f aca="false">ROW(A882)</f>
        <v>882</v>
      </c>
      <c r="B894" s="25" t="s">
        <v>1731</v>
      </c>
      <c r="C894" s="25" t="s">
        <v>1732</v>
      </c>
      <c r="D894" s="26" t="n">
        <v>44108</v>
      </c>
      <c r="E894" s="26" t="n">
        <v>44118</v>
      </c>
      <c r="F894" s="27" t="n">
        <v>40400</v>
      </c>
      <c r="G894" s="27" t="n">
        <v>40400</v>
      </c>
      <c r="H894" s="27" t="n">
        <v>0</v>
      </c>
      <c r="I894" s="27" t="n">
        <v>0</v>
      </c>
    </row>
    <row r="895" s="23" customFormat="true" ht="12.75" hidden="false" customHeight="false" outlineLevel="0" collapsed="false">
      <c r="A895" s="21" t="n">
        <f aca="false">ROW(A883)</f>
        <v>883</v>
      </c>
      <c r="B895" s="25" t="s">
        <v>1733</v>
      </c>
      <c r="C895" s="25" t="s">
        <v>1734</v>
      </c>
      <c r="D895" s="26" t="n">
        <v>44108</v>
      </c>
      <c r="E895" s="26" t="n">
        <v>44117</v>
      </c>
      <c r="F895" s="27" t="n">
        <v>19281</v>
      </c>
      <c r="G895" s="27" t="n">
        <v>19281</v>
      </c>
      <c r="H895" s="27" t="n">
        <v>0</v>
      </c>
      <c r="I895" s="27" t="n">
        <v>0</v>
      </c>
    </row>
    <row r="896" s="23" customFormat="true" ht="12.75" hidden="false" customHeight="false" outlineLevel="0" collapsed="false">
      <c r="A896" s="21" t="n">
        <f aca="false">ROW(A884)</f>
        <v>884</v>
      </c>
      <c r="B896" s="25" t="s">
        <v>1735</v>
      </c>
      <c r="C896" s="25" t="s">
        <v>1736</v>
      </c>
      <c r="D896" s="26" t="n">
        <v>44108</v>
      </c>
      <c r="E896" s="26" t="n">
        <v>44115</v>
      </c>
      <c r="F896" s="27" t="n">
        <v>14070</v>
      </c>
      <c r="G896" s="27" t="n">
        <v>14070</v>
      </c>
      <c r="H896" s="27" t="n">
        <v>0</v>
      </c>
      <c r="I896" s="27" t="n">
        <v>0</v>
      </c>
    </row>
    <row r="897" s="23" customFormat="true" ht="12.75" hidden="false" customHeight="false" outlineLevel="0" collapsed="false">
      <c r="A897" s="21" t="n">
        <f aca="false">ROW(A885)</f>
        <v>885</v>
      </c>
      <c r="B897" s="25" t="s">
        <v>1737</v>
      </c>
      <c r="C897" s="25" t="s">
        <v>1738</v>
      </c>
      <c r="D897" s="26" t="n">
        <v>44108</v>
      </c>
      <c r="E897" s="26" t="n">
        <v>44118</v>
      </c>
      <c r="F897" s="27" t="n">
        <v>36560</v>
      </c>
      <c r="G897" s="27" t="n">
        <v>36560</v>
      </c>
      <c r="H897" s="27" t="n">
        <v>0</v>
      </c>
      <c r="I897" s="27" t="n">
        <v>0</v>
      </c>
    </row>
    <row r="898" s="23" customFormat="true" ht="12.75" hidden="false" customHeight="false" outlineLevel="0" collapsed="false">
      <c r="A898" s="21" t="n">
        <f aca="false">ROW(A886)</f>
        <v>886</v>
      </c>
      <c r="B898" s="25" t="s">
        <v>1739</v>
      </c>
      <c r="C898" s="25" t="s">
        <v>1740</v>
      </c>
      <c r="D898" s="26" t="n">
        <v>44108</v>
      </c>
      <c r="E898" s="26" t="n">
        <v>44115</v>
      </c>
      <c r="F898" s="27" t="n">
        <v>26110</v>
      </c>
      <c r="G898" s="27" t="n">
        <v>26110</v>
      </c>
      <c r="H898" s="27" t="n">
        <v>0</v>
      </c>
      <c r="I898" s="27" t="n">
        <v>0</v>
      </c>
    </row>
    <row r="899" s="23" customFormat="true" ht="12.75" hidden="false" customHeight="false" outlineLevel="0" collapsed="false">
      <c r="A899" s="21" t="n">
        <f aca="false">ROW(A887)</f>
        <v>887</v>
      </c>
      <c r="B899" s="25" t="s">
        <v>1741</v>
      </c>
      <c r="C899" s="25" t="s">
        <v>1742</v>
      </c>
      <c r="D899" s="26" t="n">
        <v>44108</v>
      </c>
      <c r="E899" s="26" t="n">
        <v>44115</v>
      </c>
      <c r="F899" s="27" t="n">
        <v>15313</v>
      </c>
      <c r="G899" s="27" t="n">
        <v>15313</v>
      </c>
      <c r="H899" s="27" t="n">
        <v>0</v>
      </c>
      <c r="I899" s="27" t="n">
        <v>0</v>
      </c>
    </row>
    <row r="900" s="23" customFormat="true" ht="12.75" hidden="false" customHeight="false" outlineLevel="0" collapsed="false">
      <c r="A900" s="21" t="n">
        <f aca="false">ROW(A888)</f>
        <v>888</v>
      </c>
      <c r="B900" s="25" t="s">
        <v>1743</v>
      </c>
      <c r="C900" s="25" t="s">
        <v>1744</v>
      </c>
      <c r="D900" s="26" t="n">
        <v>44108</v>
      </c>
      <c r="E900" s="26" t="n">
        <v>44114</v>
      </c>
      <c r="F900" s="27" t="n">
        <v>18006</v>
      </c>
      <c r="G900" s="27" t="n">
        <v>18006</v>
      </c>
      <c r="H900" s="27" t="n">
        <v>0</v>
      </c>
      <c r="I900" s="27" t="n">
        <v>0</v>
      </c>
    </row>
    <row r="901" s="23" customFormat="true" ht="12.75" hidden="false" customHeight="false" outlineLevel="0" collapsed="false">
      <c r="A901" s="21" t="n">
        <f aca="false">ROW(A889)</f>
        <v>889</v>
      </c>
      <c r="B901" s="25" t="s">
        <v>1745</v>
      </c>
      <c r="C901" s="25" t="s">
        <v>1746</v>
      </c>
      <c r="D901" s="26" t="n">
        <v>44108</v>
      </c>
      <c r="E901" s="26" t="n">
        <v>44114</v>
      </c>
      <c r="F901" s="27" t="n">
        <v>14280</v>
      </c>
      <c r="G901" s="27" t="n">
        <v>14280</v>
      </c>
      <c r="H901" s="27" t="n">
        <v>0</v>
      </c>
      <c r="I901" s="27" t="n">
        <v>0</v>
      </c>
    </row>
    <row r="902" s="23" customFormat="true" ht="12.75" hidden="false" customHeight="false" outlineLevel="0" collapsed="false">
      <c r="A902" s="21" t="n">
        <f aca="false">ROW(A890)</f>
        <v>890</v>
      </c>
      <c r="B902" s="25" t="s">
        <v>1747</v>
      </c>
      <c r="C902" s="25" t="s">
        <v>1748</v>
      </c>
      <c r="D902" s="26" t="n">
        <v>44108</v>
      </c>
      <c r="E902" s="26" t="n">
        <v>44115</v>
      </c>
      <c r="F902" s="27" t="n">
        <v>30240</v>
      </c>
      <c r="G902" s="27" t="n">
        <v>30240</v>
      </c>
      <c r="H902" s="27" t="n">
        <v>0</v>
      </c>
      <c r="I902" s="27" t="n">
        <v>0</v>
      </c>
    </row>
    <row r="903" s="23" customFormat="true" ht="12.75" hidden="false" customHeight="false" outlineLevel="0" collapsed="false">
      <c r="A903" s="21" t="n">
        <f aca="false">ROW(A891)</f>
        <v>891</v>
      </c>
      <c r="B903" s="25" t="s">
        <v>1749</v>
      </c>
      <c r="C903" s="25" t="s">
        <v>1750</v>
      </c>
      <c r="D903" s="26" t="n">
        <v>44108</v>
      </c>
      <c r="E903" s="26" t="n">
        <v>44114</v>
      </c>
      <c r="F903" s="27" t="n">
        <v>25314</v>
      </c>
      <c r="G903" s="27" t="n">
        <v>25314</v>
      </c>
      <c r="H903" s="27" t="n">
        <v>0</v>
      </c>
      <c r="I903" s="27" t="n">
        <v>0</v>
      </c>
    </row>
    <row r="904" s="23" customFormat="true" ht="12.75" hidden="false" customHeight="false" outlineLevel="0" collapsed="false">
      <c r="A904" s="21" t="n">
        <f aca="false">ROW(A892)</f>
        <v>892</v>
      </c>
      <c r="B904" s="25" t="s">
        <v>1751</v>
      </c>
      <c r="C904" s="25" t="s">
        <v>1752</v>
      </c>
      <c r="D904" s="26" t="n">
        <v>44108</v>
      </c>
      <c r="E904" s="26" t="n">
        <v>44113</v>
      </c>
      <c r="F904" s="27" t="n">
        <v>6090</v>
      </c>
      <c r="G904" s="27" t="n">
        <v>6090</v>
      </c>
      <c r="H904" s="27" t="n">
        <v>0</v>
      </c>
      <c r="I904" s="27" t="n">
        <v>0</v>
      </c>
    </row>
    <row r="905" s="23" customFormat="true" ht="12.75" hidden="false" customHeight="false" outlineLevel="0" collapsed="false">
      <c r="A905" s="21" t="n">
        <f aca="false">ROW(A893)</f>
        <v>893</v>
      </c>
      <c r="B905" s="25" t="s">
        <v>1753</v>
      </c>
      <c r="C905" s="25" t="s">
        <v>1754</v>
      </c>
      <c r="D905" s="26" t="n">
        <v>44108</v>
      </c>
      <c r="E905" s="26" t="n">
        <v>44115</v>
      </c>
      <c r="F905" s="27" t="n">
        <v>16660</v>
      </c>
      <c r="G905" s="27" t="n">
        <v>16660</v>
      </c>
      <c r="H905" s="27" t="n">
        <v>0</v>
      </c>
      <c r="I905" s="27" t="n">
        <v>0</v>
      </c>
    </row>
    <row r="906" s="23" customFormat="true" ht="12.75" hidden="false" customHeight="false" outlineLevel="0" collapsed="false">
      <c r="A906" s="21" t="n">
        <f aca="false">ROW(A894)</f>
        <v>894</v>
      </c>
      <c r="B906" s="25" t="s">
        <v>1755</v>
      </c>
      <c r="C906" s="25" t="s">
        <v>1756</v>
      </c>
      <c r="D906" s="26" t="n">
        <v>44108</v>
      </c>
      <c r="E906" s="26" t="n">
        <v>44113</v>
      </c>
      <c r="F906" s="27" t="n">
        <v>12480</v>
      </c>
      <c r="G906" s="27" t="n">
        <v>12480</v>
      </c>
      <c r="H906" s="27" t="n">
        <v>0</v>
      </c>
      <c r="I906" s="27" t="n">
        <v>0</v>
      </c>
    </row>
    <row r="907" s="23" customFormat="true" ht="12.75" hidden="false" customHeight="false" outlineLevel="0" collapsed="false">
      <c r="A907" s="21" t="n">
        <f aca="false">ROW(A895)</f>
        <v>895</v>
      </c>
      <c r="B907" s="25" t="s">
        <v>1757</v>
      </c>
      <c r="C907" s="25" t="s">
        <v>1758</v>
      </c>
      <c r="D907" s="26" t="n">
        <v>44108</v>
      </c>
      <c r="E907" s="26" t="n">
        <v>44115</v>
      </c>
      <c r="F907" s="27" t="n">
        <v>20914</v>
      </c>
      <c r="G907" s="27" t="n">
        <v>20914</v>
      </c>
      <c r="H907" s="27" t="n">
        <v>0</v>
      </c>
      <c r="I907" s="27" t="n">
        <v>0</v>
      </c>
    </row>
    <row r="908" s="23" customFormat="true" ht="12.75" hidden="false" customHeight="false" outlineLevel="0" collapsed="false">
      <c r="A908" s="21" t="n">
        <f aca="false">ROW(A896)</f>
        <v>896</v>
      </c>
      <c r="B908" s="25" t="s">
        <v>1759</v>
      </c>
      <c r="C908" s="25" t="s">
        <v>1760</v>
      </c>
      <c r="D908" s="26" t="n">
        <v>44108</v>
      </c>
      <c r="E908" s="26" t="n">
        <v>44113</v>
      </c>
      <c r="F908" s="27" t="n">
        <v>10550</v>
      </c>
      <c r="G908" s="27" t="n">
        <v>10550</v>
      </c>
      <c r="H908" s="27" t="n">
        <v>0</v>
      </c>
      <c r="I908" s="27" t="n">
        <v>0</v>
      </c>
    </row>
    <row r="909" s="23" customFormat="true" ht="12.75" hidden="false" customHeight="false" outlineLevel="0" collapsed="false">
      <c r="A909" s="21" t="n">
        <f aca="false">ROW(A897)</f>
        <v>897</v>
      </c>
      <c r="B909" s="25" t="s">
        <v>1761</v>
      </c>
      <c r="C909" s="25" t="s">
        <v>1762</v>
      </c>
      <c r="D909" s="26" t="n">
        <v>44108</v>
      </c>
      <c r="E909" s="26" t="n">
        <v>44115</v>
      </c>
      <c r="F909" s="27" t="n">
        <v>33747</v>
      </c>
      <c r="G909" s="27" t="n">
        <v>33747</v>
      </c>
      <c r="H909" s="27" t="n">
        <v>0</v>
      </c>
      <c r="I909" s="27" t="n">
        <v>0</v>
      </c>
    </row>
    <row r="910" s="23" customFormat="true" ht="12.75" hidden="false" customHeight="false" outlineLevel="0" collapsed="false">
      <c r="A910" s="21" t="n">
        <f aca="false">ROW(A898)</f>
        <v>898</v>
      </c>
      <c r="B910" s="25" t="s">
        <v>1763</v>
      </c>
      <c r="C910" s="25" t="s">
        <v>1764</v>
      </c>
      <c r="D910" s="26" t="n">
        <v>44108</v>
      </c>
      <c r="E910" s="26" t="n">
        <v>44114</v>
      </c>
      <c r="F910" s="27" t="n">
        <v>16260</v>
      </c>
      <c r="G910" s="27" t="n">
        <v>16260</v>
      </c>
      <c r="H910" s="27" t="n">
        <v>0</v>
      </c>
      <c r="I910" s="27" t="n">
        <v>0</v>
      </c>
    </row>
    <row r="911" s="23" customFormat="true" ht="12.75" hidden="false" customHeight="false" outlineLevel="0" collapsed="false">
      <c r="A911" s="21" t="n">
        <f aca="false">ROW(A899)</f>
        <v>899</v>
      </c>
      <c r="B911" s="25" t="s">
        <v>1765</v>
      </c>
      <c r="C911" s="25" t="s">
        <v>1766</v>
      </c>
      <c r="D911" s="26" t="n">
        <v>44108</v>
      </c>
      <c r="E911" s="26" t="n">
        <v>44115</v>
      </c>
      <c r="F911" s="27" t="n">
        <v>38045</v>
      </c>
      <c r="G911" s="27" t="n">
        <v>38045</v>
      </c>
      <c r="H911" s="27" t="n">
        <v>0</v>
      </c>
      <c r="I911" s="27" t="n">
        <v>0</v>
      </c>
    </row>
    <row r="912" s="23" customFormat="true" ht="12.75" hidden="false" customHeight="false" outlineLevel="0" collapsed="false">
      <c r="A912" s="21" t="n">
        <f aca="false">ROW(A900)</f>
        <v>900</v>
      </c>
      <c r="B912" s="25" t="s">
        <v>1767</v>
      </c>
      <c r="C912" s="25" t="s">
        <v>1768</v>
      </c>
      <c r="D912" s="26" t="n">
        <v>44108</v>
      </c>
      <c r="E912" s="26" t="n">
        <v>44114</v>
      </c>
      <c r="F912" s="27" t="n">
        <v>14160</v>
      </c>
      <c r="G912" s="27" t="n">
        <v>14160</v>
      </c>
      <c r="H912" s="27" t="n">
        <v>0</v>
      </c>
      <c r="I912" s="27" t="n">
        <v>0</v>
      </c>
    </row>
    <row r="913" s="23" customFormat="true" ht="12.75" hidden="false" customHeight="false" outlineLevel="0" collapsed="false">
      <c r="A913" s="21" t="n">
        <f aca="false">ROW(A901)</f>
        <v>901</v>
      </c>
      <c r="B913" s="25" t="s">
        <v>1769</v>
      </c>
      <c r="C913" s="25" t="s">
        <v>1770</v>
      </c>
      <c r="D913" s="26" t="n">
        <v>44108</v>
      </c>
      <c r="E913" s="26" t="n">
        <v>44115</v>
      </c>
      <c r="F913" s="27" t="n">
        <v>28665</v>
      </c>
      <c r="G913" s="27" t="n">
        <v>28665</v>
      </c>
      <c r="H913" s="27" t="n">
        <v>0</v>
      </c>
      <c r="I913" s="27" t="n">
        <v>0</v>
      </c>
    </row>
    <row r="914" s="23" customFormat="true" ht="12.75" hidden="false" customHeight="false" outlineLevel="0" collapsed="false">
      <c r="A914" s="21" t="n">
        <f aca="false">ROW(A902)</f>
        <v>902</v>
      </c>
      <c r="B914" s="25" t="s">
        <v>1771</v>
      </c>
      <c r="C914" s="25" t="s">
        <v>1772</v>
      </c>
      <c r="D914" s="26" t="n">
        <v>44108</v>
      </c>
      <c r="E914" s="26" t="n">
        <v>44113</v>
      </c>
      <c r="F914" s="27" t="n">
        <v>14865</v>
      </c>
      <c r="G914" s="27" t="n">
        <v>14865</v>
      </c>
      <c r="H914" s="27" t="n">
        <v>0</v>
      </c>
      <c r="I914" s="27" t="n">
        <v>0</v>
      </c>
    </row>
    <row r="915" s="23" customFormat="true" ht="12.75" hidden="false" customHeight="false" outlineLevel="0" collapsed="false">
      <c r="A915" s="21" t="n">
        <f aca="false">ROW(A903)</f>
        <v>903</v>
      </c>
      <c r="B915" s="25" t="s">
        <v>1773</v>
      </c>
      <c r="C915" s="25" t="s">
        <v>1774</v>
      </c>
      <c r="D915" s="26" t="n">
        <v>44108</v>
      </c>
      <c r="E915" s="26" t="n">
        <v>44114</v>
      </c>
      <c r="F915" s="27" t="n">
        <v>16260</v>
      </c>
      <c r="G915" s="27" t="n">
        <v>16260</v>
      </c>
      <c r="H915" s="27" t="n">
        <v>0</v>
      </c>
      <c r="I915" s="27" t="n">
        <v>0</v>
      </c>
    </row>
    <row r="916" s="23" customFormat="true" ht="12.75" hidden="false" customHeight="false" outlineLevel="0" collapsed="false">
      <c r="A916" s="21" t="n">
        <f aca="false">ROW(A904)</f>
        <v>904</v>
      </c>
      <c r="B916" s="25" t="s">
        <v>1775</v>
      </c>
      <c r="C916" s="25" t="s">
        <v>1776</v>
      </c>
      <c r="D916" s="26" t="n">
        <v>44108</v>
      </c>
      <c r="E916" s="26" t="n">
        <v>44111</v>
      </c>
      <c r="F916" s="27" t="n">
        <v>7140</v>
      </c>
      <c r="G916" s="27" t="n">
        <v>7140</v>
      </c>
      <c r="H916" s="27" t="n">
        <v>0</v>
      </c>
      <c r="I916" s="27" t="n">
        <v>0</v>
      </c>
    </row>
    <row r="917" s="23" customFormat="true" ht="12.75" hidden="false" customHeight="false" outlineLevel="0" collapsed="false">
      <c r="A917" s="21" t="n">
        <f aca="false">ROW(A905)</f>
        <v>905</v>
      </c>
      <c r="B917" s="25" t="s">
        <v>1777</v>
      </c>
      <c r="C917" s="25" t="s">
        <v>1778</v>
      </c>
      <c r="D917" s="26" t="n">
        <v>44108</v>
      </c>
      <c r="E917" s="26" t="n">
        <v>44114</v>
      </c>
      <c r="F917" s="27" t="n">
        <v>11244</v>
      </c>
      <c r="G917" s="27" t="n">
        <v>11244</v>
      </c>
      <c r="H917" s="27" t="n">
        <v>0</v>
      </c>
      <c r="I917" s="27" t="n">
        <v>0</v>
      </c>
    </row>
    <row r="918" s="23" customFormat="true" ht="12.75" hidden="false" customHeight="false" outlineLevel="0" collapsed="false">
      <c r="A918" s="21" t="n">
        <f aca="false">ROW(A906)</f>
        <v>906</v>
      </c>
      <c r="B918" s="25" t="s">
        <v>1779</v>
      </c>
      <c r="C918" s="25" t="s">
        <v>1780</v>
      </c>
      <c r="D918" s="26" t="n">
        <v>44108</v>
      </c>
      <c r="E918" s="26" t="n">
        <v>44114</v>
      </c>
      <c r="F918" s="27" t="n">
        <v>11340</v>
      </c>
      <c r="G918" s="27" t="n">
        <v>11340</v>
      </c>
      <c r="H918" s="27" t="n">
        <v>0</v>
      </c>
      <c r="I918" s="27" t="n">
        <v>0</v>
      </c>
    </row>
    <row r="919" s="23" customFormat="true" ht="12.8" hidden="false" customHeight="false" outlineLevel="0" collapsed="false">
      <c r="A919" s="21" t="n">
        <f aca="false">ROW(A907)</f>
        <v>907</v>
      </c>
      <c r="B919" s="35" t="s">
        <v>1781</v>
      </c>
      <c r="C919" s="25" t="s">
        <v>1782</v>
      </c>
      <c r="D919" s="26" t="n">
        <v>44108</v>
      </c>
      <c r="E919" s="26" t="n">
        <v>44114</v>
      </c>
      <c r="F919" s="27" t="n">
        <f aca="false">16872+16872</f>
        <v>33744</v>
      </c>
      <c r="G919" s="27" t="n">
        <v>16872</v>
      </c>
      <c r="H919" s="27" t="n">
        <v>0</v>
      </c>
      <c r="I919" s="27" t="n">
        <v>0</v>
      </c>
    </row>
    <row r="920" s="23" customFormat="true" ht="12.8" hidden="false" customHeight="false" outlineLevel="0" collapsed="false">
      <c r="A920" s="21" t="n">
        <f aca="false">ROW(A908)</f>
        <v>908</v>
      </c>
      <c r="B920" s="35" t="s">
        <v>1781</v>
      </c>
      <c r="C920" s="25" t="s">
        <v>1783</v>
      </c>
      <c r="D920" s="26" t="n">
        <v>44108</v>
      </c>
      <c r="E920" s="26" t="n">
        <v>44114</v>
      </c>
      <c r="F920" s="27"/>
      <c r="G920" s="27" t="n">
        <v>16872</v>
      </c>
      <c r="H920" s="27" t="n">
        <v>0</v>
      </c>
      <c r="I920" s="27" t="n">
        <v>0</v>
      </c>
    </row>
    <row r="921" s="23" customFormat="true" ht="12.75" hidden="false" customHeight="false" outlineLevel="0" collapsed="false">
      <c r="A921" s="21" t="n">
        <f aca="false">ROW(A909)</f>
        <v>909</v>
      </c>
      <c r="B921" s="25" t="s">
        <v>1784</v>
      </c>
      <c r="C921" s="25" t="s">
        <v>1785</v>
      </c>
      <c r="D921" s="26" t="n">
        <v>44108</v>
      </c>
      <c r="E921" s="26" t="n">
        <v>44118</v>
      </c>
      <c r="F921" s="27" t="n">
        <v>23800</v>
      </c>
      <c r="G921" s="27" t="n">
        <v>23800</v>
      </c>
      <c r="H921" s="27" t="n">
        <v>0</v>
      </c>
      <c r="I921" s="27" t="n">
        <v>0</v>
      </c>
    </row>
    <row r="922" s="23" customFormat="true" ht="12.75" hidden="false" customHeight="false" outlineLevel="0" collapsed="false">
      <c r="A922" s="21" t="n">
        <f aca="false">ROW(A910)</f>
        <v>910</v>
      </c>
      <c r="B922" s="25" t="s">
        <v>1786</v>
      </c>
      <c r="C922" s="25" t="s">
        <v>1787</v>
      </c>
      <c r="D922" s="26" t="n">
        <v>44108</v>
      </c>
      <c r="E922" s="26" t="n">
        <v>44118</v>
      </c>
      <c r="F922" s="27" t="n">
        <v>24960</v>
      </c>
      <c r="G922" s="27" t="n">
        <v>24960</v>
      </c>
      <c r="H922" s="27" t="n">
        <v>0</v>
      </c>
      <c r="I922" s="27" t="n">
        <v>0</v>
      </c>
    </row>
    <row r="923" s="23" customFormat="true" ht="12.75" hidden="false" customHeight="false" outlineLevel="0" collapsed="false">
      <c r="A923" s="21" t="n">
        <f aca="false">ROW(A911)</f>
        <v>911</v>
      </c>
      <c r="B923" s="25" t="s">
        <v>1788</v>
      </c>
      <c r="C923" s="25" t="s">
        <v>1789</v>
      </c>
      <c r="D923" s="26" t="n">
        <v>44108</v>
      </c>
      <c r="E923" s="26" t="n">
        <v>44114</v>
      </c>
      <c r="F923" s="27" t="n">
        <v>12060</v>
      </c>
      <c r="G923" s="27" t="n">
        <v>12060</v>
      </c>
      <c r="H923" s="27" t="n">
        <v>0</v>
      </c>
      <c r="I923" s="27" t="n">
        <v>0</v>
      </c>
    </row>
    <row r="924" s="23" customFormat="true" ht="25.5" hidden="false" customHeight="false" outlineLevel="0" collapsed="false">
      <c r="A924" s="21" t="n">
        <f aca="false">ROW(A912)</f>
        <v>912</v>
      </c>
      <c r="B924" s="25" t="s">
        <v>1790</v>
      </c>
      <c r="C924" s="25" t="s">
        <v>1791</v>
      </c>
      <c r="D924" s="26" t="n">
        <v>44108</v>
      </c>
      <c r="E924" s="26" t="n">
        <v>44112</v>
      </c>
      <c r="F924" s="27" t="n">
        <v>16400</v>
      </c>
      <c r="G924" s="27" t="n">
        <v>16400</v>
      </c>
      <c r="H924" s="27" t="n">
        <v>0</v>
      </c>
      <c r="I924" s="27" t="n">
        <v>0</v>
      </c>
    </row>
    <row r="925" s="23" customFormat="true" ht="12.75" hidden="false" customHeight="false" outlineLevel="0" collapsed="false">
      <c r="A925" s="21" t="n">
        <f aca="false">ROW(A913)</f>
        <v>913</v>
      </c>
      <c r="B925" s="25" t="s">
        <v>1792</v>
      </c>
      <c r="C925" s="25" t="s">
        <v>1793</v>
      </c>
      <c r="D925" s="26" t="n">
        <v>44108</v>
      </c>
      <c r="E925" s="26" t="n">
        <v>44114</v>
      </c>
      <c r="F925" s="27" t="n">
        <v>12510</v>
      </c>
      <c r="G925" s="27" t="n">
        <v>12510</v>
      </c>
      <c r="H925" s="27" t="n">
        <v>0</v>
      </c>
      <c r="I925" s="27" t="n">
        <v>0</v>
      </c>
    </row>
    <row r="926" s="23" customFormat="true" ht="12.75" hidden="false" customHeight="false" outlineLevel="0" collapsed="false">
      <c r="A926" s="21" t="n">
        <f aca="false">ROW(A914)</f>
        <v>914</v>
      </c>
      <c r="B926" s="25" t="s">
        <v>1794</v>
      </c>
      <c r="C926" s="25" t="s">
        <v>1795</v>
      </c>
      <c r="D926" s="26" t="n">
        <v>44108</v>
      </c>
      <c r="E926" s="26" t="n">
        <v>44117</v>
      </c>
      <c r="F926" s="27" t="n">
        <v>27396</v>
      </c>
      <c r="G926" s="27" t="n">
        <v>27396</v>
      </c>
      <c r="H926" s="27" t="n">
        <v>0</v>
      </c>
      <c r="I926" s="27" t="n">
        <v>0</v>
      </c>
    </row>
    <row r="927" s="23" customFormat="true" ht="25.5" hidden="false" customHeight="false" outlineLevel="0" collapsed="false">
      <c r="A927" s="21" t="n">
        <f aca="false">ROW(A915)</f>
        <v>915</v>
      </c>
      <c r="B927" s="25" t="s">
        <v>1796</v>
      </c>
      <c r="C927" s="25" t="s">
        <v>1797</v>
      </c>
      <c r="D927" s="26" t="n">
        <v>44108</v>
      </c>
      <c r="E927" s="26" t="n">
        <v>44119</v>
      </c>
      <c r="F927" s="27" t="n">
        <v>31724</v>
      </c>
      <c r="G927" s="27" t="n">
        <v>31724</v>
      </c>
      <c r="H927" s="27" t="n">
        <v>0</v>
      </c>
      <c r="I927" s="27" t="n">
        <v>0</v>
      </c>
    </row>
    <row r="928" s="23" customFormat="true" ht="12.75" hidden="false" customHeight="false" outlineLevel="0" collapsed="false">
      <c r="A928" s="21" t="n">
        <f aca="false">ROW(A916)</f>
        <v>916</v>
      </c>
      <c r="B928" s="25" t="s">
        <v>1798</v>
      </c>
      <c r="C928" s="25" t="s">
        <v>1799</v>
      </c>
      <c r="D928" s="26" t="n">
        <v>44108</v>
      </c>
      <c r="E928" s="26" t="n">
        <v>44121</v>
      </c>
      <c r="F928" s="27" t="n">
        <v>86250</v>
      </c>
      <c r="G928" s="27" t="n">
        <v>86250</v>
      </c>
      <c r="H928" s="27" t="n">
        <v>0</v>
      </c>
      <c r="I928" s="27" t="n">
        <v>0</v>
      </c>
    </row>
    <row r="929" s="23" customFormat="true" ht="12.75" hidden="false" customHeight="false" outlineLevel="0" collapsed="false">
      <c r="A929" s="21" t="n">
        <f aca="false">ROW(A917)</f>
        <v>917</v>
      </c>
      <c r="B929" s="25" t="s">
        <v>1800</v>
      </c>
      <c r="C929" s="25" t="s">
        <v>1801</v>
      </c>
      <c r="D929" s="26" t="n">
        <v>44108</v>
      </c>
      <c r="E929" s="26" t="n">
        <v>44115</v>
      </c>
      <c r="F929" s="27" t="n">
        <v>14700</v>
      </c>
      <c r="G929" s="27" t="n">
        <v>14700</v>
      </c>
      <c r="H929" s="27" t="n">
        <v>0</v>
      </c>
      <c r="I929" s="27" t="n">
        <v>0</v>
      </c>
    </row>
    <row r="930" s="23" customFormat="true" ht="12.75" hidden="false" customHeight="false" outlineLevel="0" collapsed="false">
      <c r="A930" s="21" t="n">
        <f aca="false">ROW(A918)</f>
        <v>918</v>
      </c>
      <c r="B930" s="25" t="s">
        <v>1802</v>
      </c>
      <c r="C930" s="25" t="s">
        <v>1803</v>
      </c>
      <c r="D930" s="26" t="n">
        <v>44108</v>
      </c>
      <c r="E930" s="26" t="n">
        <v>44115</v>
      </c>
      <c r="F930" s="27" t="n">
        <v>19880</v>
      </c>
      <c r="G930" s="27" t="n">
        <v>19880</v>
      </c>
      <c r="H930" s="27" t="n">
        <v>0</v>
      </c>
      <c r="I930" s="27" t="n">
        <v>0</v>
      </c>
    </row>
    <row r="931" s="23" customFormat="true" ht="12.75" hidden="false" customHeight="false" outlineLevel="0" collapsed="false">
      <c r="A931" s="21" t="n">
        <f aca="false">ROW(A919)</f>
        <v>919</v>
      </c>
      <c r="B931" s="25" t="s">
        <v>1804</v>
      </c>
      <c r="C931" s="25" t="s">
        <v>1805</v>
      </c>
      <c r="D931" s="26" t="n">
        <v>44109</v>
      </c>
      <c r="E931" s="26" t="n">
        <v>44120</v>
      </c>
      <c r="F931" s="27" t="n">
        <v>31900</v>
      </c>
      <c r="G931" s="27" t="n">
        <v>31900</v>
      </c>
      <c r="H931" s="27" t="n">
        <v>0</v>
      </c>
      <c r="I931" s="27" t="n">
        <v>0</v>
      </c>
    </row>
    <row r="932" s="23" customFormat="true" ht="12.75" hidden="false" customHeight="false" outlineLevel="0" collapsed="false">
      <c r="A932" s="21" t="n">
        <f aca="false">ROW(A920)</f>
        <v>920</v>
      </c>
      <c r="B932" s="25" t="s">
        <v>1806</v>
      </c>
      <c r="C932" s="25" t="s">
        <v>1807</v>
      </c>
      <c r="D932" s="26" t="n">
        <v>44109</v>
      </c>
      <c r="E932" s="26" t="n">
        <v>44116</v>
      </c>
      <c r="F932" s="27" t="n">
        <v>10610</v>
      </c>
      <c r="G932" s="27" t="n">
        <v>10610</v>
      </c>
      <c r="H932" s="27" t="n">
        <v>0</v>
      </c>
      <c r="I932" s="27" t="n">
        <v>0</v>
      </c>
    </row>
    <row r="933" s="23" customFormat="true" ht="12.75" hidden="false" customHeight="false" outlineLevel="0" collapsed="false">
      <c r="A933" s="21" t="n">
        <f aca="false">ROW(A921)</f>
        <v>921</v>
      </c>
      <c r="B933" s="25" t="s">
        <v>1808</v>
      </c>
      <c r="C933" s="25" t="s">
        <v>1809</v>
      </c>
      <c r="D933" s="26" t="n">
        <v>44109</v>
      </c>
      <c r="E933" s="26" t="n">
        <v>44118</v>
      </c>
      <c r="F933" s="27" t="n">
        <v>26640</v>
      </c>
      <c r="G933" s="27" t="n">
        <v>26640</v>
      </c>
      <c r="H933" s="27" t="n">
        <v>0</v>
      </c>
      <c r="I933" s="27" t="n">
        <v>0</v>
      </c>
    </row>
    <row r="934" s="23" customFormat="true" ht="12.75" hidden="false" customHeight="false" outlineLevel="0" collapsed="false">
      <c r="A934" s="21" t="n">
        <f aca="false">ROW(A922)</f>
        <v>922</v>
      </c>
      <c r="B934" s="25" t="s">
        <v>1810</v>
      </c>
      <c r="C934" s="25" t="s">
        <v>1811</v>
      </c>
      <c r="D934" s="26" t="n">
        <v>44109</v>
      </c>
      <c r="E934" s="26" t="n">
        <v>44119</v>
      </c>
      <c r="F934" s="27" t="n">
        <v>36300</v>
      </c>
      <c r="G934" s="27" t="n">
        <v>36300</v>
      </c>
      <c r="H934" s="27" t="n">
        <v>0</v>
      </c>
      <c r="I934" s="27" t="n">
        <v>0</v>
      </c>
    </row>
    <row r="935" s="23" customFormat="true" ht="12.75" hidden="false" customHeight="false" outlineLevel="0" collapsed="false">
      <c r="A935" s="21" t="n">
        <f aca="false">ROW(A923)</f>
        <v>923</v>
      </c>
      <c r="B935" s="25" t="s">
        <v>1812</v>
      </c>
      <c r="C935" s="25" t="s">
        <v>1813</v>
      </c>
      <c r="D935" s="26" t="n">
        <v>44109</v>
      </c>
      <c r="E935" s="26" t="n">
        <v>44116</v>
      </c>
      <c r="F935" s="27" t="n">
        <v>21756</v>
      </c>
      <c r="G935" s="27" t="n">
        <v>21756</v>
      </c>
      <c r="H935" s="27" t="n">
        <v>0</v>
      </c>
      <c r="I935" s="27" t="n">
        <v>0</v>
      </c>
    </row>
    <row r="936" s="23" customFormat="true" ht="12.75" hidden="false" customHeight="false" outlineLevel="0" collapsed="false">
      <c r="A936" s="21" t="n">
        <f aca="false">ROW(A924)</f>
        <v>924</v>
      </c>
      <c r="B936" s="25" t="s">
        <v>1814</v>
      </c>
      <c r="C936" s="25" t="s">
        <v>1815</v>
      </c>
      <c r="D936" s="26" t="n">
        <v>44109</v>
      </c>
      <c r="E936" s="26" t="n">
        <v>44119</v>
      </c>
      <c r="F936" s="27" t="n">
        <v>27460</v>
      </c>
      <c r="G936" s="27" t="n">
        <v>27460</v>
      </c>
      <c r="H936" s="27" t="n">
        <v>0</v>
      </c>
      <c r="I936" s="27" t="n">
        <v>0</v>
      </c>
    </row>
    <row r="937" s="23" customFormat="true" ht="12.75" hidden="false" customHeight="false" outlineLevel="0" collapsed="false">
      <c r="A937" s="21" t="n">
        <f aca="false">ROW(A925)</f>
        <v>925</v>
      </c>
      <c r="B937" s="25" t="s">
        <v>1816</v>
      </c>
      <c r="C937" s="25" t="s">
        <v>1817</v>
      </c>
      <c r="D937" s="26" t="n">
        <v>44109</v>
      </c>
      <c r="E937" s="26" t="n">
        <v>44118</v>
      </c>
      <c r="F937" s="27" t="n">
        <v>13332</v>
      </c>
      <c r="G937" s="27" t="n">
        <v>13332</v>
      </c>
      <c r="H937" s="27" t="n">
        <v>0</v>
      </c>
      <c r="I937" s="27" t="n">
        <v>0</v>
      </c>
    </row>
    <row r="938" s="23" customFormat="true" ht="12.75" hidden="false" customHeight="false" outlineLevel="0" collapsed="false">
      <c r="A938" s="21" t="n">
        <f aca="false">ROW(A926)</f>
        <v>926</v>
      </c>
      <c r="B938" s="25" t="s">
        <v>1818</v>
      </c>
      <c r="C938" s="25" t="s">
        <v>1819</v>
      </c>
      <c r="D938" s="26" t="n">
        <v>44109</v>
      </c>
      <c r="E938" s="26" t="n">
        <v>44116</v>
      </c>
      <c r="F938" s="27" t="n">
        <v>24298</v>
      </c>
      <c r="G938" s="27" t="n">
        <v>24298</v>
      </c>
      <c r="H938" s="27" t="n">
        <v>0</v>
      </c>
      <c r="I938" s="27" t="n">
        <v>0</v>
      </c>
    </row>
    <row r="939" s="23" customFormat="true" ht="12.75" hidden="false" customHeight="false" outlineLevel="0" collapsed="false">
      <c r="A939" s="21" t="n">
        <f aca="false">ROW(A927)</f>
        <v>927</v>
      </c>
      <c r="B939" s="25" t="s">
        <v>1820</v>
      </c>
      <c r="C939" s="25" t="s">
        <v>1821</v>
      </c>
      <c r="D939" s="26" t="n">
        <v>44109</v>
      </c>
      <c r="E939" s="26" t="n">
        <v>44117</v>
      </c>
      <c r="F939" s="27" t="n">
        <v>24800</v>
      </c>
      <c r="G939" s="27" t="n">
        <v>24800</v>
      </c>
      <c r="H939" s="27" t="n">
        <v>0</v>
      </c>
      <c r="I939" s="27" t="n">
        <v>0</v>
      </c>
    </row>
    <row r="940" s="23" customFormat="true" ht="12.75" hidden="false" customHeight="false" outlineLevel="0" collapsed="false">
      <c r="A940" s="21" t="n">
        <f aca="false">ROW(A928)</f>
        <v>928</v>
      </c>
      <c r="B940" s="25" t="s">
        <v>1822</v>
      </c>
      <c r="C940" s="25" t="s">
        <v>1823</v>
      </c>
      <c r="D940" s="26" t="n">
        <v>44109</v>
      </c>
      <c r="E940" s="26" t="n">
        <v>44116</v>
      </c>
      <c r="F940" s="27" t="n">
        <v>21945</v>
      </c>
      <c r="G940" s="27" t="n">
        <v>21945</v>
      </c>
      <c r="H940" s="27" t="n">
        <v>0</v>
      </c>
      <c r="I940" s="27" t="n">
        <v>0</v>
      </c>
    </row>
    <row r="941" s="23" customFormat="true" ht="12.75" hidden="false" customHeight="false" outlineLevel="0" collapsed="false">
      <c r="A941" s="21" t="n">
        <f aca="false">ROW(A929)</f>
        <v>929</v>
      </c>
      <c r="B941" s="25" t="s">
        <v>1824</v>
      </c>
      <c r="C941" s="25" t="s">
        <v>1825</v>
      </c>
      <c r="D941" s="26" t="n">
        <v>44109</v>
      </c>
      <c r="E941" s="26" t="n">
        <v>44116</v>
      </c>
      <c r="F941" s="27" t="n">
        <v>11410</v>
      </c>
      <c r="G941" s="27" t="n">
        <v>11410</v>
      </c>
      <c r="H941" s="27" t="n">
        <v>0</v>
      </c>
      <c r="I941" s="27" t="n">
        <v>0</v>
      </c>
    </row>
    <row r="942" s="23" customFormat="true" ht="12.75" hidden="false" customHeight="false" outlineLevel="0" collapsed="false">
      <c r="A942" s="21" t="n">
        <f aca="false">ROW(A930)</f>
        <v>930</v>
      </c>
      <c r="B942" s="25" t="s">
        <v>1826</v>
      </c>
      <c r="C942" s="25" t="s">
        <v>1827</v>
      </c>
      <c r="D942" s="26" t="n">
        <v>44109</v>
      </c>
      <c r="E942" s="26" t="n">
        <v>44119</v>
      </c>
      <c r="F942" s="27" t="n">
        <v>22260</v>
      </c>
      <c r="G942" s="27" t="n">
        <v>22260</v>
      </c>
      <c r="H942" s="27" t="n">
        <v>0</v>
      </c>
      <c r="I942" s="27" t="n">
        <v>0</v>
      </c>
    </row>
    <row r="943" s="23" customFormat="true" ht="12.8" hidden="false" customHeight="false" outlineLevel="0" collapsed="false">
      <c r="A943" s="21" t="n">
        <f aca="false">ROW(A931)</f>
        <v>931</v>
      </c>
      <c r="B943" s="35" t="s">
        <v>1828</v>
      </c>
      <c r="C943" s="25" t="s">
        <v>1829</v>
      </c>
      <c r="D943" s="26" t="n">
        <v>44109</v>
      </c>
      <c r="E943" s="26" t="n">
        <v>44115</v>
      </c>
      <c r="F943" s="27" t="n">
        <f aca="false">16872+16872</f>
        <v>33744</v>
      </c>
      <c r="G943" s="27" t="n">
        <v>16872</v>
      </c>
      <c r="H943" s="27" t="n">
        <v>0</v>
      </c>
      <c r="I943" s="27" t="n">
        <v>0</v>
      </c>
    </row>
    <row r="944" s="23" customFormat="true" ht="12.8" hidden="false" customHeight="false" outlineLevel="0" collapsed="false">
      <c r="A944" s="21" t="n">
        <f aca="false">ROW(A932)</f>
        <v>932</v>
      </c>
      <c r="B944" s="35" t="s">
        <v>1828</v>
      </c>
      <c r="C944" s="25" t="s">
        <v>1830</v>
      </c>
      <c r="D944" s="26" t="n">
        <v>44109</v>
      </c>
      <c r="E944" s="26" t="n">
        <v>44115</v>
      </c>
      <c r="F944" s="27"/>
      <c r="G944" s="27" t="n">
        <v>16872</v>
      </c>
      <c r="H944" s="27" t="n">
        <v>0</v>
      </c>
      <c r="I944" s="27" t="n">
        <v>0</v>
      </c>
    </row>
    <row r="945" s="23" customFormat="true" ht="12.8" hidden="false" customHeight="false" outlineLevel="0" collapsed="false">
      <c r="A945" s="21" t="n">
        <f aca="false">ROW(A933)</f>
        <v>933</v>
      </c>
      <c r="B945" s="35" t="s">
        <v>1831</v>
      </c>
      <c r="C945" s="25" t="s">
        <v>1832</v>
      </c>
      <c r="D945" s="26" t="n">
        <v>44109</v>
      </c>
      <c r="E945" s="26" t="n">
        <v>44116</v>
      </c>
      <c r="F945" s="27" t="n">
        <f aca="false">70217+70217</f>
        <v>140434</v>
      </c>
      <c r="G945" s="27" t="n">
        <v>70217</v>
      </c>
      <c r="H945" s="27" t="n">
        <v>0</v>
      </c>
      <c r="I945" s="27" t="n">
        <v>0</v>
      </c>
    </row>
    <row r="946" s="23" customFormat="true" ht="12.8" hidden="false" customHeight="false" outlineLevel="0" collapsed="false">
      <c r="A946" s="21" t="n">
        <f aca="false">ROW(A934)</f>
        <v>934</v>
      </c>
      <c r="B946" s="35" t="s">
        <v>1831</v>
      </c>
      <c r="C946" s="25" t="s">
        <v>1833</v>
      </c>
      <c r="D946" s="26" t="n">
        <v>44109</v>
      </c>
      <c r="E946" s="26" t="n">
        <v>44116</v>
      </c>
      <c r="F946" s="27"/>
      <c r="G946" s="27" t="n">
        <v>70217</v>
      </c>
      <c r="H946" s="27" t="n">
        <v>0</v>
      </c>
      <c r="I946" s="27" t="n">
        <v>0</v>
      </c>
    </row>
    <row r="947" s="23" customFormat="true" ht="12.75" hidden="false" customHeight="false" outlineLevel="0" collapsed="false">
      <c r="A947" s="21" t="n">
        <f aca="false">ROW(A935)</f>
        <v>935</v>
      </c>
      <c r="B947" s="25" t="s">
        <v>1834</v>
      </c>
      <c r="C947" s="25" t="s">
        <v>1835</v>
      </c>
      <c r="D947" s="26" t="n">
        <v>44109</v>
      </c>
      <c r="E947" s="26" t="n">
        <v>44114</v>
      </c>
      <c r="F947" s="27" t="n">
        <v>8695</v>
      </c>
      <c r="G947" s="27" t="n">
        <v>8695</v>
      </c>
      <c r="H947" s="27" t="n">
        <v>0</v>
      </c>
      <c r="I947" s="27" t="n">
        <v>0</v>
      </c>
    </row>
    <row r="948" s="23" customFormat="true" ht="12.75" hidden="false" customHeight="false" outlineLevel="0" collapsed="false">
      <c r="A948" s="21" t="n">
        <f aca="false">ROW(A936)</f>
        <v>936</v>
      </c>
      <c r="B948" s="25" t="s">
        <v>1836</v>
      </c>
      <c r="C948" s="25" t="s">
        <v>1837</v>
      </c>
      <c r="D948" s="26" t="n">
        <v>44109</v>
      </c>
      <c r="E948" s="26" t="n">
        <v>44118</v>
      </c>
      <c r="F948" s="27" t="n">
        <v>17514</v>
      </c>
      <c r="G948" s="27" t="n">
        <v>17514</v>
      </c>
      <c r="H948" s="27" t="n">
        <v>0</v>
      </c>
      <c r="I948" s="27" t="n">
        <v>0</v>
      </c>
    </row>
    <row r="949" s="23" customFormat="true" ht="12.75" hidden="false" customHeight="false" outlineLevel="0" collapsed="false">
      <c r="A949" s="21" t="n">
        <f aca="false">ROW(A937)</f>
        <v>937</v>
      </c>
      <c r="B949" s="25" t="s">
        <v>1838</v>
      </c>
      <c r="C949" s="25" t="s">
        <v>1839</v>
      </c>
      <c r="D949" s="26" t="n">
        <v>44109</v>
      </c>
      <c r="E949" s="26" t="n">
        <v>44115</v>
      </c>
      <c r="F949" s="27" t="n">
        <v>25200</v>
      </c>
      <c r="G949" s="27" t="n">
        <v>25200</v>
      </c>
      <c r="H949" s="27" t="n">
        <v>0</v>
      </c>
      <c r="I949" s="27" t="n">
        <v>0</v>
      </c>
    </row>
    <row r="950" s="23" customFormat="true" ht="12.75" hidden="false" customHeight="false" outlineLevel="0" collapsed="false">
      <c r="A950" s="21" t="n">
        <f aca="false">ROW(A938)</f>
        <v>938</v>
      </c>
      <c r="B950" s="25" t="s">
        <v>1840</v>
      </c>
      <c r="C950" s="25" t="s">
        <v>1841</v>
      </c>
      <c r="D950" s="26" t="n">
        <v>44109</v>
      </c>
      <c r="E950" s="26" t="n">
        <v>44116</v>
      </c>
      <c r="F950" s="27" t="n">
        <v>7600</v>
      </c>
      <c r="G950" s="27" t="n">
        <v>7600</v>
      </c>
      <c r="H950" s="27" t="n">
        <v>0</v>
      </c>
      <c r="I950" s="27" t="n">
        <v>0</v>
      </c>
    </row>
    <row r="951" s="23" customFormat="true" ht="12.75" hidden="false" customHeight="false" outlineLevel="0" collapsed="false">
      <c r="A951" s="21" t="n">
        <f aca="false">ROW(A939)</f>
        <v>939</v>
      </c>
      <c r="B951" s="25" t="s">
        <v>1842</v>
      </c>
      <c r="C951" s="25" t="s">
        <v>1843</v>
      </c>
      <c r="D951" s="26" t="n">
        <v>44109</v>
      </c>
      <c r="E951" s="26" t="n">
        <v>44119</v>
      </c>
      <c r="F951" s="27" t="n">
        <v>22700</v>
      </c>
      <c r="G951" s="27" t="n">
        <v>22700</v>
      </c>
      <c r="H951" s="27" t="n">
        <v>0</v>
      </c>
      <c r="I951" s="27" t="n">
        <v>0</v>
      </c>
    </row>
    <row r="952" s="23" customFormat="true" ht="12.75" hidden="false" customHeight="false" outlineLevel="0" collapsed="false">
      <c r="A952" s="21" t="n">
        <f aca="false">ROW(A940)</f>
        <v>940</v>
      </c>
      <c r="B952" s="25" t="s">
        <v>1844</v>
      </c>
      <c r="C952" s="25" t="s">
        <v>1845</v>
      </c>
      <c r="D952" s="26" t="n">
        <v>44109</v>
      </c>
      <c r="E952" s="26" t="n">
        <v>44115</v>
      </c>
      <c r="F952" s="27" t="n">
        <v>21720</v>
      </c>
      <c r="G952" s="27" t="n">
        <v>21720</v>
      </c>
      <c r="H952" s="27" t="n">
        <v>0</v>
      </c>
      <c r="I952" s="27" t="n">
        <v>0</v>
      </c>
    </row>
    <row r="953" s="23" customFormat="true" ht="12.75" hidden="false" customHeight="false" outlineLevel="0" collapsed="false">
      <c r="A953" s="21" t="n">
        <f aca="false">ROW(A941)</f>
        <v>941</v>
      </c>
      <c r="B953" s="25" t="s">
        <v>1846</v>
      </c>
      <c r="C953" s="25" t="s">
        <v>1847</v>
      </c>
      <c r="D953" s="26" t="n">
        <v>44109</v>
      </c>
      <c r="E953" s="26" t="n">
        <v>44115</v>
      </c>
      <c r="F953" s="27" t="n">
        <v>23736</v>
      </c>
      <c r="G953" s="27" t="n">
        <v>23736</v>
      </c>
      <c r="H953" s="27" t="n">
        <v>0</v>
      </c>
      <c r="I953" s="27" t="n">
        <v>0</v>
      </c>
    </row>
    <row r="954" s="23" customFormat="true" ht="12.75" hidden="false" customHeight="false" outlineLevel="0" collapsed="false">
      <c r="A954" s="21" t="n">
        <f aca="false">ROW(A942)</f>
        <v>942</v>
      </c>
      <c r="B954" s="25" t="s">
        <v>1848</v>
      </c>
      <c r="C954" s="25" t="s">
        <v>1849</v>
      </c>
      <c r="D954" s="26" t="n">
        <v>44109</v>
      </c>
      <c r="E954" s="26" t="n">
        <v>44116</v>
      </c>
      <c r="F954" s="27" t="n">
        <v>28840</v>
      </c>
      <c r="G954" s="27" t="n">
        <v>28840</v>
      </c>
      <c r="H954" s="27" t="n">
        <v>0</v>
      </c>
      <c r="I954" s="27" t="n">
        <v>0</v>
      </c>
    </row>
    <row r="955" s="23" customFormat="true" ht="12.75" hidden="false" customHeight="false" outlineLevel="0" collapsed="false">
      <c r="A955" s="21" t="n">
        <f aca="false">ROW(A943)</f>
        <v>943</v>
      </c>
      <c r="B955" s="25" t="s">
        <v>1850</v>
      </c>
      <c r="C955" s="25" t="s">
        <v>1851</v>
      </c>
      <c r="D955" s="26" t="n">
        <v>44109</v>
      </c>
      <c r="E955" s="26" t="n">
        <v>44116</v>
      </c>
      <c r="F955" s="27" t="n">
        <v>5950</v>
      </c>
      <c r="G955" s="27" t="n">
        <v>5950</v>
      </c>
      <c r="H955" s="27" t="n">
        <v>0</v>
      </c>
      <c r="I955" s="27" t="n">
        <v>0</v>
      </c>
    </row>
    <row r="956" s="23" customFormat="true" ht="12.75" hidden="false" customHeight="false" outlineLevel="0" collapsed="false">
      <c r="A956" s="21" t="n">
        <f aca="false">ROW(A944)</f>
        <v>944</v>
      </c>
      <c r="B956" s="25" t="s">
        <v>1852</v>
      </c>
      <c r="C956" s="25" t="s">
        <v>1853</v>
      </c>
      <c r="D956" s="26" t="n">
        <v>44109</v>
      </c>
      <c r="E956" s="26" t="n">
        <v>44121</v>
      </c>
      <c r="F956" s="27" t="n">
        <v>24860</v>
      </c>
      <c r="G956" s="27" t="n">
        <v>24860</v>
      </c>
      <c r="H956" s="27" t="n">
        <v>0</v>
      </c>
      <c r="I956" s="27" t="n">
        <v>0</v>
      </c>
    </row>
    <row r="957" s="23" customFormat="true" ht="12.75" hidden="false" customHeight="false" outlineLevel="0" collapsed="false">
      <c r="A957" s="21" t="n">
        <f aca="false">ROW(A945)</f>
        <v>945</v>
      </c>
      <c r="B957" s="25" t="s">
        <v>1854</v>
      </c>
      <c r="C957" s="25" t="s">
        <v>1855</v>
      </c>
      <c r="D957" s="26" t="n">
        <v>44109</v>
      </c>
      <c r="E957" s="26" t="n">
        <v>44117</v>
      </c>
      <c r="F957" s="27" t="n">
        <v>44200</v>
      </c>
      <c r="G957" s="27" t="n">
        <v>44200</v>
      </c>
      <c r="H957" s="27" t="n">
        <v>0</v>
      </c>
      <c r="I957" s="27" t="n">
        <v>0</v>
      </c>
    </row>
    <row r="958" s="23" customFormat="true" ht="12.75" hidden="false" customHeight="false" outlineLevel="0" collapsed="false">
      <c r="A958" s="21" t="n">
        <f aca="false">ROW(A946)</f>
        <v>946</v>
      </c>
      <c r="B958" s="25" t="s">
        <v>1856</v>
      </c>
      <c r="C958" s="25" t="s">
        <v>1857</v>
      </c>
      <c r="D958" s="26" t="n">
        <v>44109</v>
      </c>
      <c r="E958" s="26" t="n">
        <v>44116</v>
      </c>
      <c r="F958" s="27" t="n">
        <v>11698</v>
      </c>
      <c r="G958" s="27" t="n">
        <v>11698</v>
      </c>
      <c r="H958" s="27" t="n">
        <v>0</v>
      </c>
      <c r="I958" s="27" t="n">
        <v>0</v>
      </c>
    </row>
    <row r="959" s="23" customFormat="true" ht="12.75" hidden="false" customHeight="false" outlineLevel="0" collapsed="false">
      <c r="A959" s="21" t="n">
        <f aca="false">ROW(A947)</f>
        <v>947</v>
      </c>
      <c r="B959" s="25" t="s">
        <v>1858</v>
      </c>
      <c r="C959" s="25" t="s">
        <v>1859</v>
      </c>
      <c r="D959" s="26" t="n">
        <v>44109</v>
      </c>
      <c r="E959" s="26" t="n">
        <v>44116</v>
      </c>
      <c r="F959" s="27" t="n">
        <v>14770</v>
      </c>
      <c r="G959" s="27" t="n">
        <v>14770</v>
      </c>
      <c r="H959" s="27" t="n">
        <v>0</v>
      </c>
      <c r="I959" s="27" t="n">
        <v>0</v>
      </c>
    </row>
    <row r="960" s="23" customFormat="true" ht="12.75" hidden="false" customHeight="false" outlineLevel="0" collapsed="false">
      <c r="A960" s="21" t="n">
        <f aca="false">ROW(A948)</f>
        <v>948</v>
      </c>
      <c r="B960" s="25" t="s">
        <v>1860</v>
      </c>
      <c r="C960" s="25" t="s">
        <v>1861</v>
      </c>
      <c r="D960" s="26" t="n">
        <v>44109</v>
      </c>
      <c r="E960" s="26" t="n">
        <v>44115</v>
      </c>
      <c r="F960" s="27" t="n">
        <v>21720</v>
      </c>
      <c r="G960" s="27" t="n">
        <v>21720</v>
      </c>
      <c r="H960" s="27" t="n">
        <v>0</v>
      </c>
      <c r="I960" s="27" t="n">
        <v>0</v>
      </c>
    </row>
    <row r="961" s="23" customFormat="true" ht="12.75" hidden="false" customHeight="false" outlineLevel="0" collapsed="false">
      <c r="A961" s="21" t="n">
        <f aca="false">ROW(A949)</f>
        <v>949</v>
      </c>
      <c r="B961" s="25" t="s">
        <v>1862</v>
      </c>
      <c r="C961" s="25" t="s">
        <v>1863</v>
      </c>
      <c r="D961" s="26" t="n">
        <v>44109</v>
      </c>
      <c r="E961" s="26" t="n">
        <v>44116</v>
      </c>
      <c r="F961" s="27" t="n">
        <v>14658</v>
      </c>
      <c r="G961" s="27" t="n">
        <v>14658</v>
      </c>
      <c r="H961" s="27" t="n">
        <v>0</v>
      </c>
      <c r="I961" s="27" t="n">
        <v>0</v>
      </c>
    </row>
    <row r="962" s="23" customFormat="true" ht="12.75" hidden="false" customHeight="false" outlineLevel="0" collapsed="false">
      <c r="A962" s="21" t="n">
        <f aca="false">ROW(A950)</f>
        <v>950</v>
      </c>
      <c r="B962" s="25" t="s">
        <v>1864</v>
      </c>
      <c r="C962" s="25" t="s">
        <v>1865</v>
      </c>
      <c r="D962" s="26" t="n">
        <v>44109</v>
      </c>
      <c r="E962" s="26" t="n">
        <v>44113</v>
      </c>
      <c r="F962" s="27" t="n">
        <v>7969</v>
      </c>
      <c r="G962" s="27" t="n">
        <v>7969</v>
      </c>
      <c r="H962" s="27" t="n">
        <v>0</v>
      </c>
      <c r="I962" s="27" t="n">
        <v>0</v>
      </c>
    </row>
    <row r="963" s="23" customFormat="true" ht="12.75" hidden="false" customHeight="false" outlineLevel="0" collapsed="false">
      <c r="A963" s="21" t="n">
        <f aca="false">ROW(A951)</f>
        <v>951</v>
      </c>
      <c r="B963" s="25" t="s">
        <v>1866</v>
      </c>
      <c r="C963" s="25" t="s">
        <v>1867</v>
      </c>
      <c r="D963" s="26" t="n">
        <v>44109</v>
      </c>
      <c r="E963" s="26" t="n">
        <v>44115</v>
      </c>
      <c r="F963" s="27" t="n">
        <v>14400</v>
      </c>
      <c r="G963" s="27" t="n">
        <v>14400</v>
      </c>
      <c r="H963" s="27" t="n">
        <v>0</v>
      </c>
      <c r="I963" s="27" t="n">
        <v>0</v>
      </c>
    </row>
    <row r="964" s="23" customFormat="true" ht="12.75" hidden="false" customHeight="false" outlineLevel="0" collapsed="false">
      <c r="A964" s="21" t="n">
        <f aca="false">ROW(A952)</f>
        <v>952</v>
      </c>
      <c r="B964" s="25" t="s">
        <v>1868</v>
      </c>
      <c r="C964" s="25" t="s">
        <v>1869</v>
      </c>
      <c r="D964" s="26" t="n">
        <v>44109</v>
      </c>
      <c r="E964" s="26" t="n">
        <v>44116</v>
      </c>
      <c r="F964" s="27" t="n">
        <v>8020</v>
      </c>
      <c r="G964" s="27" t="n">
        <v>8020</v>
      </c>
      <c r="H964" s="27" t="n">
        <v>0</v>
      </c>
      <c r="I964" s="27" t="n">
        <v>0</v>
      </c>
    </row>
    <row r="965" s="23" customFormat="true" ht="12.75" hidden="false" customHeight="false" outlineLevel="0" collapsed="false">
      <c r="A965" s="21" t="n">
        <f aca="false">ROW(A953)</f>
        <v>953</v>
      </c>
      <c r="B965" s="25" t="s">
        <v>1870</v>
      </c>
      <c r="C965" s="25" t="s">
        <v>1871</v>
      </c>
      <c r="D965" s="26" t="n">
        <v>44109</v>
      </c>
      <c r="E965" s="26" t="n">
        <v>44117</v>
      </c>
      <c r="F965" s="27" t="n">
        <v>21588</v>
      </c>
      <c r="G965" s="27" t="n">
        <v>21588</v>
      </c>
      <c r="H965" s="27" t="n">
        <v>0</v>
      </c>
      <c r="I965" s="27" t="n">
        <v>0</v>
      </c>
    </row>
    <row r="966" s="23" customFormat="true" ht="12.75" hidden="false" customHeight="false" outlineLevel="0" collapsed="false">
      <c r="A966" s="21" t="n">
        <f aca="false">ROW(A954)</f>
        <v>954</v>
      </c>
      <c r="B966" s="25" t="s">
        <v>1872</v>
      </c>
      <c r="C966" s="25" t="s">
        <v>1873</v>
      </c>
      <c r="D966" s="26" t="n">
        <v>44109</v>
      </c>
      <c r="E966" s="26" t="n">
        <v>44113</v>
      </c>
      <c r="F966" s="27" t="n">
        <v>7969</v>
      </c>
      <c r="G966" s="27" t="n">
        <v>7969</v>
      </c>
      <c r="H966" s="27" t="n">
        <v>0</v>
      </c>
      <c r="I966" s="27" t="n">
        <v>0</v>
      </c>
    </row>
    <row r="967" s="23" customFormat="true" ht="12.75" hidden="false" customHeight="false" outlineLevel="0" collapsed="false">
      <c r="A967" s="21" t="n">
        <f aca="false">ROW(A955)</f>
        <v>955</v>
      </c>
      <c r="B967" s="25" t="s">
        <v>1874</v>
      </c>
      <c r="C967" s="25" t="s">
        <v>1875</v>
      </c>
      <c r="D967" s="26" t="n">
        <v>44109</v>
      </c>
      <c r="E967" s="26" t="n">
        <v>44115</v>
      </c>
      <c r="F967" s="27" t="n">
        <v>25200</v>
      </c>
      <c r="G967" s="27" t="n">
        <v>25200</v>
      </c>
      <c r="H967" s="27" t="n">
        <v>0</v>
      </c>
      <c r="I967" s="27" t="n">
        <v>0</v>
      </c>
    </row>
    <row r="968" s="23" customFormat="true" ht="12.75" hidden="false" customHeight="false" outlineLevel="0" collapsed="false">
      <c r="A968" s="21" t="n">
        <f aca="false">ROW(A956)</f>
        <v>956</v>
      </c>
      <c r="B968" s="25" t="s">
        <v>1876</v>
      </c>
      <c r="C968" s="25" t="s">
        <v>1877</v>
      </c>
      <c r="D968" s="26" t="n">
        <v>44109</v>
      </c>
      <c r="E968" s="26" t="n">
        <v>44119</v>
      </c>
      <c r="F968" s="27" t="n">
        <v>24328</v>
      </c>
      <c r="G968" s="27" t="n">
        <v>24328</v>
      </c>
      <c r="H968" s="27" t="n">
        <v>0</v>
      </c>
      <c r="I968" s="27" t="n">
        <v>0</v>
      </c>
    </row>
    <row r="969" s="23" customFormat="true" ht="12.75" hidden="false" customHeight="false" outlineLevel="0" collapsed="false">
      <c r="A969" s="21" t="n">
        <f aca="false">ROW(A957)</f>
        <v>957</v>
      </c>
      <c r="B969" s="25" t="s">
        <v>1878</v>
      </c>
      <c r="C969" s="25" t="s">
        <v>1879</v>
      </c>
      <c r="D969" s="26" t="n">
        <v>44109</v>
      </c>
      <c r="E969" s="26" t="n">
        <v>44114</v>
      </c>
      <c r="F969" s="27" t="n">
        <v>8700</v>
      </c>
      <c r="G969" s="27" t="n">
        <v>8700</v>
      </c>
      <c r="H969" s="27" t="n">
        <v>0</v>
      </c>
      <c r="I969" s="27" t="n">
        <v>0</v>
      </c>
    </row>
    <row r="970" s="23" customFormat="true" ht="12.75" hidden="false" customHeight="false" outlineLevel="0" collapsed="false">
      <c r="A970" s="21" t="n">
        <f aca="false">ROW(A958)</f>
        <v>958</v>
      </c>
      <c r="B970" s="25" t="s">
        <v>1880</v>
      </c>
      <c r="C970" s="25" t="s">
        <v>1881</v>
      </c>
      <c r="D970" s="26" t="n">
        <v>44109</v>
      </c>
      <c r="E970" s="26" t="n">
        <v>44119</v>
      </c>
      <c r="F970" s="27" t="n">
        <v>14702</v>
      </c>
      <c r="G970" s="27" t="n">
        <v>14702</v>
      </c>
      <c r="H970" s="27" t="n">
        <v>0</v>
      </c>
      <c r="I970" s="27" t="n">
        <v>0</v>
      </c>
    </row>
    <row r="971" s="23" customFormat="true" ht="12.75" hidden="false" customHeight="false" outlineLevel="0" collapsed="false">
      <c r="A971" s="21" t="n">
        <f aca="false">ROW(A959)</f>
        <v>959</v>
      </c>
      <c r="B971" s="25" t="s">
        <v>1882</v>
      </c>
      <c r="C971" s="25" t="s">
        <v>1883</v>
      </c>
      <c r="D971" s="26" t="n">
        <v>44109</v>
      </c>
      <c r="E971" s="26" t="n">
        <v>44115</v>
      </c>
      <c r="F971" s="27" t="n">
        <v>22680</v>
      </c>
      <c r="G971" s="27" t="n">
        <v>22680</v>
      </c>
      <c r="H971" s="27" t="n">
        <v>0</v>
      </c>
      <c r="I971" s="27" t="n">
        <v>0</v>
      </c>
    </row>
    <row r="972" s="23" customFormat="true" ht="12.75" hidden="false" customHeight="false" outlineLevel="0" collapsed="false">
      <c r="A972" s="21" t="n">
        <f aca="false">ROW(A960)</f>
        <v>960</v>
      </c>
      <c r="B972" s="25" t="s">
        <v>1884</v>
      </c>
      <c r="C972" s="25" t="s">
        <v>1885</v>
      </c>
      <c r="D972" s="26" t="n">
        <v>44109</v>
      </c>
      <c r="E972" s="26" t="n">
        <v>44116</v>
      </c>
      <c r="F972" s="27" t="n">
        <v>19740</v>
      </c>
      <c r="G972" s="27" t="n">
        <v>19740</v>
      </c>
      <c r="H972" s="27" t="n">
        <v>0</v>
      </c>
      <c r="I972" s="27" t="n">
        <v>0</v>
      </c>
    </row>
    <row r="973" s="23" customFormat="true" ht="12.75" hidden="false" customHeight="false" outlineLevel="0" collapsed="false">
      <c r="A973" s="21" t="n">
        <f aca="false">ROW(A961)</f>
        <v>961</v>
      </c>
      <c r="B973" s="25" t="s">
        <v>1886</v>
      </c>
      <c r="C973" s="25" t="s">
        <v>1887</v>
      </c>
      <c r="D973" s="26" t="n">
        <v>44109</v>
      </c>
      <c r="E973" s="26" t="n">
        <v>44115</v>
      </c>
      <c r="F973" s="27" t="n">
        <v>21780</v>
      </c>
      <c r="G973" s="27" t="n">
        <v>21780</v>
      </c>
      <c r="H973" s="27" t="n">
        <v>0</v>
      </c>
      <c r="I973" s="27" t="n">
        <v>0</v>
      </c>
    </row>
    <row r="974" s="23" customFormat="true" ht="12.75" hidden="false" customHeight="false" outlineLevel="0" collapsed="false">
      <c r="A974" s="21" t="n">
        <f aca="false">ROW(A962)</f>
        <v>962</v>
      </c>
      <c r="B974" s="25" t="s">
        <v>1888</v>
      </c>
      <c r="C974" s="25" t="s">
        <v>1889</v>
      </c>
      <c r="D974" s="26" t="n">
        <v>44109</v>
      </c>
      <c r="E974" s="26" t="n">
        <v>44112</v>
      </c>
      <c r="F974" s="27" t="n">
        <v>18756</v>
      </c>
      <c r="G974" s="27" t="n">
        <v>18756</v>
      </c>
      <c r="H974" s="27" t="n">
        <v>0</v>
      </c>
      <c r="I974" s="27" t="n">
        <v>0</v>
      </c>
    </row>
    <row r="975" s="23" customFormat="true" ht="12.75" hidden="false" customHeight="false" outlineLevel="0" collapsed="false">
      <c r="A975" s="21" t="n">
        <f aca="false">ROW(A963)</f>
        <v>963</v>
      </c>
      <c r="B975" s="25" t="s">
        <v>1890</v>
      </c>
      <c r="C975" s="25" t="s">
        <v>1891</v>
      </c>
      <c r="D975" s="26" t="n">
        <v>44109</v>
      </c>
      <c r="E975" s="26" t="n">
        <v>44115</v>
      </c>
      <c r="F975" s="27" t="n">
        <v>16020</v>
      </c>
      <c r="G975" s="27" t="n">
        <v>16020</v>
      </c>
      <c r="H975" s="27" t="n">
        <v>0</v>
      </c>
      <c r="I975" s="27" t="n">
        <v>0</v>
      </c>
    </row>
    <row r="976" s="23" customFormat="true" ht="12.75" hidden="false" customHeight="false" outlineLevel="0" collapsed="false">
      <c r="A976" s="21" t="n">
        <f aca="false">ROW(A964)</f>
        <v>964</v>
      </c>
      <c r="B976" s="25" t="s">
        <v>1892</v>
      </c>
      <c r="C976" s="25" t="s">
        <v>1893</v>
      </c>
      <c r="D976" s="26" t="n">
        <v>44109</v>
      </c>
      <c r="E976" s="26" t="n">
        <v>44113</v>
      </c>
      <c r="F976" s="27" t="n">
        <v>16800</v>
      </c>
      <c r="G976" s="27" t="n">
        <v>16800</v>
      </c>
      <c r="H976" s="27" t="n">
        <v>0</v>
      </c>
      <c r="I976" s="27" t="n">
        <v>0</v>
      </c>
    </row>
    <row r="977" s="23" customFormat="true" ht="12.75" hidden="false" customHeight="false" outlineLevel="0" collapsed="false">
      <c r="A977" s="21" t="n">
        <f aca="false">ROW(A965)</f>
        <v>965</v>
      </c>
      <c r="B977" s="25" t="s">
        <v>1894</v>
      </c>
      <c r="C977" s="25" t="s">
        <v>1895</v>
      </c>
      <c r="D977" s="26" t="n">
        <v>44109</v>
      </c>
      <c r="E977" s="26" t="n">
        <v>44115</v>
      </c>
      <c r="F977" s="27" t="n">
        <v>14280</v>
      </c>
      <c r="G977" s="27" t="n">
        <v>14280</v>
      </c>
      <c r="H977" s="27" t="n">
        <v>0</v>
      </c>
      <c r="I977" s="27" t="n">
        <v>0</v>
      </c>
    </row>
    <row r="978" s="23" customFormat="true" ht="12.75" hidden="false" customHeight="false" outlineLevel="0" collapsed="false">
      <c r="A978" s="21" t="n">
        <f aca="false">ROW(A966)</f>
        <v>966</v>
      </c>
      <c r="B978" s="25" t="s">
        <v>1896</v>
      </c>
      <c r="C978" s="25" t="s">
        <v>1897</v>
      </c>
      <c r="D978" s="26" t="n">
        <v>44109</v>
      </c>
      <c r="E978" s="26" t="n">
        <v>44116</v>
      </c>
      <c r="F978" s="27" t="n">
        <v>25340</v>
      </c>
      <c r="G978" s="27" t="n">
        <v>25340</v>
      </c>
      <c r="H978" s="27" t="n">
        <v>0</v>
      </c>
      <c r="I978" s="27" t="n">
        <v>0</v>
      </c>
    </row>
    <row r="979" s="23" customFormat="true" ht="12.75" hidden="false" customHeight="false" outlineLevel="0" collapsed="false">
      <c r="A979" s="21" t="n">
        <f aca="false">ROW(A967)</f>
        <v>967</v>
      </c>
      <c r="B979" s="25" t="s">
        <v>1898</v>
      </c>
      <c r="C979" s="25" t="s">
        <v>1899</v>
      </c>
      <c r="D979" s="26" t="n">
        <v>44109</v>
      </c>
      <c r="E979" s="26" t="n">
        <v>44114</v>
      </c>
      <c r="F979" s="27" t="n">
        <v>10310</v>
      </c>
      <c r="G979" s="27" t="n">
        <v>10310</v>
      </c>
      <c r="H979" s="27" t="n">
        <v>0</v>
      </c>
      <c r="I979" s="27" t="n">
        <v>0</v>
      </c>
    </row>
    <row r="980" s="23" customFormat="true" ht="12.75" hidden="false" customHeight="false" outlineLevel="0" collapsed="false">
      <c r="A980" s="21" t="n">
        <f aca="false">ROW(A968)</f>
        <v>968</v>
      </c>
      <c r="B980" s="25" t="s">
        <v>1900</v>
      </c>
      <c r="C980" s="25" t="s">
        <v>1901</v>
      </c>
      <c r="D980" s="26" t="n">
        <v>44109</v>
      </c>
      <c r="E980" s="26" t="n">
        <v>44115</v>
      </c>
      <c r="F980" s="27" t="n">
        <v>16920</v>
      </c>
      <c r="G980" s="27" t="n">
        <v>16920</v>
      </c>
      <c r="H980" s="27" t="n">
        <v>0</v>
      </c>
      <c r="I980" s="27" t="n">
        <v>0</v>
      </c>
    </row>
    <row r="981" s="23" customFormat="true" ht="25.5" hidden="false" customHeight="false" outlineLevel="0" collapsed="false">
      <c r="A981" s="21" t="n">
        <f aca="false">ROW(A969)</f>
        <v>969</v>
      </c>
      <c r="B981" s="25" t="s">
        <v>1902</v>
      </c>
      <c r="C981" s="25" t="s">
        <v>1903</v>
      </c>
      <c r="D981" s="26" t="n">
        <v>44109</v>
      </c>
      <c r="E981" s="26" t="n">
        <v>44115</v>
      </c>
      <c r="F981" s="27" t="n">
        <v>35580</v>
      </c>
      <c r="G981" s="27" t="n">
        <v>35580</v>
      </c>
      <c r="H981" s="27" t="n">
        <v>0</v>
      </c>
      <c r="I981" s="27" t="n">
        <v>0</v>
      </c>
    </row>
    <row r="982" s="23" customFormat="true" ht="12.75" hidden="false" customHeight="false" outlineLevel="0" collapsed="false">
      <c r="A982" s="21" t="n">
        <f aca="false">ROW(A970)</f>
        <v>970</v>
      </c>
      <c r="B982" s="25" t="s">
        <v>1904</v>
      </c>
      <c r="C982" s="25" t="s">
        <v>1905</v>
      </c>
      <c r="D982" s="26" t="n">
        <v>44109</v>
      </c>
      <c r="E982" s="26" t="n">
        <v>44116</v>
      </c>
      <c r="F982" s="27" t="n">
        <v>16630</v>
      </c>
      <c r="G982" s="27" t="n">
        <v>16630</v>
      </c>
      <c r="H982" s="27" t="n">
        <v>0</v>
      </c>
      <c r="I982" s="27" t="n">
        <v>0</v>
      </c>
    </row>
    <row r="983" s="23" customFormat="true" ht="12.75" hidden="false" customHeight="false" outlineLevel="0" collapsed="false">
      <c r="A983" s="21" t="n">
        <f aca="false">ROW(A971)</f>
        <v>971</v>
      </c>
      <c r="B983" s="25" t="s">
        <v>1906</v>
      </c>
      <c r="C983" s="25" t="s">
        <v>1907</v>
      </c>
      <c r="D983" s="26" t="n">
        <v>44109</v>
      </c>
      <c r="E983" s="26" t="n">
        <v>44116</v>
      </c>
      <c r="F983" s="27" t="n">
        <v>18420</v>
      </c>
      <c r="G983" s="27" t="n">
        <v>18420</v>
      </c>
      <c r="H983" s="27" t="n">
        <v>0</v>
      </c>
      <c r="I983" s="27" t="n">
        <v>0</v>
      </c>
    </row>
    <row r="984" s="23" customFormat="true" ht="12.75" hidden="false" customHeight="false" outlineLevel="0" collapsed="false">
      <c r="A984" s="21" t="n">
        <f aca="false">ROW(A972)</f>
        <v>972</v>
      </c>
      <c r="B984" s="25" t="s">
        <v>1908</v>
      </c>
      <c r="C984" s="25" t="s">
        <v>1909</v>
      </c>
      <c r="D984" s="26" t="n">
        <v>44109</v>
      </c>
      <c r="E984" s="26" t="n">
        <v>44115</v>
      </c>
      <c r="F984" s="27" t="n">
        <v>9222</v>
      </c>
      <c r="G984" s="27" t="n">
        <v>9222</v>
      </c>
      <c r="H984" s="27" t="n">
        <v>0</v>
      </c>
      <c r="I984" s="27" t="n">
        <v>0</v>
      </c>
    </row>
    <row r="985" s="23" customFormat="true" ht="12.75" hidden="false" customHeight="false" outlineLevel="0" collapsed="false">
      <c r="A985" s="21" t="n">
        <f aca="false">ROW(A973)</f>
        <v>973</v>
      </c>
      <c r="B985" s="25" t="s">
        <v>1910</v>
      </c>
      <c r="C985" s="25" t="s">
        <v>1911</v>
      </c>
      <c r="D985" s="26" t="n">
        <v>44109</v>
      </c>
      <c r="E985" s="26" t="n">
        <v>44118</v>
      </c>
      <c r="F985" s="27" t="n">
        <v>32400</v>
      </c>
      <c r="G985" s="27" t="n">
        <v>32400</v>
      </c>
      <c r="H985" s="27" t="n">
        <v>0</v>
      </c>
      <c r="I985" s="27" t="n">
        <v>0</v>
      </c>
    </row>
    <row r="986" s="23" customFormat="true" ht="12.75" hidden="false" customHeight="false" outlineLevel="0" collapsed="false">
      <c r="A986" s="21" t="n">
        <f aca="false">ROW(A974)</f>
        <v>974</v>
      </c>
      <c r="B986" s="25" t="s">
        <v>1912</v>
      </c>
      <c r="C986" s="25" t="s">
        <v>1913</v>
      </c>
      <c r="D986" s="26" t="n">
        <v>44109</v>
      </c>
      <c r="E986" s="26" t="n">
        <v>44116</v>
      </c>
      <c r="F986" s="27" t="n">
        <v>15575</v>
      </c>
      <c r="G986" s="27" t="n">
        <v>15575</v>
      </c>
      <c r="H986" s="27" t="n">
        <v>0</v>
      </c>
      <c r="I986" s="27" t="n">
        <v>0</v>
      </c>
    </row>
    <row r="987" s="23" customFormat="true" ht="12.75" hidden="false" customHeight="false" outlineLevel="0" collapsed="false">
      <c r="A987" s="21" t="n">
        <f aca="false">ROW(A975)</f>
        <v>975</v>
      </c>
      <c r="B987" s="25" t="s">
        <v>1914</v>
      </c>
      <c r="C987" s="25" t="s">
        <v>1915</v>
      </c>
      <c r="D987" s="26" t="n">
        <v>44109</v>
      </c>
      <c r="E987" s="26" t="n">
        <v>44113</v>
      </c>
      <c r="F987" s="27" t="n">
        <v>14400</v>
      </c>
      <c r="G987" s="27" t="n">
        <v>14400</v>
      </c>
      <c r="H987" s="27" t="n">
        <v>0</v>
      </c>
      <c r="I987" s="27" t="n">
        <v>0</v>
      </c>
    </row>
    <row r="988" s="23" customFormat="true" ht="25.5" hidden="false" customHeight="false" outlineLevel="0" collapsed="false">
      <c r="A988" s="21" t="n">
        <f aca="false">ROW(A976)</f>
        <v>976</v>
      </c>
      <c r="B988" s="25" t="s">
        <v>1916</v>
      </c>
      <c r="C988" s="25" t="s">
        <v>1917</v>
      </c>
      <c r="D988" s="26" t="n">
        <v>44109</v>
      </c>
      <c r="E988" s="26" t="n">
        <v>44116</v>
      </c>
      <c r="F988" s="27" t="n">
        <v>68201</v>
      </c>
      <c r="G988" s="27" t="n">
        <v>68201</v>
      </c>
      <c r="H988" s="27" t="n">
        <v>0</v>
      </c>
      <c r="I988" s="27" t="n">
        <v>0</v>
      </c>
    </row>
    <row r="989" s="23" customFormat="true" ht="12.75" hidden="false" customHeight="false" outlineLevel="0" collapsed="false">
      <c r="A989" s="21" t="n">
        <f aca="false">ROW(A977)</f>
        <v>977</v>
      </c>
      <c r="B989" s="25" t="s">
        <v>1918</v>
      </c>
      <c r="C989" s="25" t="s">
        <v>1919</v>
      </c>
      <c r="D989" s="26" t="n">
        <v>44109</v>
      </c>
      <c r="E989" s="26" t="n">
        <v>44112</v>
      </c>
      <c r="F989" s="27" t="n">
        <v>6330</v>
      </c>
      <c r="G989" s="27" t="n">
        <v>6330</v>
      </c>
      <c r="H989" s="27" t="n">
        <v>0</v>
      </c>
      <c r="I989" s="27" t="n">
        <v>0</v>
      </c>
    </row>
    <row r="990" s="23" customFormat="true" ht="12.75" hidden="false" customHeight="false" outlineLevel="0" collapsed="false">
      <c r="A990" s="21" t="n">
        <f aca="false">ROW(A978)</f>
        <v>978</v>
      </c>
      <c r="B990" s="25" t="s">
        <v>1920</v>
      </c>
      <c r="C990" s="25" t="s">
        <v>1921</v>
      </c>
      <c r="D990" s="26" t="n">
        <v>44109</v>
      </c>
      <c r="E990" s="26" t="n">
        <v>44117</v>
      </c>
      <c r="F990" s="27" t="n">
        <v>17800</v>
      </c>
      <c r="G990" s="27" t="n">
        <v>17800</v>
      </c>
      <c r="H990" s="27" t="n">
        <v>0</v>
      </c>
      <c r="I990" s="27" t="n">
        <v>0</v>
      </c>
    </row>
    <row r="991" s="23" customFormat="true" ht="12.75" hidden="false" customHeight="false" outlineLevel="0" collapsed="false">
      <c r="A991" s="21" t="n">
        <f aca="false">ROW(A979)</f>
        <v>979</v>
      </c>
      <c r="B991" s="25" t="s">
        <v>1922</v>
      </c>
      <c r="C991" s="25" t="s">
        <v>1923</v>
      </c>
      <c r="D991" s="26" t="n">
        <v>44109</v>
      </c>
      <c r="E991" s="26" t="n">
        <v>44116</v>
      </c>
      <c r="F991" s="27" t="n">
        <v>20300</v>
      </c>
      <c r="G991" s="27" t="n">
        <v>20300</v>
      </c>
      <c r="H991" s="27" t="n">
        <v>0</v>
      </c>
      <c r="I991" s="27" t="n">
        <v>0</v>
      </c>
    </row>
    <row r="992" s="23" customFormat="true" ht="12.8" hidden="false" customHeight="false" outlineLevel="0" collapsed="false">
      <c r="A992" s="21" t="n">
        <f aca="false">ROW(A980)</f>
        <v>980</v>
      </c>
      <c r="B992" s="35" t="s">
        <v>1924</v>
      </c>
      <c r="C992" s="25" t="s">
        <v>1925</v>
      </c>
      <c r="D992" s="26" t="n">
        <v>44109</v>
      </c>
      <c r="E992" s="26" t="n">
        <v>44111</v>
      </c>
      <c r="F992" s="27" t="n">
        <f aca="false">7654+9160</f>
        <v>16814</v>
      </c>
      <c r="G992" s="27" t="n">
        <v>7654</v>
      </c>
      <c r="H992" s="27" t="n">
        <v>0</v>
      </c>
      <c r="I992" s="27" t="n">
        <v>0</v>
      </c>
    </row>
    <row r="993" s="23" customFormat="true" ht="12.8" hidden="false" customHeight="false" outlineLevel="0" collapsed="false">
      <c r="A993" s="21" t="n">
        <f aca="false">ROW(A981)</f>
        <v>981</v>
      </c>
      <c r="B993" s="35" t="s">
        <v>1924</v>
      </c>
      <c r="C993" s="25" t="s">
        <v>1925</v>
      </c>
      <c r="D993" s="26" t="n">
        <v>44111</v>
      </c>
      <c r="E993" s="26" t="n">
        <v>44113</v>
      </c>
      <c r="F993" s="27"/>
      <c r="G993" s="27" t="n">
        <v>9160</v>
      </c>
      <c r="H993" s="27" t="n">
        <v>0</v>
      </c>
      <c r="I993" s="27" t="n">
        <v>0</v>
      </c>
    </row>
    <row r="994" s="23" customFormat="true" ht="12.75" hidden="false" customHeight="false" outlineLevel="0" collapsed="false">
      <c r="A994" s="21" t="n">
        <f aca="false">ROW(A982)</f>
        <v>982</v>
      </c>
      <c r="B994" s="25" t="s">
        <v>1926</v>
      </c>
      <c r="C994" s="25" t="s">
        <v>1927</v>
      </c>
      <c r="D994" s="26" t="n">
        <v>44109</v>
      </c>
      <c r="E994" s="26" t="n">
        <v>44116</v>
      </c>
      <c r="F994" s="27" t="n">
        <v>17472</v>
      </c>
      <c r="G994" s="27" t="n">
        <v>17472</v>
      </c>
      <c r="H994" s="27" t="n">
        <v>0</v>
      </c>
      <c r="I994" s="27" t="n">
        <v>0</v>
      </c>
    </row>
    <row r="995" s="23" customFormat="true" ht="12.75" hidden="false" customHeight="false" outlineLevel="0" collapsed="false">
      <c r="A995" s="21" t="n">
        <f aca="false">ROW(A983)</f>
        <v>983</v>
      </c>
      <c r="B995" s="25" t="s">
        <v>1928</v>
      </c>
      <c r="C995" s="25" t="s">
        <v>1929</v>
      </c>
      <c r="D995" s="26" t="n">
        <v>44109</v>
      </c>
      <c r="E995" s="26" t="n">
        <v>44116</v>
      </c>
      <c r="F995" s="27" t="n">
        <v>13272</v>
      </c>
      <c r="G995" s="27" t="n">
        <v>13272</v>
      </c>
      <c r="H995" s="27" t="n">
        <v>0</v>
      </c>
      <c r="I995" s="27" t="n">
        <v>0</v>
      </c>
    </row>
    <row r="996" s="23" customFormat="true" ht="12.75" hidden="false" customHeight="false" outlineLevel="0" collapsed="false">
      <c r="A996" s="21" t="n">
        <f aca="false">ROW(A984)</f>
        <v>984</v>
      </c>
      <c r="B996" s="25" t="s">
        <v>1930</v>
      </c>
      <c r="C996" s="25" t="s">
        <v>1931</v>
      </c>
      <c r="D996" s="26" t="n">
        <v>44109</v>
      </c>
      <c r="E996" s="26" t="n">
        <v>44116</v>
      </c>
      <c r="F996" s="27" t="n">
        <v>7362</v>
      </c>
      <c r="G996" s="27" t="n">
        <v>7362</v>
      </c>
      <c r="H996" s="27" t="n">
        <v>0</v>
      </c>
      <c r="I996" s="27" t="n">
        <v>0</v>
      </c>
    </row>
    <row r="997" s="23" customFormat="true" ht="12.75" hidden="false" customHeight="false" outlineLevel="0" collapsed="false">
      <c r="A997" s="21" t="n">
        <f aca="false">ROW(A985)</f>
        <v>985</v>
      </c>
      <c r="B997" s="25" t="s">
        <v>1932</v>
      </c>
      <c r="C997" s="25" t="s">
        <v>1933</v>
      </c>
      <c r="D997" s="26" t="n">
        <v>44109</v>
      </c>
      <c r="E997" s="26" t="n">
        <v>44116</v>
      </c>
      <c r="F997" s="27" t="n">
        <v>19152</v>
      </c>
      <c r="G997" s="27" t="n">
        <v>19152</v>
      </c>
      <c r="H997" s="27" t="n">
        <v>0</v>
      </c>
      <c r="I997" s="27" t="n">
        <v>0</v>
      </c>
    </row>
    <row r="998" s="23" customFormat="true" ht="12.75" hidden="false" customHeight="false" outlineLevel="0" collapsed="false">
      <c r="A998" s="21" t="n">
        <f aca="false">ROW(A986)</f>
        <v>986</v>
      </c>
      <c r="B998" s="25" t="s">
        <v>1934</v>
      </c>
      <c r="C998" s="25" t="s">
        <v>1935</v>
      </c>
      <c r="D998" s="26" t="n">
        <v>44109</v>
      </c>
      <c r="E998" s="26" t="n">
        <v>44116</v>
      </c>
      <c r="F998" s="27" t="n">
        <v>14434</v>
      </c>
      <c r="G998" s="27" t="n">
        <v>14434</v>
      </c>
      <c r="H998" s="27" t="n">
        <v>0</v>
      </c>
      <c r="I998" s="27" t="n">
        <v>0</v>
      </c>
    </row>
    <row r="999" s="23" customFormat="true" ht="25.5" hidden="false" customHeight="false" outlineLevel="0" collapsed="false">
      <c r="A999" s="21" t="n">
        <f aca="false">ROW(A987)</f>
        <v>987</v>
      </c>
      <c r="B999" s="25" t="s">
        <v>1936</v>
      </c>
      <c r="C999" s="25" t="s">
        <v>1937</v>
      </c>
      <c r="D999" s="26" t="n">
        <v>44110</v>
      </c>
      <c r="E999" s="26" t="n">
        <v>44117</v>
      </c>
      <c r="F999" s="27" t="n">
        <v>35700</v>
      </c>
      <c r="G999" s="27" t="n">
        <v>35700</v>
      </c>
      <c r="H999" s="27" t="n">
        <v>0</v>
      </c>
      <c r="I999" s="27" t="n">
        <v>0</v>
      </c>
    </row>
    <row r="1000" s="23" customFormat="true" ht="12.75" hidden="false" customHeight="false" outlineLevel="0" collapsed="false">
      <c r="A1000" s="21" t="n">
        <f aca="false">ROW(A988)</f>
        <v>988</v>
      </c>
      <c r="B1000" s="25" t="s">
        <v>1938</v>
      </c>
      <c r="C1000" s="25" t="s">
        <v>1939</v>
      </c>
      <c r="D1000" s="26" t="n">
        <v>44110</v>
      </c>
      <c r="E1000" s="26" t="n">
        <v>44119</v>
      </c>
      <c r="F1000" s="27" t="n">
        <v>23850</v>
      </c>
      <c r="G1000" s="27" t="n">
        <v>23850</v>
      </c>
      <c r="H1000" s="27" t="n">
        <v>0</v>
      </c>
      <c r="I1000" s="27" t="n">
        <v>0</v>
      </c>
    </row>
    <row r="1001" s="23" customFormat="true" ht="12.75" hidden="false" customHeight="false" outlineLevel="0" collapsed="false">
      <c r="A1001" s="21" t="n">
        <f aca="false">ROW(A989)</f>
        <v>989</v>
      </c>
      <c r="B1001" s="25" t="s">
        <v>1940</v>
      </c>
      <c r="C1001" s="25" t="s">
        <v>1941</v>
      </c>
      <c r="D1001" s="26" t="n">
        <v>44110</v>
      </c>
      <c r="E1001" s="26" t="n">
        <v>44119</v>
      </c>
      <c r="F1001" s="27" t="n">
        <v>23850</v>
      </c>
      <c r="G1001" s="27" t="n">
        <v>23850</v>
      </c>
      <c r="H1001" s="27" t="n">
        <v>0</v>
      </c>
      <c r="I1001" s="27" t="n">
        <v>0</v>
      </c>
    </row>
    <row r="1002" s="23" customFormat="true" ht="12.75" hidden="false" customHeight="false" outlineLevel="0" collapsed="false">
      <c r="A1002" s="21" t="n">
        <f aca="false">ROW(A990)</f>
        <v>990</v>
      </c>
      <c r="B1002" s="25" t="s">
        <v>1942</v>
      </c>
      <c r="C1002" s="25" t="s">
        <v>1943</v>
      </c>
      <c r="D1002" s="26" t="n">
        <v>44110</v>
      </c>
      <c r="E1002" s="26" t="n">
        <v>44117</v>
      </c>
      <c r="F1002" s="27" t="n">
        <v>17052</v>
      </c>
      <c r="G1002" s="27" t="n">
        <v>17052</v>
      </c>
      <c r="H1002" s="27" t="n">
        <v>0</v>
      </c>
      <c r="I1002" s="27" t="n">
        <v>0</v>
      </c>
    </row>
    <row r="1003" s="23" customFormat="true" ht="12.75" hidden="false" customHeight="false" outlineLevel="0" collapsed="false">
      <c r="A1003" s="21" t="n">
        <f aca="false">ROW(A991)</f>
        <v>991</v>
      </c>
      <c r="B1003" s="25" t="s">
        <v>1944</v>
      </c>
      <c r="C1003" s="25" t="s">
        <v>1945</v>
      </c>
      <c r="D1003" s="26" t="n">
        <v>44110</v>
      </c>
      <c r="E1003" s="26" t="n">
        <v>44116</v>
      </c>
      <c r="F1003" s="27" t="n">
        <v>16680</v>
      </c>
      <c r="G1003" s="27" t="n">
        <v>16680</v>
      </c>
      <c r="H1003" s="27" t="n">
        <v>0</v>
      </c>
      <c r="I1003" s="27" t="n">
        <v>0</v>
      </c>
    </row>
    <row r="1004" s="23" customFormat="true" ht="25.5" hidden="false" customHeight="false" outlineLevel="0" collapsed="false">
      <c r="A1004" s="21" t="n">
        <f aca="false">ROW(A992)</f>
        <v>992</v>
      </c>
      <c r="B1004" s="25" t="s">
        <v>1946</v>
      </c>
      <c r="C1004" s="25" t="s">
        <v>1947</v>
      </c>
      <c r="D1004" s="26" t="n">
        <v>44110</v>
      </c>
      <c r="E1004" s="26" t="n">
        <v>44118</v>
      </c>
      <c r="F1004" s="27" t="n">
        <v>89328</v>
      </c>
      <c r="G1004" s="27" t="n">
        <v>89328</v>
      </c>
      <c r="H1004" s="27" t="n">
        <v>0</v>
      </c>
      <c r="I1004" s="27" t="n">
        <v>0</v>
      </c>
    </row>
    <row r="1005" s="23" customFormat="true" ht="12.75" hidden="false" customHeight="false" outlineLevel="0" collapsed="false">
      <c r="A1005" s="21" t="n">
        <f aca="false">ROW(A993)</f>
        <v>993</v>
      </c>
      <c r="B1005" s="25" t="s">
        <v>1948</v>
      </c>
      <c r="C1005" s="25" t="s">
        <v>1949</v>
      </c>
      <c r="D1005" s="26" t="n">
        <v>44110</v>
      </c>
      <c r="E1005" s="26" t="n">
        <v>44123</v>
      </c>
      <c r="F1005" s="27" t="n">
        <v>58955</v>
      </c>
      <c r="G1005" s="27" t="n">
        <v>58955</v>
      </c>
      <c r="H1005" s="27" t="n">
        <v>0</v>
      </c>
      <c r="I1005" s="27" t="n">
        <v>0</v>
      </c>
    </row>
    <row r="1006" s="23" customFormat="true" ht="12.75" hidden="false" customHeight="false" outlineLevel="0" collapsed="false">
      <c r="A1006" s="21" t="n">
        <f aca="false">ROW(A994)</f>
        <v>994</v>
      </c>
      <c r="B1006" s="25" t="s">
        <v>1950</v>
      </c>
      <c r="C1006" s="25" t="s">
        <v>1951</v>
      </c>
      <c r="D1006" s="26" t="n">
        <v>44110</v>
      </c>
      <c r="E1006" s="26" t="n">
        <v>44124</v>
      </c>
      <c r="F1006" s="27" t="n">
        <v>132776</v>
      </c>
      <c r="G1006" s="27" t="n">
        <v>132776</v>
      </c>
      <c r="H1006" s="27" t="n">
        <v>0</v>
      </c>
      <c r="I1006" s="27" t="n">
        <v>0</v>
      </c>
    </row>
    <row r="1007" s="23" customFormat="true" ht="12.75" hidden="false" customHeight="false" outlineLevel="0" collapsed="false">
      <c r="A1007" s="21" t="n">
        <f aca="false">ROW(A995)</f>
        <v>995</v>
      </c>
      <c r="B1007" s="25" t="s">
        <v>1952</v>
      </c>
      <c r="C1007" s="25" t="s">
        <v>1953</v>
      </c>
      <c r="D1007" s="26" t="n">
        <v>44110</v>
      </c>
      <c r="E1007" s="26" t="n">
        <v>44117</v>
      </c>
      <c r="F1007" s="27" t="n">
        <v>13300</v>
      </c>
      <c r="G1007" s="27" t="n">
        <v>13300</v>
      </c>
      <c r="H1007" s="27" t="n">
        <v>0</v>
      </c>
      <c r="I1007" s="27" t="n">
        <v>0</v>
      </c>
    </row>
    <row r="1008" s="23" customFormat="true" ht="12.75" hidden="false" customHeight="false" outlineLevel="0" collapsed="false">
      <c r="A1008" s="21" t="n">
        <f aca="false">ROW(A996)</f>
        <v>996</v>
      </c>
      <c r="B1008" s="25" t="s">
        <v>1954</v>
      </c>
      <c r="C1008" s="25" t="s">
        <v>1955</v>
      </c>
      <c r="D1008" s="26" t="n">
        <v>44110</v>
      </c>
      <c r="E1008" s="26" t="n">
        <v>44114</v>
      </c>
      <c r="F1008" s="27" t="n">
        <v>8640</v>
      </c>
      <c r="G1008" s="27" t="n">
        <v>8640</v>
      </c>
      <c r="H1008" s="27" t="n">
        <v>0</v>
      </c>
      <c r="I1008" s="27" t="n">
        <v>0</v>
      </c>
    </row>
    <row r="1009" s="23" customFormat="true" ht="12.75" hidden="false" customHeight="false" outlineLevel="0" collapsed="false">
      <c r="A1009" s="21" t="n">
        <f aca="false">ROW(A997)</f>
        <v>997</v>
      </c>
      <c r="B1009" s="25" t="s">
        <v>1956</v>
      </c>
      <c r="C1009" s="25" t="s">
        <v>1957</v>
      </c>
      <c r="D1009" s="26" t="n">
        <v>44110</v>
      </c>
      <c r="E1009" s="26" t="n">
        <v>44117</v>
      </c>
      <c r="F1009" s="27" t="n">
        <v>21700</v>
      </c>
      <c r="G1009" s="27" t="n">
        <v>21700</v>
      </c>
      <c r="H1009" s="27" t="n">
        <v>0</v>
      </c>
      <c r="I1009" s="27" t="n">
        <v>0</v>
      </c>
    </row>
    <row r="1010" s="23" customFormat="true" ht="12.75" hidden="false" customHeight="false" outlineLevel="0" collapsed="false">
      <c r="A1010" s="21" t="n">
        <f aca="false">ROW(A998)</f>
        <v>998</v>
      </c>
      <c r="B1010" s="25" t="s">
        <v>1958</v>
      </c>
      <c r="C1010" s="25" t="s">
        <v>1959</v>
      </c>
      <c r="D1010" s="26" t="n">
        <v>44110</v>
      </c>
      <c r="E1010" s="26" t="n">
        <v>44117</v>
      </c>
      <c r="F1010" s="27" t="n">
        <v>16835</v>
      </c>
      <c r="G1010" s="27" t="n">
        <v>16835</v>
      </c>
      <c r="H1010" s="27" t="n">
        <v>0</v>
      </c>
      <c r="I1010" s="27" t="n">
        <v>0</v>
      </c>
    </row>
    <row r="1011" s="23" customFormat="true" ht="12.75" hidden="false" customHeight="false" outlineLevel="0" collapsed="false">
      <c r="A1011" s="21" t="n">
        <f aca="false">ROW(A999)</f>
        <v>999</v>
      </c>
      <c r="B1011" s="25" t="s">
        <v>1960</v>
      </c>
      <c r="C1011" s="25" t="s">
        <v>1961</v>
      </c>
      <c r="D1011" s="26" t="n">
        <v>44110</v>
      </c>
      <c r="E1011" s="26" t="n">
        <v>44115</v>
      </c>
      <c r="F1011" s="27" t="n">
        <v>14700</v>
      </c>
      <c r="G1011" s="27" t="n">
        <v>14700</v>
      </c>
      <c r="H1011" s="27" t="n">
        <v>0</v>
      </c>
      <c r="I1011" s="27" t="n">
        <v>0</v>
      </c>
    </row>
    <row r="1012" s="23" customFormat="true" ht="12.8" hidden="false" customHeight="false" outlineLevel="0" collapsed="false">
      <c r="A1012" s="21" t="n">
        <f aca="false">ROW(A1000)</f>
        <v>1000</v>
      </c>
      <c r="B1012" s="35" t="s">
        <v>1962</v>
      </c>
      <c r="C1012" s="25" t="s">
        <v>1963</v>
      </c>
      <c r="D1012" s="26" t="n">
        <v>44110</v>
      </c>
      <c r="E1012" s="26" t="n">
        <v>44114</v>
      </c>
      <c r="F1012" s="27" t="n">
        <f aca="false">13320+2915+3330</f>
        <v>19565</v>
      </c>
      <c r="G1012" s="27" t="n">
        <v>13320</v>
      </c>
      <c r="H1012" s="27" t="n">
        <v>0</v>
      </c>
      <c r="I1012" s="27" t="n">
        <v>0</v>
      </c>
    </row>
    <row r="1013" s="23" customFormat="true" ht="12.8" hidden="false" customHeight="false" outlineLevel="0" collapsed="false">
      <c r="A1013" s="21" t="n">
        <f aca="false">ROW(A1001)</f>
        <v>1001</v>
      </c>
      <c r="B1013" s="35" t="s">
        <v>1962</v>
      </c>
      <c r="C1013" s="25" t="s">
        <v>1963</v>
      </c>
      <c r="D1013" s="26" t="n">
        <v>44114</v>
      </c>
      <c r="E1013" s="26" t="n">
        <v>44115</v>
      </c>
      <c r="F1013" s="27"/>
      <c r="G1013" s="27" t="n">
        <v>2915</v>
      </c>
      <c r="H1013" s="27" t="n">
        <v>0</v>
      </c>
      <c r="I1013" s="27" t="n">
        <v>0</v>
      </c>
    </row>
    <row r="1014" s="23" customFormat="true" ht="12.8" hidden="false" customHeight="false" outlineLevel="0" collapsed="false">
      <c r="A1014" s="21" t="n">
        <f aca="false">ROW(A1002)</f>
        <v>1002</v>
      </c>
      <c r="B1014" s="35" t="s">
        <v>1962</v>
      </c>
      <c r="C1014" s="25" t="s">
        <v>1963</v>
      </c>
      <c r="D1014" s="26" t="n">
        <v>44115</v>
      </c>
      <c r="E1014" s="26" t="n">
        <v>44116</v>
      </c>
      <c r="F1014" s="27"/>
      <c r="G1014" s="27" t="n">
        <v>3330</v>
      </c>
      <c r="H1014" s="27" t="n">
        <v>0</v>
      </c>
      <c r="I1014" s="27" t="n">
        <v>0</v>
      </c>
    </row>
    <row r="1015" s="23" customFormat="true" ht="12.75" hidden="false" customHeight="false" outlineLevel="0" collapsed="false">
      <c r="A1015" s="21" t="n">
        <f aca="false">ROW(A1003)</f>
        <v>1003</v>
      </c>
      <c r="B1015" s="25" t="s">
        <v>1964</v>
      </c>
      <c r="C1015" s="25" t="s">
        <v>1965</v>
      </c>
      <c r="D1015" s="26" t="n">
        <v>44110</v>
      </c>
      <c r="E1015" s="26" t="n">
        <v>44114</v>
      </c>
      <c r="F1015" s="27" t="n">
        <v>3400</v>
      </c>
      <c r="G1015" s="27" t="n">
        <v>3400</v>
      </c>
      <c r="H1015" s="27" t="n">
        <v>0</v>
      </c>
      <c r="I1015" s="27" t="n">
        <v>0</v>
      </c>
    </row>
    <row r="1016" s="23" customFormat="true" ht="12.75" hidden="false" customHeight="false" outlineLevel="0" collapsed="false">
      <c r="A1016" s="21" t="n">
        <f aca="false">ROW(A1004)</f>
        <v>1004</v>
      </c>
      <c r="B1016" s="25" t="s">
        <v>1966</v>
      </c>
      <c r="C1016" s="25" t="s">
        <v>1967</v>
      </c>
      <c r="D1016" s="26" t="n">
        <v>44110</v>
      </c>
      <c r="E1016" s="26" t="n">
        <v>44116</v>
      </c>
      <c r="F1016" s="27" t="n">
        <v>14948</v>
      </c>
      <c r="G1016" s="27" t="n">
        <v>14948</v>
      </c>
      <c r="H1016" s="27" t="n">
        <v>0</v>
      </c>
      <c r="I1016" s="27" t="n">
        <v>0</v>
      </c>
    </row>
    <row r="1017" s="23" customFormat="true" ht="12.75" hidden="false" customHeight="false" outlineLevel="0" collapsed="false">
      <c r="A1017" s="21" t="n">
        <f aca="false">ROW(A1005)</f>
        <v>1005</v>
      </c>
      <c r="B1017" s="25" t="s">
        <v>1968</v>
      </c>
      <c r="C1017" s="25" t="s">
        <v>1969</v>
      </c>
      <c r="D1017" s="26" t="n">
        <v>44110</v>
      </c>
      <c r="E1017" s="26" t="n">
        <v>44117</v>
      </c>
      <c r="F1017" s="27" t="n">
        <v>26110</v>
      </c>
      <c r="G1017" s="27" t="n">
        <v>26110</v>
      </c>
      <c r="H1017" s="27" t="n">
        <v>0</v>
      </c>
      <c r="I1017" s="27" t="n">
        <v>0</v>
      </c>
    </row>
    <row r="1018" s="23" customFormat="true" ht="12.75" hidden="false" customHeight="false" outlineLevel="0" collapsed="false">
      <c r="A1018" s="21" t="n">
        <f aca="false">ROW(A1006)</f>
        <v>1006</v>
      </c>
      <c r="B1018" s="25" t="s">
        <v>1970</v>
      </c>
      <c r="C1018" s="25" t="s">
        <v>1971</v>
      </c>
      <c r="D1018" s="26" t="n">
        <v>44110</v>
      </c>
      <c r="E1018" s="26" t="n">
        <v>44117</v>
      </c>
      <c r="F1018" s="27" t="n">
        <v>16450</v>
      </c>
      <c r="G1018" s="27" t="n">
        <v>16450</v>
      </c>
      <c r="H1018" s="27" t="n">
        <v>0</v>
      </c>
      <c r="I1018" s="27" t="n">
        <v>0</v>
      </c>
    </row>
    <row r="1019" s="23" customFormat="true" ht="12.75" hidden="false" customHeight="false" outlineLevel="0" collapsed="false">
      <c r="A1019" s="21" t="n">
        <f aca="false">ROW(A1007)</f>
        <v>1007</v>
      </c>
      <c r="B1019" s="25" t="s">
        <v>1972</v>
      </c>
      <c r="C1019" s="25" t="s">
        <v>1973</v>
      </c>
      <c r="D1019" s="26" t="n">
        <v>44110</v>
      </c>
      <c r="E1019" s="26" t="n">
        <v>44117</v>
      </c>
      <c r="F1019" s="27" t="n">
        <v>6618</v>
      </c>
      <c r="G1019" s="27" t="n">
        <v>6618</v>
      </c>
      <c r="H1019" s="27" t="n">
        <v>0</v>
      </c>
      <c r="I1019" s="27" t="n">
        <v>0</v>
      </c>
    </row>
    <row r="1020" s="23" customFormat="true" ht="25.5" hidden="false" customHeight="false" outlineLevel="0" collapsed="false">
      <c r="A1020" s="21" t="n">
        <f aca="false">ROW(A1008)</f>
        <v>1008</v>
      </c>
      <c r="B1020" s="25" t="s">
        <v>1974</v>
      </c>
      <c r="C1020" s="25" t="s">
        <v>1975</v>
      </c>
      <c r="D1020" s="26" t="n">
        <v>44110</v>
      </c>
      <c r="E1020" s="26" t="n">
        <v>44115</v>
      </c>
      <c r="F1020" s="27" t="n">
        <v>19530</v>
      </c>
      <c r="G1020" s="27" t="n">
        <v>19530</v>
      </c>
      <c r="H1020" s="27" t="n">
        <v>0</v>
      </c>
      <c r="I1020" s="27" t="n">
        <v>0</v>
      </c>
    </row>
    <row r="1021" s="23" customFormat="true" ht="12.75" hidden="false" customHeight="false" outlineLevel="0" collapsed="false">
      <c r="A1021" s="21" t="n">
        <f aca="false">ROW(A1009)</f>
        <v>1009</v>
      </c>
      <c r="B1021" s="25" t="s">
        <v>1976</v>
      </c>
      <c r="C1021" s="25" t="s">
        <v>1977</v>
      </c>
      <c r="D1021" s="26" t="n">
        <v>44110</v>
      </c>
      <c r="E1021" s="26" t="n">
        <v>44117</v>
      </c>
      <c r="F1021" s="27" t="n">
        <v>10627</v>
      </c>
      <c r="G1021" s="27" t="n">
        <v>10627</v>
      </c>
      <c r="H1021" s="27" t="n">
        <v>0</v>
      </c>
      <c r="I1021" s="27" t="n">
        <v>0</v>
      </c>
    </row>
    <row r="1022" s="23" customFormat="true" ht="12.75" hidden="false" customHeight="false" outlineLevel="0" collapsed="false">
      <c r="A1022" s="21" t="n">
        <f aca="false">ROW(A1010)</f>
        <v>1010</v>
      </c>
      <c r="B1022" s="25" t="s">
        <v>1978</v>
      </c>
      <c r="C1022" s="25" t="s">
        <v>1979</v>
      </c>
      <c r="D1022" s="26" t="n">
        <v>44110</v>
      </c>
      <c r="E1022" s="26" t="n">
        <v>44117</v>
      </c>
      <c r="F1022" s="27" t="n">
        <v>10220</v>
      </c>
      <c r="G1022" s="27" t="n">
        <v>10220</v>
      </c>
      <c r="H1022" s="27" t="n">
        <v>0</v>
      </c>
      <c r="I1022" s="27" t="n">
        <v>0</v>
      </c>
    </row>
    <row r="1023" s="23" customFormat="true" ht="12.75" hidden="false" customHeight="false" outlineLevel="0" collapsed="false">
      <c r="A1023" s="21" t="n">
        <f aca="false">ROW(A1011)</f>
        <v>1011</v>
      </c>
      <c r="B1023" s="25" t="s">
        <v>1980</v>
      </c>
      <c r="C1023" s="25" t="s">
        <v>1981</v>
      </c>
      <c r="D1023" s="26" t="n">
        <v>44110</v>
      </c>
      <c r="E1023" s="26" t="n">
        <v>44116</v>
      </c>
      <c r="F1023" s="27" t="n">
        <v>24240</v>
      </c>
      <c r="G1023" s="27" t="n">
        <v>24240</v>
      </c>
      <c r="H1023" s="27" t="n">
        <v>0</v>
      </c>
      <c r="I1023" s="27" t="n">
        <v>0</v>
      </c>
    </row>
    <row r="1024" s="23" customFormat="true" ht="12.75" hidden="false" customHeight="false" outlineLevel="0" collapsed="false">
      <c r="A1024" s="21" t="n">
        <f aca="false">ROW(A1012)</f>
        <v>1012</v>
      </c>
      <c r="B1024" s="25" t="s">
        <v>1982</v>
      </c>
      <c r="C1024" s="25" t="s">
        <v>1983</v>
      </c>
      <c r="D1024" s="26" t="n">
        <v>44110</v>
      </c>
      <c r="E1024" s="26" t="n">
        <v>44120</v>
      </c>
      <c r="F1024" s="27" t="n">
        <v>56100</v>
      </c>
      <c r="G1024" s="27" t="n">
        <v>56100</v>
      </c>
      <c r="H1024" s="27" t="n">
        <v>0</v>
      </c>
      <c r="I1024" s="27" t="n">
        <v>0</v>
      </c>
    </row>
    <row r="1025" s="23" customFormat="true" ht="12.75" hidden="false" customHeight="false" outlineLevel="0" collapsed="false">
      <c r="A1025" s="21" t="n">
        <f aca="false">ROW(A1013)</f>
        <v>1013</v>
      </c>
      <c r="B1025" s="25" t="s">
        <v>1984</v>
      </c>
      <c r="C1025" s="25" t="s">
        <v>1985</v>
      </c>
      <c r="D1025" s="26" t="n">
        <v>44110</v>
      </c>
      <c r="E1025" s="26" t="n">
        <v>44117</v>
      </c>
      <c r="F1025" s="27" t="n">
        <v>21112</v>
      </c>
      <c r="G1025" s="27" t="n">
        <v>21112</v>
      </c>
      <c r="H1025" s="27" t="n">
        <v>0</v>
      </c>
      <c r="I1025" s="27" t="n">
        <v>0</v>
      </c>
    </row>
    <row r="1026" s="23" customFormat="true" ht="12.75" hidden="false" customHeight="false" outlineLevel="0" collapsed="false">
      <c r="A1026" s="21" t="n">
        <f aca="false">ROW(A1014)</f>
        <v>1014</v>
      </c>
      <c r="B1026" s="25" t="s">
        <v>1986</v>
      </c>
      <c r="C1026" s="25" t="s">
        <v>1987</v>
      </c>
      <c r="D1026" s="26" t="n">
        <v>44110</v>
      </c>
      <c r="E1026" s="26" t="n">
        <v>44115</v>
      </c>
      <c r="F1026" s="27" t="n">
        <v>13110</v>
      </c>
      <c r="G1026" s="27" t="n">
        <v>13110</v>
      </c>
      <c r="H1026" s="27" t="n">
        <v>0</v>
      </c>
      <c r="I1026" s="27" t="n">
        <v>0</v>
      </c>
    </row>
    <row r="1027" s="23" customFormat="true" ht="25.5" hidden="false" customHeight="false" outlineLevel="0" collapsed="false">
      <c r="A1027" s="21" t="n">
        <f aca="false">ROW(A1015)</f>
        <v>1015</v>
      </c>
      <c r="B1027" s="25" t="s">
        <v>1988</v>
      </c>
      <c r="C1027" s="25" t="s">
        <v>1989</v>
      </c>
      <c r="D1027" s="26" t="n">
        <v>44110</v>
      </c>
      <c r="E1027" s="26" t="n">
        <v>44119</v>
      </c>
      <c r="F1027" s="27" t="n">
        <v>77976</v>
      </c>
      <c r="G1027" s="27" t="n">
        <v>77976</v>
      </c>
      <c r="H1027" s="27" t="n">
        <v>0</v>
      </c>
      <c r="I1027" s="27" t="n">
        <v>0</v>
      </c>
    </row>
    <row r="1028" s="23" customFormat="true" ht="12.75" hidden="false" customHeight="false" outlineLevel="0" collapsed="false">
      <c r="A1028" s="21" t="n">
        <f aca="false">ROW(A1016)</f>
        <v>1016</v>
      </c>
      <c r="B1028" s="25" t="s">
        <v>1990</v>
      </c>
      <c r="C1028" s="25" t="s">
        <v>1991</v>
      </c>
      <c r="D1028" s="26" t="n">
        <v>44110</v>
      </c>
      <c r="E1028" s="26" t="n">
        <v>44116</v>
      </c>
      <c r="F1028" s="27" t="n">
        <v>21600</v>
      </c>
      <c r="G1028" s="27" t="n">
        <v>21600</v>
      </c>
      <c r="H1028" s="27" t="n">
        <v>0</v>
      </c>
      <c r="I1028" s="27" t="n">
        <v>0</v>
      </c>
    </row>
    <row r="1029" s="23" customFormat="true" ht="12.75" hidden="false" customHeight="false" outlineLevel="0" collapsed="false">
      <c r="A1029" s="21" t="n">
        <f aca="false">ROW(A1017)</f>
        <v>1017</v>
      </c>
      <c r="B1029" s="25" t="s">
        <v>1992</v>
      </c>
      <c r="C1029" s="25" t="s">
        <v>1993</v>
      </c>
      <c r="D1029" s="26" t="n">
        <v>44110</v>
      </c>
      <c r="E1029" s="26" t="n">
        <v>44115</v>
      </c>
      <c r="F1029" s="27" t="n">
        <v>11900</v>
      </c>
      <c r="G1029" s="27" t="n">
        <v>11900</v>
      </c>
      <c r="H1029" s="27" t="n">
        <v>0</v>
      </c>
      <c r="I1029" s="27" t="n">
        <v>0</v>
      </c>
    </row>
    <row r="1030" s="23" customFormat="true" ht="12.75" hidden="false" customHeight="false" outlineLevel="0" collapsed="false">
      <c r="A1030" s="21" t="n">
        <f aca="false">ROW(A1018)</f>
        <v>1018</v>
      </c>
      <c r="B1030" s="25" t="s">
        <v>1994</v>
      </c>
      <c r="C1030" s="25" t="s">
        <v>1995</v>
      </c>
      <c r="D1030" s="26" t="n">
        <v>44110</v>
      </c>
      <c r="E1030" s="26" t="n">
        <v>44121</v>
      </c>
      <c r="F1030" s="27" t="n">
        <v>32340</v>
      </c>
      <c r="G1030" s="27" t="n">
        <v>32340</v>
      </c>
      <c r="H1030" s="27" t="n">
        <v>0</v>
      </c>
      <c r="I1030" s="27" t="n">
        <v>0</v>
      </c>
    </row>
    <row r="1031" s="23" customFormat="true" ht="12.75" hidden="false" customHeight="false" outlineLevel="0" collapsed="false">
      <c r="A1031" s="21" t="n">
        <f aca="false">ROW(A1019)</f>
        <v>1019</v>
      </c>
      <c r="B1031" s="25" t="s">
        <v>1996</v>
      </c>
      <c r="C1031" s="25" t="s">
        <v>1997</v>
      </c>
      <c r="D1031" s="26" t="n">
        <v>44110</v>
      </c>
      <c r="E1031" s="26" t="n">
        <v>44117</v>
      </c>
      <c r="F1031" s="27" t="n">
        <v>12635</v>
      </c>
      <c r="G1031" s="27" t="n">
        <v>12635</v>
      </c>
      <c r="H1031" s="27" t="n">
        <v>0</v>
      </c>
      <c r="I1031" s="27" t="n">
        <v>0</v>
      </c>
    </row>
    <row r="1032" s="23" customFormat="true" ht="12.75" hidden="false" customHeight="false" outlineLevel="0" collapsed="false">
      <c r="A1032" s="21" t="n">
        <f aca="false">ROW(A1020)</f>
        <v>1020</v>
      </c>
      <c r="B1032" s="25" t="s">
        <v>1998</v>
      </c>
      <c r="C1032" s="25" t="s">
        <v>1999</v>
      </c>
      <c r="D1032" s="26" t="n">
        <v>44110</v>
      </c>
      <c r="E1032" s="26" t="n">
        <v>44116</v>
      </c>
      <c r="F1032" s="27" t="n">
        <v>8888</v>
      </c>
      <c r="G1032" s="27" t="n">
        <v>8888</v>
      </c>
      <c r="H1032" s="27" t="n">
        <v>0</v>
      </c>
      <c r="I1032" s="27" t="n">
        <v>0</v>
      </c>
    </row>
    <row r="1033" s="23" customFormat="true" ht="12.75" hidden="false" customHeight="false" outlineLevel="0" collapsed="false">
      <c r="A1033" s="21" t="n">
        <f aca="false">ROW(A1021)</f>
        <v>1021</v>
      </c>
      <c r="B1033" s="25" t="s">
        <v>2000</v>
      </c>
      <c r="C1033" s="25" t="s">
        <v>2001</v>
      </c>
      <c r="D1033" s="26" t="n">
        <v>44110</v>
      </c>
      <c r="E1033" s="26" t="n">
        <v>44117</v>
      </c>
      <c r="F1033" s="27" t="n">
        <v>32340</v>
      </c>
      <c r="G1033" s="27" t="n">
        <v>32340</v>
      </c>
      <c r="H1033" s="27" t="n">
        <v>0</v>
      </c>
      <c r="I1033" s="27" t="n">
        <v>0</v>
      </c>
    </row>
    <row r="1034" s="23" customFormat="true" ht="12.8" hidden="false" customHeight="false" outlineLevel="0" collapsed="false">
      <c r="A1034" s="21" t="n">
        <f aca="false">ROW(A1022)</f>
        <v>1022</v>
      </c>
      <c r="B1034" s="35" t="s">
        <v>2002</v>
      </c>
      <c r="C1034" s="25" t="s">
        <v>2003</v>
      </c>
      <c r="D1034" s="26" t="n">
        <v>44110</v>
      </c>
      <c r="E1034" s="26" t="n">
        <v>44117</v>
      </c>
      <c r="F1034" s="27" t="n">
        <f aca="false">16660+22400</f>
        <v>39060</v>
      </c>
      <c r="G1034" s="27" t="n">
        <v>16660</v>
      </c>
      <c r="H1034" s="27" t="n">
        <v>0</v>
      </c>
      <c r="I1034" s="27" t="n">
        <v>0</v>
      </c>
    </row>
    <row r="1035" s="23" customFormat="true" ht="12.8" hidden="false" customHeight="false" outlineLevel="0" collapsed="false">
      <c r="A1035" s="21" t="n">
        <f aca="false">ROW(A1023)</f>
        <v>1023</v>
      </c>
      <c r="B1035" s="35" t="s">
        <v>2002</v>
      </c>
      <c r="C1035" s="25" t="s">
        <v>2004</v>
      </c>
      <c r="D1035" s="26" t="n">
        <v>44110</v>
      </c>
      <c r="E1035" s="26" t="n">
        <v>44117</v>
      </c>
      <c r="F1035" s="27"/>
      <c r="G1035" s="27" t="n">
        <v>22400</v>
      </c>
      <c r="H1035" s="27" t="n">
        <v>0</v>
      </c>
      <c r="I1035" s="27" t="n">
        <v>0</v>
      </c>
    </row>
    <row r="1036" s="23" customFormat="true" ht="12.75" hidden="false" customHeight="false" outlineLevel="0" collapsed="false">
      <c r="A1036" s="21" t="n">
        <f aca="false">ROW(A1024)</f>
        <v>1024</v>
      </c>
      <c r="B1036" s="25" t="s">
        <v>2005</v>
      </c>
      <c r="C1036" s="25" t="s">
        <v>2006</v>
      </c>
      <c r="D1036" s="26" t="n">
        <v>44110</v>
      </c>
      <c r="E1036" s="26" t="n">
        <v>44117</v>
      </c>
      <c r="F1036" s="27" t="n">
        <v>13720</v>
      </c>
      <c r="G1036" s="27" t="n">
        <v>13720</v>
      </c>
      <c r="H1036" s="27" t="n">
        <v>0</v>
      </c>
      <c r="I1036" s="27" t="n">
        <v>0</v>
      </c>
    </row>
    <row r="1037" s="23" customFormat="true" ht="12.75" hidden="false" customHeight="false" outlineLevel="0" collapsed="false">
      <c r="A1037" s="21" t="n">
        <f aca="false">ROW(A1025)</f>
        <v>1025</v>
      </c>
      <c r="B1037" s="25" t="s">
        <v>2007</v>
      </c>
      <c r="C1037" s="25" t="s">
        <v>2008</v>
      </c>
      <c r="D1037" s="26" t="n">
        <v>44110</v>
      </c>
      <c r="E1037" s="26" t="n">
        <v>44114</v>
      </c>
      <c r="F1037" s="27" t="n">
        <v>7548</v>
      </c>
      <c r="G1037" s="27" t="n">
        <v>7548</v>
      </c>
      <c r="H1037" s="27" t="n">
        <v>0</v>
      </c>
      <c r="I1037" s="27" t="n">
        <v>0</v>
      </c>
    </row>
    <row r="1038" s="23" customFormat="true" ht="12.75" hidden="false" customHeight="false" outlineLevel="0" collapsed="false">
      <c r="A1038" s="21" t="n">
        <f aca="false">ROW(A1026)</f>
        <v>1026</v>
      </c>
      <c r="B1038" s="25" t="s">
        <v>2009</v>
      </c>
      <c r="C1038" s="25" t="s">
        <v>2010</v>
      </c>
      <c r="D1038" s="26" t="n">
        <v>44110</v>
      </c>
      <c r="E1038" s="26" t="n">
        <v>44115</v>
      </c>
      <c r="F1038" s="27" t="n">
        <v>11835</v>
      </c>
      <c r="G1038" s="27" t="n">
        <v>11835</v>
      </c>
      <c r="H1038" s="27" t="n">
        <v>0</v>
      </c>
      <c r="I1038" s="27" t="n">
        <v>0</v>
      </c>
    </row>
    <row r="1039" s="23" customFormat="true" ht="12.75" hidden="false" customHeight="false" outlineLevel="0" collapsed="false">
      <c r="A1039" s="21" t="n">
        <f aca="false">ROW(A1027)</f>
        <v>1027</v>
      </c>
      <c r="B1039" s="25" t="s">
        <v>2011</v>
      </c>
      <c r="C1039" s="25" t="s">
        <v>2012</v>
      </c>
      <c r="D1039" s="26" t="n">
        <v>44110</v>
      </c>
      <c r="E1039" s="26" t="n">
        <v>44117</v>
      </c>
      <c r="F1039" s="27" t="n">
        <v>10220</v>
      </c>
      <c r="G1039" s="27" t="n">
        <v>10220</v>
      </c>
      <c r="H1039" s="27" t="n">
        <v>0</v>
      </c>
      <c r="I1039" s="27" t="n">
        <v>0</v>
      </c>
    </row>
    <row r="1040" s="23" customFormat="true" ht="12.75" hidden="false" customHeight="false" outlineLevel="0" collapsed="false">
      <c r="A1040" s="21" t="n">
        <f aca="false">ROW(A1028)</f>
        <v>1028</v>
      </c>
      <c r="B1040" s="25" t="s">
        <v>2013</v>
      </c>
      <c r="C1040" s="25" t="s">
        <v>2014</v>
      </c>
      <c r="D1040" s="26" t="n">
        <v>44110</v>
      </c>
      <c r="E1040" s="26" t="n">
        <v>44115</v>
      </c>
      <c r="F1040" s="27" t="n">
        <v>7300</v>
      </c>
      <c r="G1040" s="27" t="n">
        <v>7300</v>
      </c>
      <c r="H1040" s="27" t="n">
        <v>0</v>
      </c>
      <c r="I1040" s="27" t="n">
        <v>0</v>
      </c>
    </row>
    <row r="1041" s="23" customFormat="true" ht="12.75" hidden="false" customHeight="false" outlineLevel="0" collapsed="false">
      <c r="A1041" s="21" t="n">
        <f aca="false">ROW(A1029)</f>
        <v>1029</v>
      </c>
      <c r="B1041" s="25" t="s">
        <v>2015</v>
      </c>
      <c r="C1041" s="25" t="s">
        <v>2016</v>
      </c>
      <c r="D1041" s="26" t="n">
        <v>44110</v>
      </c>
      <c r="E1041" s="26" t="n">
        <v>44118</v>
      </c>
      <c r="F1041" s="27" t="n">
        <v>18160</v>
      </c>
      <c r="G1041" s="27" t="n">
        <v>18160</v>
      </c>
      <c r="H1041" s="27" t="n">
        <v>0</v>
      </c>
      <c r="I1041" s="27" t="n">
        <v>0</v>
      </c>
    </row>
    <row r="1042" s="23" customFormat="true" ht="12.75" hidden="false" customHeight="false" outlineLevel="0" collapsed="false">
      <c r="A1042" s="21" t="n">
        <f aca="false">ROW(A1030)</f>
        <v>1030</v>
      </c>
      <c r="B1042" s="25" t="s">
        <v>2017</v>
      </c>
      <c r="C1042" s="25" t="s">
        <v>2018</v>
      </c>
      <c r="D1042" s="26" t="n">
        <v>44110</v>
      </c>
      <c r="E1042" s="26" t="n">
        <v>44114</v>
      </c>
      <c r="F1042" s="27" t="n">
        <v>18036</v>
      </c>
      <c r="G1042" s="27" t="n">
        <v>18036</v>
      </c>
      <c r="H1042" s="27" t="n">
        <v>0</v>
      </c>
      <c r="I1042" s="27" t="n">
        <v>0</v>
      </c>
    </row>
    <row r="1043" s="23" customFormat="true" ht="12.75" hidden="false" customHeight="false" outlineLevel="0" collapsed="false">
      <c r="A1043" s="21" t="n">
        <f aca="false">ROW(A1031)</f>
        <v>1031</v>
      </c>
      <c r="B1043" s="25" t="s">
        <v>2019</v>
      </c>
      <c r="C1043" s="25" t="s">
        <v>2020</v>
      </c>
      <c r="D1043" s="26" t="n">
        <v>44110</v>
      </c>
      <c r="E1043" s="26" t="n">
        <v>44112</v>
      </c>
      <c r="F1043" s="27" t="n">
        <v>3500</v>
      </c>
      <c r="G1043" s="27" t="n">
        <v>3500</v>
      </c>
      <c r="H1043" s="27" t="n">
        <v>0</v>
      </c>
      <c r="I1043" s="27" t="n">
        <v>0</v>
      </c>
    </row>
    <row r="1044" s="23" customFormat="true" ht="12.75" hidden="false" customHeight="false" outlineLevel="0" collapsed="false">
      <c r="A1044" s="21" t="n">
        <f aca="false">ROW(A1032)</f>
        <v>1032</v>
      </c>
      <c r="B1044" s="25" t="s">
        <v>2021</v>
      </c>
      <c r="C1044" s="25" t="s">
        <v>2022</v>
      </c>
      <c r="D1044" s="26" t="n">
        <v>44110</v>
      </c>
      <c r="E1044" s="26" t="n">
        <v>44117</v>
      </c>
      <c r="F1044" s="27" t="n">
        <v>25550</v>
      </c>
      <c r="G1044" s="27" t="n">
        <v>25550</v>
      </c>
      <c r="H1044" s="27" t="n">
        <v>0</v>
      </c>
      <c r="I1044" s="27" t="n">
        <v>0</v>
      </c>
    </row>
    <row r="1045" s="23" customFormat="true" ht="12.75" hidden="false" customHeight="false" outlineLevel="0" collapsed="false">
      <c r="A1045" s="21" t="n">
        <f aca="false">ROW(A1033)</f>
        <v>1033</v>
      </c>
      <c r="B1045" s="25" t="s">
        <v>2023</v>
      </c>
      <c r="C1045" s="25" t="s">
        <v>2024</v>
      </c>
      <c r="D1045" s="26" t="n">
        <v>44110</v>
      </c>
      <c r="E1045" s="26" t="n">
        <v>44115</v>
      </c>
      <c r="F1045" s="27" t="n">
        <v>14825</v>
      </c>
      <c r="G1045" s="27" t="n">
        <v>14825</v>
      </c>
      <c r="H1045" s="27" t="n">
        <v>0</v>
      </c>
      <c r="I1045" s="27" t="n">
        <v>0</v>
      </c>
    </row>
    <row r="1046" s="23" customFormat="true" ht="12.75" hidden="false" customHeight="false" outlineLevel="0" collapsed="false">
      <c r="A1046" s="21" t="n">
        <f aca="false">ROW(A1034)</f>
        <v>1034</v>
      </c>
      <c r="B1046" s="25" t="s">
        <v>2025</v>
      </c>
      <c r="C1046" s="25" t="s">
        <v>2026</v>
      </c>
      <c r="D1046" s="26" t="n">
        <v>44110</v>
      </c>
      <c r="E1046" s="26" t="n">
        <v>44115</v>
      </c>
      <c r="F1046" s="27" t="n">
        <v>25340</v>
      </c>
      <c r="G1046" s="27" t="n">
        <v>25340</v>
      </c>
      <c r="H1046" s="27" t="n">
        <v>0</v>
      </c>
      <c r="I1046" s="27" t="n">
        <v>0</v>
      </c>
    </row>
    <row r="1047" s="23" customFormat="true" ht="12.75" hidden="false" customHeight="false" outlineLevel="0" collapsed="false">
      <c r="A1047" s="21" t="n">
        <f aca="false">ROW(A1035)</f>
        <v>1035</v>
      </c>
      <c r="B1047" s="25" t="s">
        <v>2027</v>
      </c>
      <c r="C1047" s="25" t="s">
        <v>2028</v>
      </c>
      <c r="D1047" s="26" t="n">
        <v>44110</v>
      </c>
      <c r="E1047" s="26" t="n">
        <v>44117</v>
      </c>
      <c r="F1047" s="27" t="n">
        <v>12208</v>
      </c>
      <c r="G1047" s="27" t="n">
        <v>12208</v>
      </c>
      <c r="H1047" s="27" t="n">
        <v>0</v>
      </c>
      <c r="I1047" s="27" t="n">
        <v>0</v>
      </c>
    </row>
    <row r="1048" s="23" customFormat="true" ht="12.75" hidden="false" customHeight="false" outlineLevel="0" collapsed="false">
      <c r="A1048" s="21" t="n">
        <f aca="false">ROW(A1036)</f>
        <v>1036</v>
      </c>
      <c r="B1048" s="25" t="s">
        <v>2029</v>
      </c>
      <c r="C1048" s="25" t="s">
        <v>2030</v>
      </c>
      <c r="D1048" s="26" t="n">
        <v>44110</v>
      </c>
      <c r="E1048" s="26" t="n">
        <v>44116</v>
      </c>
      <c r="F1048" s="27" t="n">
        <v>19360</v>
      </c>
      <c r="G1048" s="27" t="n">
        <v>19360</v>
      </c>
      <c r="H1048" s="27" t="n">
        <v>0</v>
      </c>
      <c r="I1048" s="27" t="n">
        <v>0</v>
      </c>
    </row>
    <row r="1049" s="23" customFormat="true" ht="12.75" hidden="false" customHeight="false" outlineLevel="0" collapsed="false">
      <c r="A1049" s="21" t="n">
        <f aca="false">ROW(A1037)</f>
        <v>1037</v>
      </c>
      <c r="B1049" s="25" t="s">
        <v>2031</v>
      </c>
      <c r="C1049" s="25" t="s">
        <v>2032</v>
      </c>
      <c r="D1049" s="26" t="n">
        <v>44110</v>
      </c>
      <c r="E1049" s="26" t="n">
        <v>44114</v>
      </c>
      <c r="F1049" s="27" t="n">
        <v>12480</v>
      </c>
      <c r="G1049" s="27" t="n">
        <v>12480</v>
      </c>
      <c r="H1049" s="27" t="n">
        <v>0</v>
      </c>
      <c r="I1049" s="27" t="n">
        <v>0</v>
      </c>
    </row>
    <row r="1050" s="23" customFormat="true" ht="12.75" hidden="false" customHeight="false" outlineLevel="0" collapsed="false">
      <c r="A1050" s="21" t="n">
        <f aca="false">ROW(A1038)</f>
        <v>1038</v>
      </c>
      <c r="B1050" s="25" t="s">
        <v>2033</v>
      </c>
      <c r="C1050" s="25" t="s">
        <v>2034</v>
      </c>
      <c r="D1050" s="26" t="n">
        <v>44110</v>
      </c>
      <c r="E1050" s="26" t="n">
        <v>44115</v>
      </c>
      <c r="F1050" s="27" t="n">
        <v>18640</v>
      </c>
      <c r="G1050" s="27" t="n">
        <v>18640</v>
      </c>
      <c r="H1050" s="27" t="n">
        <v>0</v>
      </c>
      <c r="I1050" s="27" t="n">
        <v>0</v>
      </c>
    </row>
    <row r="1051" s="23" customFormat="true" ht="12.75" hidden="false" customHeight="false" outlineLevel="0" collapsed="false">
      <c r="A1051" s="21" t="n">
        <f aca="false">ROW(A1039)</f>
        <v>1039</v>
      </c>
      <c r="B1051" s="25" t="s">
        <v>2035</v>
      </c>
      <c r="C1051" s="25" t="s">
        <v>2036</v>
      </c>
      <c r="D1051" s="26" t="n">
        <v>44110</v>
      </c>
      <c r="E1051" s="26" t="n">
        <v>44116</v>
      </c>
      <c r="F1051" s="27" t="n">
        <v>15600</v>
      </c>
      <c r="G1051" s="27" t="n">
        <v>15600</v>
      </c>
      <c r="H1051" s="27" t="n">
        <v>0</v>
      </c>
      <c r="I1051" s="27" t="n">
        <v>0</v>
      </c>
    </row>
    <row r="1052" s="23" customFormat="true" ht="12.75" hidden="false" customHeight="false" outlineLevel="0" collapsed="false">
      <c r="A1052" s="21" t="n">
        <f aca="false">ROW(A1040)</f>
        <v>1040</v>
      </c>
      <c r="B1052" s="25" t="s">
        <v>2037</v>
      </c>
      <c r="C1052" s="25" t="s">
        <v>2038</v>
      </c>
      <c r="D1052" s="26" t="n">
        <v>44110</v>
      </c>
      <c r="E1052" s="26" t="n">
        <v>44117</v>
      </c>
      <c r="F1052" s="27" t="n">
        <v>14420</v>
      </c>
      <c r="G1052" s="27" t="n">
        <v>14420</v>
      </c>
      <c r="H1052" s="27" t="n">
        <v>0</v>
      </c>
      <c r="I1052" s="27" t="n">
        <v>0</v>
      </c>
    </row>
    <row r="1053" s="23" customFormat="true" ht="12.75" hidden="false" customHeight="false" outlineLevel="0" collapsed="false">
      <c r="A1053" s="21" t="n">
        <f aca="false">ROW(A1041)</f>
        <v>1041</v>
      </c>
      <c r="B1053" s="25" t="s">
        <v>2039</v>
      </c>
      <c r="C1053" s="25" t="s">
        <v>2040</v>
      </c>
      <c r="D1053" s="26" t="n">
        <v>44110</v>
      </c>
      <c r="E1053" s="26" t="n">
        <v>44117</v>
      </c>
      <c r="F1053" s="27" t="n">
        <v>17472</v>
      </c>
      <c r="G1053" s="27" t="n">
        <v>17472</v>
      </c>
      <c r="H1053" s="27" t="n">
        <v>0</v>
      </c>
      <c r="I1053" s="27" t="n">
        <v>0</v>
      </c>
    </row>
    <row r="1054" s="23" customFormat="true" ht="12.75" hidden="false" customHeight="false" outlineLevel="0" collapsed="false">
      <c r="A1054" s="21" t="n">
        <f aca="false">ROW(A1042)</f>
        <v>1042</v>
      </c>
      <c r="B1054" s="25" t="s">
        <v>2041</v>
      </c>
      <c r="C1054" s="25" t="s">
        <v>2042</v>
      </c>
      <c r="D1054" s="26" t="n">
        <v>44110</v>
      </c>
      <c r="E1054" s="26" t="n">
        <v>44117</v>
      </c>
      <c r="F1054" s="27" t="n">
        <v>13720</v>
      </c>
      <c r="G1054" s="27" t="n">
        <v>13720</v>
      </c>
      <c r="H1054" s="27" t="n">
        <v>0</v>
      </c>
      <c r="I1054" s="27" t="n">
        <v>0</v>
      </c>
    </row>
    <row r="1055" s="23" customFormat="true" ht="12.75" hidden="false" customHeight="false" outlineLevel="0" collapsed="false">
      <c r="A1055" s="21" t="n">
        <f aca="false">ROW(A1043)</f>
        <v>1043</v>
      </c>
      <c r="B1055" s="25" t="s">
        <v>2043</v>
      </c>
      <c r="C1055" s="25" t="s">
        <v>2044</v>
      </c>
      <c r="D1055" s="26" t="n">
        <v>44110</v>
      </c>
      <c r="E1055" s="26" t="n">
        <v>44114</v>
      </c>
      <c r="F1055" s="27" t="n">
        <v>5840</v>
      </c>
      <c r="G1055" s="27" t="n">
        <v>5840</v>
      </c>
      <c r="H1055" s="27" t="n">
        <v>0</v>
      </c>
      <c r="I1055" s="27" t="n">
        <v>0</v>
      </c>
    </row>
    <row r="1056" s="23" customFormat="true" ht="12.75" hidden="false" customHeight="false" outlineLevel="0" collapsed="false">
      <c r="A1056" s="21" t="n">
        <f aca="false">ROW(A1044)</f>
        <v>1044</v>
      </c>
      <c r="B1056" s="25" t="s">
        <v>2045</v>
      </c>
      <c r="C1056" s="25" t="s">
        <v>2046</v>
      </c>
      <c r="D1056" s="26" t="n">
        <v>44110</v>
      </c>
      <c r="E1056" s="26" t="n">
        <v>44116</v>
      </c>
      <c r="F1056" s="27" t="n">
        <v>14976</v>
      </c>
      <c r="G1056" s="27" t="n">
        <v>14976</v>
      </c>
      <c r="H1056" s="27" t="n">
        <v>0</v>
      </c>
      <c r="I1056" s="27" t="n">
        <v>0</v>
      </c>
    </row>
    <row r="1057" s="23" customFormat="true" ht="25.5" hidden="false" customHeight="false" outlineLevel="0" collapsed="false">
      <c r="A1057" s="21" t="n">
        <f aca="false">ROW(A1045)</f>
        <v>1045</v>
      </c>
      <c r="B1057" s="25" t="s">
        <v>2047</v>
      </c>
      <c r="C1057" s="25" t="s">
        <v>2048</v>
      </c>
      <c r="D1057" s="26" t="n">
        <v>44110</v>
      </c>
      <c r="E1057" s="26" t="n">
        <v>44114</v>
      </c>
      <c r="F1057" s="27" t="n">
        <v>6080</v>
      </c>
      <c r="G1057" s="27" t="n">
        <v>6080</v>
      </c>
      <c r="H1057" s="27" t="n">
        <v>0</v>
      </c>
      <c r="I1057" s="27" t="n">
        <v>0</v>
      </c>
    </row>
    <row r="1058" s="23" customFormat="true" ht="12.75" hidden="false" customHeight="false" outlineLevel="0" collapsed="false">
      <c r="A1058" s="21" t="n">
        <f aca="false">ROW(A1046)</f>
        <v>1046</v>
      </c>
      <c r="B1058" s="25" t="s">
        <v>2049</v>
      </c>
      <c r="C1058" s="25" t="s">
        <v>2050</v>
      </c>
      <c r="D1058" s="26" t="n">
        <v>44110</v>
      </c>
      <c r="E1058" s="26" t="n">
        <v>44119</v>
      </c>
      <c r="F1058" s="27" t="n">
        <v>24030</v>
      </c>
      <c r="G1058" s="27" t="n">
        <v>24030</v>
      </c>
      <c r="H1058" s="27" t="n">
        <v>0</v>
      </c>
      <c r="I1058" s="27" t="n">
        <v>0</v>
      </c>
    </row>
    <row r="1059" s="23" customFormat="true" ht="12.75" hidden="false" customHeight="false" outlineLevel="0" collapsed="false">
      <c r="A1059" s="21" t="n">
        <f aca="false">ROW(A1047)</f>
        <v>1047</v>
      </c>
      <c r="B1059" s="25" t="s">
        <v>2051</v>
      </c>
      <c r="C1059" s="25" t="s">
        <v>2052</v>
      </c>
      <c r="D1059" s="26" t="n">
        <v>44110</v>
      </c>
      <c r="E1059" s="26" t="n">
        <v>44120</v>
      </c>
      <c r="F1059" s="27" t="n">
        <v>17680</v>
      </c>
      <c r="G1059" s="27" t="n">
        <v>17680</v>
      </c>
      <c r="H1059" s="27" t="n">
        <v>0</v>
      </c>
      <c r="I1059" s="27" t="n">
        <v>0</v>
      </c>
    </row>
    <row r="1060" s="23" customFormat="true" ht="12.75" hidden="false" customHeight="false" outlineLevel="0" collapsed="false">
      <c r="A1060" s="21" t="n">
        <f aca="false">ROW(A1048)</f>
        <v>1048</v>
      </c>
      <c r="B1060" s="25" t="s">
        <v>2053</v>
      </c>
      <c r="C1060" s="25" t="s">
        <v>2054</v>
      </c>
      <c r="D1060" s="26" t="n">
        <v>44110</v>
      </c>
      <c r="E1060" s="26" t="n">
        <v>44117</v>
      </c>
      <c r="F1060" s="27" t="n">
        <v>19320</v>
      </c>
      <c r="G1060" s="27" t="n">
        <v>19320</v>
      </c>
      <c r="H1060" s="27" t="n">
        <v>0</v>
      </c>
      <c r="I1060" s="27" t="n">
        <v>0</v>
      </c>
    </row>
    <row r="1061" s="23" customFormat="true" ht="25.5" hidden="false" customHeight="false" outlineLevel="0" collapsed="false">
      <c r="A1061" s="21" t="n">
        <f aca="false">ROW(A1049)</f>
        <v>1049</v>
      </c>
      <c r="B1061" s="25" t="s">
        <v>2055</v>
      </c>
      <c r="C1061" s="25" t="s">
        <v>2056</v>
      </c>
      <c r="D1061" s="26" t="n">
        <v>44110</v>
      </c>
      <c r="E1061" s="26" t="n">
        <v>44119</v>
      </c>
      <c r="F1061" s="27" t="n">
        <v>13500</v>
      </c>
      <c r="G1061" s="27" t="n">
        <v>13500</v>
      </c>
      <c r="H1061" s="27" t="n">
        <v>0</v>
      </c>
      <c r="I1061" s="27" t="n">
        <v>0</v>
      </c>
    </row>
    <row r="1062" s="23" customFormat="true" ht="12.75" hidden="false" customHeight="false" outlineLevel="0" collapsed="false">
      <c r="A1062" s="21" t="n">
        <f aca="false">ROW(A1050)</f>
        <v>1050</v>
      </c>
      <c r="B1062" s="25" t="s">
        <v>2057</v>
      </c>
      <c r="C1062" s="25" t="s">
        <v>2058</v>
      </c>
      <c r="D1062" s="26" t="n">
        <v>44110</v>
      </c>
      <c r="E1062" s="26" t="n">
        <v>44113</v>
      </c>
      <c r="F1062" s="27" t="n">
        <v>15630</v>
      </c>
      <c r="G1062" s="27" t="n">
        <v>15630</v>
      </c>
      <c r="H1062" s="27" t="n">
        <v>0</v>
      </c>
      <c r="I1062" s="27" t="n">
        <v>0</v>
      </c>
    </row>
    <row r="1063" s="23" customFormat="true" ht="12.75" hidden="false" customHeight="false" outlineLevel="0" collapsed="false">
      <c r="A1063" s="21" t="n">
        <f aca="false">ROW(A1051)</f>
        <v>1051</v>
      </c>
      <c r="B1063" s="25" t="s">
        <v>2059</v>
      </c>
      <c r="C1063" s="25" t="s">
        <v>2060</v>
      </c>
      <c r="D1063" s="26" t="n">
        <v>44110</v>
      </c>
      <c r="E1063" s="26" t="n">
        <v>44116</v>
      </c>
      <c r="F1063" s="27" t="n">
        <v>15600</v>
      </c>
      <c r="G1063" s="27" t="n">
        <v>15600</v>
      </c>
      <c r="H1063" s="27" t="n">
        <v>0</v>
      </c>
      <c r="I1063" s="27" t="n">
        <v>0</v>
      </c>
    </row>
    <row r="1064" s="23" customFormat="true" ht="12.75" hidden="false" customHeight="false" outlineLevel="0" collapsed="false">
      <c r="A1064" s="21" t="n">
        <f aca="false">ROW(A1052)</f>
        <v>1052</v>
      </c>
      <c r="B1064" s="25" t="s">
        <v>2061</v>
      </c>
      <c r="C1064" s="25" t="s">
        <v>2062</v>
      </c>
      <c r="D1064" s="26" t="n">
        <v>44110</v>
      </c>
      <c r="E1064" s="26" t="n">
        <v>44114</v>
      </c>
      <c r="F1064" s="27" t="n">
        <v>7072</v>
      </c>
      <c r="G1064" s="27" t="n">
        <v>7072</v>
      </c>
      <c r="H1064" s="27" t="n">
        <v>0</v>
      </c>
      <c r="I1064" s="27" t="n">
        <v>0</v>
      </c>
    </row>
    <row r="1065" s="23" customFormat="true" ht="12.75" hidden="false" customHeight="false" outlineLevel="0" collapsed="false">
      <c r="A1065" s="21" t="n">
        <f aca="false">ROW(A1053)</f>
        <v>1053</v>
      </c>
      <c r="B1065" s="25" t="s">
        <v>2063</v>
      </c>
      <c r="C1065" s="25" t="s">
        <v>2064</v>
      </c>
      <c r="D1065" s="26" t="n">
        <v>44110</v>
      </c>
      <c r="E1065" s="26" t="n">
        <v>44115</v>
      </c>
      <c r="F1065" s="27" t="n">
        <v>17500</v>
      </c>
      <c r="G1065" s="27" t="n">
        <v>17500</v>
      </c>
      <c r="H1065" s="27" t="n">
        <v>0</v>
      </c>
      <c r="I1065" s="27" t="n">
        <v>0</v>
      </c>
    </row>
    <row r="1066" s="23" customFormat="true" ht="12.75" hidden="false" customHeight="false" outlineLevel="0" collapsed="false">
      <c r="A1066" s="21" t="n">
        <f aca="false">ROW(A1054)</f>
        <v>1054</v>
      </c>
      <c r="B1066" s="25" t="s">
        <v>2065</v>
      </c>
      <c r="C1066" s="25" t="s">
        <v>2066</v>
      </c>
      <c r="D1066" s="26" t="n">
        <v>44110</v>
      </c>
      <c r="E1066" s="26" t="n">
        <v>44116</v>
      </c>
      <c r="F1066" s="27" t="n">
        <v>16560</v>
      </c>
      <c r="G1066" s="27" t="n">
        <v>16560</v>
      </c>
      <c r="H1066" s="27" t="n">
        <v>0</v>
      </c>
      <c r="I1066" s="27" t="n">
        <v>0</v>
      </c>
    </row>
    <row r="1067" s="23" customFormat="true" ht="12.75" hidden="false" customHeight="false" outlineLevel="0" collapsed="false">
      <c r="A1067" s="21" t="n">
        <f aca="false">ROW(A1055)</f>
        <v>1055</v>
      </c>
      <c r="B1067" s="25" t="s">
        <v>2067</v>
      </c>
      <c r="C1067" s="25" t="s">
        <v>2068</v>
      </c>
      <c r="D1067" s="26" t="n">
        <v>44110</v>
      </c>
      <c r="E1067" s="26" t="n">
        <v>44113</v>
      </c>
      <c r="F1067" s="27" t="n">
        <v>8700</v>
      </c>
      <c r="G1067" s="27" t="n">
        <v>8700</v>
      </c>
      <c r="H1067" s="27" t="n">
        <v>0</v>
      </c>
      <c r="I1067" s="27" t="n">
        <v>0</v>
      </c>
    </row>
    <row r="1068" s="23" customFormat="true" ht="12.75" hidden="false" customHeight="false" outlineLevel="0" collapsed="false">
      <c r="A1068" s="21" t="n">
        <f aca="false">ROW(A1056)</f>
        <v>1056</v>
      </c>
      <c r="B1068" s="25" t="s">
        <v>2069</v>
      </c>
      <c r="C1068" s="25" t="s">
        <v>2070</v>
      </c>
      <c r="D1068" s="26" t="n">
        <v>44110</v>
      </c>
      <c r="E1068" s="26" t="n">
        <v>44114</v>
      </c>
      <c r="F1068" s="27" t="n">
        <v>3400</v>
      </c>
      <c r="G1068" s="27" t="n">
        <v>3400</v>
      </c>
      <c r="H1068" s="27" t="n">
        <v>0</v>
      </c>
      <c r="I1068" s="27" t="n">
        <v>0</v>
      </c>
    </row>
    <row r="1069" s="23" customFormat="true" ht="12.75" hidden="false" customHeight="false" outlineLevel="0" collapsed="false">
      <c r="A1069" s="21" t="n">
        <f aca="false">ROW(A1057)</f>
        <v>1057</v>
      </c>
      <c r="B1069" s="25" t="s">
        <v>2071</v>
      </c>
      <c r="C1069" s="25" t="s">
        <v>2072</v>
      </c>
      <c r="D1069" s="26" t="n">
        <v>44110</v>
      </c>
      <c r="E1069" s="26" t="n">
        <v>44113</v>
      </c>
      <c r="F1069" s="27" t="n">
        <v>7345</v>
      </c>
      <c r="G1069" s="27" t="n">
        <v>7345</v>
      </c>
      <c r="H1069" s="27" t="n">
        <v>0</v>
      </c>
      <c r="I1069" s="27" t="n">
        <v>0</v>
      </c>
    </row>
    <row r="1070" s="23" customFormat="true" ht="12.75" hidden="false" customHeight="false" outlineLevel="0" collapsed="false">
      <c r="A1070" s="21" t="n">
        <f aca="false">ROW(A1058)</f>
        <v>1058</v>
      </c>
      <c r="B1070" s="25" t="s">
        <v>2073</v>
      </c>
      <c r="C1070" s="25" t="s">
        <v>2074</v>
      </c>
      <c r="D1070" s="26" t="n">
        <v>44111</v>
      </c>
      <c r="E1070" s="26" t="n">
        <v>44117</v>
      </c>
      <c r="F1070" s="27" t="n">
        <v>14616</v>
      </c>
      <c r="G1070" s="27" t="n">
        <v>14616</v>
      </c>
      <c r="H1070" s="27" t="n">
        <v>0</v>
      </c>
      <c r="I1070" s="27" t="n">
        <v>0</v>
      </c>
    </row>
    <row r="1071" s="23" customFormat="true" ht="12.75" hidden="false" customHeight="false" outlineLevel="0" collapsed="false">
      <c r="A1071" s="21" t="n">
        <f aca="false">ROW(A1059)</f>
        <v>1059</v>
      </c>
      <c r="B1071" s="25" t="s">
        <v>2075</v>
      </c>
      <c r="C1071" s="25" t="s">
        <v>2076</v>
      </c>
      <c r="D1071" s="26" t="n">
        <v>44111</v>
      </c>
      <c r="E1071" s="26" t="n">
        <v>44115</v>
      </c>
      <c r="F1071" s="27" t="n">
        <v>8440</v>
      </c>
      <c r="G1071" s="27" t="n">
        <v>8440</v>
      </c>
      <c r="H1071" s="27" t="n">
        <v>0</v>
      </c>
      <c r="I1071" s="27" t="n">
        <v>0</v>
      </c>
    </row>
    <row r="1072" s="23" customFormat="true" ht="12.8" hidden="false" customHeight="false" outlineLevel="0" collapsed="false">
      <c r="A1072" s="21" t="n">
        <f aca="false">ROW(A1060)</f>
        <v>1060</v>
      </c>
      <c r="B1072" s="35" t="s">
        <v>2077</v>
      </c>
      <c r="C1072" s="25" t="s">
        <v>2078</v>
      </c>
      <c r="D1072" s="26" t="n">
        <v>44111</v>
      </c>
      <c r="E1072" s="26" t="n">
        <v>44114</v>
      </c>
      <c r="F1072" s="27" t="n">
        <f aca="false">4320+6360+6360+6360</f>
        <v>23400</v>
      </c>
      <c r="G1072" s="27" t="n">
        <v>4320</v>
      </c>
      <c r="H1072" s="27" t="n">
        <v>0</v>
      </c>
      <c r="I1072" s="27" t="n">
        <v>0</v>
      </c>
    </row>
    <row r="1073" s="23" customFormat="true" ht="12.8" hidden="false" customHeight="false" outlineLevel="0" collapsed="false">
      <c r="A1073" s="21" t="n">
        <f aca="false">ROW(A1061)</f>
        <v>1061</v>
      </c>
      <c r="B1073" s="35" t="s">
        <v>2077</v>
      </c>
      <c r="C1073" s="25" t="s">
        <v>2079</v>
      </c>
      <c r="D1073" s="26" t="n">
        <v>44111</v>
      </c>
      <c r="E1073" s="26" t="n">
        <v>44117</v>
      </c>
      <c r="F1073" s="27"/>
      <c r="G1073" s="27" t="n">
        <v>6360</v>
      </c>
      <c r="H1073" s="27" t="n">
        <v>0</v>
      </c>
      <c r="I1073" s="27" t="n">
        <v>0</v>
      </c>
    </row>
    <row r="1074" s="23" customFormat="true" ht="12.8" hidden="false" customHeight="false" outlineLevel="0" collapsed="false">
      <c r="A1074" s="21" t="n">
        <f aca="false">ROW(A1062)</f>
        <v>1062</v>
      </c>
      <c r="B1074" s="35" t="s">
        <v>2077</v>
      </c>
      <c r="C1074" s="25" t="s">
        <v>2080</v>
      </c>
      <c r="D1074" s="26" t="n">
        <v>44111</v>
      </c>
      <c r="E1074" s="26" t="n">
        <v>44117</v>
      </c>
      <c r="F1074" s="27"/>
      <c r="G1074" s="27" t="n">
        <v>6360</v>
      </c>
      <c r="H1074" s="27" t="n">
        <v>0</v>
      </c>
      <c r="I1074" s="27" t="n">
        <v>0</v>
      </c>
    </row>
    <row r="1075" s="23" customFormat="true" ht="12.8" hidden="false" customHeight="false" outlineLevel="0" collapsed="false">
      <c r="A1075" s="21" t="n">
        <f aca="false">ROW(A1063)</f>
        <v>1063</v>
      </c>
      <c r="B1075" s="35" t="s">
        <v>2077</v>
      </c>
      <c r="C1075" s="25" t="s">
        <v>2081</v>
      </c>
      <c r="D1075" s="26" t="n">
        <v>44111</v>
      </c>
      <c r="E1075" s="26" t="n">
        <v>44117</v>
      </c>
      <c r="F1075" s="27"/>
      <c r="G1075" s="27" t="n">
        <v>6360</v>
      </c>
      <c r="H1075" s="27" t="n">
        <v>0</v>
      </c>
      <c r="I1075" s="27" t="n">
        <v>0</v>
      </c>
    </row>
    <row r="1076" s="23" customFormat="true" ht="12.75" hidden="false" customHeight="false" outlineLevel="0" collapsed="false">
      <c r="A1076" s="21" t="n">
        <f aca="false">ROW(A1064)</f>
        <v>1064</v>
      </c>
      <c r="B1076" s="25" t="s">
        <v>2082</v>
      </c>
      <c r="C1076" s="25" t="s">
        <v>2083</v>
      </c>
      <c r="D1076" s="26" t="n">
        <v>44111</v>
      </c>
      <c r="E1076" s="26" t="n">
        <v>44117</v>
      </c>
      <c r="F1076" s="27" t="n">
        <v>16920</v>
      </c>
      <c r="G1076" s="27" t="n">
        <v>16920</v>
      </c>
      <c r="H1076" s="27" t="n">
        <v>0</v>
      </c>
      <c r="I1076" s="27" t="n">
        <v>0</v>
      </c>
    </row>
    <row r="1077" s="23" customFormat="true" ht="12.75" hidden="false" customHeight="false" outlineLevel="0" collapsed="false">
      <c r="A1077" s="21" t="n">
        <f aca="false">ROW(A1065)</f>
        <v>1065</v>
      </c>
      <c r="B1077" s="25" t="s">
        <v>2084</v>
      </c>
      <c r="C1077" s="25" t="s">
        <v>2085</v>
      </c>
      <c r="D1077" s="26" t="n">
        <v>44111</v>
      </c>
      <c r="E1077" s="26" t="n">
        <v>44115</v>
      </c>
      <c r="F1077" s="27" t="n">
        <v>8440</v>
      </c>
      <c r="G1077" s="27" t="n">
        <v>8440</v>
      </c>
      <c r="H1077" s="27" t="n">
        <v>0</v>
      </c>
      <c r="I1077" s="27" t="n">
        <v>0</v>
      </c>
    </row>
    <row r="1078" s="23" customFormat="true" ht="12.75" hidden="false" customHeight="false" outlineLevel="0" collapsed="false">
      <c r="A1078" s="21" t="n">
        <f aca="false">ROW(A1066)</f>
        <v>1066</v>
      </c>
      <c r="B1078" s="25" t="s">
        <v>2086</v>
      </c>
      <c r="C1078" s="25" t="s">
        <v>2087</v>
      </c>
      <c r="D1078" s="26" t="n">
        <v>44111</v>
      </c>
      <c r="E1078" s="26" t="n">
        <v>44115</v>
      </c>
      <c r="F1078" s="27" t="n">
        <v>8440</v>
      </c>
      <c r="G1078" s="27" t="n">
        <v>8440</v>
      </c>
      <c r="H1078" s="27" t="n">
        <v>0</v>
      </c>
      <c r="I1078" s="27" t="n">
        <v>0</v>
      </c>
    </row>
    <row r="1079" s="23" customFormat="true" ht="12.75" hidden="false" customHeight="false" outlineLevel="0" collapsed="false">
      <c r="A1079" s="21" t="n">
        <f aca="false">ROW(A1067)</f>
        <v>1067</v>
      </c>
      <c r="B1079" s="25" t="s">
        <v>2088</v>
      </c>
      <c r="C1079" s="25" t="s">
        <v>2089</v>
      </c>
      <c r="D1079" s="26" t="n">
        <v>44111</v>
      </c>
      <c r="E1079" s="26" t="n">
        <v>44118</v>
      </c>
      <c r="F1079" s="27" t="n">
        <v>13118</v>
      </c>
      <c r="G1079" s="27" t="n">
        <v>13118</v>
      </c>
      <c r="H1079" s="27" t="n">
        <v>0</v>
      </c>
      <c r="I1079" s="27" t="n">
        <v>0</v>
      </c>
    </row>
    <row r="1080" s="23" customFormat="true" ht="12.75" hidden="false" customHeight="false" outlineLevel="0" collapsed="false">
      <c r="A1080" s="21" t="n">
        <f aca="false">ROW(A1068)</f>
        <v>1068</v>
      </c>
      <c r="B1080" s="25" t="s">
        <v>2090</v>
      </c>
      <c r="C1080" s="25" t="s">
        <v>2091</v>
      </c>
      <c r="D1080" s="26" t="n">
        <v>44111</v>
      </c>
      <c r="E1080" s="26" t="n">
        <v>44119</v>
      </c>
      <c r="F1080" s="27" t="n">
        <v>20736</v>
      </c>
      <c r="G1080" s="27" t="n">
        <v>20736</v>
      </c>
      <c r="H1080" s="27" t="n">
        <v>0</v>
      </c>
      <c r="I1080" s="27" t="n">
        <v>0</v>
      </c>
    </row>
    <row r="1081" s="23" customFormat="true" ht="12.75" hidden="false" customHeight="false" outlineLevel="0" collapsed="false">
      <c r="A1081" s="21" t="n">
        <f aca="false">ROW(A1069)</f>
        <v>1069</v>
      </c>
      <c r="B1081" s="25" t="s">
        <v>2092</v>
      </c>
      <c r="C1081" s="25" t="s">
        <v>2093</v>
      </c>
      <c r="D1081" s="26" t="n">
        <v>44111</v>
      </c>
      <c r="E1081" s="26" t="n">
        <v>44118</v>
      </c>
      <c r="F1081" s="27" t="n">
        <v>19320</v>
      </c>
      <c r="G1081" s="27" t="n">
        <v>19320</v>
      </c>
      <c r="H1081" s="27" t="n">
        <v>0</v>
      </c>
      <c r="I1081" s="27" t="n">
        <v>0</v>
      </c>
    </row>
    <row r="1082" s="23" customFormat="true" ht="12.75" hidden="false" customHeight="false" outlineLevel="0" collapsed="false">
      <c r="A1082" s="21" t="n">
        <f aca="false">ROW(A1070)</f>
        <v>1070</v>
      </c>
      <c r="B1082" s="25" t="s">
        <v>2094</v>
      </c>
      <c r="C1082" s="25" t="s">
        <v>2095</v>
      </c>
      <c r="D1082" s="26" t="n">
        <v>44111</v>
      </c>
      <c r="E1082" s="26" t="n">
        <v>44120</v>
      </c>
      <c r="F1082" s="27" t="n">
        <v>36360</v>
      </c>
      <c r="G1082" s="27" t="n">
        <v>36360</v>
      </c>
      <c r="H1082" s="27" t="n">
        <v>0</v>
      </c>
      <c r="I1082" s="27" t="n">
        <v>0</v>
      </c>
    </row>
    <row r="1083" s="23" customFormat="true" ht="12.75" hidden="false" customHeight="false" outlineLevel="0" collapsed="false">
      <c r="A1083" s="21" t="n">
        <f aca="false">ROW(A1071)</f>
        <v>1071</v>
      </c>
      <c r="B1083" s="25" t="s">
        <v>2096</v>
      </c>
      <c r="C1083" s="25" t="s">
        <v>2097</v>
      </c>
      <c r="D1083" s="26" t="n">
        <v>44111</v>
      </c>
      <c r="E1083" s="26" t="n">
        <v>44116</v>
      </c>
      <c r="F1083" s="27" t="n">
        <v>23100</v>
      </c>
      <c r="G1083" s="27" t="n">
        <v>23100</v>
      </c>
      <c r="H1083" s="27" t="n">
        <v>0</v>
      </c>
      <c r="I1083" s="27" t="n">
        <v>0</v>
      </c>
    </row>
    <row r="1084" s="23" customFormat="true" ht="12.75" hidden="false" customHeight="false" outlineLevel="0" collapsed="false">
      <c r="A1084" s="21" t="n">
        <f aca="false">ROW(A1072)</f>
        <v>1072</v>
      </c>
      <c r="B1084" s="25" t="s">
        <v>2098</v>
      </c>
      <c r="C1084" s="25" t="s">
        <v>2099</v>
      </c>
      <c r="D1084" s="26" t="n">
        <v>44111</v>
      </c>
      <c r="E1084" s="26" t="n">
        <v>44118</v>
      </c>
      <c r="F1084" s="27" t="n">
        <v>17360</v>
      </c>
      <c r="G1084" s="27" t="n">
        <v>17360</v>
      </c>
      <c r="H1084" s="27" t="n">
        <v>0</v>
      </c>
      <c r="I1084" s="27" t="n">
        <v>0</v>
      </c>
    </row>
    <row r="1085" s="23" customFormat="true" ht="12.8" hidden="false" customHeight="false" outlineLevel="0" collapsed="false">
      <c r="A1085" s="21" t="n">
        <f aca="false">ROW(A1073)</f>
        <v>1073</v>
      </c>
      <c r="B1085" s="35" t="s">
        <v>2100</v>
      </c>
      <c r="C1085" s="25" t="s">
        <v>2101</v>
      </c>
      <c r="D1085" s="26" t="n">
        <v>44111</v>
      </c>
      <c r="E1085" s="26" t="n">
        <v>44117</v>
      </c>
      <c r="F1085" s="27" t="n">
        <f aca="false">18720+18720</f>
        <v>37440</v>
      </c>
      <c r="G1085" s="27" t="n">
        <v>18720</v>
      </c>
      <c r="H1085" s="27" t="n">
        <v>0</v>
      </c>
      <c r="I1085" s="27" t="n">
        <v>0</v>
      </c>
    </row>
    <row r="1086" s="23" customFormat="true" ht="12.8" hidden="false" customHeight="false" outlineLevel="0" collapsed="false">
      <c r="A1086" s="21" t="n">
        <f aca="false">ROW(A1074)</f>
        <v>1074</v>
      </c>
      <c r="B1086" s="35" t="s">
        <v>2100</v>
      </c>
      <c r="C1086" s="25" t="s">
        <v>2102</v>
      </c>
      <c r="D1086" s="26" t="n">
        <v>44111</v>
      </c>
      <c r="E1086" s="26" t="n">
        <v>44117</v>
      </c>
      <c r="F1086" s="27"/>
      <c r="G1086" s="27" t="n">
        <v>18720</v>
      </c>
      <c r="H1086" s="27" t="n">
        <v>0</v>
      </c>
      <c r="I1086" s="27" t="n">
        <v>0</v>
      </c>
    </row>
    <row r="1087" s="23" customFormat="true" ht="12.75" hidden="false" customHeight="false" outlineLevel="0" collapsed="false">
      <c r="A1087" s="21" t="n">
        <f aca="false">ROW(A1075)</f>
        <v>1075</v>
      </c>
      <c r="B1087" s="25" t="s">
        <v>2103</v>
      </c>
      <c r="C1087" s="25" t="s">
        <v>2104</v>
      </c>
      <c r="D1087" s="26" t="n">
        <v>44111</v>
      </c>
      <c r="E1087" s="26" t="n">
        <v>44119</v>
      </c>
      <c r="F1087" s="27" t="n">
        <v>16880</v>
      </c>
      <c r="G1087" s="27" t="n">
        <v>16880</v>
      </c>
      <c r="H1087" s="27" t="n">
        <v>0</v>
      </c>
      <c r="I1087" s="27" t="n">
        <v>0</v>
      </c>
    </row>
    <row r="1088" s="23" customFormat="true" ht="12.75" hidden="false" customHeight="false" outlineLevel="0" collapsed="false">
      <c r="A1088" s="21" t="n">
        <f aca="false">ROW(A1076)</f>
        <v>1076</v>
      </c>
      <c r="B1088" s="25" t="s">
        <v>2105</v>
      </c>
      <c r="C1088" s="25" t="s">
        <v>2106</v>
      </c>
      <c r="D1088" s="26" t="n">
        <v>44111</v>
      </c>
      <c r="E1088" s="26" t="n">
        <v>44117</v>
      </c>
      <c r="F1088" s="27" t="n">
        <v>18264</v>
      </c>
      <c r="G1088" s="27" t="n">
        <v>18264</v>
      </c>
      <c r="H1088" s="27" t="n">
        <v>0</v>
      </c>
      <c r="I1088" s="27" t="n">
        <v>0</v>
      </c>
    </row>
    <row r="1089" s="23" customFormat="true" ht="25.5" hidden="false" customHeight="false" outlineLevel="0" collapsed="false">
      <c r="A1089" s="21" t="n">
        <f aca="false">ROW(A1077)</f>
        <v>1077</v>
      </c>
      <c r="B1089" s="25" t="s">
        <v>2107</v>
      </c>
      <c r="C1089" s="25" t="s">
        <v>2108</v>
      </c>
      <c r="D1089" s="26" t="n">
        <v>44111</v>
      </c>
      <c r="E1089" s="26" t="n">
        <v>44119</v>
      </c>
      <c r="F1089" s="27" t="n">
        <v>38640</v>
      </c>
      <c r="G1089" s="27" t="n">
        <v>38640</v>
      </c>
      <c r="H1089" s="27" t="n">
        <v>0</v>
      </c>
      <c r="I1089" s="27" t="n">
        <v>0</v>
      </c>
    </row>
    <row r="1090" s="23" customFormat="true" ht="12.75" hidden="false" customHeight="false" outlineLevel="0" collapsed="false">
      <c r="A1090" s="21" t="n">
        <f aca="false">ROW(A1078)</f>
        <v>1078</v>
      </c>
      <c r="B1090" s="25" t="s">
        <v>2109</v>
      </c>
      <c r="C1090" s="25" t="s">
        <v>2110</v>
      </c>
      <c r="D1090" s="26" t="n">
        <v>44111</v>
      </c>
      <c r="E1090" s="26" t="n">
        <v>44118</v>
      </c>
      <c r="F1090" s="27" t="n">
        <v>18914</v>
      </c>
      <c r="G1090" s="27" t="n">
        <v>18914</v>
      </c>
      <c r="H1090" s="27" t="n">
        <v>0</v>
      </c>
      <c r="I1090" s="27" t="n">
        <v>0</v>
      </c>
    </row>
    <row r="1091" s="23" customFormat="true" ht="25.5" hidden="false" customHeight="false" outlineLevel="0" collapsed="false">
      <c r="A1091" s="21" t="n">
        <f aca="false">ROW(A1079)</f>
        <v>1079</v>
      </c>
      <c r="B1091" s="25" t="s">
        <v>2111</v>
      </c>
      <c r="C1091" s="25" t="s">
        <v>2112</v>
      </c>
      <c r="D1091" s="26" t="n">
        <v>44111</v>
      </c>
      <c r="E1091" s="26" t="n">
        <v>44116</v>
      </c>
      <c r="F1091" s="27" t="n">
        <v>20338</v>
      </c>
      <c r="G1091" s="27" t="n">
        <v>20338</v>
      </c>
      <c r="H1091" s="27" t="n">
        <v>0</v>
      </c>
      <c r="I1091" s="27" t="n">
        <v>0</v>
      </c>
    </row>
    <row r="1092" s="23" customFormat="true" ht="12.75" hidden="false" customHeight="false" outlineLevel="0" collapsed="false">
      <c r="A1092" s="21" t="n">
        <f aca="false">ROW(A1080)</f>
        <v>1080</v>
      </c>
      <c r="B1092" s="25" t="s">
        <v>2113</v>
      </c>
      <c r="C1092" s="25" t="s">
        <v>2114</v>
      </c>
      <c r="D1092" s="26" t="n">
        <v>44111</v>
      </c>
      <c r="E1092" s="26" t="n">
        <v>44118</v>
      </c>
      <c r="F1092" s="27" t="n">
        <v>29400</v>
      </c>
      <c r="G1092" s="27" t="n">
        <v>29400</v>
      </c>
      <c r="H1092" s="27" t="n">
        <v>0</v>
      </c>
      <c r="I1092" s="27" t="n">
        <v>0</v>
      </c>
    </row>
    <row r="1093" s="23" customFormat="true" ht="12.75" hidden="false" customHeight="false" outlineLevel="0" collapsed="false">
      <c r="A1093" s="21" t="n">
        <f aca="false">ROW(A1081)</f>
        <v>1081</v>
      </c>
      <c r="B1093" s="25" t="s">
        <v>2115</v>
      </c>
      <c r="C1093" s="25" t="s">
        <v>2116</v>
      </c>
      <c r="D1093" s="26" t="n">
        <v>44111</v>
      </c>
      <c r="E1093" s="26" t="n">
        <v>44118</v>
      </c>
      <c r="F1093" s="27" t="n">
        <v>25200</v>
      </c>
      <c r="G1093" s="27" t="n">
        <v>25200</v>
      </c>
      <c r="H1093" s="27" t="n">
        <v>0</v>
      </c>
      <c r="I1093" s="27" t="n">
        <v>0</v>
      </c>
    </row>
    <row r="1094" s="23" customFormat="true" ht="25.5" hidden="false" customHeight="false" outlineLevel="0" collapsed="false">
      <c r="A1094" s="21" t="n">
        <f aca="false">ROW(A1082)</f>
        <v>1082</v>
      </c>
      <c r="B1094" s="25" t="s">
        <v>2117</v>
      </c>
      <c r="C1094" s="25" t="s">
        <v>2118</v>
      </c>
      <c r="D1094" s="26" t="n">
        <v>44111</v>
      </c>
      <c r="E1094" s="26" t="n">
        <v>44116</v>
      </c>
      <c r="F1094" s="27" t="n">
        <v>20338</v>
      </c>
      <c r="G1094" s="27" t="n">
        <v>20338</v>
      </c>
      <c r="H1094" s="27" t="n">
        <v>0</v>
      </c>
      <c r="I1094" s="27" t="n">
        <v>0</v>
      </c>
    </row>
    <row r="1095" s="23" customFormat="true" ht="12.75" hidden="false" customHeight="false" outlineLevel="0" collapsed="false">
      <c r="A1095" s="21" t="n">
        <f aca="false">ROW(A1083)</f>
        <v>1083</v>
      </c>
      <c r="B1095" s="25" t="s">
        <v>2119</v>
      </c>
      <c r="C1095" s="25" t="s">
        <v>2120</v>
      </c>
      <c r="D1095" s="26" t="n">
        <v>44111</v>
      </c>
      <c r="E1095" s="26" t="n">
        <v>44118</v>
      </c>
      <c r="F1095" s="27" t="n">
        <v>10220</v>
      </c>
      <c r="G1095" s="27" t="n">
        <v>10220</v>
      </c>
      <c r="H1095" s="27" t="n">
        <v>0</v>
      </c>
      <c r="I1095" s="27" t="n">
        <v>0</v>
      </c>
    </row>
    <row r="1096" s="23" customFormat="true" ht="12.75" hidden="false" customHeight="false" outlineLevel="0" collapsed="false">
      <c r="A1096" s="21" t="n">
        <f aca="false">ROW(A1084)</f>
        <v>1084</v>
      </c>
      <c r="B1096" s="25" t="s">
        <v>2121</v>
      </c>
      <c r="C1096" s="25" t="s">
        <v>2122</v>
      </c>
      <c r="D1096" s="26" t="n">
        <v>44111</v>
      </c>
      <c r="E1096" s="26" t="n">
        <v>44117</v>
      </c>
      <c r="F1096" s="27" t="n">
        <v>21000</v>
      </c>
      <c r="G1096" s="27" t="n">
        <v>21000</v>
      </c>
      <c r="H1096" s="27" t="n">
        <v>0</v>
      </c>
      <c r="I1096" s="27" t="n">
        <v>0</v>
      </c>
    </row>
    <row r="1097" s="23" customFormat="true" ht="25.5" hidden="false" customHeight="false" outlineLevel="0" collapsed="false">
      <c r="A1097" s="21" t="n">
        <f aca="false">ROW(A1085)</f>
        <v>1085</v>
      </c>
      <c r="B1097" s="25" t="s">
        <v>2123</v>
      </c>
      <c r="C1097" s="25" t="s">
        <v>2124</v>
      </c>
      <c r="D1097" s="26" t="n">
        <v>44111</v>
      </c>
      <c r="E1097" s="26" t="n">
        <v>44114</v>
      </c>
      <c r="F1097" s="27" t="n">
        <v>15132</v>
      </c>
      <c r="G1097" s="27" t="n">
        <v>15132</v>
      </c>
      <c r="H1097" s="27" t="n">
        <v>0</v>
      </c>
      <c r="I1097" s="27" t="n">
        <v>0</v>
      </c>
    </row>
    <row r="1098" s="23" customFormat="true" ht="12.75" hidden="false" customHeight="false" outlineLevel="0" collapsed="false">
      <c r="A1098" s="21" t="n">
        <f aca="false">ROW(A1086)</f>
        <v>1086</v>
      </c>
      <c r="B1098" s="25" t="s">
        <v>2125</v>
      </c>
      <c r="C1098" s="25" t="s">
        <v>2126</v>
      </c>
      <c r="D1098" s="26" t="n">
        <v>44111</v>
      </c>
      <c r="E1098" s="26" t="n">
        <v>44116</v>
      </c>
      <c r="F1098" s="27" t="n">
        <v>18250</v>
      </c>
      <c r="G1098" s="27" t="n">
        <v>18250</v>
      </c>
      <c r="H1098" s="27" t="n">
        <v>0</v>
      </c>
      <c r="I1098" s="27" t="n">
        <v>0</v>
      </c>
    </row>
    <row r="1099" s="23" customFormat="true" ht="12.75" hidden="false" customHeight="false" outlineLevel="0" collapsed="false">
      <c r="A1099" s="21" t="n">
        <f aca="false">ROW(A1087)</f>
        <v>1087</v>
      </c>
      <c r="B1099" s="25" t="s">
        <v>2127</v>
      </c>
      <c r="C1099" s="25" t="s">
        <v>2128</v>
      </c>
      <c r="D1099" s="26" t="n">
        <v>44111</v>
      </c>
      <c r="E1099" s="26" t="n">
        <v>44117</v>
      </c>
      <c r="F1099" s="27" t="n">
        <v>31716</v>
      </c>
      <c r="G1099" s="27" t="n">
        <v>31716</v>
      </c>
      <c r="H1099" s="27" t="n">
        <v>0</v>
      </c>
      <c r="I1099" s="27" t="n">
        <v>0</v>
      </c>
    </row>
    <row r="1100" s="23" customFormat="true" ht="12.75" hidden="false" customHeight="false" outlineLevel="0" collapsed="false">
      <c r="A1100" s="21" t="n">
        <f aca="false">ROW(A1088)</f>
        <v>1088</v>
      </c>
      <c r="B1100" s="25" t="s">
        <v>2129</v>
      </c>
      <c r="C1100" s="25" t="s">
        <v>2130</v>
      </c>
      <c r="D1100" s="26" t="n">
        <v>44111</v>
      </c>
      <c r="E1100" s="26" t="n">
        <v>44118</v>
      </c>
      <c r="F1100" s="27" t="n">
        <v>17360</v>
      </c>
      <c r="G1100" s="27" t="n">
        <v>17360</v>
      </c>
      <c r="H1100" s="27" t="n">
        <v>0</v>
      </c>
      <c r="I1100" s="27" t="n">
        <v>0</v>
      </c>
    </row>
    <row r="1101" s="23" customFormat="true" ht="25.5" hidden="false" customHeight="false" outlineLevel="0" collapsed="false">
      <c r="A1101" s="21" t="n">
        <f aca="false">ROW(A1089)</f>
        <v>1089</v>
      </c>
      <c r="B1101" s="25" t="s">
        <v>2131</v>
      </c>
      <c r="C1101" s="25" t="s">
        <v>2132</v>
      </c>
      <c r="D1101" s="26" t="n">
        <v>44111</v>
      </c>
      <c r="E1101" s="26" t="n">
        <v>44119</v>
      </c>
      <c r="F1101" s="27" t="n">
        <v>16502</v>
      </c>
      <c r="G1101" s="27" t="n">
        <v>16502</v>
      </c>
      <c r="H1101" s="27" t="n">
        <v>0</v>
      </c>
      <c r="I1101" s="27" t="n">
        <v>0</v>
      </c>
    </row>
    <row r="1102" s="23" customFormat="true" ht="12.75" hidden="false" customHeight="false" outlineLevel="0" collapsed="false">
      <c r="A1102" s="21" t="n">
        <f aca="false">ROW(A1090)</f>
        <v>1090</v>
      </c>
      <c r="B1102" s="25" t="s">
        <v>2133</v>
      </c>
      <c r="C1102" s="25" t="s">
        <v>2134</v>
      </c>
      <c r="D1102" s="26" t="n">
        <v>44111</v>
      </c>
      <c r="E1102" s="26" t="n">
        <v>44122</v>
      </c>
      <c r="F1102" s="27" t="n">
        <v>9684</v>
      </c>
      <c r="G1102" s="27" t="n">
        <v>9684</v>
      </c>
      <c r="H1102" s="27" t="n">
        <v>0</v>
      </c>
      <c r="I1102" s="27" t="n">
        <v>0</v>
      </c>
    </row>
    <row r="1103" s="23" customFormat="true" ht="12.75" hidden="false" customHeight="false" outlineLevel="0" collapsed="false">
      <c r="A1103" s="21" t="n">
        <f aca="false">ROW(A1091)</f>
        <v>1091</v>
      </c>
      <c r="B1103" s="25" t="s">
        <v>2135</v>
      </c>
      <c r="C1103" s="25" t="s">
        <v>2136</v>
      </c>
      <c r="D1103" s="26" t="n">
        <v>44111</v>
      </c>
      <c r="E1103" s="26" t="n">
        <v>44118</v>
      </c>
      <c r="F1103" s="27" t="n">
        <v>21700</v>
      </c>
      <c r="G1103" s="27" t="n">
        <v>21700</v>
      </c>
      <c r="H1103" s="27" t="n">
        <v>0</v>
      </c>
      <c r="I1103" s="27" t="n">
        <v>0</v>
      </c>
    </row>
    <row r="1104" s="23" customFormat="true" ht="12.75" hidden="false" customHeight="false" outlineLevel="0" collapsed="false">
      <c r="A1104" s="21" t="n">
        <f aca="false">ROW(A1092)</f>
        <v>1092</v>
      </c>
      <c r="B1104" s="25" t="s">
        <v>2137</v>
      </c>
      <c r="C1104" s="25" t="s">
        <v>2138</v>
      </c>
      <c r="D1104" s="26" t="n">
        <v>44111</v>
      </c>
      <c r="E1104" s="26" t="n">
        <v>44118</v>
      </c>
      <c r="F1104" s="27" t="n">
        <v>5002</v>
      </c>
      <c r="G1104" s="27" t="n">
        <v>5002</v>
      </c>
      <c r="H1104" s="27" t="n">
        <v>0</v>
      </c>
      <c r="I1104" s="27" t="n">
        <v>0</v>
      </c>
    </row>
    <row r="1105" s="23" customFormat="true" ht="12.75" hidden="false" customHeight="false" outlineLevel="0" collapsed="false">
      <c r="A1105" s="21" t="n">
        <f aca="false">ROW(A1093)</f>
        <v>1093</v>
      </c>
      <c r="B1105" s="25" t="s">
        <v>2139</v>
      </c>
      <c r="C1105" s="25" t="s">
        <v>2140</v>
      </c>
      <c r="D1105" s="26" t="n">
        <v>44111</v>
      </c>
      <c r="E1105" s="26" t="n">
        <v>44120</v>
      </c>
      <c r="F1105" s="27" t="n">
        <v>50760</v>
      </c>
      <c r="G1105" s="27" t="n">
        <v>50760</v>
      </c>
      <c r="H1105" s="27" t="n">
        <v>0</v>
      </c>
      <c r="I1105" s="27" t="n">
        <v>0</v>
      </c>
    </row>
    <row r="1106" s="23" customFormat="true" ht="12.75" hidden="false" customHeight="false" outlineLevel="0" collapsed="false">
      <c r="A1106" s="21" t="n">
        <f aca="false">ROW(A1094)</f>
        <v>1094</v>
      </c>
      <c r="B1106" s="25" t="s">
        <v>2141</v>
      </c>
      <c r="C1106" s="25" t="s">
        <v>2142</v>
      </c>
      <c r="D1106" s="26" t="n">
        <v>44111</v>
      </c>
      <c r="E1106" s="26" t="n">
        <v>44116</v>
      </c>
      <c r="F1106" s="27" t="n">
        <v>9370</v>
      </c>
      <c r="G1106" s="27" t="n">
        <v>9370</v>
      </c>
      <c r="H1106" s="27" t="n">
        <v>0</v>
      </c>
      <c r="I1106" s="27" t="n">
        <v>0</v>
      </c>
    </row>
    <row r="1107" s="23" customFormat="true" ht="12.75" hidden="false" customHeight="false" outlineLevel="0" collapsed="false">
      <c r="A1107" s="21" t="n">
        <f aca="false">ROW(A1095)</f>
        <v>1095</v>
      </c>
      <c r="B1107" s="25" t="s">
        <v>2143</v>
      </c>
      <c r="C1107" s="25" t="s">
        <v>2144</v>
      </c>
      <c r="D1107" s="26" t="n">
        <v>44111</v>
      </c>
      <c r="E1107" s="26" t="n">
        <v>44114</v>
      </c>
      <c r="F1107" s="27" t="n">
        <v>5304</v>
      </c>
      <c r="G1107" s="27" t="n">
        <v>5304</v>
      </c>
      <c r="H1107" s="27" t="n">
        <v>0</v>
      </c>
      <c r="I1107" s="27" t="n">
        <v>0</v>
      </c>
    </row>
    <row r="1108" s="23" customFormat="true" ht="12.75" hidden="false" customHeight="false" outlineLevel="0" collapsed="false">
      <c r="A1108" s="21" t="n">
        <f aca="false">ROW(A1096)</f>
        <v>1096</v>
      </c>
      <c r="B1108" s="25" t="s">
        <v>2145</v>
      </c>
      <c r="C1108" s="25" t="s">
        <v>2146</v>
      </c>
      <c r="D1108" s="26" t="n">
        <v>44111</v>
      </c>
      <c r="E1108" s="26" t="n">
        <v>44114</v>
      </c>
      <c r="F1108" s="27" t="n">
        <v>9930</v>
      </c>
      <c r="G1108" s="27" t="n">
        <v>9930</v>
      </c>
      <c r="H1108" s="27" t="n">
        <v>0</v>
      </c>
      <c r="I1108" s="27" t="n">
        <v>0</v>
      </c>
    </row>
    <row r="1109" s="23" customFormat="true" ht="12.75" hidden="false" customHeight="false" outlineLevel="0" collapsed="false">
      <c r="A1109" s="21" t="n">
        <f aca="false">ROW(A1097)</f>
        <v>1097</v>
      </c>
      <c r="B1109" s="25" t="s">
        <v>2147</v>
      </c>
      <c r="C1109" s="25" t="s">
        <v>2148</v>
      </c>
      <c r="D1109" s="26" t="n">
        <v>44111</v>
      </c>
      <c r="E1109" s="26" t="n">
        <v>44116</v>
      </c>
      <c r="F1109" s="27" t="n">
        <v>11440</v>
      </c>
      <c r="G1109" s="27" t="n">
        <v>11440</v>
      </c>
      <c r="H1109" s="27" t="n">
        <v>0</v>
      </c>
      <c r="I1109" s="27" t="n">
        <v>0</v>
      </c>
    </row>
    <row r="1110" s="23" customFormat="true" ht="12.75" hidden="false" customHeight="false" outlineLevel="0" collapsed="false">
      <c r="A1110" s="21" t="n">
        <f aca="false">ROW(A1098)</f>
        <v>1098</v>
      </c>
      <c r="B1110" s="25" t="s">
        <v>2149</v>
      </c>
      <c r="C1110" s="25" t="s">
        <v>2150</v>
      </c>
      <c r="D1110" s="26" t="n">
        <v>44111</v>
      </c>
      <c r="E1110" s="26" t="n">
        <v>44118</v>
      </c>
      <c r="F1110" s="27" t="n">
        <v>7840</v>
      </c>
      <c r="G1110" s="27" t="n">
        <v>7840</v>
      </c>
      <c r="H1110" s="27" t="n">
        <v>0</v>
      </c>
      <c r="I1110" s="27" t="n">
        <v>0</v>
      </c>
    </row>
    <row r="1111" s="23" customFormat="true" ht="12.75" hidden="false" customHeight="false" outlineLevel="0" collapsed="false">
      <c r="A1111" s="21" t="n">
        <f aca="false">ROW(A1099)</f>
        <v>1099</v>
      </c>
      <c r="B1111" s="25" t="s">
        <v>2151</v>
      </c>
      <c r="C1111" s="25" t="s">
        <v>2152</v>
      </c>
      <c r="D1111" s="26" t="n">
        <v>44111</v>
      </c>
      <c r="E1111" s="26" t="n">
        <v>44124</v>
      </c>
      <c r="F1111" s="27" t="n">
        <v>18976</v>
      </c>
      <c r="G1111" s="27" t="n">
        <v>18976</v>
      </c>
      <c r="H1111" s="27" t="n">
        <v>0</v>
      </c>
      <c r="I1111" s="27" t="n">
        <v>0</v>
      </c>
    </row>
    <row r="1112" s="23" customFormat="true" ht="12.75" hidden="false" customHeight="false" outlineLevel="0" collapsed="false">
      <c r="A1112" s="21" t="n">
        <f aca="false">ROW(A1100)</f>
        <v>1100</v>
      </c>
      <c r="B1112" s="25" t="s">
        <v>2153</v>
      </c>
      <c r="C1112" s="25" t="s">
        <v>2154</v>
      </c>
      <c r="D1112" s="26" t="n">
        <v>44111</v>
      </c>
      <c r="E1112" s="26" t="n">
        <v>44118</v>
      </c>
      <c r="F1112" s="27" t="n">
        <v>15050</v>
      </c>
      <c r="G1112" s="27" t="n">
        <v>15050</v>
      </c>
      <c r="H1112" s="27" t="n">
        <v>0</v>
      </c>
      <c r="I1112" s="27" t="n">
        <v>0</v>
      </c>
    </row>
    <row r="1113" s="23" customFormat="true" ht="12.8" hidden="false" customHeight="false" outlineLevel="0" collapsed="false">
      <c r="A1113" s="21" t="n">
        <f aca="false">ROW(A1101)</f>
        <v>1101</v>
      </c>
      <c r="B1113" s="35" t="s">
        <v>2155</v>
      </c>
      <c r="C1113" s="25" t="s">
        <v>2156</v>
      </c>
      <c r="D1113" s="26" t="n">
        <v>44111</v>
      </c>
      <c r="E1113" s="26" t="n">
        <v>44118</v>
      </c>
      <c r="F1113" s="27" t="n">
        <f aca="false">14770+14770</f>
        <v>29540</v>
      </c>
      <c r="G1113" s="27" t="n">
        <v>14770</v>
      </c>
      <c r="H1113" s="27" t="n">
        <v>0</v>
      </c>
      <c r="I1113" s="27" t="n">
        <v>0</v>
      </c>
    </row>
    <row r="1114" s="23" customFormat="true" ht="12.8" hidden="false" customHeight="false" outlineLevel="0" collapsed="false">
      <c r="A1114" s="21" t="n">
        <f aca="false">ROW(A1102)</f>
        <v>1102</v>
      </c>
      <c r="B1114" s="35" t="s">
        <v>2155</v>
      </c>
      <c r="C1114" s="25" t="s">
        <v>2157</v>
      </c>
      <c r="D1114" s="26" t="n">
        <v>44111</v>
      </c>
      <c r="E1114" s="26" t="n">
        <v>44118</v>
      </c>
      <c r="F1114" s="27"/>
      <c r="G1114" s="27" t="n">
        <v>14770</v>
      </c>
      <c r="H1114" s="27" t="n">
        <v>0</v>
      </c>
      <c r="I1114" s="27" t="n">
        <v>0</v>
      </c>
    </row>
    <row r="1115" s="23" customFormat="true" ht="25.5" hidden="false" customHeight="false" outlineLevel="0" collapsed="false">
      <c r="A1115" s="21" t="n">
        <f aca="false">ROW(A1103)</f>
        <v>1103</v>
      </c>
      <c r="B1115" s="25" t="s">
        <v>2158</v>
      </c>
      <c r="C1115" s="25" t="s">
        <v>2159</v>
      </c>
      <c r="D1115" s="26" t="n">
        <v>44111</v>
      </c>
      <c r="E1115" s="26" t="n">
        <v>44114</v>
      </c>
      <c r="F1115" s="27" t="n">
        <v>12789</v>
      </c>
      <c r="G1115" s="27" t="n">
        <v>12789</v>
      </c>
      <c r="H1115" s="27" t="n">
        <v>0</v>
      </c>
      <c r="I1115" s="27" t="n">
        <v>0</v>
      </c>
    </row>
    <row r="1116" s="23" customFormat="true" ht="12.75" hidden="false" customHeight="false" outlineLevel="0" collapsed="false">
      <c r="A1116" s="21" t="n">
        <f aca="false">ROW(A1104)</f>
        <v>1104</v>
      </c>
      <c r="B1116" s="25" t="s">
        <v>2160</v>
      </c>
      <c r="C1116" s="25" t="s">
        <v>2161</v>
      </c>
      <c r="D1116" s="26" t="n">
        <v>44111</v>
      </c>
      <c r="E1116" s="26" t="n">
        <v>44119</v>
      </c>
      <c r="F1116" s="27" t="n">
        <v>12000</v>
      </c>
      <c r="G1116" s="27" t="n">
        <v>12000</v>
      </c>
      <c r="H1116" s="27" t="n">
        <v>0</v>
      </c>
      <c r="I1116" s="27" t="n">
        <v>0</v>
      </c>
    </row>
    <row r="1117" s="23" customFormat="true" ht="12.8" hidden="false" customHeight="false" outlineLevel="0" collapsed="false">
      <c r="A1117" s="21" t="n">
        <f aca="false">ROW(A1105)</f>
        <v>1105</v>
      </c>
      <c r="B1117" s="35" t="s">
        <v>2162</v>
      </c>
      <c r="C1117" s="25" t="s">
        <v>2163</v>
      </c>
      <c r="D1117" s="26" t="n">
        <v>44111</v>
      </c>
      <c r="E1117" s="26" t="n">
        <v>44119</v>
      </c>
      <c r="F1117" s="27" t="n">
        <f aca="false">14144+17440</f>
        <v>31584</v>
      </c>
      <c r="G1117" s="27" t="n">
        <v>14144</v>
      </c>
      <c r="H1117" s="27" t="n">
        <v>0</v>
      </c>
      <c r="I1117" s="27" t="n">
        <v>0</v>
      </c>
    </row>
    <row r="1118" s="23" customFormat="true" ht="12.8" hidden="false" customHeight="false" outlineLevel="0" collapsed="false">
      <c r="A1118" s="21" t="n">
        <f aca="false">ROW(A1106)</f>
        <v>1106</v>
      </c>
      <c r="B1118" s="35" t="s">
        <v>2162</v>
      </c>
      <c r="C1118" s="25" t="s">
        <v>2164</v>
      </c>
      <c r="D1118" s="26" t="n">
        <v>44111</v>
      </c>
      <c r="E1118" s="26" t="n">
        <v>44119</v>
      </c>
      <c r="F1118" s="27"/>
      <c r="G1118" s="27" t="n">
        <v>17440</v>
      </c>
      <c r="H1118" s="27" t="n">
        <v>0</v>
      </c>
      <c r="I1118" s="27" t="n">
        <v>0</v>
      </c>
    </row>
    <row r="1119" s="23" customFormat="true" ht="12.75" hidden="false" customHeight="false" outlineLevel="0" collapsed="false">
      <c r="A1119" s="21" t="n">
        <f aca="false">ROW(A1107)</f>
        <v>1107</v>
      </c>
      <c r="B1119" s="25" t="s">
        <v>2165</v>
      </c>
      <c r="C1119" s="25" t="s">
        <v>2166</v>
      </c>
      <c r="D1119" s="26" t="n">
        <v>44111</v>
      </c>
      <c r="E1119" s="26" t="n">
        <v>44117</v>
      </c>
      <c r="F1119" s="27" t="n">
        <v>4326</v>
      </c>
      <c r="G1119" s="27" t="n">
        <v>4326</v>
      </c>
      <c r="H1119" s="27" t="n">
        <v>0</v>
      </c>
      <c r="I1119" s="27" t="n">
        <v>0</v>
      </c>
    </row>
    <row r="1120" s="23" customFormat="true" ht="12.75" hidden="false" customHeight="false" outlineLevel="0" collapsed="false">
      <c r="A1120" s="21" t="n">
        <f aca="false">ROW(A1108)</f>
        <v>1108</v>
      </c>
      <c r="B1120" s="25" t="s">
        <v>2167</v>
      </c>
      <c r="C1120" s="25" t="s">
        <v>2168</v>
      </c>
      <c r="D1120" s="26" t="n">
        <v>44111</v>
      </c>
      <c r="E1120" s="26" t="n">
        <v>44119</v>
      </c>
      <c r="F1120" s="27" t="n">
        <v>22080</v>
      </c>
      <c r="G1120" s="27" t="n">
        <v>22080</v>
      </c>
      <c r="H1120" s="27" t="n">
        <v>0</v>
      </c>
      <c r="I1120" s="27" t="n">
        <v>0</v>
      </c>
    </row>
    <row r="1121" s="23" customFormat="true" ht="12.75" hidden="false" customHeight="false" outlineLevel="0" collapsed="false">
      <c r="A1121" s="21" t="n">
        <f aca="false">ROW(A1109)</f>
        <v>1109</v>
      </c>
      <c r="B1121" s="25" t="s">
        <v>2169</v>
      </c>
      <c r="C1121" s="25" t="s">
        <v>2170</v>
      </c>
      <c r="D1121" s="26" t="n">
        <v>44111</v>
      </c>
      <c r="E1121" s="26" t="n">
        <v>44117</v>
      </c>
      <c r="F1121" s="27" t="n">
        <v>15600</v>
      </c>
      <c r="G1121" s="27" t="n">
        <v>15600</v>
      </c>
      <c r="H1121" s="27" t="n">
        <v>0</v>
      </c>
      <c r="I1121" s="27" t="n">
        <v>0</v>
      </c>
    </row>
    <row r="1122" s="23" customFormat="true" ht="12.75" hidden="false" customHeight="false" outlineLevel="0" collapsed="false">
      <c r="A1122" s="21" t="n">
        <f aca="false">ROW(A1110)</f>
        <v>1110</v>
      </c>
      <c r="B1122" s="25" t="s">
        <v>2171</v>
      </c>
      <c r="C1122" s="25" t="s">
        <v>2172</v>
      </c>
      <c r="D1122" s="26" t="n">
        <v>44111</v>
      </c>
      <c r="E1122" s="26" t="n">
        <v>44117</v>
      </c>
      <c r="F1122" s="27" t="n">
        <v>25974</v>
      </c>
      <c r="G1122" s="27" t="n">
        <v>25974</v>
      </c>
      <c r="H1122" s="27" t="n">
        <v>0</v>
      </c>
      <c r="I1122" s="27" t="n">
        <v>0</v>
      </c>
    </row>
    <row r="1123" s="23" customFormat="true" ht="12.75" hidden="false" customHeight="false" outlineLevel="0" collapsed="false">
      <c r="A1123" s="21" t="n">
        <f aca="false">ROW(A1111)</f>
        <v>1111</v>
      </c>
      <c r="B1123" s="25" t="s">
        <v>2173</v>
      </c>
      <c r="C1123" s="25" t="s">
        <v>2174</v>
      </c>
      <c r="D1123" s="26" t="n">
        <v>44111</v>
      </c>
      <c r="E1123" s="26" t="n">
        <v>44118</v>
      </c>
      <c r="F1123" s="27" t="n">
        <v>17472</v>
      </c>
      <c r="G1123" s="27" t="n">
        <v>17472</v>
      </c>
      <c r="H1123" s="27" t="n">
        <v>0</v>
      </c>
      <c r="I1123" s="27" t="n">
        <v>0</v>
      </c>
    </row>
    <row r="1124" s="23" customFormat="true" ht="12.75" hidden="false" customHeight="false" outlineLevel="0" collapsed="false">
      <c r="A1124" s="21" t="n">
        <f aca="false">ROW(A1112)</f>
        <v>1112</v>
      </c>
      <c r="B1124" s="25" t="s">
        <v>2175</v>
      </c>
      <c r="C1124" s="25" t="s">
        <v>2176</v>
      </c>
      <c r="D1124" s="26" t="n">
        <v>44111</v>
      </c>
      <c r="E1124" s="26" t="n">
        <v>44114</v>
      </c>
      <c r="F1124" s="27" t="n">
        <v>3045</v>
      </c>
      <c r="G1124" s="27" t="n">
        <v>3045</v>
      </c>
      <c r="H1124" s="27" t="n">
        <v>0</v>
      </c>
      <c r="I1124" s="27" t="n">
        <v>0</v>
      </c>
    </row>
    <row r="1125" s="23" customFormat="true" ht="12.75" hidden="false" customHeight="false" outlineLevel="0" collapsed="false">
      <c r="A1125" s="21" t="n">
        <f aca="false">ROW(A1113)</f>
        <v>1113</v>
      </c>
      <c r="B1125" s="25" t="s">
        <v>2177</v>
      </c>
      <c r="C1125" s="25" t="s">
        <v>2178</v>
      </c>
      <c r="D1125" s="26" t="n">
        <v>44111</v>
      </c>
      <c r="E1125" s="26" t="n">
        <v>44117</v>
      </c>
      <c r="F1125" s="27" t="n">
        <v>17640</v>
      </c>
      <c r="G1125" s="27" t="n">
        <v>17640</v>
      </c>
      <c r="H1125" s="27" t="n">
        <v>0</v>
      </c>
      <c r="I1125" s="27" t="n">
        <v>0</v>
      </c>
    </row>
    <row r="1126" s="23" customFormat="true" ht="12.75" hidden="false" customHeight="false" outlineLevel="0" collapsed="false">
      <c r="A1126" s="21" t="n">
        <f aca="false">ROW(A1114)</f>
        <v>1114</v>
      </c>
      <c r="B1126" s="25" t="s">
        <v>2179</v>
      </c>
      <c r="C1126" s="25" t="s">
        <v>2180</v>
      </c>
      <c r="D1126" s="26" t="n">
        <v>44111</v>
      </c>
      <c r="E1126" s="26" t="n">
        <v>44118</v>
      </c>
      <c r="F1126" s="27" t="n">
        <v>14770</v>
      </c>
      <c r="G1126" s="27" t="n">
        <v>14770</v>
      </c>
      <c r="H1126" s="27" t="n">
        <v>0</v>
      </c>
      <c r="I1126" s="27" t="n">
        <v>0</v>
      </c>
    </row>
    <row r="1127" s="23" customFormat="true" ht="12.75" hidden="false" customHeight="false" outlineLevel="0" collapsed="false">
      <c r="A1127" s="21" t="n">
        <f aca="false">ROW(A1115)</f>
        <v>1115</v>
      </c>
      <c r="B1127" s="25" t="s">
        <v>2181</v>
      </c>
      <c r="C1127" s="25" t="s">
        <v>2182</v>
      </c>
      <c r="D1127" s="26" t="n">
        <v>44111</v>
      </c>
      <c r="E1127" s="26" t="n">
        <v>44114</v>
      </c>
      <c r="F1127" s="27" t="n">
        <v>7800</v>
      </c>
      <c r="G1127" s="27" t="n">
        <v>7800</v>
      </c>
      <c r="H1127" s="27" t="n">
        <v>0</v>
      </c>
      <c r="I1127" s="27" t="n">
        <v>0</v>
      </c>
    </row>
    <row r="1128" s="23" customFormat="true" ht="12.75" hidden="false" customHeight="false" outlineLevel="0" collapsed="false">
      <c r="A1128" s="21" t="n">
        <f aca="false">ROW(A1116)</f>
        <v>1116</v>
      </c>
      <c r="B1128" s="25" t="s">
        <v>2183</v>
      </c>
      <c r="C1128" s="25" t="s">
        <v>2184</v>
      </c>
      <c r="D1128" s="26" t="n">
        <v>44111</v>
      </c>
      <c r="E1128" s="26" t="n">
        <v>44118</v>
      </c>
      <c r="F1128" s="27" t="n">
        <v>17472</v>
      </c>
      <c r="G1128" s="27" t="n">
        <v>17472</v>
      </c>
      <c r="H1128" s="27" t="n">
        <v>0</v>
      </c>
      <c r="I1128" s="27" t="n">
        <v>0</v>
      </c>
    </row>
    <row r="1129" s="23" customFormat="true" ht="12.75" hidden="false" customHeight="false" outlineLevel="0" collapsed="false">
      <c r="A1129" s="21" t="n">
        <f aca="false">ROW(A1117)</f>
        <v>1117</v>
      </c>
      <c r="B1129" s="25" t="s">
        <v>2185</v>
      </c>
      <c r="C1129" s="25" t="s">
        <v>2186</v>
      </c>
      <c r="D1129" s="26" t="n">
        <v>44111</v>
      </c>
      <c r="E1129" s="26" t="n">
        <v>44119</v>
      </c>
      <c r="F1129" s="27" t="n">
        <v>19968</v>
      </c>
      <c r="G1129" s="27" t="n">
        <v>19968</v>
      </c>
      <c r="H1129" s="27" t="n">
        <v>0</v>
      </c>
      <c r="I1129" s="27" t="n">
        <v>0</v>
      </c>
    </row>
    <row r="1130" s="23" customFormat="true" ht="12.75" hidden="false" customHeight="false" outlineLevel="0" collapsed="false">
      <c r="A1130" s="21" t="n">
        <f aca="false">ROW(A1118)</f>
        <v>1118</v>
      </c>
      <c r="B1130" s="25" t="s">
        <v>2187</v>
      </c>
      <c r="C1130" s="25" t="s">
        <v>2188</v>
      </c>
      <c r="D1130" s="26" t="n">
        <v>44111</v>
      </c>
      <c r="E1130" s="26" t="n">
        <v>44119</v>
      </c>
      <c r="F1130" s="27" t="n">
        <v>20800</v>
      </c>
      <c r="G1130" s="27" t="n">
        <v>20800</v>
      </c>
      <c r="H1130" s="27" t="n">
        <v>0</v>
      </c>
      <c r="I1130" s="27" t="n">
        <v>0</v>
      </c>
    </row>
    <row r="1131" s="23" customFormat="true" ht="12.75" hidden="false" customHeight="false" outlineLevel="0" collapsed="false">
      <c r="A1131" s="21" t="n">
        <f aca="false">ROW(A1119)</f>
        <v>1119</v>
      </c>
      <c r="B1131" s="25" t="s">
        <v>2189</v>
      </c>
      <c r="C1131" s="25" t="s">
        <v>2190</v>
      </c>
      <c r="D1131" s="26" t="n">
        <v>44111</v>
      </c>
      <c r="E1131" s="26" t="n">
        <v>44119</v>
      </c>
      <c r="F1131" s="27" t="n">
        <v>19760</v>
      </c>
      <c r="G1131" s="27" t="n">
        <v>19760</v>
      </c>
      <c r="H1131" s="27" t="n">
        <v>0</v>
      </c>
      <c r="I1131" s="27" t="n">
        <v>0</v>
      </c>
    </row>
    <row r="1132" s="23" customFormat="true" ht="12.75" hidden="false" customHeight="false" outlineLevel="0" collapsed="false">
      <c r="A1132" s="21" t="n">
        <f aca="false">ROW(A1120)</f>
        <v>1120</v>
      </c>
      <c r="B1132" s="25" t="s">
        <v>2191</v>
      </c>
      <c r="C1132" s="25" t="s">
        <v>2192</v>
      </c>
      <c r="D1132" s="26" t="n">
        <v>44112</v>
      </c>
      <c r="E1132" s="26" t="n">
        <v>44115</v>
      </c>
      <c r="F1132" s="27" t="n">
        <v>4710</v>
      </c>
      <c r="G1132" s="27" t="n">
        <v>4710</v>
      </c>
      <c r="H1132" s="27" t="n">
        <v>0</v>
      </c>
      <c r="I1132" s="27" t="n">
        <v>0</v>
      </c>
    </row>
    <row r="1133" s="23" customFormat="true" ht="12.75" hidden="false" customHeight="false" outlineLevel="0" collapsed="false">
      <c r="A1133" s="21" t="n">
        <f aca="false">ROW(A1121)</f>
        <v>1121</v>
      </c>
      <c r="B1133" s="25" t="s">
        <v>2193</v>
      </c>
      <c r="C1133" s="25" t="s">
        <v>2194</v>
      </c>
      <c r="D1133" s="26" t="n">
        <v>44112</v>
      </c>
      <c r="E1133" s="26" t="n">
        <v>44118</v>
      </c>
      <c r="F1133" s="27" t="n">
        <v>23070</v>
      </c>
      <c r="G1133" s="27" t="n">
        <v>23070</v>
      </c>
      <c r="H1133" s="27" t="n">
        <v>0</v>
      </c>
      <c r="I1133" s="27" t="n">
        <v>0</v>
      </c>
    </row>
    <row r="1134" s="23" customFormat="true" ht="12.75" hidden="false" customHeight="false" outlineLevel="0" collapsed="false">
      <c r="A1134" s="21" t="n">
        <f aca="false">ROW(A1122)</f>
        <v>1122</v>
      </c>
      <c r="B1134" s="25" t="s">
        <v>2195</v>
      </c>
      <c r="C1134" s="25" t="s">
        <v>2196</v>
      </c>
      <c r="D1134" s="26" t="n">
        <v>44112</v>
      </c>
      <c r="E1134" s="26" t="n">
        <v>44115</v>
      </c>
      <c r="F1134" s="27" t="n">
        <v>22158</v>
      </c>
      <c r="G1134" s="27" t="n">
        <v>22158</v>
      </c>
      <c r="H1134" s="27" t="n">
        <v>0</v>
      </c>
      <c r="I1134" s="27" t="n">
        <v>0</v>
      </c>
    </row>
    <row r="1135" s="23" customFormat="true" ht="12.8" hidden="false" customHeight="false" outlineLevel="0" collapsed="false">
      <c r="A1135" s="21" t="n">
        <f aca="false">ROW(A1123)</f>
        <v>1123</v>
      </c>
      <c r="B1135" s="35" t="s">
        <v>2197</v>
      </c>
      <c r="C1135" s="25" t="s">
        <v>2198</v>
      </c>
      <c r="D1135" s="26" t="n">
        <v>44112</v>
      </c>
      <c r="E1135" s="26" t="n">
        <v>44115</v>
      </c>
      <c r="F1135" s="27" t="n">
        <f aca="false">2550+2550+2550</f>
        <v>7650</v>
      </c>
      <c r="G1135" s="27" t="n">
        <v>2550</v>
      </c>
      <c r="H1135" s="27" t="n">
        <v>0</v>
      </c>
      <c r="I1135" s="27" t="n">
        <v>0</v>
      </c>
    </row>
    <row r="1136" s="23" customFormat="true" ht="12.8" hidden="false" customHeight="false" outlineLevel="0" collapsed="false">
      <c r="A1136" s="21" t="n">
        <f aca="false">ROW(A1124)</f>
        <v>1124</v>
      </c>
      <c r="B1136" s="35" t="s">
        <v>2197</v>
      </c>
      <c r="C1136" s="25" t="s">
        <v>2199</v>
      </c>
      <c r="D1136" s="26" t="n">
        <v>44112</v>
      </c>
      <c r="E1136" s="26" t="n">
        <v>44115</v>
      </c>
      <c r="F1136" s="27"/>
      <c r="G1136" s="27" t="n">
        <v>2550</v>
      </c>
      <c r="H1136" s="27" t="n">
        <v>0</v>
      </c>
      <c r="I1136" s="27" t="n">
        <v>0</v>
      </c>
    </row>
    <row r="1137" s="23" customFormat="true" ht="12.8" hidden="false" customHeight="false" outlineLevel="0" collapsed="false">
      <c r="A1137" s="21" t="n">
        <f aca="false">ROW(A1125)</f>
        <v>1125</v>
      </c>
      <c r="B1137" s="35" t="s">
        <v>2197</v>
      </c>
      <c r="C1137" s="25" t="s">
        <v>2200</v>
      </c>
      <c r="D1137" s="26" t="n">
        <v>44112</v>
      </c>
      <c r="E1137" s="26" t="n">
        <v>44115</v>
      </c>
      <c r="F1137" s="27"/>
      <c r="G1137" s="27" t="n">
        <v>2550</v>
      </c>
      <c r="H1137" s="27" t="n">
        <v>0</v>
      </c>
      <c r="I1137" s="27" t="n">
        <v>0</v>
      </c>
    </row>
    <row r="1138" s="23" customFormat="true" ht="12.75" hidden="false" customHeight="false" outlineLevel="0" collapsed="false">
      <c r="A1138" s="21" t="n">
        <f aca="false">ROW(A1126)</f>
        <v>1126</v>
      </c>
      <c r="B1138" s="25" t="s">
        <v>2201</v>
      </c>
      <c r="C1138" s="25" t="s">
        <v>2202</v>
      </c>
      <c r="D1138" s="26" t="n">
        <v>44112</v>
      </c>
      <c r="E1138" s="26" t="n">
        <v>44115</v>
      </c>
      <c r="F1138" s="27" t="n">
        <v>2550</v>
      </c>
      <c r="G1138" s="27" t="n">
        <v>2550</v>
      </c>
      <c r="H1138" s="27" t="n">
        <v>0</v>
      </c>
      <c r="I1138" s="27" t="n">
        <v>0</v>
      </c>
    </row>
    <row r="1139" s="23" customFormat="true" ht="12.75" hidden="false" customHeight="false" outlineLevel="0" collapsed="false">
      <c r="A1139" s="21" t="n">
        <f aca="false">ROW(A1127)</f>
        <v>1127</v>
      </c>
      <c r="B1139" s="25" t="s">
        <v>2203</v>
      </c>
      <c r="C1139" s="25" t="s">
        <v>2204</v>
      </c>
      <c r="D1139" s="26" t="n">
        <v>44112</v>
      </c>
      <c r="E1139" s="26" t="n">
        <v>44119</v>
      </c>
      <c r="F1139" s="27" t="n">
        <v>9590</v>
      </c>
      <c r="G1139" s="27" t="n">
        <v>9590</v>
      </c>
      <c r="H1139" s="27" t="n">
        <v>0</v>
      </c>
      <c r="I1139" s="27" t="n">
        <v>0</v>
      </c>
    </row>
    <row r="1140" s="23" customFormat="true" ht="12.75" hidden="false" customHeight="false" outlineLevel="0" collapsed="false">
      <c r="A1140" s="21" t="n">
        <f aca="false">ROW(A1128)</f>
        <v>1128</v>
      </c>
      <c r="B1140" s="25" t="s">
        <v>2205</v>
      </c>
      <c r="C1140" s="25" t="s">
        <v>2206</v>
      </c>
      <c r="D1140" s="26" t="n">
        <v>44112</v>
      </c>
      <c r="E1140" s="26" t="n">
        <v>44126</v>
      </c>
      <c r="F1140" s="27" t="n">
        <v>39200</v>
      </c>
      <c r="G1140" s="27" t="n">
        <v>39200</v>
      </c>
      <c r="H1140" s="27" t="n">
        <v>0</v>
      </c>
      <c r="I1140" s="27" t="n">
        <v>0</v>
      </c>
    </row>
    <row r="1141" s="23" customFormat="true" ht="12.8" hidden="false" customHeight="false" outlineLevel="0" collapsed="false">
      <c r="A1141" s="21" t="n">
        <f aca="false">ROW(A1129)</f>
        <v>1129</v>
      </c>
      <c r="B1141" s="35" t="s">
        <v>2207</v>
      </c>
      <c r="C1141" s="25" t="s">
        <v>2208</v>
      </c>
      <c r="D1141" s="26" t="n">
        <v>44112</v>
      </c>
      <c r="E1141" s="26" t="n">
        <v>44113</v>
      </c>
      <c r="F1141" s="27"/>
      <c r="G1141" s="27" t="n">
        <v>2915</v>
      </c>
      <c r="H1141" s="27" t="n">
        <v>0</v>
      </c>
      <c r="I1141" s="27" t="n">
        <v>0</v>
      </c>
    </row>
    <row r="1142" s="23" customFormat="true" ht="12.8" hidden="false" customHeight="false" outlineLevel="0" collapsed="false">
      <c r="A1142" s="21" t="n">
        <f aca="false">ROW(A1130)</f>
        <v>1130</v>
      </c>
      <c r="B1142" s="35" t="s">
        <v>2207</v>
      </c>
      <c r="C1142" s="25" t="s">
        <v>2208</v>
      </c>
      <c r="D1142" s="26" t="n">
        <v>44113</v>
      </c>
      <c r="E1142" s="26" t="n">
        <v>44126</v>
      </c>
      <c r="F1142" s="27" t="n">
        <f aca="false">33905+2915</f>
        <v>36820</v>
      </c>
      <c r="G1142" s="27" t="n">
        <v>33905</v>
      </c>
      <c r="H1142" s="27" t="n">
        <v>0</v>
      </c>
      <c r="I1142" s="27" t="n">
        <v>0</v>
      </c>
    </row>
    <row r="1143" s="23" customFormat="true" ht="12.75" hidden="false" customHeight="false" outlineLevel="0" collapsed="false">
      <c r="A1143" s="21" t="n">
        <f aca="false">ROW(A1131)</f>
        <v>1131</v>
      </c>
      <c r="B1143" s="25" t="s">
        <v>2209</v>
      </c>
      <c r="C1143" s="25" t="s">
        <v>2210</v>
      </c>
      <c r="D1143" s="26" t="n">
        <v>44112</v>
      </c>
      <c r="E1143" s="26" t="n">
        <v>44119</v>
      </c>
      <c r="F1143" s="27" t="n">
        <v>26215</v>
      </c>
      <c r="G1143" s="27" t="n">
        <v>26215</v>
      </c>
      <c r="H1143" s="27" t="n">
        <v>0</v>
      </c>
      <c r="I1143" s="27" t="n">
        <v>0</v>
      </c>
    </row>
    <row r="1144" s="23" customFormat="true" ht="12.75" hidden="false" customHeight="false" outlineLevel="0" collapsed="false">
      <c r="A1144" s="21" t="n">
        <f aca="false">ROW(A1132)</f>
        <v>1132</v>
      </c>
      <c r="B1144" s="25" t="s">
        <v>2211</v>
      </c>
      <c r="C1144" s="25" t="s">
        <v>2212</v>
      </c>
      <c r="D1144" s="26" t="n">
        <v>44112</v>
      </c>
      <c r="E1144" s="26" t="n">
        <v>44115</v>
      </c>
      <c r="F1144" s="27" t="n">
        <v>8436</v>
      </c>
      <c r="G1144" s="27" t="n">
        <v>8436</v>
      </c>
      <c r="H1144" s="27" t="n">
        <v>0</v>
      </c>
      <c r="I1144" s="27" t="n">
        <v>0</v>
      </c>
    </row>
    <row r="1145" s="23" customFormat="true" ht="12.75" hidden="false" customHeight="false" outlineLevel="0" collapsed="false">
      <c r="A1145" s="21" t="n">
        <f aca="false">ROW(A1133)</f>
        <v>1133</v>
      </c>
      <c r="B1145" s="25" t="s">
        <v>2213</v>
      </c>
      <c r="C1145" s="25" t="s">
        <v>2214</v>
      </c>
      <c r="D1145" s="26" t="n">
        <v>44112</v>
      </c>
      <c r="E1145" s="26" t="n">
        <v>44119</v>
      </c>
      <c r="F1145" s="27" t="n">
        <v>7105</v>
      </c>
      <c r="G1145" s="27" t="n">
        <v>7105</v>
      </c>
      <c r="H1145" s="27" t="n">
        <v>0</v>
      </c>
      <c r="I1145" s="27" t="n">
        <v>0</v>
      </c>
    </row>
    <row r="1146" s="23" customFormat="true" ht="12.75" hidden="false" customHeight="false" outlineLevel="0" collapsed="false">
      <c r="A1146" s="21" t="n">
        <f aca="false">ROW(A1134)</f>
        <v>1134</v>
      </c>
      <c r="B1146" s="25" t="s">
        <v>2215</v>
      </c>
      <c r="C1146" s="25" t="s">
        <v>2216</v>
      </c>
      <c r="D1146" s="26" t="n">
        <v>44112</v>
      </c>
      <c r="E1146" s="26" t="n">
        <v>44117</v>
      </c>
      <c r="F1146" s="27" t="n">
        <v>15000</v>
      </c>
      <c r="G1146" s="27" t="n">
        <v>15000</v>
      </c>
      <c r="H1146" s="27" t="n">
        <v>0</v>
      </c>
      <c r="I1146" s="27" t="n">
        <v>0</v>
      </c>
    </row>
    <row r="1147" s="23" customFormat="true" ht="12.75" hidden="false" customHeight="false" outlineLevel="0" collapsed="false">
      <c r="A1147" s="21" t="n">
        <f aca="false">ROW(A1135)</f>
        <v>1135</v>
      </c>
      <c r="B1147" s="25" t="s">
        <v>2217</v>
      </c>
      <c r="C1147" s="25" t="s">
        <v>2218</v>
      </c>
      <c r="D1147" s="26" t="n">
        <v>44112</v>
      </c>
      <c r="E1147" s="26" t="n">
        <v>44115</v>
      </c>
      <c r="F1147" s="27" t="n">
        <v>11880</v>
      </c>
      <c r="G1147" s="27" t="n">
        <v>11880</v>
      </c>
      <c r="H1147" s="27" t="n">
        <v>0</v>
      </c>
      <c r="I1147" s="27" t="n">
        <v>0</v>
      </c>
    </row>
    <row r="1148" s="23" customFormat="true" ht="12.75" hidden="false" customHeight="false" outlineLevel="0" collapsed="false">
      <c r="A1148" s="21" t="n">
        <f aca="false">ROW(A1136)</f>
        <v>1136</v>
      </c>
      <c r="B1148" s="25" t="s">
        <v>2219</v>
      </c>
      <c r="C1148" s="25" t="s">
        <v>2220</v>
      </c>
      <c r="D1148" s="26" t="n">
        <v>44112</v>
      </c>
      <c r="E1148" s="26" t="n">
        <v>44118</v>
      </c>
      <c r="F1148" s="27" t="n">
        <v>4056</v>
      </c>
      <c r="G1148" s="27" t="n">
        <v>4056</v>
      </c>
      <c r="H1148" s="27" t="n">
        <v>0</v>
      </c>
      <c r="I1148" s="27" t="n">
        <v>0</v>
      </c>
    </row>
    <row r="1149" s="23" customFormat="true" ht="12.75" hidden="false" customHeight="false" outlineLevel="0" collapsed="false">
      <c r="A1149" s="21" t="n">
        <f aca="false">ROW(A1137)</f>
        <v>1137</v>
      </c>
      <c r="B1149" s="25" t="s">
        <v>2221</v>
      </c>
      <c r="C1149" s="25" t="s">
        <v>2222</v>
      </c>
      <c r="D1149" s="26" t="n">
        <v>44112</v>
      </c>
      <c r="E1149" s="26" t="n">
        <v>44118</v>
      </c>
      <c r="F1149" s="27" t="n">
        <v>16872</v>
      </c>
      <c r="G1149" s="27" t="n">
        <v>16872</v>
      </c>
      <c r="H1149" s="27" t="n">
        <v>0</v>
      </c>
      <c r="I1149" s="27" t="n">
        <v>0</v>
      </c>
    </row>
    <row r="1150" s="23" customFormat="true" ht="12.75" hidden="false" customHeight="false" outlineLevel="0" collapsed="false">
      <c r="A1150" s="21" t="n">
        <f aca="false">ROW(A1138)</f>
        <v>1138</v>
      </c>
      <c r="B1150" s="25" t="s">
        <v>2223</v>
      </c>
      <c r="C1150" s="25" t="s">
        <v>2224</v>
      </c>
      <c r="D1150" s="26" t="n">
        <v>44112</v>
      </c>
      <c r="E1150" s="26" t="n">
        <v>44115</v>
      </c>
      <c r="F1150" s="27" t="n">
        <v>8700</v>
      </c>
      <c r="G1150" s="27" t="n">
        <v>8700</v>
      </c>
      <c r="H1150" s="27" t="n">
        <v>0</v>
      </c>
      <c r="I1150" s="27" t="n">
        <v>0</v>
      </c>
    </row>
    <row r="1151" s="23" customFormat="true" ht="12.75" hidden="false" customHeight="false" outlineLevel="0" collapsed="false">
      <c r="A1151" s="21" t="n">
        <f aca="false">ROW(A1139)</f>
        <v>1139</v>
      </c>
      <c r="B1151" s="25" t="s">
        <v>2225</v>
      </c>
      <c r="C1151" s="25" t="s">
        <v>2226</v>
      </c>
      <c r="D1151" s="26" t="n">
        <v>44112</v>
      </c>
      <c r="E1151" s="26" t="n">
        <v>44118</v>
      </c>
      <c r="F1151" s="27" t="n">
        <v>11580</v>
      </c>
      <c r="G1151" s="27" t="n">
        <v>11580</v>
      </c>
      <c r="H1151" s="27" t="n">
        <v>0</v>
      </c>
      <c r="I1151" s="27" t="n">
        <v>0</v>
      </c>
    </row>
    <row r="1152" s="23" customFormat="true" ht="12.75" hidden="false" customHeight="false" outlineLevel="0" collapsed="false">
      <c r="A1152" s="21" t="n">
        <f aca="false">ROW(A1140)</f>
        <v>1140</v>
      </c>
      <c r="B1152" s="25" t="s">
        <v>2227</v>
      </c>
      <c r="C1152" s="25" t="s">
        <v>2228</v>
      </c>
      <c r="D1152" s="26" t="n">
        <v>44112</v>
      </c>
      <c r="E1152" s="26" t="n">
        <v>44116</v>
      </c>
      <c r="F1152" s="27" t="n">
        <v>4480</v>
      </c>
      <c r="G1152" s="27" t="n">
        <v>4480</v>
      </c>
      <c r="H1152" s="27" t="n">
        <v>0</v>
      </c>
      <c r="I1152" s="27" t="n">
        <v>0</v>
      </c>
    </row>
    <row r="1153" s="23" customFormat="true" ht="25.5" hidden="false" customHeight="false" outlineLevel="0" collapsed="false">
      <c r="A1153" s="21" t="n">
        <f aca="false">ROW(A1141)</f>
        <v>1141</v>
      </c>
      <c r="B1153" s="25" t="s">
        <v>2229</v>
      </c>
      <c r="C1153" s="25" t="s">
        <v>2230</v>
      </c>
      <c r="D1153" s="26" t="n">
        <v>44112</v>
      </c>
      <c r="E1153" s="26" t="n">
        <v>44118</v>
      </c>
      <c r="F1153" s="27" t="n">
        <v>20850</v>
      </c>
      <c r="G1153" s="27" t="n">
        <v>20850</v>
      </c>
      <c r="H1153" s="27" t="n">
        <v>0</v>
      </c>
      <c r="I1153" s="27" t="n">
        <v>0</v>
      </c>
    </row>
    <row r="1154" s="23" customFormat="true" ht="12.75" hidden="false" customHeight="false" outlineLevel="0" collapsed="false">
      <c r="A1154" s="21" t="n">
        <f aca="false">ROW(A1142)</f>
        <v>1142</v>
      </c>
      <c r="B1154" s="25" t="s">
        <v>2231</v>
      </c>
      <c r="C1154" s="25" t="s">
        <v>2232</v>
      </c>
      <c r="D1154" s="26" t="n">
        <v>44112</v>
      </c>
      <c r="E1154" s="26" t="n">
        <v>44118</v>
      </c>
      <c r="F1154" s="27" t="n">
        <v>27054</v>
      </c>
      <c r="G1154" s="27" t="n">
        <v>27054</v>
      </c>
      <c r="H1154" s="27" t="n">
        <v>0</v>
      </c>
      <c r="I1154" s="27" t="n">
        <v>0</v>
      </c>
    </row>
    <row r="1155" s="23" customFormat="true" ht="25.5" hidden="false" customHeight="false" outlineLevel="0" collapsed="false">
      <c r="A1155" s="21" t="n">
        <f aca="false">ROW(A1143)</f>
        <v>1143</v>
      </c>
      <c r="B1155" s="25" t="s">
        <v>2233</v>
      </c>
      <c r="C1155" s="25" t="s">
        <v>2234</v>
      </c>
      <c r="D1155" s="26" t="n">
        <v>44112</v>
      </c>
      <c r="E1155" s="26" t="n">
        <v>44119</v>
      </c>
      <c r="F1155" s="27" t="n">
        <v>10640</v>
      </c>
      <c r="G1155" s="27" t="n">
        <v>10640</v>
      </c>
      <c r="H1155" s="27" t="n">
        <v>0</v>
      </c>
      <c r="I1155" s="27" t="n">
        <v>0</v>
      </c>
    </row>
    <row r="1156" s="23" customFormat="true" ht="12.75" hidden="false" customHeight="false" outlineLevel="0" collapsed="false">
      <c r="A1156" s="21" t="n">
        <f aca="false">ROW(A1144)</f>
        <v>1144</v>
      </c>
      <c r="B1156" s="25" t="s">
        <v>2235</v>
      </c>
      <c r="C1156" s="25" t="s">
        <v>2236</v>
      </c>
      <c r="D1156" s="26" t="n">
        <v>44112</v>
      </c>
      <c r="E1156" s="26" t="n">
        <v>44118</v>
      </c>
      <c r="F1156" s="27" t="n">
        <v>12564</v>
      </c>
      <c r="G1156" s="27" t="n">
        <v>12564</v>
      </c>
      <c r="H1156" s="27" t="n">
        <v>0</v>
      </c>
      <c r="I1156" s="27" t="n">
        <v>0</v>
      </c>
    </row>
    <row r="1157" s="23" customFormat="true" ht="12.75" hidden="false" customHeight="false" outlineLevel="0" collapsed="false">
      <c r="A1157" s="21" t="n">
        <f aca="false">ROW(A1145)</f>
        <v>1145</v>
      </c>
      <c r="B1157" s="25" t="s">
        <v>2237</v>
      </c>
      <c r="C1157" s="25" t="s">
        <v>2238</v>
      </c>
      <c r="D1157" s="26" t="n">
        <v>44112</v>
      </c>
      <c r="E1157" s="26" t="n">
        <v>44122</v>
      </c>
      <c r="F1157" s="27" t="n">
        <v>13700</v>
      </c>
      <c r="G1157" s="27" t="n">
        <v>13700</v>
      </c>
      <c r="H1157" s="27" t="n">
        <v>0</v>
      </c>
      <c r="I1157" s="27" t="n">
        <v>0</v>
      </c>
    </row>
    <row r="1158" s="23" customFormat="true" ht="12.75" hidden="false" customHeight="false" outlineLevel="0" collapsed="false">
      <c r="A1158" s="21" t="n">
        <f aca="false">ROW(A1146)</f>
        <v>1146</v>
      </c>
      <c r="B1158" s="25" t="s">
        <v>2239</v>
      </c>
      <c r="C1158" s="25" t="s">
        <v>2240</v>
      </c>
      <c r="D1158" s="26" t="n">
        <v>44112</v>
      </c>
      <c r="E1158" s="26" t="n">
        <v>44116</v>
      </c>
      <c r="F1158" s="27" t="n">
        <v>9984</v>
      </c>
      <c r="G1158" s="27" t="n">
        <v>9984</v>
      </c>
      <c r="H1158" s="27" t="n">
        <v>0</v>
      </c>
      <c r="I1158" s="27" t="n">
        <v>0</v>
      </c>
    </row>
    <row r="1159" s="23" customFormat="true" ht="12.75" hidden="false" customHeight="false" outlineLevel="0" collapsed="false">
      <c r="A1159" s="21" t="n">
        <f aca="false">ROW(A1147)</f>
        <v>1147</v>
      </c>
      <c r="B1159" s="25" t="s">
        <v>2241</v>
      </c>
      <c r="C1159" s="25" t="s">
        <v>2242</v>
      </c>
      <c r="D1159" s="26" t="n">
        <v>44112</v>
      </c>
      <c r="E1159" s="26" t="n">
        <v>44114</v>
      </c>
      <c r="F1159" s="27" t="n">
        <v>4748</v>
      </c>
      <c r="G1159" s="27" t="n">
        <v>4748</v>
      </c>
      <c r="H1159" s="27" t="n">
        <v>0</v>
      </c>
      <c r="I1159" s="27" t="n">
        <v>0</v>
      </c>
    </row>
    <row r="1160" s="23" customFormat="true" ht="12.75" hidden="false" customHeight="false" outlineLevel="0" collapsed="false">
      <c r="A1160" s="21" t="n">
        <f aca="false">ROW(A1148)</f>
        <v>1148</v>
      </c>
      <c r="B1160" s="25" t="s">
        <v>2243</v>
      </c>
      <c r="C1160" s="25" t="s">
        <v>2244</v>
      </c>
      <c r="D1160" s="26" t="n">
        <v>44112</v>
      </c>
      <c r="E1160" s="26" t="n">
        <v>44117</v>
      </c>
      <c r="F1160" s="27" t="n">
        <v>12600</v>
      </c>
      <c r="G1160" s="27" t="n">
        <v>12600</v>
      </c>
      <c r="H1160" s="27" t="n">
        <v>0</v>
      </c>
      <c r="I1160" s="27" t="n">
        <v>0</v>
      </c>
    </row>
    <row r="1161" s="23" customFormat="true" ht="12.75" hidden="false" customHeight="false" outlineLevel="0" collapsed="false">
      <c r="A1161" s="21" t="n">
        <f aca="false">ROW(A1149)</f>
        <v>1149</v>
      </c>
      <c r="B1161" s="25" t="s">
        <v>2245</v>
      </c>
      <c r="C1161" s="25" t="s">
        <v>2246</v>
      </c>
      <c r="D1161" s="26" t="n">
        <v>44112</v>
      </c>
      <c r="E1161" s="26" t="n">
        <v>44119</v>
      </c>
      <c r="F1161" s="27" t="n">
        <v>10220</v>
      </c>
      <c r="G1161" s="27" t="n">
        <v>10220</v>
      </c>
      <c r="H1161" s="27" t="n">
        <v>0</v>
      </c>
      <c r="I1161" s="27" t="n">
        <v>0</v>
      </c>
    </row>
    <row r="1162" s="23" customFormat="true" ht="12.75" hidden="false" customHeight="false" outlineLevel="0" collapsed="false">
      <c r="A1162" s="21" t="n">
        <f aca="false">ROW(A1150)</f>
        <v>1150</v>
      </c>
      <c r="B1162" s="25" t="s">
        <v>2247</v>
      </c>
      <c r="C1162" s="25" t="s">
        <v>2248</v>
      </c>
      <c r="D1162" s="26" t="n">
        <v>44112</v>
      </c>
      <c r="E1162" s="26" t="n">
        <v>44118</v>
      </c>
      <c r="F1162" s="27" t="n">
        <v>8760</v>
      </c>
      <c r="G1162" s="27" t="n">
        <v>8760</v>
      </c>
      <c r="H1162" s="27" t="n">
        <v>0</v>
      </c>
      <c r="I1162" s="27" t="n">
        <v>0</v>
      </c>
    </row>
    <row r="1163" s="23" customFormat="true" ht="12.75" hidden="false" customHeight="false" outlineLevel="0" collapsed="false">
      <c r="A1163" s="21" t="n">
        <f aca="false">ROW(A1151)</f>
        <v>1151</v>
      </c>
      <c r="B1163" s="25" t="s">
        <v>2249</v>
      </c>
      <c r="C1163" s="25" t="s">
        <v>2250</v>
      </c>
      <c r="D1163" s="26" t="n">
        <v>44112</v>
      </c>
      <c r="E1163" s="26" t="n">
        <v>44124</v>
      </c>
      <c r="F1163" s="27" t="n">
        <v>25680</v>
      </c>
      <c r="G1163" s="27" t="n">
        <v>25680</v>
      </c>
      <c r="H1163" s="27" t="n">
        <v>0</v>
      </c>
      <c r="I1163" s="27" t="n">
        <v>0</v>
      </c>
    </row>
    <row r="1164" s="23" customFormat="true" ht="12.75" hidden="false" customHeight="false" outlineLevel="0" collapsed="false">
      <c r="A1164" s="21" t="n">
        <f aca="false">ROW(A1152)</f>
        <v>1152</v>
      </c>
      <c r="B1164" s="25" t="s">
        <v>2251</v>
      </c>
      <c r="C1164" s="25" t="s">
        <v>2252</v>
      </c>
      <c r="D1164" s="26" t="n">
        <v>44112</v>
      </c>
      <c r="E1164" s="26" t="n">
        <v>44118</v>
      </c>
      <c r="F1164" s="27" t="n">
        <v>14280</v>
      </c>
      <c r="G1164" s="27" t="n">
        <v>14280</v>
      </c>
      <c r="H1164" s="27" t="n">
        <v>0</v>
      </c>
      <c r="I1164" s="27" t="n">
        <v>0</v>
      </c>
    </row>
    <row r="1165" s="23" customFormat="true" ht="12.75" hidden="false" customHeight="false" outlineLevel="0" collapsed="false">
      <c r="A1165" s="21" t="n">
        <f aca="false">ROW(A1153)</f>
        <v>1153</v>
      </c>
      <c r="B1165" s="25" t="s">
        <v>2253</v>
      </c>
      <c r="C1165" s="25" t="s">
        <v>2254</v>
      </c>
      <c r="D1165" s="26" t="n">
        <v>44112</v>
      </c>
      <c r="E1165" s="26" t="n">
        <v>44116</v>
      </c>
      <c r="F1165" s="27" t="n">
        <v>12480</v>
      </c>
      <c r="G1165" s="27" t="n">
        <v>12480</v>
      </c>
      <c r="H1165" s="27" t="n">
        <v>0</v>
      </c>
      <c r="I1165" s="27" t="n">
        <v>0</v>
      </c>
    </row>
    <row r="1166" s="23" customFormat="true" ht="12.75" hidden="false" customHeight="false" outlineLevel="0" collapsed="false">
      <c r="A1166" s="21" t="n">
        <f aca="false">ROW(A1154)</f>
        <v>1154</v>
      </c>
      <c r="B1166" s="25" t="s">
        <v>2255</v>
      </c>
      <c r="C1166" s="25" t="s">
        <v>2256</v>
      </c>
      <c r="D1166" s="26" t="n">
        <v>44112</v>
      </c>
      <c r="E1166" s="26" t="n">
        <v>44120</v>
      </c>
      <c r="F1166" s="27" t="n">
        <v>11680</v>
      </c>
      <c r="G1166" s="27" t="n">
        <v>11680</v>
      </c>
      <c r="H1166" s="27" t="n">
        <v>0</v>
      </c>
      <c r="I1166" s="27" t="n">
        <v>0</v>
      </c>
    </row>
    <row r="1167" s="23" customFormat="true" ht="12.75" hidden="false" customHeight="false" outlineLevel="0" collapsed="false">
      <c r="A1167" s="21" t="n">
        <f aca="false">ROW(A1155)</f>
        <v>1155</v>
      </c>
      <c r="B1167" s="25" t="s">
        <v>2257</v>
      </c>
      <c r="C1167" s="25" t="s">
        <v>2258</v>
      </c>
      <c r="D1167" s="26" t="n">
        <v>44112</v>
      </c>
      <c r="E1167" s="26" t="n">
        <v>44118</v>
      </c>
      <c r="F1167" s="27" t="n">
        <v>15600</v>
      </c>
      <c r="G1167" s="27" t="n">
        <v>15600</v>
      </c>
      <c r="H1167" s="27" t="n">
        <v>0</v>
      </c>
      <c r="I1167" s="27" t="n">
        <v>0</v>
      </c>
    </row>
    <row r="1168" s="23" customFormat="true" ht="25.5" hidden="false" customHeight="false" outlineLevel="0" collapsed="false">
      <c r="A1168" s="21" t="n">
        <f aca="false">ROW(A1156)</f>
        <v>1156</v>
      </c>
      <c r="B1168" s="25" t="s">
        <v>2259</v>
      </c>
      <c r="C1168" s="25" t="s">
        <v>2260</v>
      </c>
      <c r="D1168" s="26" t="n">
        <v>44112</v>
      </c>
      <c r="E1168" s="26" t="n">
        <v>44114</v>
      </c>
      <c r="F1168" s="27" t="n">
        <v>10200</v>
      </c>
      <c r="G1168" s="27" t="n">
        <v>10200</v>
      </c>
      <c r="H1168" s="27" t="n">
        <v>0</v>
      </c>
      <c r="I1168" s="27" t="n">
        <v>0</v>
      </c>
    </row>
    <row r="1169" s="23" customFormat="true" ht="12.75" hidden="false" customHeight="false" outlineLevel="0" collapsed="false">
      <c r="A1169" s="21" t="n">
        <f aca="false">ROW(A1157)</f>
        <v>1157</v>
      </c>
      <c r="B1169" s="25" t="s">
        <v>2261</v>
      </c>
      <c r="C1169" s="25" t="s">
        <v>2262</v>
      </c>
      <c r="D1169" s="26" t="n">
        <v>44112</v>
      </c>
      <c r="E1169" s="26" t="n">
        <v>44119</v>
      </c>
      <c r="F1169" s="27" t="n">
        <v>9590</v>
      </c>
      <c r="G1169" s="27" t="n">
        <v>9590</v>
      </c>
      <c r="H1169" s="27" t="n">
        <v>0</v>
      </c>
      <c r="I1169" s="27" t="n">
        <v>0</v>
      </c>
    </row>
    <row r="1170" s="23" customFormat="true" ht="12.75" hidden="false" customHeight="false" outlineLevel="0" collapsed="false">
      <c r="A1170" s="21" t="n">
        <f aca="false">ROW(A1158)</f>
        <v>1158</v>
      </c>
      <c r="B1170" s="25" t="s">
        <v>2263</v>
      </c>
      <c r="C1170" s="25" t="s">
        <v>2264</v>
      </c>
      <c r="D1170" s="26" t="n">
        <v>44112</v>
      </c>
      <c r="E1170" s="26" t="n">
        <v>44118</v>
      </c>
      <c r="F1170" s="27" t="n">
        <v>12060</v>
      </c>
      <c r="G1170" s="27" t="n">
        <v>12060</v>
      </c>
      <c r="H1170" s="27" t="n">
        <v>0</v>
      </c>
      <c r="I1170" s="27" t="n">
        <v>0</v>
      </c>
    </row>
    <row r="1171" s="23" customFormat="true" ht="12.75" hidden="false" customHeight="false" outlineLevel="0" collapsed="false">
      <c r="A1171" s="21" t="n">
        <f aca="false">ROW(A1159)</f>
        <v>1159</v>
      </c>
      <c r="B1171" s="25" t="s">
        <v>2265</v>
      </c>
      <c r="C1171" s="25" t="s">
        <v>2266</v>
      </c>
      <c r="D1171" s="26" t="n">
        <v>44112</v>
      </c>
      <c r="E1171" s="26" t="n">
        <v>44119</v>
      </c>
      <c r="F1171" s="27" t="n">
        <v>15820</v>
      </c>
      <c r="G1171" s="27" t="n">
        <v>15820</v>
      </c>
      <c r="H1171" s="27" t="n">
        <v>0</v>
      </c>
      <c r="I1171" s="27" t="n">
        <v>0</v>
      </c>
    </row>
    <row r="1172" s="23" customFormat="true" ht="12.75" hidden="false" customHeight="false" outlineLevel="0" collapsed="false">
      <c r="A1172" s="21" t="n">
        <f aca="false">ROW(A1160)</f>
        <v>1160</v>
      </c>
      <c r="B1172" s="25" t="s">
        <v>2267</v>
      </c>
      <c r="C1172" s="25" t="s">
        <v>2268</v>
      </c>
      <c r="D1172" s="26" t="n">
        <v>44112</v>
      </c>
      <c r="E1172" s="26" t="n">
        <v>44119</v>
      </c>
      <c r="F1172" s="27" t="n">
        <v>14000</v>
      </c>
      <c r="G1172" s="27" t="n">
        <v>14000</v>
      </c>
      <c r="H1172" s="27" t="n">
        <v>0</v>
      </c>
      <c r="I1172" s="27" t="n">
        <v>0</v>
      </c>
    </row>
    <row r="1173" s="23" customFormat="true" ht="12.8" hidden="false" customHeight="false" outlineLevel="0" collapsed="false">
      <c r="A1173" s="21" t="n">
        <f aca="false">ROW(A1161)</f>
        <v>1161</v>
      </c>
      <c r="B1173" s="35" t="s">
        <v>2269</v>
      </c>
      <c r="C1173" s="25" t="s">
        <v>2270</v>
      </c>
      <c r="D1173" s="26" t="n">
        <v>44112</v>
      </c>
      <c r="E1173" s="26" t="n">
        <v>44118</v>
      </c>
      <c r="F1173" s="27" t="n">
        <f aca="false">11580+11580</f>
        <v>23160</v>
      </c>
      <c r="G1173" s="27" t="n">
        <v>11580</v>
      </c>
      <c r="H1173" s="27" t="n">
        <v>0</v>
      </c>
      <c r="I1173" s="27" t="n">
        <v>0</v>
      </c>
    </row>
    <row r="1174" s="23" customFormat="true" ht="12.8" hidden="false" customHeight="false" outlineLevel="0" collapsed="false">
      <c r="A1174" s="21" t="n">
        <f aca="false">ROW(A1162)</f>
        <v>1162</v>
      </c>
      <c r="B1174" s="35" t="s">
        <v>2269</v>
      </c>
      <c r="C1174" s="25" t="s">
        <v>2271</v>
      </c>
      <c r="D1174" s="26" t="n">
        <v>44112</v>
      </c>
      <c r="E1174" s="26" t="n">
        <v>44118</v>
      </c>
      <c r="F1174" s="27"/>
      <c r="G1174" s="27" t="n">
        <v>11580</v>
      </c>
      <c r="H1174" s="27" t="n">
        <v>0</v>
      </c>
      <c r="I1174" s="27" t="n">
        <v>0</v>
      </c>
    </row>
    <row r="1175" s="23" customFormat="true" ht="12.75" hidden="false" customHeight="false" outlineLevel="0" collapsed="false">
      <c r="A1175" s="21" t="n">
        <f aca="false">ROW(A1163)</f>
        <v>1163</v>
      </c>
      <c r="B1175" s="25" t="s">
        <v>2272</v>
      </c>
      <c r="C1175" s="25" t="s">
        <v>2273</v>
      </c>
      <c r="D1175" s="26" t="n">
        <v>44113</v>
      </c>
      <c r="E1175" s="26" t="n">
        <v>44122</v>
      </c>
      <c r="F1175" s="27" t="n">
        <v>86088</v>
      </c>
      <c r="G1175" s="27" t="n">
        <v>86088</v>
      </c>
      <c r="H1175" s="27" t="n">
        <v>0</v>
      </c>
      <c r="I1175" s="27" t="n">
        <v>0</v>
      </c>
    </row>
    <row r="1176" s="23" customFormat="true" ht="12.75" hidden="false" customHeight="false" outlineLevel="0" collapsed="false">
      <c r="A1176" s="21" t="n">
        <f aca="false">ROW(A1164)</f>
        <v>1164</v>
      </c>
      <c r="B1176" s="25" t="s">
        <v>2274</v>
      </c>
      <c r="C1176" s="25" t="s">
        <v>2275</v>
      </c>
      <c r="D1176" s="26" t="n">
        <v>44113</v>
      </c>
      <c r="E1176" s="26" t="n">
        <v>44119</v>
      </c>
      <c r="F1176" s="27" t="n">
        <v>9780</v>
      </c>
      <c r="G1176" s="27" t="n">
        <v>9780</v>
      </c>
      <c r="H1176" s="27" t="n">
        <v>0</v>
      </c>
      <c r="I1176" s="27" t="n">
        <v>0</v>
      </c>
    </row>
    <row r="1177" s="23" customFormat="true" ht="12.8" hidden="false" customHeight="false" outlineLevel="0" collapsed="false">
      <c r="A1177" s="21" t="n">
        <f aca="false">ROW(A1165)</f>
        <v>1165</v>
      </c>
      <c r="B1177" s="35" t="s">
        <v>2276</v>
      </c>
      <c r="C1177" s="25" t="s">
        <v>2277</v>
      </c>
      <c r="D1177" s="26" t="n">
        <v>44113</v>
      </c>
      <c r="E1177" s="26" t="n">
        <v>44116</v>
      </c>
      <c r="F1177" s="27" t="n">
        <f aca="false">8436+8436</f>
        <v>16872</v>
      </c>
      <c r="G1177" s="27" t="n">
        <v>8436</v>
      </c>
      <c r="H1177" s="27" t="n">
        <v>0</v>
      </c>
      <c r="I1177" s="27" t="n">
        <v>0</v>
      </c>
    </row>
    <row r="1178" s="23" customFormat="true" ht="12.8" hidden="false" customHeight="false" outlineLevel="0" collapsed="false">
      <c r="A1178" s="21" t="n">
        <f aca="false">ROW(A1166)</f>
        <v>1166</v>
      </c>
      <c r="B1178" s="35" t="s">
        <v>2276</v>
      </c>
      <c r="C1178" s="25" t="s">
        <v>2278</v>
      </c>
      <c r="D1178" s="26" t="n">
        <v>44113</v>
      </c>
      <c r="E1178" s="26" t="n">
        <v>44116</v>
      </c>
      <c r="F1178" s="27"/>
      <c r="G1178" s="27" t="n">
        <v>8436</v>
      </c>
      <c r="H1178" s="27" t="n">
        <v>0</v>
      </c>
      <c r="I1178" s="27" t="n">
        <v>0</v>
      </c>
    </row>
    <row r="1179" s="23" customFormat="true" ht="12.75" hidden="false" customHeight="false" outlineLevel="0" collapsed="false">
      <c r="A1179" s="21" t="n">
        <f aca="false">ROW(A1167)</f>
        <v>1167</v>
      </c>
      <c r="B1179" s="25" t="s">
        <v>2279</v>
      </c>
      <c r="C1179" s="25" t="s">
        <v>2280</v>
      </c>
      <c r="D1179" s="26" t="n">
        <v>44113</v>
      </c>
      <c r="E1179" s="26" t="n">
        <v>44115</v>
      </c>
      <c r="F1179" s="27" t="n">
        <v>2920</v>
      </c>
      <c r="G1179" s="27" t="n">
        <v>2920</v>
      </c>
      <c r="H1179" s="27" t="n">
        <v>0</v>
      </c>
      <c r="I1179" s="27" t="n">
        <v>0</v>
      </c>
    </row>
    <row r="1180" s="23" customFormat="true" ht="25.5" hidden="false" customHeight="false" outlineLevel="0" collapsed="false">
      <c r="A1180" s="21" t="n">
        <f aca="false">ROW(A1168)</f>
        <v>1168</v>
      </c>
      <c r="B1180" s="25" t="s">
        <v>2281</v>
      </c>
      <c r="C1180" s="25" t="s">
        <v>2282</v>
      </c>
      <c r="D1180" s="26" t="n">
        <v>44113</v>
      </c>
      <c r="E1180" s="26" t="n">
        <v>44119</v>
      </c>
      <c r="F1180" s="27" t="n">
        <v>28980</v>
      </c>
      <c r="G1180" s="27" t="n">
        <v>28980</v>
      </c>
      <c r="H1180" s="27" t="n">
        <v>0</v>
      </c>
      <c r="I1180" s="27" t="n">
        <v>0</v>
      </c>
    </row>
    <row r="1181" s="23" customFormat="true" ht="12.75" hidden="false" customHeight="false" outlineLevel="0" collapsed="false">
      <c r="A1181" s="21" t="n">
        <f aca="false">ROW(A1169)</f>
        <v>1169</v>
      </c>
      <c r="B1181" s="25" t="s">
        <v>2283</v>
      </c>
      <c r="C1181" s="25" t="s">
        <v>2284</v>
      </c>
      <c r="D1181" s="26" t="n">
        <v>44113</v>
      </c>
      <c r="E1181" s="26" t="n">
        <v>44122</v>
      </c>
      <c r="F1181" s="27" t="n">
        <v>25650</v>
      </c>
      <c r="G1181" s="27" t="n">
        <v>25650</v>
      </c>
      <c r="H1181" s="27" t="n">
        <v>0</v>
      </c>
      <c r="I1181" s="27" t="n">
        <v>0</v>
      </c>
    </row>
    <row r="1182" s="23" customFormat="true" ht="12.8" hidden="false" customHeight="false" outlineLevel="0" collapsed="false">
      <c r="A1182" s="21" t="n">
        <f aca="false">ROW(A1170)</f>
        <v>1170</v>
      </c>
      <c r="B1182" s="35" t="s">
        <v>2285</v>
      </c>
      <c r="C1182" s="25" t="s">
        <v>2286</v>
      </c>
      <c r="D1182" s="26" t="n">
        <v>44113</v>
      </c>
      <c r="E1182" s="26" t="n">
        <v>44120</v>
      </c>
      <c r="F1182" s="27" t="n">
        <f aca="false">10220+10220</f>
        <v>20440</v>
      </c>
      <c r="G1182" s="27" t="n">
        <v>10220</v>
      </c>
      <c r="H1182" s="27" t="n">
        <v>0</v>
      </c>
      <c r="I1182" s="27" t="n">
        <v>0</v>
      </c>
    </row>
    <row r="1183" s="23" customFormat="true" ht="12.8" hidden="false" customHeight="false" outlineLevel="0" collapsed="false">
      <c r="A1183" s="21" t="n">
        <f aca="false">ROW(A1171)</f>
        <v>1171</v>
      </c>
      <c r="B1183" s="35" t="s">
        <v>2285</v>
      </c>
      <c r="C1183" s="25" t="s">
        <v>2287</v>
      </c>
      <c r="D1183" s="26" t="n">
        <v>44113</v>
      </c>
      <c r="E1183" s="26" t="n">
        <v>44120</v>
      </c>
      <c r="F1183" s="27"/>
      <c r="G1183" s="27" t="n">
        <v>10220</v>
      </c>
      <c r="H1183" s="27" t="n">
        <v>0</v>
      </c>
      <c r="I1183" s="27" t="n">
        <v>0</v>
      </c>
    </row>
    <row r="1184" s="23" customFormat="true" ht="12.75" hidden="false" customHeight="false" outlineLevel="0" collapsed="false">
      <c r="A1184" s="21" t="n">
        <f aca="false">ROW(A1172)</f>
        <v>1172</v>
      </c>
      <c r="B1184" s="25" t="s">
        <v>2288</v>
      </c>
      <c r="C1184" s="25" t="s">
        <v>2289</v>
      </c>
      <c r="D1184" s="26" t="n">
        <v>44113</v>
      </c>
      <c r="E1184" s="26" t="n">
        <v>44116</v>
      </c>
      <c r="F1184" s="27" t="n">
        <v>1500</v>
      </c>
      <c r="G1184" s="27" t="n">
        <v>1500</v>
      </c>
      <c r="H1184" s="27" t="n">
        <v>0</v>
      </c>
      <c r="I1184" s="27" t="n">
        <v>0</v>
      </c>
    </row>
    <row r="1185" s="23" customFormat="true" ht="12.75" hidden="false" customHeight="false" outlineLevel="0" collapsed="false">
      <c r="A1185" s="21" t="n">
        <f aca="false">ROW(A1173)</f>
        <v>1173</v>
      </c>
      <c r="B1185" s="25" t="s">
        <v>2290</v>
      </c>
      <c r="C1185" s="25" t="s">
        <v>2291</v>
      </c>
      <c r="D1185" s="26" t="n">
        <v>44113</v>
      </c>
      <c r="E1185" s="26" t="n">
        <v>44119</v>
      </c>
      <c r="F1185" s="27" t="n">
        <v>8760</v>
      </c>
      <c r="G1185" s="27" t="n">
        <v>8760</v>
      </c>
      <c r="H1185" s="27" t="n">
        <v>0</v>
      </c>
      <c r="I1185" s="27" t="n">
        <v>0</v>
      </c>
    </row>
    <row r="1186" s="23" customFormat="true" ht="12.75" hidden="false" customHeight="false" outlineLevel="0" collapsed="false">
      <c r="A1186" s="21" t="n">
        <f aca="false">ROW(A1174)</f>
        <v>1174</v>
      </c>
      <c r="B1186" s="25" t="s">
        <v>2292</v>
      </c>
      <c r="C1186" s="25" t="s">
        <v>2293</v>
      </c>
      <c r="D1186" s="26" t="n">
        <v>44113</v>
      </c>
      <c r="E1186" s="26" t="n">
        <v>44117</v>
      </c>
      <c r="F1186" s="27" t="n">
        <v>14400</v>
      </c>
      <c r="G1186" s="27" t="n">
        <v>14400</v>
      </c>
      <c r="H1186" s="27" t="n">
        <v>0</v>
      </c>
      <c r="I1186" s="27" t="n">
        <v>0</v>
      </c>
    </row>
    <row r="1187" s="23" customFormat="true" ht="12.75" hidden="false" customHeight="false" outlineLevel="0" collapsed="false">
      <c r="A1187" s="21" t="n">
        <f aca="false">ROW(A1175)</f>
        <v>1175</v>
      </c>
      <c r="B1187" s="25" t="s">
        <v>2294</v>
      </c>
      <c r="C1187" s="25" t="s">
        <v>2295</v>
      </c>
      <c r="D1187" s="26" t="n">
        <v>44113</v>
      </c>
      <c r="E1187" s="26" t="n">
        <v>44115</v>
      </c>
      <c r="F1187" s="27" t="n">
        <v>1700</v>
      </c>
      <c r="G1187" s="27" t="n">
        <v>1700</v>
      </c>
      <c r="H1187" s="27" t="n">
        <v>0</v>
      </c>
      <c r="I1187" s="27" t="n">
        <v>0</v>
      </c>
    </row>
    <row r="1188" s="23" customFormat="true" ht="12.75" hidden="false" customHeight="false" outlineLevel="0" collapsed="false">
      <c r="A1188" s="21" t="n">
        <f aca="false">ROW(A1176)</f>
        <v>1176</v>
      </c>
      <c r="B1188" s="25" t="s">
        <v>2296</v>
      </c>
      <c r="C1188" s="25" t="s">
        <v>2297</v>
      </c>
      <c r="D1188" s="26" t="n">
        <v>44113</v>
      </c>
      <c r="E1188" s="26" t="n">
        <v>44119</v>
      </c>
      <c r="F1188" s="27" t="n">
        <v>5520</v>
      </c>
      <c r="G1188" s="27" t="n">
        <v>5520</v>
      </c>
      <c r="H1188" s="27" t="n">
        <v>0</v>
      </c>
      <c r="I1188" s="27" t="n">
        <v>0</v>
      </c>
    </row>
    <row r="1189" s="23" customFormat="true" ht="12.75" hidden="false" customHeight="false" outlineLevel="0" collapsed="false">
      <c r="A1189" s="21" t="n">
        <f aca="false">ROW(A1177)</f>
        <v>1177</v>
      </c>
      <c r="B1189" s="25" t="s">
        <v>2298</v>
      </c>
      <c r="C1189" s="25" t="s">
        <v>2299</v>
      </c>
      <c r="D1189" s="26" t="n">
        <v>44113</v>
      </c>
      <c r="E1189" s="26" t="n">
        <v>44120</v>
      </c>
      <c r="F1189" s="27" t="n">
        <v>8400</v>
      </c>
      <c r="G1189" s="27" t="n">
        <v>8400</v>
      </c>
      <c r="H1189" s="27" t="n">
        <v>0</v>
      </c>
      <c r="I1189" s="27" t="n">
        <v>0</v>
      </c>
    </row>
    <row r="1190" s="23" customFormat="true" ht="12.75" hidden="false" customHeight="false" outlineLevel="0" collapsed="false">
      <c r="A1190" s="21" t="n">
        <f aca="false">ROW(A1178)</f>
        <v>1178</v>
      </c>
      <c r="B1190" s="25" t="s">
        <v>2300</v>
      </c>
      <c r="C1190" s="25" t="s">
        <v>2301</v>
      </c>
      <c r="D1190" s="26" t="n">
        <v>44113</v>
      </c>
      <c r="E1190" s="26" t="n">
        <v>44121</v>
      </c>
      <c r="F1190" s="27" t="n">
        <v>23784</v>
      </c>
      <c r="G1190" s="27" t="n">
        <v>23784</v>
      </c>
      <c r="H1190" s="27" t="n">
        <v>0</v>
      </c>
      <c r="I1190" s="27" t="n">
        <v>0</v>
      </c>
    </row>
    <row r="1191" s="23" customFormat="true" ht="25.5" hidden="false" customHeight="false" outlineLevel="0" collapsed="false">
      <c r="A1191" s="21" t="n">
        <f aca="false">ROW(A1179)</f>
        <v>1179</v>
      </c>
      <c r="B1191" s="25" t="s">
        <v>2302</v>
      </c>
      <c r="C1191" s="25" t="s">
        <v>2303</v>
      </c>
      <c r="D1191" s="26" t="n">
        <v>44113</v>
      </c>
      <c r="E1191" s="26" t="n">
        <v>44120</v>
      </c>
      <c r="F1191" s="27" t="n">
        <v>60452</v>
      </c>
      <c r="G1191" s="27" t="n">
        <v>60452</v>
      </c>
      <c r="H1191" s="27" t="n">
        <v>0</v>
      </c>
      <c r="I1191" s="27" t="n">
        <v>0</v>
      </c>
    </row>
    <row r="1192" s="23" customFormat="true" ht="12.75" hidden="false" customHeight="false" outlineLevel="0" collapsed="false">
      <c r="A1192" s="21" t="n">
        <f aca="false">ROW(A1180)</f>
        <v>1180</v>
      </c>
      <c r="B1192" s="25" t="s">
        <v>2304</v>
      </c>
      <c r="C1192" s="25" t="s">
        <v>2305</v>
      </c>
      <c r="D1192" s="26" t="n">
        <v>44113</v>
      </c>
      <c r="E1192" s="26" t="n">
        <v>44124</v>
      </c>
      <c r="F1192" s="27" t="n">
        <v>31020</v>
      </c>
      <c r="G1192" s="27" t="n">
        <v>31020</v>
      </c>
      <c r="H1192" s="27" t="n">
        <v>0</v>
      </c>
      <c r="I1192" s="27" t="n">
        <v>0</v>
      </c>
    </row>
    <row r="1193" s="23" customFormat="true" ht="12.75" hidden="false" customHeight="false" outlineLevel="0" collapsed="false">
      <c r="A1193" s="21" t="n">
        <f aca="false">ROW(A1181)</f>
        <v>1181</v>
      </c>
      <c r="B1193" s="25" t="s">
        <v>2306</v>
      </c>
      <c r="C1193" s="25" t="s">
        <v>2307</v>
      </c>
      <c r="D1193" s="26" t="n">
        <v>44113</v>
      </c>
      <c r="E1193" s="26" t="n">
        <v>44120</v>
      </c>
      <c r="F1193" s="27" t="n">
        <v>7735</v>
      </c>
      <c r="G1193" s="27" t="n">
        <v>7735</v>
      </c>
      <c r="H1193" s="27" t="n">
        <v>0</v>
      </c>
      <c r="I1193" s="27" t="n">
        <v>0</v>
      </c>
    </row>
    <row r="1194" s="23" customFormat="true" ht="12.75" hidden="false" customHeight="false" outlineLevel="0" collapsed="false">
      <c r="A1194" s="21" t="n">
        <f aca="false">ROW(A1182)</f>
        <v>1182</v>
      </c>
      <c r="B1194" s="25" t="s">
        <v>2308</v>
      </c>
      <c r="C1194" s="25" t="s">
        <v>2309</v>
      </c>
      <c r="D1194" s="26" t="n">
        <v>44113</v>
      </c>
      <c r="E1194" s="26" t="n">
        <v>44120</v>
      </c>
      <c r="F1194" s="27" t="n">
        <v>28490</v>
      </c>
      <c r="G1194" s="27" t="n">
        <v>28490</v>
      </c>
      <c r="H1194" s="27" t="n">
        <v>0</v>
      </c>
      <c r="I1194" s="27" t="n">
        <v>0</v>
      </c>
    </row>
    <row r="1195" s="23" customFormat="true" ht="12.75" hidden="false" customHeight="false" outlineLevel="0" collapsed="false">
      <c r="A1195" s="21" t="n">
        <f aca="false">ROW(A1183)</f>
        <v>1183</v>
      </c>
      <c r="B1195" s="25" t="s">
        <v>2310</v>
      </c>
      <c r="C1195" s="25" t="s">
        <v>2311</v>
      </c>
      <c r="D1195" s="26" t="n">
        <v>44113</v>
      </c>
      <c r="E1195" s="26" t="n">
        <v>44126</v>
      </c>
      <c r="F1195" s="27" t="n">
        <v>27885</v>
      </c>
      <c r="G1195" s="27" t="n">
        <v>27885</v>
      </c>
      <c r="H1195" s="27" t="n">
        <v>0</v>
      </c>
      <c r="I1195" s="27" t="n">
        <v>0</v>
      </c>
    </row>
    <row r="1196" s="23" customFormat="true" ht="12.75" hidden="false" customHeight="false" outlineLevel="0" collapsed="false">
      <c r="A1196" s="21" t="n">
        <f aca="false">ROW(A1184)</f>
        <v>1184</v>
      </c>
      <c r="B1196" s="25" t="s">
        <v>2312</v>
      </c>
      <c r="C1196" s="25" t="s">
        <v>2313</v>
      </c>
      <c r="D1196" s="26" t="n">
        <v>44113</v>
      </c>
      <c r="E1196" s="26" t="n">
        <v>44119</v>
      </c>
      <c r="F1196" s="27" t="n">
        <v>10170</v>
      </c>
      <c r="G1196" s="27" t="n">
        <v>10170</v>
      </c>
      <c r="H1196" s="27" t="n">
        <v>0</v>
      </c>
      <c r="I1196" s="27" t="n">
        <v>0</v>
      </c>
    </row>
    <row r="1197" s="23" customFormat="true" ht="12.75" hidden="false" customHeight="false" outlineLevel="0" collapsed="false">
      <c r="A1197" s="21" t="n">
        <f aca="false">ROW(A1185)</f>
        <v>1185</v>
      </c>
      <c r="B1197" s="25" t="s">
        <v>2314</v>
      </c>
      <c r="C1197" s="25" t="s">
        <v>2315</v>
      </c>
      <c r="D1197" s="26" t="n">
        <v>44113</v>
      </c>
      <c r="E1197" s="26" t="n">
        <v>44120</v>
      </c>
      <c r="F1197" s="27" t="n">
        <v>7735</v>
      </c>
      <c r="G1197" s="27" t="n">
        <v>7735</v>
      </c>
      <c r="H1197" s="27" t="n">
        <v>0</v>
      </c>
      <c r="I1197" s="27" t="n">
        <v>0</v>
      </c>
    </row>
    <row r="1198" s="23" customFormat="true" ht="12.75" hidden="false" customHeight="false" outlineLevel="0" collapsed="false">
      <c r="A1198" s="21" t="n">
        <f aca="false">ROW(A1186)</f>
        <v>1186</v>
      </c>
      <c r="B1198" s="25" t="s">
        <v>2316</v>
      </c>
      <c r="C1198" s="25" t="s">
        <v>2317</v>
      </c>
      <c r="D1198" s="26" t="n">
        <v>44114</v>
      </c>
      <c r="E1198" s="26" t="n">
        <v>44124</v>
      </c>
      <c r="F1198" s="27" t="n">
        <v>22900</v>
      </c>
      <c r="G1198" s="27" t="n">
        <v>22900</v>
      </c>
      <c r="H1198" s="27" t="n">
        <v>0</v>
      </c>
      <c r="I1198" s="27" t="n">
        <v>0</v>
      </c>
    </row>
    <row r="1199" s="23" customFormat="true" ht="12.75" hidden="false" customHeight="false" outlineLevel="0" collapsed="false">
      <c r="A1199" s="21" t="n">
        <f aca="false">ROW(A1187)</f>
        <v>1187</v>
      </c>
      <c r="B1199" s="25" t="s">
        <v>2318</v>
      </c>
      <c r="C1199" s="25" t="s">
        <v>2319</v>
      </c>
      <c r="D1199" s="26" t="n">
        <v>44114</v>
      </c>
      <c r="E1199" s="26" t="n">
        <v>44121</v>
      </c>
      <c r="F1199" s="27" t="n">
        <v>10220</v>
      </c>
      <c r="G1199" s="27" t="n">
        <v>10220</v>
      </c>
      <c r="H1199" s="27" t="n">
        <v>0</v>
      </c>
      <c r="I1199" s="27" t="n">
        <v>0</v>
      </c>
    </row>
    <row r="1200" s="23" customFormat="true" ht="12.75" hidden="false" customHeight="false" outlineLevel="0" collapsed="false">
      <c r="A1200" s="21" t="n">
        <f aca="false">ROW(A1188)</f>
        <v>1188</v>
      </c>
      <c r="B1200" s="25" t="s">
        <v>2320</v>
      </c>
      <c r="C1200" s="25" t="s">
        <v>2321</v>
      </c>
      <c r="D1200" s="26" t="n">
        <v>44114</v>
      </c>
      <c r="E1200" s="26" t="n">
        <v>44118</v>
      </c>
      <c r="F1200" s="27" t="n">
        <v>7720</v>
      </c>
      <c r="G1200" s="27" t="n">
        <v>7720</v>
      </c>
      <c r="H1200" s="27" t="n">
        <v>0</v>
      </c>
      <c r="I1200" s="27" t="n">
        <v>0</v>
      </c>
    </row>
    <row r="1201" s="23" customFormat="true" ht="12.75" hidden="false" customHeight="false" outlineLevel="0" collapsed="false">
      <c r="A1201" s="21" t="n">
        <f aca="false">ROW(A1189)</f>
        <v>1189</v>
      </c>
      <c r="B1201" s="25" t="s">
        <v>2322</v>
      </c>
      <c r="C1201" s="25" t="s">
        <v>2323</v>
      </c>
      <c r="D1201" s="26" t="n">
        <v>44114</v>
      </c>
      <c r="E1201" s="26" t="n">
        <v>44117</v>
      </c>
      <c r="F1201" s="27" t="n">
        <v>7500</v>
      </c>
      <c r="G1201" s="27" t="n">
        <v>7500</v>
      </c>
      <c r="H1201" s="27" t="n">
        <v>0</v>
      </c>
      <c r="I1201" s="27" t="n">
        <v>0</v>
      </c>
    </row>
    <row r="1202" s="23" customFormat="true" ht="12.75" hidden="false" customHeight="false" outlineLevel="0" collapsed="false">
      <c r="A1202" s="21" t="n">
        <f aca="false">ROW(A1190)</f>
        <v>1190</v>
      </c>
      <c r="B1202" s="25" t="s">
        <v>2324</v>
      </c>
      <c r="C1202" s="25" t="s">
        <v>2325</v>
      </c>
      <c r="D1202" s="26" t="n">
        <v>44114</v>
      </c>
      <c r="E1202" s="26" t="n">
        <v>44120</v>
      </c>
      <c r="F1202" s="27" t="n">
        <v>31452</v>
      </c>
      <c r="G1202" s="27" t="n">
        <v>31452</v>
      </c>
      <c r="H1202" s="27" t="n">
        <v>0</v>
      </c>
      <c r="I1202" s="27" t="n">
        <v>0</v>
      </c>
    </row>
    <row r="1203" s="23" customFormat="true" ht="12.75" hidden="false" customHeight="false" outlineLevel="0" collapsed="false">
      <c r="A1203" s="21" t="n">
        <f aca="false">ROW(A1191)</f>
        <v>1191</v>
      </c>
      <c r="B1203" s="25" t="s">
        <v>2326</v>
      </c>
      <c r="C1203" s="25" t="s">
        <v>2327</v>
      </c>
      <c r="D1203" s="26" t="n">
        <v>44114</v>
      </c>
      <c r="E1203" s="26" t="n">
        <v>44120</v>
      </c>
      <c r="F1203" s="27" t="n">
        <v>17400</v>
      </c>
      <c r="G1203" s="27" t="n">
        <v>17400</v>
      </c>
      <c r="H1203" s="27" t="n">
        <v>0</v>
      </c>
      <c r="I1203" s="27" t="n">
        <v>0</v>
      </c>
    </row>
    <row r="1204" s="23" customFormat="true" ht="25.5" hidden="false" customHeight="false" outlineLevel="0" collapsed="false">
      <c r="A1204" s="21" t="n">
        <f aca="false">ROW(A1192)</f>
        <v>1192</v>
      </c>
      <c r="B1204" s="25" t="s">
        <v>2328</v>
      </c>
      <c r="C1204" s="25" t="s">
        <v>2329</v>
      </c>
      <c r="D1204" s="26" t="n">
        <v>44114</v>
      </c>
      <c r="E1204" s="26" t="n">
        <v>44128</v>
      </c>
      <c r="F1204" s="27" t="n">
        <v>19712</v>
      </c>
      <c r="G1204" s="27" t="n">
        <v>19712</v>
      </c>
      <c r="H1204" s="27" t="n">
        <v>0</v>
      </c>
      <c r="I1204" s="27" t="n">
        <v>0</v>
      </c>
    </row>
    <row r="1205" s="23" customFormat="true" ht="12.8" hidden="false" customHeight="false" outlineLevel="0" collapsed="false">
      <c r="A1205" s="21" t="n">
        <f aca="false">ROW(A1193)</f>
        <v>1193</v>
      </c>
      <c r="B1205" s="35" t="s">
        <v>2330</v>
      </c>
      <c r="C1205" s="25" t="s">
        <v>2331</v>
      </c>
      <c r="D1205" s="26" t="n">
        <v>44114</v>
      </c>
      <c r="E1205" s="26" t="n">
        <v>44124</v>
      </c>
      <c r="F1205" s="27" t="n">
        <f aca="false">16950+16950</f>
        <v>33900</v>
      </c>
      <c r="G1205" s="27" t="n">
        <v>16950</v>
      </c>
      <c r="H1205" s="27" t="n">
        <v>0</v>
      </c>
      <c r="I1205" s="27" t="n">
        <v>0</v>
      </c>
    </row>
    <row r="1206" s="23" customFormat="true" ht="12.8" hidden="false" customHeight="false" outlineLevel="0" collapsed="false">
      <c r="A1206" s="21" t="n">
        <f aca="false">ROW(A1194)</f>
        <v>1194</v>
      </c>
      <c r="B1206" s="35" t="s">
        <v>2330</v>
      </c>
      <c r="C1206" s="25" t="s">
        <v>2332</v>
      </c>
      <c r="D1206" s="26" t="n">
        <v>44114</v>
      </c>
      <c r="E1206" s="26" t="n">
        <v>44124</v>
      </c>
      <c r="F1206" s="27"/>
      <c r="G1206" s="27" t="n">
        <v>16950</v>
      </c>
      <c r="H1206" s="27" t="n">
        <v>0</v>
      </c>
      <c r="I1206" s="27" t="n">
        <v>0</v>
      </c>
    </row>
    <row r="1207" s="23" customFormat="true" ht="12.75" hidden="false" customHeight="false" outlineLevel="0" collapsed="false">
      <c r="A1207" s="21" t="n">
        <f aca="false">ROW(A1195)</f>
        <v>1195</v>
      </c>
      <c r="B1207" s="25" t="s">
        <v>2333</v>
      </c>
      <c r="C1207" s="25" t="s">
        <v>2334</v>
      </c>
      <c r="D1207" s="26" t="n">
        <v>44114</v>
      </c>
      <c r="E1207" s="26" t="n">
        <v>44124</v>
      </c>
      <c r="F1207" s="27" t="n">
        <v>47016</v>
      </c>
      <c r="G1207" s="27" t="n">
        <v>47016</v>
      </c>
      <c r="H1207" s="27" t="n">
        <v>0</v>
      </c>
      <c r="I1207" s="27" t="n">
        <v>0</v>
      </c>
    </row>
    <row r="1208" s="23" customFormat="true" ht="12.75" hidden="false" customHeight="false" outlineLevel="0" collapsed="false">
      <c r="A1208" s="21" t="n">
        <f aca="false">ROW(A1196)</f>
        <v>1196</v>
      </c>
      <c r="B1208" s="25" t="s">
        <v>2335</v>
      </c>
      <c r="C1208" s="25" t="s">
        <v>2336</v>
      </c>
      <c r="D1208" s="26" t="n">
        <v>44114</v>
      </c>
      <c r="E1208" s="26" t="n">
        <v>44122</v>
      </c>
      <c r="F1208" s="27" t="n">
        <v>17040</v>
      </c>
      <c r="G1208" s="27" t="n">
        <v>17040</v>
      </c>
      <c r="H1208" s="27" t="n">
        <v>0</v>
      </c>
      <c r="I1208" s="27" t="n">
        <v>0</v>
      </c>
    </row>
    <row r="1209" s="23" customFormat="true" ht="12.75" hidden="false" customHeight="false" outlineLevel="0" collapsed="false">
      <c r="A1209" s="21" t="n">
        <f aca="false">ROW(A1197)</f>
        <v>1197</v>
      </c>
      <c r="B1209" s="25" t="s">
        <v>2337</v>
      </c>
      <c r="C1209" s="25" t="s">
        <v>2338</v>
      </c>
      <c r="D1209" s="26" t="n">
        <v>44114</v>
      </c>
      <c r="E1209" s="26" t="n">
        <v>44118</v>
      </c>
      <c r="F1209" s="27" t="n">
        <v>8440</v>
      </c>
      <c r="G1209" s="27" t="n">
        <v>8440</v>
      </c>
      <c r="H1209" s="27" t="n">
        <v>0</v>
      </c>
      <c r="I1209" s="27" t="n">
        <v>0</v>
      </c>
    </row>
    <row r="1210" s="23" customFormat="true" ht="12.75" hidden="false" customHeight="false" outlineLevel="0" collapsed="false">
      <c r="A1210" s="21" t="n">
        <f aca="false">ROW(A1198)</f>
        <v>1198</v>
      </c>
      <c r="B1210" s="25" t="s">
        <v>2339</v>
      </c>
      <c r="C1210" s="25" t="s">
        <v>2340</v>
      </c>
      <c r="D1210" s="26" t="n">
        <v>44114</v>
      </c>
      <c r="E1210" s="26" t="n">
        <v>44119</v>
      </c>
      <c r="F1210" s="27" t="n">
        <v>14700</v>
      </c>
      <c r="G1210" s="27" t="n">
        <v>14700</v>
      </c>
      <c r="H1210" s="27" t="n">
        <v>0</v>
      </c>
      <c r="I1210" s="27" t="n">
        <v>0</v>
      </c>
    </row>
    <row r="1211" s="23" customFormat="true" ht="12.75" hidden="false" customHeight="false" outlineLevel="0" collapsed="false">
      <c r="A1211" s="21" t="n">
        <f aca="false">ROW(A1199)</f>
        <v>1199</v>
      </c>
      <c r="B1211" s="25" t="s">
        <v>2341</v>
      </c>
      <c r="C1211" s="25" t="s">
        <v>2342</v>
      </c>
      <c r="D1211" s="26" t="n">
        <v>44114</v>
      </c>
      <c r="E1211" s="26" t="n">
        <v>44128</v>
      </c>
      <c r="F1211" s="27" t="n">
        <v>31724</v>
      </c>
      <c r="G1211" s="27" t="n">
        <v>31724</v>
      </c>
      <c r="H1211" s="27" t="n">
        <v>0</v>
      </c>
      <c r="I1211" s="27" t="n">
        <v>0</v>
      </c>
    </row>
    <row r="1212" s="23" customFormat="true" ht="12.75" hidden="false" customHeight="false" outlineLevel="0" collapsed="false">
      <c r="A1212" s="21" t="n">
        <f aca="false">ROW(A1200)</f>
        <v>1200</v>
      </c>
      <c r="B1212" s="25" t="s">
        <v>2343</v>
      </c>
      <c r="C1212" s="25" t="s">
        <v>2344</v>
      </c>
      <c r="D1212" s="26" t="n">
        <v>44114</v>
      </c>
      <c r="E1212" s="26" t="n">
        <v>44122</v>
      </c>
      <c r="F1212" s="27" t="n">
        <v>24800</v>
      </c>
      <c r="G1212" s="27" t="n">
        <v>24800</v>
      </c>
      <c r="H1212" s="27" t="n">
        <v>0</v>
      </c>
      <c r="I1212" s="27" t="n">
        <v>0</v>
      </c>
    </row>
    <row r="1213" s="23" customFormat="true" ht="12.75" hidden="false" customHeight="false" outlineLevel="0" collapsed="false">
      <c r="A1213" s="21" t="n">
        <f aca="false">ROW(A1201)</f>
        <v>1201</v>
      </c>
      <c r="B1213" s="25" t="s">
        <v>2345</v>
      </c>
      <c r="C1213" s="25" t="s">
        <v>2346</v>
      </c>
      <c r="D1213" s="26" t="n">
        <v>44115</v>
      </c>
      <c r="E1213" s="26" t="n">
        <v>44129</v>
      </c>
      <c r="F1213" s="27" t="n">
        <v>44030</v>
      </c>
      <c r="G1213" s="27" t="n">
        <v>44030</v>
      </c>
      <c r="H1213" s="27" t="n">
        <v>0</v>
      </c>
      <c r="I1213" s="27" t="n">
        <v>0</v>
      </c>
    </row>
    <row r="1214" s="23" customFormat="true" ht="12.75" hidden="false" customHeight="false" outlineLevel="0" collapsed="false">
      <c r="A1214" s="21" t="n">
        <f aca="false">ROW(A1202)</f>
        <v>1202</v>
      </c>
      <c r="B1214" s="25" t="s">
        <v>2347</v>
      </c>
      <c r="C1214" s="25" t="s">
        <v>2348</v>
      </c>
      <c r="D1214" s="26" t="n">
        <v>44115</v>
      </c>
      <c r="E1214" s="26" t="n">
        <v>44128</v>
      </c>
      <c r="F1214" s="27" t="n">
        <v>38480</v>
      </c>
      <c r="G1214" s="27" t="n">
        <v>38480</v>
      </c>
      <c r="H1214" s="27" t="n">
        <v>0</v>
      </c>
      <c r="I1214" s="27" t="n">
        <v>0</v>
      </c>
    </row>
    <row r="1215" s="23" customFormat="true" ht="12.75" hidden="false" customHeight="false" outlineLevel="0" collapsed="false">
      <c r="A1215" s="21" t="n">
        <f aca="false">ROW(A1203)</f>
        <v>1203</v>
      </c>
      <c r="B1215" s="25" t="s">
        <v>2349</v>
      </c>
      <c r="C1215" s="25" t="s">
        <v>2350</v>
      </c>
      <c r="D1215" s="26" t="n">
        <v>44115</v>
      </c>
      <c r="E1215" s="26" t="n">
        <v>44122</v>
      </c>
      <c r="F1215" s="27" t="n">
        <v>21700</v>
      </c>
      <c r="G1215" s="27" t="n">
        <v>21700</v>
      </c>
      <c r="H1215" s="27" t="n">
        <v>0</v>
      </c>
      <c r="I1215" s="27" t="n">
        <v>0</v>
      </c>
    </row>
    <row r="1216" s="23" customFormat="true" ht="12.75" hidden="false" customHeight="false" outlineLevel="0" collapsed="false">
      <c r="A1216" s="21" t="n">
        <f aca="false">ROW(A1204)</f>
        <v>1204</v>
      </c>
      <c r="B1216" s="25" t="s">
        <v>2351</v>
      </c>
      <c r="C1216" s="25" t="s">
        <v>2352</v>
      </c>
      <c r="D1216" s="26" t="n">
        <v>44115</v>
      </c>
      <c r="E1216" s="26" t="n">
        <v>44125</v>
      </c>
      <c r="F1216" s="27" t="n">
        <v>102850</v>
      </c>
      <c r="G1216" s="27" t="n">
        <v>102850</v>
      </c>
      <c r="H1216" s="27" t="n">
        <v>0</v>
      </c>
      <c r="I1216" s="27" t="n">
        <v>0</v>
      </c>
    </row>
    <row r="1217" s="23" customFormat="true" ht="12.75" hidden="false" customHeight="false" outlineLevel="0" collapsed="false">
      <c r="A1217" s="21" t="n">
        <f aca="false">ROW(A1205)</f>
        <v>1205</v>
      </c>
      <c r="B1217" s="25" t="s">
        <v>2353</v>
      </c>
      <c r="C1217" s="25" t="s">
        <v>2354</v>
      </c>
      <c r="D1217" s="26" t="n">
        <v>44115</v>
      </c>
      <c r="E1217" s="26" t="n">
        <v>44124</v>
      </c>
      <c r="F1217" s="27" t="n">
        <v>20250</v>
      </c>
      <c r="G1217" s="27" t="n">
        <v>20250</v>
      </c>
      <c r="H1217" s="27" t="n">
        <v>0</v>
      </c>
      <c r="I1217" s="27" t="n">
        <v>0</v>
      </c>
    </row>
    <row r="1218" s="23" customFormat="true" ht="25.5" hidden="false" customHeight="false" outlineLevel="0" collapsed="false">
      <c r="A1218" s="21" t="n">
        <f aca="false">ROW(A1206)</f>
        <v>1206</v>
      </c>
      <c r="B1218" s="25" t="s">
        <v>2355</v>
      </c>
      <c r="C1218" s="25" t="s">
        <v>2356</v>
      </c>
      <c r="D1218" s="26" t="n">
        <v>44115</v>
      </c>
      <c r="E1218" s="26" t="n">
        <v>44126</v>
      </c>
      <c r="F1218" s="27" t="n">
        <v>60490</v>
      </c>
      <c r="G1218" s="27" t="n">
        <v>60490</v>
      </c>
      <c r="H1218" s="27" t="n">
        <v>0</v>
      </c>
      <c r="I1218" s="27" t="n">
        <v>0</v>
      </c>
    </row>
    <row r="1219" s="23" customFormat="true" ht="12.75" hidden="false" customHeight="false" outlineLevel="0" collapsed="false">
      <c r="A1219" s="21" t="n">
        <f aca="false">ROW(A1207)</f>
        <v>1207</v>
      </c>
      <c r="B1219" s="25" t="s">
        <v>2357</v>
      </c>
      <c r="C1219" s="25" t="s">
        <v>2358</v>
      </c>
      <c r="D1219" s="26" t="n">
        <v>44115</v>
      </c>
      <c r="E1219" s="26" t="n">
        <v>44120</v>
      </c>
      <c r="F1219" s="27" t="n">
        <v>21960</v>
      </c>
      <c r="G1219" s="27" t="n">
        <v>21960</v>
      </c>
      <c r="H1219" s="27" t="n">
        <v>0</v>
      </c>
      <c r="I1219" s="27" t="n">
        <v>0</v>
      </c>
    </row>
    <row r="1220" s="23" customFormat="true" ht="12.75" hidden="false" customHeight="false" outlineLevel="0" collapsed="false">
      <c r="A1220" s="21" t="n">
        <f aca="false">ROW(A1208)</f>
        <v>1208</v>
      </c>
      <c r="B1220" s="25" t="s">
        <v>2359</v>
      </c>
      <c r="C1220" s="25" t="s">
        <v>2360</v>
      </c>
      <c r="D1220" s="26" t="n">
        <v>44115</v>
      </c>
      <c r="E1220" s="26" t="n">
        <v>44119</v>
      </c>
      <c r="F1220" s="27" t="n">
        <v>17224</v>
      </c>
      <c r="G1220" s="27" t="n">
        <v>17224</v>
      </c>
      <c r="H1220" s="27" t="n">
        <v>0</v>
      </c>
      <c r="I1220" s="27" t="n">
        <v>0</v>
      </c>
    </row>
    <row r="1221" s="23" customFormat="true" ht="12.75" hidden="false" customHeight="false" outlineLevel="0" collapsed="false">
      <c r="A1221" s="21" t="n">
        <f aca="false">ROW(A1209)</f>
        <v>1209</v>
      </c>
      <c r="B1221" s="25" t="s">
        <v>2361</v>
      </c>
      <c r="C1221" s="25" t="s">
        <v>2362</v>
      </c>
      <c r="D1221" s="26" t="n">
        <v>44115</v>
      </c>
      <c r="E1221" s="26" t="n">
        <v>44119</v>
      </c>
      <c r="F1221" s="27" t="n">
        <v>11892</v>
      </c>
      <c r="G1221" s="27" t="n">
        <v>11892</v>
      </c>
      <c r="H1221" s="27" t="n">
        <v>0</v>
      </c>
      <c r="I1221" s="27" t="n">
        <v>0</v>
      </c>
    </row>
    <row r="1222" s="23" customFormat="true" ht="12.75" hidden="false" customHeight="false" outlineLevel="0" collapsed="false">
      <c r="A1222" s="21" t="n">
        <f aca="false">ROW(A1210)</f>
        <v>1210</v>
      </c>
      <c r="B1222" s="25" t="s">
        <v>2363</v>
      </c>
      <c r="C1222" s="25" t="s">
        <v>2364</v>
      </c>
      <c r="D1222" s="26" t="n">
        <v>44115</v>
      </c>
      <c r="E1222" s="26" t="n">
        <v>44124</v>
      </c>
      <c r="F1222" s="27" t="n">
        <v>15624</v>
      </c>
      <c r="G1222" s="27" t="n">
        <v>15624</v>
      </c>
      <c r="H1222" s="27" t="n">
        <v>0</v>
      </c>
      <c r="I1222" s="27" t="n">
        <v>0</v>
      </c>
    </row>
    <row r="1223" s="23" customFormat="true" ht="12.75" hidden="false" customHeight="false" outlineLevel="0" collapsed="false">
      <c r="A1223" s="21" t="n">
        <f aca="false">ROW(A1211)</f>
        <v>1211</v>
      </c>
      <c r="B1223" s="25" t="s">
        <v>2365</v>
      </c>
      <c r="C1223" s="25" t="s">
        <v>2366</v>
      </c>
      <c r="D1223" s="26" t="n">
        <v>44115</v>
      </c>
      <c r="E1223" s="26" t="n">
        <v>44118</v>
      </c>
      <c r="F1223" s="27" t="n">
        <v>4842</v>
      </c>
      <c r="G1223" s="27" t="n">
        <v>4842</v>
      </c>
      <c r="H1223" s="27" t="n">
        <v>0</v>
      </c>
      <c r="I1223" s="27" t="n">
        <v>0</v>
      </c>
    </row>
    <row r="1224" s="23" customFormat="true" ht="12.75" hidden="false" customHeight="false" outlineLevel="0" collapsed="false">
      <c r="A1224" s="21" t="n">
        <f aca="false">ROW(A1212)</f>
        <v>1212</v>
      </c>
      <c r="B1224" s="25" t="s">
        <v>2367</v>
      </c>
      <c r="C1224" s="25" t="s">
        <v>2368</v>
      </c>
      <c r="D1224" s="26" t="n">
        <v>44115</v>
      </c>
      <c r="E1224" s="26" t="n">
        <v>44121</v>
      </c>
      <c r="F1224" s="27" t="n">
        <v>5100</v>
      </c>
      <c r="G1224" s="27" t="n">
        <v>5100</v>
      </c>
      <c r="H1224" s="27" t="n">
        <v>0</v>
      </c>
      <c r="I1224" s="27" t="n">
        <v>0</v>
      </c>
    </row>
    <row r="1225" s="23" customFormat="true" ht="12.75" hidden="false" customHeight="false" outlineLevel="0" collapsed="false">
      <c r="A1225" s="21" t="n">
        <f aca="false">ROW(A1213)</f>
        <v>1213</v>
      </c>
      <c r="B1225" s="25" t="s">
        <v>2369</v>
      </c>
      <c r="C1225" s="25" t="s">
        <v>2370</v>
      </c>
      <c r="D1225" s="26" t="n">
        <v>44115</v>
      </c>
      <c r="E1225" s="26" t="n">
        <v>44120</v>
      </c>
      <c r="F1225" s="27" t="n">
        <v>11425</v>
      </c>
      <c r="G1225" s="27" t="n">
        <v>11425</v>
      </c>
      <c r="H1225" s="27" t="n">
        <v>0</v>
      </c>
      <c r="I1225" s="27" t="n">
        <v>0</v>
      </c>
    </row>
    <row r="1226" s="23" customFormat="true" ht="12.75" hidden="false" customHeight="false" outlineLevel="0" collapsed="false">
      <c r="A1226" s="21" t="n">
        <f aca="false">ROW(A1214)</f>
        <v>1214</v>
      </c>
      <c r="B1226" s="25" t="s">
        <v>2371</v>
      </c>
      <c r="C1226" s="25" t="s">
        <v>2372</v>
      </c>
      <c r="D1226" s="26" t="n">
        <v>44115</v>
      </c>
      <c r="E1226" s="26" t="n">
        <v>44125</v>
      </c>
      <c r="F1226" s="27" t="n">
        <v>36300</v>
      </c>
      <c r="G1226" s="27" t="n">
        <v>36300</v>
      </c>
      <c r="H1226" s="27" t="n">
        <v>0</v>
      </c>
      <c r="I1226" s="27" t="n">
        <v>0</v>
      </c>
    </row>
    <row r="1227" s="23" customFormat="true" ht="12.75" hidden="false" customHeight="false" outlineLevel="0" collapsed="false">
      <c r="A1227" s="21" t="n">
        <f aca="false">ROW(A1215)</f>
        <v>1215</v>
      </c>
      <c r="B1227" s="25" t="s">
        <v>2373</v>
      </c>
      <c r="C1227" s="25" t="s">
        <v>2374</v>
      </c>
      <c r="D1227" s="26" t="n">
        <v>44115</v>
      </c>
      <c r="E1227" s="26" t="n">
        <v>44124</v>
      </c>
      <c r="F1227" s="27" t="n">
        <v>12330</v>
      </c>
      <c r="G1227" s="27" t="n">
        <v>12330</v>
      </c>
      <c r="H1227" s="27" t="n">
        <v>0</v>
      </c>
      <c r="I1227" s="27" t="n">
        <v>0</v>
      </c>
    </row>
    <row r="1228" s="23" customFormat="true" ht="12.75" hidden="false" customHeight="false" outlineLevel="0" collapsed="false">
      <c r="A1228" s="21" t="n">
        <f aca="false">ROW(A1216)</f>
        <v>1216</v>
      </c>
      <c r="B1228" s="25" t="s">
        <v>2375</v>
      </c>
      <c r="C1228" s="25" t="s">
        <v>2376</v>
      </c>
      <c r="D1228" s="26" t="n">
        <v>44115</v>
      </c>
      <c r="E1228" s="26" t="n">
        <v>44133</v>
      </c>
      <c r="F1228" s="27" t="n">
        <v>41650</v>
      </c>
      <c r="G1228" s="27" t="n">
        <v>41650</v>
      </c>
      <c r="H1228" s="27" t="n">
        <v>0</v>
      </c>
      <c r="I1228" s="27" t="n">
        <v>0</v>
      </c>
    </row>
    <row r="1229" s="23" customFormat="true" ht="12.75" hidden="false" customHeight="false" outlineLevel="0" collapsed="false">
      <c r="A1229" s="21" t="n">
        <f aca="false">ROW(A1217)</f>
        <v>1217</v>
      </c>
      <c r="B1229" s="25" t="s">
        <v>2377</v>
      </c>
      <c r="C1229" s="25" t="s">
        <v>2378</v>
      </c>
      <c r="D1229" s="26" t="n">
        <v>44115</v>
      </c>
      <c r="E1229" s="26" t="n">
        <v>44121</v>
      </c>
      <c r="F1229" s="27" t="n">
        <v>24918</v>
      </c>
      <c r="G1229" s="27" t="n">
        <v>24918</v>
      </c>
      <c r="H1229" s="27" t="n">
        <v>0</v>
      </c>
      <c r="I1229" s="27" t="n">
        <v>0</v>
      </c>
    </row>
    <row r="1230" s="23" customFormat="true" ht="12.75" hidden="false" customHeight="false" outlineLevel="0" collapsed="false">
      <c r="A1230" s="21" t="n">
        <f aca="false">ROW(A1218)</f>
        <v>1218</v>
      </c>
      <c r="B1230" s="25" t="s">
        <v>2379</v>
      </c>
      <c r="C1230" s="25" t="s">
        <v>2380</v>
      </c>
      <c r="D1230" s="26" t="n">
        <v>44115</v>
      </c>
      <c r="E1230" s="26" t="n">
        <v>44121</v>
      </c>
      <c r="F1230" s="27" t="n">
        <v>20334</v>
      </c>
      <c r="G1230" s="27" t="n">
        <v>20334</v>
      </c>
      <c r="H1230" s="27" t="n">
        <v>0</v>
      </c>
      <c r="I1230" s="27" t="n">
        <v>0</v>
      </c>
    </row>
    <row r="1231" s="23" customFormat="true" ht="12.75" hidden="false" customHeight="false" outlineLevel="0" collapsed="false">
      <c r="A1231" s="21" t="n">
        <f aca="false">ROW(A1219)</f>
        <v>1219</v>
      </c>
      <c r="B1231" s="25" t="s">
        <v>2381</v>
      </c>
      <c r="C1231" s="25" t="s">
        <v>2382</v>
      </c>
      <c r="D1231" s="26" t="n">
        <v>44115</v>
      </c>
      <c r="E1231" s="26" t="n">
        <v>44118</v>
      </c>
      <c r="F1231" s="27" t="n">
        <v>3024</v>
      </c>
      <c r="G1231" s="27" t="n">
        <v>3024</v>
      </c>
      <c r="H1231" s="27" t="n">
        <v>0</v>
      </c>
      <c r="I1231" s="27" t="n">
        <v>0</v>
      </c>
    </row>
    <row r="1232" s="23" customFormat="true" ht="12.75" hidden="false" customHeight="false" outlineLevel="0" collapsed="false">
      <c r="A1232" s="21" t="n">
        <f aca="false">ROW(A1220)</f>
        <v>1220</v>
      </c>
      <c r="B1232" s="25" t="s">
        <v>2383</v>
      </c>
      <c r="C1232" s="25" t="s">
        <v>2384</v>
      </c>
      <c r="D1232" s="26" t="n">
        <v>44115</v>
      </c>
      <c r="E1232" s="26" t="n">
        <v>44118</v>
      </c>
      <c r="F1232" s="27" t="n">
        <v>18756</v>
      </c>
      <c r="G1232" s="27" t="n">
        <v>18756</v>
      </c>
      <c r="H1232" s="27" t="n">
        <v>0</v>
      </c>
      <c r="I1232" s="27" t="n">
        <v>0</v>
      </c>
    </row>
    <row r="1233" s="23" customFormat="true" ht="12.75" hidden="false" customHeight="false" outlineLevel="0" collapsed="false">
      <c r="A1233" s="21" t="n">
        <f aca="false">ROW(A1221)</f>
        <v>1221</v>
      </c>
      <c r="B1233" s="25" t="s">
        <v>2385</v>
      </c>
      <c r="C1233" s="25" t="s">
        <v>2386</v>
      </c>
      <c r="D1233" s="26" t="n">
        <v>44115</v>
      </c>
      <c r="E1233" s="26" t="n">
        <v>44120</v>
      </c>
      <c r="F1233" s="27" t="n">
        <v>15000</v>
      </c>
      <c r="G1233" s="27" t="n">
        <v>15000</v>
      </c>
      <c r="H1233" s="27" t="n">
        <v>0</v>
      </c>
      <c r="I1233" s="27" t="n">
        <v>0</v>
      </c>
    </row>
    <row r="1234" s="23" customFormat="true" ht="12.75" hidden="false" customHeight="false" outlineLevel="0" collapsed="false">
      <c r="A1234" s="21" t="n">
        <f aca="false">ROW(A1222)</f>
        <v>1222</v>
      </c>
      <c r="B1234" s="25" t="s">
        <v>2387</v>
      </c>
      <c r="C1234" s="25" t="s">
        <v>2388</v>
      </c>
      <c r="D1234" s="26" t="n">
        <v>44115</v>
      </c>
      <c r="E1234" s="26" t="n">
        <v>44121</v>
      </c>
      <c r="F1234" s="27" t="n">
        <v>7980</v>
      </c>
      <c r="G1234" s="27" t="n">
        <v>7980</v>
      </c>
      <c r="H1234" s="27" t="n">
        <v>0</v>
      </c>
      <c r="I1234" s="27" t="n">
        <v>0</v>
      </c>
    </row>
    <row r="1235" s="23" customFormat="true" ht="12.75" hidden="false" customHeight="false" outlineLevel="0" collapsed="false">
      <c r="A1235" s="21" t="n">
        <f aca="false">ROW(A1223)</f>
        <v>1223</v>
      </c>
      <c r="B1235" s="25" t="s">
        <v>2389</v>
      </c>
      <c r="C1235" s="25" t="s">
        <v>2390</v>
      </c>
      <c r="D1235" s="26" t="n">
        <v>44115</v>
      </c>
      <c r="E1235" s="26" t="n">
        <v>44120</v>
      </c>
      <c r="F1235" s="27" t="n">
        <v>15500</v>
      </c>
      <c r="G1235" s="27" t="n">
        <v>15500</v>
      </c>
      <c r="H1235" s="27" t="n">
        <v>0</v>
      </c>
      <c r="I1235" s="27" t="n">
        <v>0</v>
      </c>
    </row>
    <row r="1236" s="23" customFormat="true" ht="12.75" hidden="false" customHeight="false" outlineLevel="0" collapsed="false">
      <c r="A1236" s="21" t="n">
        <f aca="false">ROW(A1224)</f>
        <v>1224</v>
      </c>
      <c r="B1236" s="25" t="s">
        <v>2391</v>
      </c>
      <c r="C1236" s="25" t="s">
        <v>2392</v>
      </c>
      <c r="D1236" s="26" t="n">
        <v>44115</v>
      </c>
      <c r="E1236" s="26" t="n">
        <v>44122</v>
      </c>
      <c r="F1236" s="27" t="n">
        <v>31150</v>
      </c>
      <c r="G1236" s="27" t="n">
        <v>31150</v>
      </c>
      <c r="H1236" s="27" t="n">
        <v>0</v>
      </c>
      <c r="I1236" s="27" t="n">
        <v>0</v>
      </c>
    </row>
    <row r="1237" s="23" customFormat="true" ht="12.75" hidden="false" customHeight="false" outlineLevel="0" collapsed="false">
      <c r="A1237" s="21" t="n">
        <f aca="false">ROW(A1225)</f>
        <v>1225</v>
      </c>
      <c r="B1237" s="25" t="s">
        <v>2393</v>
      </c>
      <c r="C1237" s="25" t="s">
        <v>2394</v>
      </c>
      <c r="D1237" s="26" t="n">
        <v>44115</v>
      </c>
      <c r="E1237" s="26" t="n">
        <v>44121</v>
      </c>
      <c r="F1237" s="27" t="n">
        <v>43750</v>
      </c>
      <c r="G1237" s="27" t="n">
        <v>43750</v>
      </c>
      <c r="H1237" s="27" t="n">
        <v>0</v>
      </c>
      <c r="I1237" s="27" t="n">
        <v>0</v>
      </c>
    </row>
    <row r="1238" s="23" customFormat="true" ht="12.75" hidden="false" customHeight="false" outlineLevel="0" collapsed="false">
      <c r="A1238" s="21" t="n">
        <f aca="false">ROW(A1226)</f>
        <v>1226</v>
      </c>
      <c r="B1238" s="25" t="s">
        <v>2395</v>
      </c>
      <c r="C1238" s="25" t="s">
        <v>2396</v>
      </c>
      <c r="D1238" s="26" t="n">
        <v>44116</v>
      </c>
      <c r="E1238" s="26" t="n">
        <v>44122</v>
      </c>
      <c r="F1238" s="27" t="n">
        <v>12564</v>
      </c>
      <c r="G1238" s="27" t="n">
        <v>12564</v>
      </c>
      <c r="H1238" s="27" t="n">
        <v>0</v>
      </c>
      <c r="I1238" s="27" t="n">
        <v>0</v>
      </c>
    </row>
    <row r="1239" s="23" customFormat="true" ht="12.75" hidden="false" customHeight="false" outlineLevel="0" collapsed="false">
      <c r="A1239" s="21" t="n">
        <f aca="false">ROW(A1227)</f>
        <v>1227</v>
      </c>
      <c r="B1239" s="25" t="s">
        <v>2397</v>
      </c>
      <c r="C1239" s="25" t="s">
        <v>2398</v>
      </c>
      <c r="D1239" s="26" t="n">
        <v>44116</v>
      </c>
      <c r="E1239" s="26" t="n">
        <v>44125</v>
      </c>
      <c r="F1239" s="27" t="n">
        <v>21420</v>
      </c>
      <c r="G1239" s="27" t="n">
        <v>21420</v>
      </c>
      <c r="H1239" s="27" t="n">
        <v>0</v>
      </c>
      <c r="I1239" s="27" t="n">
        <v>0</v>
      </c>
    </row>
    <row r="1240" s="23" customFormat="true" ht="12.75" hidden="false" customHeight="false" outlineLevel="0" collapsed="false">
      <c r="A1240" s="21" t="n">
        <f aca="false">ROW(A1228)</f>
        <v>1228</v>
      </c>
      <c r="B1240" s="25" t="s">
        <v>2399</v>
      </c>
      <c r="C1240" s="25" t="s">
        <v>2400</v>
      </c>
      <c r="D1240" s="26" t="n">
        <v>44116</v>
      </c>
      <c r="E1240" s="26" t="n">
        <v>44121</v>
      </c>
      <c r="F1240" s="27" t="n">
        <v>10470</v>
      </c>
      <c r="G1240" s="27" t="n">
        <v>10470</v>
      </c>
      <c r="H1240" s="27" t="n">
        <v>0</v>
      </c>
      <c r="I1240" s="27" t="n">
        <v>0</v>
      </c>
    </row>
    <row r="1241" s="23" customFormat="true" ht="12.75" hidden="false" customHeight="false" outlineLevel="0" collapsed="false">
      <c r="A1241" s="21" t="n">
        <f aca="false">ROW(A1229)</f>
        <v>1229</v>
      </c>
      <c r="B1241" s="25" t="s">
        <v>2401</v>
      </c>
      <c r="C1241" s="25" t="s">
        <v>2402</v>
      </c>
      <c r="D1241" s="26" t="n">
        <v>44116</v>
      </c>
      <c r="E1241" s="26" t="n">
        <v>44131</v>
      </c>
      <c r="F1241" s="27" t="n">
        <v>54450</v>
      </c>
      <c r="G1241" s="27" t="n">
        <v>54450</v>
      </c>
      <c r="H1241" s="27" t="n">
        <v>0</v>
      </c>
      <c r="I1241" s="27" t="n">
        <v>0</v>
      </c>
    </row>
    <row r="1242" s="23" customFormat="true" ht="12.75" hidden="false" customHeight="false" outlineLevel="0" collapsed="false">
      <c r="A1242" s="21" t="n">
        <f aca="false">ROW(A1230)</f>
        <v>1230</v>
      </c>
      <c r="B1242" s="25" t="s">
        <v>2403</v>
      </c>
      <c r="C1242" s="25" t="s">
        <v>2404</v>
      </c>
      <c r="D1242" s="26" t="n">
        <v>44116</v>
      </c>
      <c r="E1242" s="26" t="n">
        <v>44123</v>
      </c>
      <c r="F1242" s="27" t="n">
        <v>16660</v>
      </c>
      <c r="G1242" s="27" t="n">
        <v>16660</v>
      </c>
      <c r="H1242" s="27" t="n">
        <v>0</v>
      </c>
      <c r="I1242" s="27" t="n">
        <v>0</v>
      </c>
    </row>
    <row r="1243" s="23" customFormat="true" ht="12.75" hidden="false" customHeight="false" outlineLevel="0" collapsed="false">
      <c r="A1243" s="21" t="n">
        <f aca="false">ROW(A1231)</f>
        <v>1231</v>
      </c>
      <c r="B1243" s="25" t="s">
        <v>2405</v>
      </c>
      <c r="C1243" s="25" t="s">
        <v>2406</v>
      </c>
      <c r="D1243" s="26" t="n">
        <v>44116</v>
      </c>
      <c r="E1243" s="26" t="n">
        <v>44122</v>
      </c>
      <c r="F1243" s="27" t="n">
        <v>9000</v>
      </c>
      <c r="G1243" s="27" t="n">
        <v>9000</v>
      </c>
      <c r="H1243" s="27" t="n">
        <v>0</v>
      </c>
      <c r="I1243" s="27" t="n">
        <v>0</v>
      </c>
    </row>
    <row r="1244" s="23" customFormat="true" ht="12.75" hidden="false" customHeight="false" outlineLevel="0" collapsed="false">
      <c r="A1244" s="21" t="n">
        <f aca="false">ROW(A1232)</f>
        <v>1232</v>
      </c>
      <c r="B1244" s="25" t="s">
        <v>2407</v>
      </c>
      <c r="C1244" s="25" t="s">
        <v>2408</v>
      </c>
      <c r="D1244" s="26" t="n">
        <v>44116</v>
      </c>
      <c r="E1244" s="26" t="n">
        <v>44123</v>
      </c>
      <c r="F1244" s="27" t="n">
        <v>13118</v>
      </c>
      <c r="G1244" s="27" t="n">
        <v>13118</v>
      </c>
      <c r="H1244" s="27" t="n">
        <v>0</v>
      </c>
      <c r="I1244" s="27" t="n">
        <v>0</v>
      </c>
    </row>
    <row r="1245" s="23" customFormat="true" ht="25.5" hidden="false" customHeight="false" outlineLevel="0" collapsed="false">
      <c r="A1245" s="21" t="n">
        <f aca="false">ROW(A1233)</f>
        <v>1233</v>
      </c>
      <c r="B1245" s="25" t="s">
        <v>2409</v>
      </c>
      <c r="C1245" s="25" t="s">
        <v>2410</v>
      </c>
      <c r="D1245" s="26" t="n">
        <v>44116</v>
      </c>
      <c r="E1245" s="26" t="n">
        <v>44123</v>
      </c>
      <c r="F1245" s="27" t="n">
        <v>12096</v>
      </c>
      <c r="G1245" s="27" t="n">
        <v>12096</v>
      </c>
      <c r="H1245" s="27" t="n">
        <v>0</v>
      </c>
      <c r="I1245" s="27" t="n">
        <v>0</v>
      </c>
    </row>
    <row r="1246" s="23" customFormat="true" ht="12.75" hidden="false" customHeight="false" outlineLevel="0" collapsed="false">
      <c r="A1246" s="21" t="n">
        <f aca="false">ROW(A1234)</f>
        <v>1234</v>
      </c>
      <c r="B1246" s="25" t="s">
        <v>2411</v>
      </c>
      <c r="C1246" s="25" t="s">
        <v>2412</v>
      </c>
      <c r="D1246" s="26" t="n">
        <v>44116</v>
      </c>
      <c r="E1246" s="26" t="n">
        <v>44126</v>
      </c>
      <c r="F1246" s="27" t="n">
        <v>21100</v>
      </c>
      <c r="G1246" s="27" t="n">
        <v>21100</v>
      </c>
      <c r="H1246" s="27" t="n">
        <v>0</v>
      </c>
      <c r="I1246" s="27" t="n">
        <v>0</v>
      </c>
    </row>
    <row r="1247" s="23" customFormat="true" ht="12.75" hidden="false" customHeight="false" outlineLevel="0" collapsed="false">
      <c r="A1247" s="21" t="n">
        <f aca="false">ROW(A1235)</f>
        <v>1235</v>
      </c>
      <c r="B1247" s="25" t="s">
        <v>2413</v>
      </c>
      <c r="C1247" s="25" t="s">
        <v>2414</v>
      </c>
      <c r="D1247" s="26" t="n">
        <v>44116</v>
      </c>
      <c r="E1247" s="26" t="n">
        <v>44123</v>
      </c>
      <c r="F1247" s="27" t="n">
        <v>32459</v>
      </c>
      <c r="G1247" s="27" t="n">
        <v>32459</v>
      </c>
      <c r="H1247" s="27" t="n">
        <v>0</v>
      </c>
      <c r="I1247" s="27" t="n">
        <v>0</v>
      </c>
    </row>
    <row r="1248" s="23" customFormat="true" ht="12.75" hidden="false" customHeight="false" outlineLevel="0" collapsed="false">
      <c r="A1248" s="21" t="n">
        <f aca="false">ROW(A1236)</f>
        <v>1236</v>
      </c>
      <c r="B1248" s="25" t="s">
        <v>2415</v>
      </c>
      <c r="C1248" s="25" t="s">
        <v>2416</v>
      </c>
      <c r="D1248" s="26" t="n">
        <v>44117</v>
      </c>
      <c r="E1248" s="26" t="n">
        <v>44123</v>
      </c>
      <c r="F1248" s="27" t="n">
        <v>22740</v>
      </c>
      <c r="G1248" s="27" t="n">
        <v>22740</v>
      </c>
      <c r="H1248" s="27" t="n">
        <v>0</v>
      </c>
      <c r="I1248" s="27" t="n">
        <v>0</v>
      </c>
    </row>
    <row r="1249" s="23" customFormat="true" ht="12.75" hidden="false" customHeight="false" outlineLevel="0" collapsed="false">
      <c r="A1249" s="21" t="n">
        <f aca="false">ROW(A1237)</f>
        <v>1237</v>
      </c>
      <c r="B1249" s="25" t="s">
        <v>2417</v>
      </c>
      <c r="C1249" s="25" t="s">
        <v>2418</v>
      </c>
      <c r="D1249" s="26" t="n">
        <v>44117</v>
      </c>
      <c r="E1249" s="26" t="n">
        <v>44129</v>
      </c>
      <c r="F1249" s="27" t="n">
        <v>29280</v>
      </c>
      <c r="G1249" s="27" t="n">
        <v>29280</v>
      </c>
      <c r="H1249" s="27" t="n">
        <v>0</v>
      </c>
      <c r="I1249" s="27" t="n">
        <v>0</v>
      </c>
    </row>
    <row r="1250" s="23" customFormat="true" ht="12.75" hidden="false" customHeight="false" outlineLevel="0" collapsed="false">
      <c r="A1250" s="21" t="n">
        <f aca="false">ROW(A1238)</f>
        <v>1238</v>
      </c>
      <c r="B1250" s="25" t="s">
        <v>2419</v>
      </c>
      <c r="C1250" s="25" t="s">
        <v>2420</v>
      </c>
      <c r="D1250" s="26" t="n">
        <v>44117</v>
      </c>
      <c r="E1250" s="26" t="n">
        <v>44122</v>
      </c>
      <c r="F1250" s="27" t="n">
        <v>10550</v>
      </c>
      <c r="G1250" s="27" t="n">
        <v>10550</v>
      </c>
      <c r="H1250" s="27" t="n">
        <v>0</v>
      </c>
      <c r="I1250" s="27" t="n">
        <v>0</v>
      </c>
    </row>
    <row r="1251" s="23" customFormat="true" ht="12.75" hidden="false" customHeight="false" outlineLevel="0" collapsed="false">
      <c r="A1251" s="21" t="n">
        <f aca="false">ROW(A1239)</f>
        <v>1239</v>
      </c>
      <c r="B1251" s="25" t="s">
        <v>2421</v>
      </c>
      <c r="C1251" s="25" t="s">
        <v>2422</v>
      </c>
      <c r="D1251" s="26" t="n">
        <v>44117</v>
      </c>
      <c r="E1251" s="26" t="n">
        <v>44124</v>
      </c>
      <c r="F1251" s="27" t="n">
        <v>15960</v>
      </c>
      <c r="G1251" s="27" t="n">
        <v>15960</v>
      </c>
      <c r="H1251" s="27" t="n">
        <v>0</v>
      </c>
      <c r="I1251" s="27" t="n">
        <v>0</v>
      </c>
    </row>
    <row r="1252" s="23" customFormat="true" ht="12.75" hidden="false" customHeight="false" outlineLevel="0" collapsed="false">
      <c r="A1252" s="21" t="n">
        <f aca="false">ROW(A1240)</f>
        <v>1240</v>
      </c>
      <c r="B1252" s="25" t="s">
        <v>2423</v>
      </c>
      <c r="C1252" s="25" t="s">
        <v>2424</v>
      </c>
      <c r="D1252" s="26" t="n">
        <v>44117</v>
      </c>
      <c r="E1252" s="26" t="n">
        <v>44124</v>
      </c>
      <c r="F1252" s="27" t="n">
        <v>5950</v>
      </c>
      <c r="G1252" s="27" t="n">
        <v>5950</v>
      </c>
      <c r="H1252" s="27" t="n">
        <v>0</v>
      </c>
      <c r="I1252" s="27" t="n">
        <v>0</v>
      </c>
    </row>
    <row r="1253" s="23" customFormat="true" ht="12.75" hidden="false" customHeight="false" outlineLevel="0" collapsed="false">
      <c r="A1253" s="21" t="n">
        <f aca="false">ROW(A1241)</f>
        <v>1241</v>
      </c>
      <c r="B1253" s="25" t="s">
        <v>2425</v>
      </c>
      <c r="C1253" s="25" t="s">
        <v>2426</v>
      </c>
      <c r="D1253" s="26" t="n">
        <v>44117</v>
      </c>
      <c r="E1253" s="26" t="n">
        <v>44126</v>
      </c>
      <c r="F1253" s="27" t="n">
        <v>17100</v>
      </c>
      <c r="G1253" s="27" t="n">
        <v>17100</v>
      </c>
      <c r="H1253" s="27" t="n">
        <v>0</v>
      </c>
      <c r="I1253" s="27" t="n">
        <v>0</v>
      </c>
    </row>
    <row r="1254" s="23" customFormat="true" ht="12.75" hidden="false" customHeight="false" outlineLevel="0" collapsed="false">
      <c r="A1254" s="21" t="n">
        <f aca="false">ROW(A1242)</f>
        <v>1242</v>
      </c>
      <c r="B1254" s="25" t="s">
        <v>2427</v>
      </c>
      <c r="C1254" s="25" t="s">
        <v>2428</v>
      </c>
      <c r="D1254" s="26" t="n">
        <v>44117</v>
      </c>
      <c r="E1254" s="26" t="n">
        <v>44124</v>
      </c>
      <c r="F1254" s="27" t="n">
        <v>34974</v>
      </c>
      <c r="G1254" s="27" t="n">
        <v>34974</v>
      </c>
      <c r="H1254" s="27" t="n">
        <v>0</v>
      </c>
      <c r="I1254" s="27" t="n">
        <v>0</v>
      </c>
    </row>
    <row r="1255" s="23" customFormat="true" ht="12.75" hidden="false" customHeight="false" outlineLevel="0" collapsed="false">
      <c r="A1255" s="21" t="n">
        <f aca="false">ROW(A1243)</f>
        <v>1243</v>
      </c>
      <c r="B1255" s="25" t="s">
        <v>2429</v>
      </c>
      <c r="C1255" s="25" t="s">
        <v>2430</v>
      </c>
      <c r="D1255" s="26" t="n">
        <v>44117</v>
      </c>
      <c r="E1255" s="26" t="n">
        <v>44126</v>
      </c>
      <c r="F1255" s="27" t="n">
        <v>27990</v>
      </c>
      <c r="G1255" s="27" t="n">
        <v>27990</v>
      </c>
      <c r="H1255" s="27" t="n">
        <v>0</v>
      </c>
      <c r="I1255" s="27" t="n">
        <v>0</v>
      </c>
    </row>
    <row r="1256" s="23" customFormat="true" ht="12.75" hidden="false" customHeight="false" outlineLevel="0" collapsed="false">
      <c r="A1256" s="21" t="n">
        <f aca="false">ROW(A1244)</f>
        <v>1244</v>
      </c>
      <c r="B1256" s="25" t="s">
        <v>2431</v>
      </c>
      <c r="C1256" s="25" t="s">
        <v>2432</v>
      </c>
      <c r="D1256" s="26" t="n">
        <v>44117</v>
      </c>
      <c r="E1256" s="26" t="n">
        <v>44129</v>
      </c>
      <c r="F1256" s="27" t="n">
        <v>8112</v>
      </c>
      <c r="G1256" s="27" t="n">
        <v>8112</v>
      </c>
      <c r="H1256" s="27" t="n">
        <v>0</v>
      </c>
      <c r="I1256" s="27" t="n">
        <v>0</v>
      </c>
    </row>
    <row r="1257" s="23" customFormat="true" ht="12.75" hidden="false" customHeight="false" outlineLevel="0" collapsed="false">
      <c r="A1257" s="21" t="n">
        <f aca="false">ROW(A1245)</f>
        <v>1245</v>
      </c>
      <c r="B1257" s="25" t="s">
        <v>2433</v>
      </c>
      <c r="C1257" s="25" t="s">
        <v>2434</v>
      </c>
      <c r="D1257" s="26" t="n">
        <v>44117</v>
      </c>
      <c r="E1257" s="26" t="n">
        <v>44124</v>
      </c>
      <c r="F1257" s="27" t="n">
        <v>13118</v>
      </c>
      <c r="G1257" s="27" t="n">
        <v>13118</v>
      </c>
      <c r="H1257" s="27" t="n">
        <v>0</v>
      </c>
      <c r="I1257" s="27" t="n">
        <v>0</v>
      </c>
    </row>
    <row r="1258" s="23" customFormat="true" ht="12.75" hidden="false" customHeight="false" outlineLevel="0" collapsed="false">
      <c r="A1258" s="21" t="n">
        <f aca="false">ROW(A1246)</f>
        <v>1246</v>
      </c>
      <c r="B1258" s="25" t="s">
        <v>2435</v>
      </c>
      <c r="C1258" s="25" t="s">
        <v>2436</v>
      </c>
      <c r="D1258" s="26" t="n">
        <v>44117</v>
      </c>
      <c r="E1258" s="26" t="n">
        <v>44126</v>
      </c>
      <c r="F1258" s="27" t="n">
        <v>14631</v>
      </c>
      <c r="G1258" s="27" t="n">
        <v>14631</v>
      </c>
      <c r="H1258" s="27" t="n">
        <v>0</v>
      </c>
      <c r="I1258" s="27" t="n">
        <v>0</v>
      </c>
    </row>
    <row r="1259" s="23" customFormat="true" ht="12.75" hidden="false" customHeight="false" outlineLevel="0" collapsed="false">
      <c r="A1259" s="21" t="n">
        <f aca="false">ROW(A1247)</f>
        <v>1247</v>
      </c>
      <c r="B1259" s="25" t="s">
        <v>2437</v>
      </c>
      <c r="C1259" s="25" t="s">
        <v>2438</v>
      </c>
      <c r="D1259" s="26" t="n">
        <v>44117</v>
      </c>
      <c r="E1259" s="26" t="n">
        <v>44126</v>
      </c>
      <c r="F1259" s="27" t="n">
        <v>16866</v>
      </c>
      <c r="G1259" s="27" t="n">
        <v>16866</v>
      </c>
      <c r="H1259" s="27" t="n">
        <v>0</v>
      </c>
      <c r="I1259" s="27" t="n">
        <v>0</v>
      </c>
    </row>
    <row r="1260" s="23" customFormat="true" ht="12.75" hidden="false" customHeight="false" outlineLevel="0" collapsed="false">
      <c r="A1260" s="21" t="n">
        <f aca="false">ROW(A1248)</f>
        <v>1248</v>
      </c>
      <c r="B1260" s="25" t="s">
        <v>2439</v>
      </c>
      <c r="C1260" s="25" t="s">
        <v>2440</v>
      </c>
      <c r="D1260" s="26" t="n">
        <v>44117</v>
      </c>
      <c r="E1260" s="26" t="n">
        <v>44126</v>
      </c>
      <c r="F1260" s="27" t="n">
        <v>21420</v>
      </c>
      <c r="G1260" s="27" t="n">
        <v>21420</v>
      </c>
      <c r="H1260" s="27" t="n">
        <v>0</v>
      </c>
      <c r="I1260" s="27" t="n">
        <v>0</v>
      </c>
    </row>
    <row r="1261" s="23" customFormat="true" ht="12.75" hidden="false" customHeight="false" outlineLevel="0" collapsed="false">
      <c r="A1261" s="21" t="n">
        <f aca="false">ROW(A1249)</f>
        <v>1249</v>
      </c>
      <c r="B1261" s="25" t="s">
        <v>2441</v>
      </c>
      <c r="C1261" s="25" t="s">
        <v>2442</v>
      </c>
      <c r="D1261" s="26" t="n">
        <v>44117</v>
      </c>
      <c r="E1261" s="26" t="n">
        <v>44126</v>
      </c>
      <c r="F1261" s="27" t="n">
        <v>18990</v>
      </c>
      <c r="G1261" s="27" t="n">
        <v>18990</v>
      </c>
      <c r="H1261" s="27" t="n">
        <v>0</v>
      </c>
      <c r="I1261" s="27" t="n">
        <v>0</v>
      </c>
    </row>
    <row r="1262" s="23" customFormat="true" ht="12.75" hidden="false" customHeight="false" outlineLevel="0" collapsed="false">
      <c r="A1262" s="21" t="n">
        <f aca="false">ROW(A1250)</f>
        <v>1250</v>
      </c>
      <c r="B1262" s="25" t="s">
        <v>2443</v>
      </c>
      <c r="C1262" s="25" t="s">
        <v>2444</v>
      </c>
      <c r="D1262" s="26" t="n">
        <v>44117</v>
      </c>
      <c r="E1262" s="26" t="n">
        <v>44129</v>
      </c>
      <c r="F1262" s="27" t="n">
        <v>32490</v>
      </c>
      <c r="G1262" s="27" t="n">
        <v>32490</v>
      </c>
      <c r="H1262" s="27" t="n">
        <v>0</v>
      </c>
      <c r="I1262" s="27" t="n">
        <v>0</v>
      </c>
    </row>
    <row r="1263" s="23" customFormat="true" ht="25.5" hidden="false" customHeight="false" outlineLevel="0" collapsed="false">
      <c r="A1263" s="21" t="n">
        <f aca="false">ROW(A1251)</f>
        <v>1251</v>
      </c>
      <c r="B1263" s="25" t="s">
        <v>2445</v>
      </c>
      <c r="C1263" s="25" t="s">
        <v>2446</v>
      </c>
      <c r="D1263" s="26" t="n">
        <v>44117</v>
      </c>
      <c r="E1263" s="26" t="n">
        <v>44126</v>
      </c>
      <c r="F1263" s="27" t="n">
        <v>15597</v>
      </c>
      <c r="G1263" s="27" t="n">
        <v>15597</v>
      </c>
      <c r="H1263" s="27" t="n">
        <v>0</v>
      </c>
      <c r="I1263" s="27" t="n">
        <v>0</v>
      </c>
    </row>
    <row r="1264" s="23" customFormat="true" ht="12.75" hidden="false" customHeight="false" outlineLevel="0" collapsed="false">
      <c r="A1264" s="21" t="n">
        <f aca="false">ROW(A1252)</f>
        <v>1252</v>
      </c>
      <c r="B1264" s="25" t="s">
        <v>2447</v>
      </c>
      <c r="C1264" s="25" t="s">
        <v>2448</v>
      </c>
      <c r="D1264" s="26" t="n">
        <v>44117</v>
      </c>
      <c r="E1264" s="26" t="n">
        <v>44124</v>
      </c>
      <c r="F1264" s="27" t="n">
        <v>11410</v>
      </c>
      <c r="G1264" s="27" t="n">
        <v>11410</v>
      </c>
      <c r="H1264" s="27" t="n">
        <v>0</v>
      </c>
      <c r="I1264" s="27" t="n">
        <v>0</v>
      </c>
    </row>
    <row r="1265" s="23" customFormat="true" ht="12.75" hidden="false" customHeight="false" outlineLevel="0" collapsed="false">
      <c r="A1265" s="21" t="n">
        <f aca="false">ROW(A1253)</f>
        <v>1253</v>
      </c>
      <c r="B1265" s="25" t="s">
        <v>2449</v>
      </c>
      <c r="C1265" s="25" t="s">
        <v>2450</v>
      </c>
      <c r="D1265" s="26" t="n">
        <v>44117</v>
      </c>
      <c r="E1265" s="26" t="n">
        <v>44122</v>
      </c>
      <c r="F1265" s="27" t="n">
        <v>37158</v>
      </c>
      <c r="G1265" s="27" t="n">
        <v>37158</v>
      </c>
      <c r="H1265" s="27" t="n">
        <v>0</v>
      </c>
      <c r="I1265" s="27" t="n">
        <v>0</v>
      </c>
    </row>
    <row r="1266" s="23" customFormat="true" ht="12.8" hidden="false" customHeight="false" outlineLevel="0" collapsed="false">
      <c r="A1266" s="21" t="n">
        <f aca="false">ROW(A1254)</f>
        <v>1254</v>
      </c>
      <c r="B1266" s="35" t="s">
        <v>2451</v>
      </c>
      <c r="C1266" s="25" t="s">
        <v>2452</v>
      </c>
      <c r="D1266" s="26" t="n">
        <v>44117</v>
      </c>
      <c r="E1266" s="26" t="n">
        <v>44122</v>
      </c>
      <c r="F1266" s="27" t="n">
        <f aca="false">4250+4250</f>
        <v>8500</v>
      </c>
      <c r="G1266" s="27" t="n">
        <v>4250</v>
      </c>
      <c r="H1266" s="27" t="n">
        <v>0</v>
      </c>
      <c r="I1266" s="27" t="n">
        <v>0</v>
      </c>
    </row>
    <row r="1267" s="23" customFormat="true" ht="12.8" hidden="false" customHeight="false" outlineLevel="0" collapsed="false">
      <c r="A1267" s="21" t="n">
        <f aca="false">ROW(A1255)</f>
        <v>1255</v>
      </c>
      <c r="B1267" s="35" t="s">
        <v>2451</v>
      </c>
      <c r="C1267" s="25" t="s">
        <v>2453</v>
      </c>
      <c r="D1267" s="26" t="n">
        <v>44117</v>
      </c>
      <c r="E1267" s="26" t="n">
        <v>44122</v>
      </c>
      <c r="F1267" s="27"/>
      <c r="G1267" s="27" t="n">
        <v>4250</v>
      </c>
      <c r="H1267" s="27" t="n">
        <v>0</v>
      </c>
      <c r="I1267" s="27" t="n">
        <v>0</v>
      </c>
    </row>
    <row r="1268" s="23" customFormat="true" ht="12.75" hidden="false" customHeight="false" outlineLevel="0" collapsed="false">
      <c r="A1268" s="21" t="n">
        <f aca="false">ROW(A1256)</f>
        <v>1256</v>
      </c>
      <c r="B1268" s="25" t="s">
        <v>2454</v>
      </c>
      <c r="C1268" s="25" t="s">
        <v>2455</v>
      </c>
      <c r="D1268" s="26" t="n">
        <v>44117</v>
      </c>
      <c r="E1268" s="26" t="n">
        <v>44122</v>
      </c>
      <c r="F1268" s="27" t="n">
        <v>2500</v>
      </c>
      <c r="G1268" s="27" t="n">
        <v>2500</v>
      </c>
      <c r="H1268" s="27" t="n">
        <v>0</v>
      </c>
      <c r="I1268" s="27" t="n">
        <v>0</v>
      </c>
    </row>
    <row r="1269" s="23" customFormat="true" ht="12.75" hidden="false" customHeight="false" outlineLevel="0" collapsed="false">
      <c r="A1269" s="21" t="n">
        <f aca="false">ROW(A1257)</f>
        <v>1257</v>
      </c>
      <c r="B1269" s="25" t="s">
        <v>2456</v>
      </c>
      <c r="C1269" s="25" t="s">
        <v>2457</v>
      </c>
      <c r="D1269" s="26" t="n">
        <v>44117</v>
      </c>
      <c r="E1269" s="26" t="n">
        <v>44126</v>
      </c>
      <c r="F1269" s="27" t="n">
        <v>14340</v>
      </c>
      <c r="G1269" s="27" t="n">
        <v>14340</v>
      </c>
      <c r="H1269" s="27" t="n">
        <v>0</v>
      </c>
      <c r="I1269" s="27" t="n">
        <v>0</v>
      </c>
    </row>
    <row r="1270" s="23" customFormat="true" ht="12.75" hidden="false" customHeight="false" outlineLevel="0" collapsed="false">
      <c r="A1270" s="21" t="n">
        <f aca="false">ROW(A1258)</f>
        <v>1258</v>
      </c>
      <c r="B1270" s="25" t="s">
        <v>2458</v>
      </c>
      <c r="C1270" s="25" t="s">
        <v>2459</v>
      </c>
      <c r="D1270" s="26" t="n">
        <v>44117</v>
      </c>
      <c r="E1270" s="26" t="n">
        <v>44124</v>
      </c>
      <c r="F1270" s="27" t="n">
        <v>17017</v>
      </c>
      <c r="G1270" s="27" t="n">
        <v>17017</v>
      </c>
      <c r="H1270" s="27" t="n">
        <v>0</v>
      </c>
      <c r="I1270" s="27" t="n">
        <v>0</v>
      </c>
    </row>
    <row r="1271" s="23" customFormat="true" ht="12.75" hidden="false" customHeight="false" outlineLevel="0" collapsed="false">
      <c r="A1271" s="21" t="n">
        <f aca="false">ROW(A1259)</f>
        <v>1259</v>
      </c>
      <c r="B1271" s="25" t="s">
        <v>2460</v>
      </c>
      <c r="C1271" s="25" t="s">
        <v>2461</v>
      </c>
      <c r="D1271" s="26" t="n">
        <v>44117</v>
      </c>
      <c r="E1271" s="26" t="n">
        <v>44129</v>
      </c>
      <c r="F1271" s="27" t="n">
        <v>6000</v>
      </c>
      <c r="G1271" s="27" t="n">
        <v>6000</v>
      </c>
      <c r="H1271" s="27" t="n">
        <v>0</v>
      </c>
      <c r="I1271" s="27" t="n">
        <v>0</v>
      </c>
    </row>
    <row r="1272" s="23" customFormat="true" ht="12.75" hidden="false" customHeight="false" outlineLevel="0" collapsed="false">
      <c r="A1272" s="21" t="n">
        <f aca="false">ROW(A1260)</f>
        <v>1260</v>
      </c>
      <c r="B1272" s="25" t="s">
        <v>2462</v>
      </c>
      <c r="C1272" s="25" t="s">
        <v>2463</v>
      </c>
      <c r="D1272" s="26" t="n">
        <v>44117</v>
      </c>
      <c r="E1272" s="26" t="n">
        <v>44124</v>
      </c>
      <c r="F1272" s="27" t="n">
        <v>25340</v>
      </c>
      <c r="G1272" s="27" t="n">
        <v>25340</v>
      </c>
      <c r="H1272" s="27" t="n">
        <v>0</v>
      </c>
      <c r="I1272" s="27" t="n">
        <v>0</v>
      </c>
    </row>
    <row r="1273" s="23" customFormat="true" ht="12.75" hidden="false" customHeight="false" outlineLevel="0" collapsed="false">
      <c r="A1273" s="21" t="n">
        <f aca="false">ROW(A1261)</f>
        <v>1261</v>
      </c>
      <c r="B1273" s="25" t="s">
        <v>2464</v>
      </c>
      <c r="C1273" s="25" t="s">
        <v>2465</v>
      </c>
      <c r="D1273" s="26" t="n">
        <v>44117</v>
      </c>
      <c r="E1273" s="26" t="n">
        <v>44123</v>
      </c>
      <c r="F1273" s="27" t="n">
        <v>8220</v>
      </c>
      <c r="G1273" s="27" t="n">
        <v>8220</v>
      </c>
      <c r="H1273" s="27" t="n">
        <v>0</v>
      </c>
      <c r="I1273" s="27" t="n">
        <v>0</v>
      </c>
    </row>
    <row r="1274" s="23" customFormat="true" ht="12.75" hidden="false" customHeight="false" outlineLevel="0" collapsed="false">
      <c r="A1274" s="21" t="n">
        <f aca="false">ROW(A1262)</f>
        <v>1262</v>
      </c>
      <c r="B1274" s="25" t="s">
        <v>2466</v>
      </c>
      <c r="C1274" s="25" t="s">
        <v>2467</v>
      </c>
      <c r="D1274" s="26" t="n">
        <v>44117</v>
      </c>
      <c r="E1274" s="26" t="n">
        <v>44122</v>
      </c>
      <c r="F1274" s="27" t="n">
        <v>2500</v>
      </c>
      <c r="G1274" s="27" t="n">
        <v>2500</v>
      </c>
      <c r="H1274" s="27" t="n">
        <v>0</v>
      </c>
      <c r="I1274" s="27" t="n">
        <v>0</v>
      </c>
    </row>
    <row r="1275" s="23" customFormat="true" ht="12.75" hidden="false" customHeight="false" outlineLevel="0" collapsed="false">
      <c r="A1275" s="21" t="n">
        <f aca="false">ROW(A1263)</f>
        <v>1263</v>
      </c>
      <c r="B1275" s="25" t="s">
        <v>2468</v>
      </c>
      <c r="C1275" s="25" t="s">
        <v>2469</v>
      </c>
      <c r="D1275" s="26" t="n">
        <v>44118</v>
      </c>
      <c r="E1275" s="26" t="n">
        <v>44128</v>
      </c>
      <c r="F1275" s="27" t="n">
        <v>38450</v>
      </c>
      <c r="G1275" s="27" t="n">
        <v>38450</v>
      </c>
      <c r="H1275" s="27" t="n">
        <v>0</v>
      </c>
      <c r="I1275" s="27" t="n">
        <v>0</v>
      </c>
    </row>
    <row r="1276" s="23" customFormat="true" ht="12.75" hidden="false" customHeight="false" outlineLevel="0" collapsed="false">
      <c r="A1276" s="21" t="n">
        <f aca="false">ROW(A1264)</f>
        <v>1264</v>
      </c>
      <c r="B1276" s="25" t="s">
        <v>2470</v>
      </c>
      <c r="C1276" s="25" t="s">
        <v>2471</v>
      </c>
      <c r="D1276" s="26" t="n">
        <v>44119</v>
      </c>
      <c r="E1276" s="26" t="n">
        <v>44127</v>
      </c>
      <c r="F1276" s="27" t="n">
        <v>22560</v>
      </c>
      <c r="G1276" s="27" t="n">
        <v>22560</v>
      </c>
      <c r="H1276" s="27" t="n">
        <v>0</v>
      </c>
      <c r="I1276" s="27" t="n">
        <v>0</v>
      </c>
    </row>
    <row r="1277" s="23" customFormat="true" ht="12.75" hidden="false" customHeight="false" outlineLevel="0" collapsed="false">
      <c r="A1277" s="21" t="n">
        <f aca="false">ROW(A1265)</f>
        <v>1265</v>
      </c>
      <c r="B1277" s="25" t="s">
        <v>2472</v>
      </c>
      <c r="C1277" s="25" t="s">
        <v>2473</v>
      </c>
      <c r="D1277" s="26" t="n">
        <v>44119</v>
      </c>
      <c r="E1277" s="26" t="n">
        <v>44131</v>
      </c>
      <c r="F1277" s="27" t="n">
        <v>46140</v>
      </c>
      <c r="G1277" s="27" t="n">
        <v>46140</v>
      </c>
      <c r="H1277" s="27" t="n">
        <v>0</v>
      </c>
      <c r="I1277" s="27" t="n">
        <v>0</v>
      </c>
    </row>
    <row r="1278" s="23" customFormat="true" ht="12.75" hidden="false" customHeight="false" outlineLevel="0" collapsed="false">
      <c r="A1278" s="21" t="n">
        <f aca="false">ROW(A1266)</f>
        <v>1266</v>
      </c>
      <c r="B1278" s="25" t="s">
        <v>2474</v>
      </c>
      <c r="C1278" s="25" t="s">
        <v>2475</v>
      </c>
      <c r="D1278" s="26" t="n">
        <v>44119</v>
      </c>
      <c r="E1278" s="26" t="n">
        <v>44126</v>
      </c>
      <c r="F1278" s="27" t="n">
        <v>19810</v>
      </c>
      <c r="G1278" s="27" t="n">
        <v>19810</v>
      </c>
      <c r="H1278" s="27" t="n">
        <v>0</v>
      </c>
      <c r="I1278" s="27" t="n">
        <v>0</v>
      </c>
    </row>
    <row r="1279" s="23" customFormat="true" ht="12.75" hidden="false" customHeight="false" outlineLevel="0" collapsed="false">
      <c r="A1279" s="21" t="n">
        <f aca="false">ROW(A1267)</f>
        <v>1267</v>
      </c>
      <c r="B1279" s="25" t="s">
        <v>2476</v>
      </c>
      <c r="C1279" s="25" t="s">
        <v>2477</v>
      </c>
      <c r="D1279" s="26" t="n">
        <v>44119</v>
      </c>
      <c r="E1279" s="26" t="n">
        <v>44122</v>
      </c>
      <c r="F1279" s="27" t="n">
        <v>14956</v>
      </c>
      <c r="G1279" s="27" t="n">
        <v>14956</v>
      </c>
      <c r="H1279" s="27" t="n">
        <v>0</v>
      </c>
      <c r="I1279" s="27" t="n">
        <v>0</v>
      </c>
    </row>
    <row r="1280" s="23" customFormat="true" ht="12.75" hidden="false" customHeight="false" outlineLevel="0" collapsed="false">
      <c r="A1280" s="21" t="n">
        <f aca="false">ROW(A1268)</f>
        <v>1268</v>
      </c>
      <c r="B1280" s="25" t="s">
        <v>2478</v>
      </c>
      <c r="C1280" s="25" t="s">
        <v>2479</v>
      </c>
      <c r="D1280" s="26" t="n">
        <v>44119</v>
      </c>
      <c r="E1280" s="26" t="n">
        <v>44126</v>
      </c>
      <c r="F1280" s="27" t="n">
        <v>21700</v>
      </c>
      <c r="G1280" s="27" t="n">
        <v>21700</v>
      </c>
      <c r="H1280" s="27" t="n">
        <v>0</v>
      </c>
      <c r="I1280" s="27" t="n">
        <v>0</v>
      </c>
    </row>
    <row r="1281" s="23" customFormat="true" ht="25.5" hidden="false" customHeight="false" outlineLevel="0" collapsed="false">
      <c r="A1281" s="21" t="n">
        <f aca="false">ROW(A1269)</f>
        <v>1269</v>
      </c>
      <c r="B1281" s="25" t="s">
        <v>2480</v>
      </c>
      <c r="C1281" s="25" t="s">
        <v>2481</v>
      </c>
      <c r="D1281" s="26" t="n">
        <v>44119</v>
      </c>
      <c r="E1281" s="26" t="n">
        <v>44126</v>
      </c>
      <c r="F1281" s="27" t="n">
        <v>18879</v>
      </c>
      <c r="G1281" s="27" t="n">
        <v>18879</v>
      </c>
      <c r="H1281" s="27" t="n">
        <v>0</v>
      </c>
      <c r="I1281" s="27" t="n">
        <v>0</v>
      </c>
    </row>
    <row r="1282" s="23" customFormat="true" ht="12.75" hidden="false" customHeight="false" outlineLevel="0" collapsed="false">
      <c r="A1282" s="21" t="n">
        <f aca="false">ROW(A1270)</f>
        <v>1270</v>
      </c>
      <c r="B1282" s="25" t="s">
        <v>2482</v>
      </c>
      <c r="C1282" s="25" t="s">
        <v>2483</v>
      </c>
      <c r="D1282" s="26" t="n">
        <v>44119</v>
      </c>
      <c r="E1282" s="26" t="n">
        <v>44126</v>
      </c>
      <c r="F1282" s="27" t="n">
        <v>21700</v>
      </c>
      <c r="G1282" s="27" t="n">
        <v>21700</v>
      </c>
      <c r="H1282" s="27" t="n">
        <v>0</v>
      </c>
      <c r="I1282" s="27" t="n">
        <v>0</v>
      </c>
    </row>
    <row r="1283" s="23" customFormat="true" ht="12.75" hidden="false" customHeight="false" outlineLevel="0" collapsed="false">
      <c r="A1283" s="21" t="n">
        <f aca="false">ROW(A1271)</f>
        <v>1271</v>
      </c>
      <c r="B1283" s="25" t="s">
        <v>2484</v>
      </c>
      <c r="C1283" s="25" t="s">
        <v>2485</v>
      </c>
      <c r="D1283" s="26" t="n">
        <v>44119</v>
      </c>
      <c r="E1283" s="26" t="n">
        <v>44126</v>
      </c>
      <c r="F1283" s="27" t="n">
        <v>13118</v>
      </c>
      <c r="G1283" s="27" t="n">
        <v>13118</v>
      </c>
      <c r="H1283" s="27" t="n">
        <v>0</v>
      </c>
      <c r="I1283" s="27" t="n">
        <v>0</v>
      </c>
    </row>
    <row r="1284" s="23" customFormat="true" ht="12.75" hidden="false" customHeight="false" outlineLevel="0" collapsed="false">
      <c r="A1284" s="21" t="n">
        <f aca="false">ROW(A1272)</f>
        <v>1272</v>
      </c>
      <c r="B1284" s="25" t="s">
        <v>2486</v>
      </c>
      <c r="C1284" s="25" t="s">
        <v>2487</v>
      </c>
      <c r="D1284" s="26" t="n">
        <v>44119</v>
      </c>
      <c r="E1284" s="26" t="n">
        <v>44124</v>
      </c>
      <c r="F1284" s="27" t="n">
        <v>3500</v>
      </c>
      <c r="G1284" s="27" t="n">
        <v>3500</v>
      </c>
      <c r="H1284" s="27" t="n">
        <v>0</v>
      </c>
      <c r="I1284" s="27" t="n">
        <v>0</v>
      </c>
    </row>
    <row r="1285" s="23" customFormat="true" ht="12.75" hidden="false" customHeight="false" outlineLevel="0" collapsed="false">
      <c r="A1285" s="21" t="n">
        <f aca="false">ROW(A1273)</f>
        <v>1273</v>
      </c>
      <c r="B1285" s="25" t="s">
        <v>2488</v>
      </c>
      <c r="C1285" s="25" t="s">
        <v>2489</v>
      </c>
      <c r="D1285" s="26" t="n">
        <v>44119</v>
      </c>
      <c r="E1285" s="26" t="n">
        <v>44124</v>
      </c>
      <c r="F1285" s="27" t="n">
        <v>8150</v>
      </c>
      <c r="G1285" s="27" t="n">
        <v>8150</v>
      </c>
      <c r="H1285" s="27" t="n">
        <v>0</v>
      </c>
      <c r="I1285" s="27" t="n">
        <v>0</v>
      </c>
    </row>
    <row r="1286" s="23" customFormat="true" ht="12.75" hidden="false" customHeight="false" outlineLevel="0" collapsed="false">
      <c r="A1286" s="21" t="n">
        <f aca="false">ROW(A1274)</f>
        <v>1274</v>
      </c>
      <c r="B1286" s="25" t="s">
        <v>2490</v>
      </c>
      <c r="C1286" s="25" t="s">
        <v>2491</v>
      </c>
      <c r="D1286" s="26" t="n">
        <v>44119</v>
      </c>
      <c r="E1286" s="26" t="n">
        <v>44124</v>
      </c>
      <c r="F1286" s="27" t="n">
        <v>15700</v>
      </c>
      <c r="G1286" s="27" t="n">
        <v>15700</v>
      </c>
      <c r="H1286" s="27" t="n">
        <v>0</v>
      </c>
      <c r="I1286" s="27" t="n">
        <v>0</v>
      </c>
    </row>
    <row r="1287" s="23" customFormat="true" ht="12.75" hidden="false" customHeight="false" outlineLevel="0" collapsed="false">
      <c r="A1287" s="21" t="n">
        <f aca="false">ROW(A1275)</f>
        <v>1275</v>
      </c>
      <c r="B1287" s="25" t="s">
        <v>2492</v>
      </c>
      <c r="C1287" s="25" t="s">
        <v>2493</v>
      </c>
      <c r="D1287" s="26" t="n">
        <v>44120</v>
      </c>
      <c r="E1287" s="26" t="n">
        <v>44131</v>
      </c>
      <c r="F1287" s="27" t="n">
        <v>58146</v>
      </c>
      <c r="G1287" s="27" t="n">
        <v>58146</v>
      </c>
      <c r="H1287" s="27" t="n">
        <v>0</v>
      </c>
      <c r="I1287" s="27" t="n">
        <v>0</v>
      </c>
    </row>
    <row r="1288" s="23" customFormat="true" ht="12.75" hidden="false" customHeight="false" outlineLevel="0" collapsed="false">
      <c r="A1288" s="21" t="n">
        <f aca="false">ROW(A1276)</f>
        <v>1276</v>
      </c>
      <c r="B1288" s="25" t="s">
        <v>2494</v>
      </c>
      <c r="C1288" s="25" t="s">
        <v>2495</v>
      </c>
      <c r="D1288" s="26" t="n">
        <v>44120</v>
      </c>
      <c r="E1288" s="26" t="n">
        <v>44123</v>
      </c>
      <c r="F1288" s="27" t="n">
        <v>6330</v>
      </c>
      <c r="G1288" s="27" t="n">
        <v>6330</v>
      </c>
      <c r="H1288" s="27" t="n">
        <v>0</v>
      </c>
      <c r="I1288" s="27" t="n">
        <v>0</v>
      </c>
    </row>
    <row r="1289" s="23" customFormat="true" ht="12.75" hidden="false" customHeight="false" outlineLevel="0" collapsed="false">
      <c r="A1289" s="21" t="n">
        <f aca="false">ROW(A1277)</f>
        <v>1277</v>
      </c>
      <c r="B1289" s="25" t="s">
        <v>2496</v>
      </c>
      <c r="C1289" s="25" t="s">
        <v>2497</v>
      </c>
      <c r="D1289" s="26" t="n">
        <v>44120</v>
      </c>
      <c r="E1289" s="26" t="n">
        <v>44122</v>
      </c>
      <c r="F1289" s="27" t="n">
        <v>1420</v>
      </c>
      <c r="G1289" s="27" t="n">
        <v>1420</v>
      </c>
      <c r="H1289" s="27" t="n">
        <v>0</v>
      </c>
      <c r="I1289" s="27" t="n">
        <v>0</v>
      </c>
    </row>
    <row r="1290" s="23" customFormat="true" ht="12.75" hidden="false" customHeight="false" outlineLevel="0" collapsed="false">
      <c r="A1290" s="21" t="n">
        <f aca="false">ROW(A1278)</f>
        <v>1278</v>
      </c>
      <c r="B1290" s="25" t="s">
        <v>2498</v>
      </c>
      <c r="C1290" s="25" t="s">
        <v>2499</v>
      </c>
      <c r="D1290" s="26" t="n">
        <v>44120</v>
      </c>
      <c r="E1290" s="26" t="n">
        <v>44127</v>
      </c>
      <c r="F1290" s="27" t="n">
        <v>20300</v>
      </c>
      <c r="G1290" s="27" t="n">
        <v>20300</v>
      </c>
      <c r="H1290" s="27" t="n">
        <v>0</v>
      </c>
      <c r="I1290" s="27" t="n">
        <v>0</v>
      </c>
    </row>
    <row r="1291" s="23" customFormat="true" ht="12.75" hidden="false" customHeight="false" outlineLevel="0" collapsed="false">
      <c r="A1291" s="21" t="n">
        <f aca="false">ROW(A1279)</f>
        <v>1279</v>
      </c>
      <c r="B1291" s="25" t="s">
        <v>2500</v>
      </c>
      <c r="C1291" s="25" t="s">
        <v>2501</v>
      </c>
      <c r="D1291" s="26" t="n">
        <v>44120</v>
      </c>
      <c r="E1291" s="26" t="n">
        <v>44124</v>
      </c>
      <c r="F1291" s="27" t="n">
        <v>14120</v>
      </c>
      <c r="G1291" s="27" t="n">
        <v>14120</v>
      </c>
      <c r="H1291" s="27" t="n">
        <v>0</v>
      </c>
      <c r="I1291" s="27" t="n">
        <v>0</v>
      </c>
    </row>
    <row r="1292" s="23" customFormat="true" ht="12.75" hidden="false" customHeight="false" outlineLevel="0" collapsed="false">
      <c r="A1292" s="21" t="n">
        <f aca="false">ROW(A1280)</f>
        <v>1280</v>
      </c>
      <c r="B1292" s="25" t="s">
        <v>2502</v>
      </c>
      <c r="C1292" s="25" t="s">
        <v>2503</v>
      </c>
      <c r="D1292" s="26" t="n">
        <v>44120</v>
      </c>
      <c r="E1292" s="26" t="n">
        <v>44124</v>
      </c>
      <c r="F1292" s="27" t="n">
        <v>3760</v>
      </c>
      <c r="G1292" s="27" t="n">
        <v>3760</v>
      </c>
      <c r="H1292" s="27" t="n">
        <v>0</v>
      </c>
      <c r="I1292" s="27" t="n">
        <v>0</v>
      </c>
    </row>
    <row r="1293" s="23" customFormat="true" ht="12.75" hidden="false" customHeight="false" outlineLevel="0" collapsed="false">
      <c r="A1293" s="21" t="n">
        <f aca="false">ROW(A1281)</f>
        <v>1281</v>
      </c>
      <c r="B1293" s="25" t="s">
        <v>2504</v>
      </c>
      <c r="C1293" s="25" t="s">
        <v>2505</v>
      </c>
      <c r="D1293" s="26" t="n">
        <v>44121</v>
      </c>
      <c r="E1293" s="26" t="n">
        <v>44128</v>
      </c>
      <c r="F1293" s="27" t="n">
        <v>9268</v>
      </c>
      <c r="G1293" s="27" t="n">
        <v>9268</v>
      </c>
      <c r="H1293" s="27" t="n">
        <v>0</v>
      </c>
      <c r="I1293" s="27" t="n">
        <v>0</v>
      </c>
    </row>
    <row r="1294" s="23" customFormat="true" ht="12.75" hidden="false" customHeight="false" outlineLevel="0" collapsed="false">
      <c r="A1294" s="21" t="n">
        <f aca="false">ROW(A1282)</f>
        <v>1282</v>
      </c>
      <c r="B1294" s="25" t="s">
        <v>2506</v>
      </c>
      <c r="C1294" s="25" t="s">
        <v>2507</v>
      </c>
      <c r="D1294" s="26" t="n">
        <v>44121</v>
      </c>
      <c r="E1294" s="26" t="n">
        <v>44124</v>
      </c>
      <c r="F1294" s="27" t="n">
        <v>2976</v>
      </c>
      <c r="G1294" s="27" t="n">
        <v>2976</v>
      </c>
      <c r="H1294" s="27" t="n">
        <v>0</v>
      </c>
      <c r="I1294" s="27" t="n">
        <v>0</v>
      </c>
    </row>
    <row r="1295" s="23" customFormat="true" ht="12.75" hidden="false" customHeight="false" outlineLevel="0" collapsed="false">
      <c r="A1295" s="21" t="n">
        <f aca="false">ROW(A1283)</f>
        <v>1283</v>
      </c>
      <c r="B1295" s="25" t="s">
        <v>2508</v>
      </c>
      <c r="C1295" s="25" t="s">
        <v>2509</v>
      </c>
      <c r="D1295" s="26" t="n">
        <v>44121</v>
      </c>
      <c r="E1295" s="26" t="n">
        <v>44128</v>
      </c>
      <c r="F1295" s="27" t="n">
        <v>13118</v>
      </c>
      <c r="G1295" s="27" t="n">
        <v>13118</v>
      </c>
      <c r="H1295" s="27" t="n">
        <v>0</v>
      </c>
      <c r="I1295" s="27" t="n">
        <v>0</v>
      </c>
    </row>
    <row r="1296" s="23" customFormat="true" ht="12.75" hidden="false" customHeight="false" outlineLevel="0" collapsed="false">
      <c r="A1296" s="21" t="n">
        <f aca="false">ROW(A1284)</f>
        <v>1284</v>
      </c>
      <c r="B1296" s="25" t="s">
        <v>2510</v>
      </c>
      <c r="C1296" s="25" t="s">
        <v>2511</v>
      </c>
      <c r="D1296" s="26" t="n">
        <v>44121</v>
      </c>
      <c r="E1296" s="26" t="n">
        <v>44126</v>
      </c>
      <c r="F1296" s="27" t="n">
        <v>10470</v>
      </c>
      <c r="G1296" s="27" t="n">
        <v>10470</v>
      </c>
      <c r="H1296" s="27" t="n">
        <v>0</v>
      </c>
      <c r="I1296" s="27" t="n">
        <v>0</v>
      </c>
    </row>
    <row r="1297" s="23" customFormat="true" ht="12.75" hidden="false" customHeight="false" outlineLevel="0" collapsed="false">
      <c r="A1297" s="21" t="n">
        <f aca="false">ROW(A1285)</f>
        <v>1285</v>
      </c>
      <c r="B1297" s="25" t="s">
        <v>2512</v>
      </c>
      <c r="C1297" s="25" t="s">
        <v>2513</v>
      </c>
      <c r="D1297" s="26" t="n">
        <v>44121</v>
      </c>
      <c r="E1297" s="26" t="n">
        <v>44126</v>
      </c>
      <c r="F1297" s="27" t="n">
        <v>10000</v>
      </c>
      <c r="G1297" s="27" t="n">
        <v>10000</v>
      </c>
      <c r="H1297" s="27" t="n">
        <v>0</v>
      </c>
      <c r="I1297" s="27" t="n">
        <v>0</v>
      </c>
    </row>
    <row r="1298" s="23" customFormat="true" ht="12.75" hidden="false" customHeight="false" outlineLevel="0" collapsed="false">
      <c r="A1298" s="21" t="n">
        <f aca="false">ROW(A1286)</f>
        <v>1286</v>
      </c>
      <c r="B1298" s="25" t="s">
        <v>2514</v>
      </c>
      <c r="C1298" s="25" t="s">
        <v>2515</v>
      </c>
      <c r="D1298" s="26" t="n">
        <v>44121</v>
      </c>
      <c r="E1298" s="26" t="n">
        <v>44135</v>
      </c>
      <c r="F1298" s="27" t="n">
        <v>53550</v>
      </c>
      <c r="G1298" s="27" t="n">
        <v>53550</v>
      </c>
      <c r="H1298" s="27" t="n">
        <v>0</v>
      </c>
      <c r="I1298" s="27" t="n">
        <v>0</v>
      </c>
    </row>
    <row r="1299" s="23" customFormat="true" ht="12.75" hidden="false" customHeight="false" outlineLevel="0" collapsed="false">
      <c r="A1299" s="21" t="n">
        <f aca="false">ROW(A1287)</f>
        <v>1287</v>
      </c>
      <c r="B1299" s="25" t="s">
        <v>2516</v>
      </c>
      <c r="C1299" s="25" t="s">
        <v>2517</v>
      </c>
      <c r="D1299" s="26" t="n">
        <v>44121</v>
      </c>
      <c r="E1299" s="26" t="n">
        <v>44128</v>
      </c>
      <c r="F1299" s="27" t="n">
        <v>8400</v>
      </c>
      <c r="G1299" s="27" t="n">
        <v>8400</v>
      </c>
      <c r="H1299" s="27" t="n">
        <v>0</v>
      </c>
      <c r="I1299" s="27" t="n">
        <v>0</v>
      </c>
    </row>
    <row r="1300" s="23" customFormat="true" ht="12.75" hidden="false" customHeight="false" outlineLevel="0" collapsed="false">
      <c r="A1300" s="21" t="n">
        <f aca="false">ROW(A1288)</f>
        <v>1288</v>
      </c>
      <c r="B1300" s="25" t="s">
        <v>2518</v>
      </c>
      <c r="C1300" s="25" t="s">
        <v>2519</v>
      </c>
      <c r="D1300" s="26" t="n">
        <v>44121</v>
      </c>
      <c r="E1300" s="26" t="n">
        <v>44128</v>
      </c>
      <c r="F1300" s="27" t="n">
        <v>21700</v>
      </c>
      <c r="G1300" s="27" t="n">
        <v>21700</v>
      </c>
      <c r="H1300" s="27" t="n">
        <v>0</v>
      </c>
      <c r="I1300" s="27" t="n">
        <v>0</v>
      </c>
    </row>
    <row r="1301" s="23" customFormat="true" ht="12.75" hidden="false" customHeight="false" outlineLevel="0" collapsed="false">
      <c r="A1301" s="21" t="n">
        <f aca="false">ROW(A1289)</f>
        <v>1289</v>
      </c>
      <c r="B1301" s="25" t="s">
        <v>2520</v>
      </c>
      <c r="C1301" s="25" t="s">
        <v>2521</v>
      </c>
      <c r="D1301" s="26" t="n">
        <v>44121</v>
      </c>
      <c r="E1301" s="26" t="n">
        <v>44126</v>
      </c>
      <c r="F1301" s="27" t="n">
        <v>2500</v>
      </c>
      <c r="G1301" s="27" t="n">
        <v>2500</v>
      </c>
      <c r="H1301" s="27" t="n">
        <v>0</v>
      </c>
      <c r="I1301" s="27" t="n">
        <v>0</v>
      </c>
    </row>
    <row r="1302" s="23" customFormat="true" ht="12.75" hidden="false" customHeight="false" outlineLevel="0" collapsed="false">
      <c r="A1302" s="21" t="n">
        <f aca="false">ROW(A1290)</f>
        <v>1290</v>
      </c>
      <c r="B1302" s="25" t="s">
        <v>2522</v>
      </c>
      <c r="C1302" s="25" t="s">
        <v>2523</v>
      </c>
      <c r="D1302" s="26" t="n">
        <v>44121</v>
      </c>
      <c r="E1302" s="26" t="n">
        <v>44131</v>
      </c>
      <c r="F1302" s="27" t="n">
        <v>38350</v>
      </c>
      <c r="G1302" s="27" t="n">
        <v>38350</v>
      </c>
      <c r="H1302" s="27" t="n">
        <v>0</v>
      </c>
      <c r="I1302" s="27" t="n">
        <v>0</v>
      </c>
    </row>
    <row r="1303" s="23" customFormat="true" ht="12.75" hidden="false" customHeight="false" outlineLevel="0" collapsed="false">
      <c r="A1303" s="21" t="n">
        <f aca="false">ROW(A1291)</f>
        <v>1291</v>
      </c>
      <c r="B1303" s="25" t="s">
        <v>2524</v>
      </c>
      <c r="C1303" s="25" t="s">
        <v>2525</v>
      </c>
      <c r="D1303" s="26" t="n">
        <v>44121</v>
      </c>
      <c r="E1303" s="26" t="n">
        <v>44128</v>
      </c>
      <c r="F1303" s="27" t="n">
        <v>10220</v>
      </c>
      <c r="G1303" s="27" t="n">
        <v>10220</v>
      </c>
      <c r="H1303" s="27" t="n">
        <v>0</v>
      </c>
      <c r="I1303" s="27" t="n">
        <v>0</v>
      </c>
    </row>
    <row r="1304" s="23" customFormat="true" ht="12.8" hidden="false" customHeight="false" outlineLevel="0" collapsed="false">
      <c r="A1304" s="21" t="n">
        <f aca="false">ROW(A1292)</f>
        <v>1292</v>
      </c>
      <c r="B1304" s="35" t="s">
        <v>2526</v>
      </c>
      <c r="C1304" s="25" t="s">
        <v>2527</v>
      </c>
      <c r="D1304" s="26" t="n">
        <v>44121</v>
      </c>
      <c r="E1304" s="26" t="n">
        <v>44128</v>
      </c>
      <c r="F1304" s="27" t="n">
        <f aca="false">10220+11760</f>
        <v>21980</v>
      </c>
      <c r="G1304" s="27" t="n">
        <v>10220</v>
      </c>
      <c r="H1304" s="27" t="n">
        <v>0</v>
      </c>
      <c r="I1304" s="27" t="n">
        <v>0</v>
      </c>
    </row>
    <row r="1305" s="23" customFormat="true" ht="12.8" hidden="false" customHeight="false" outlineLevel="0" collapsed="false">
      <c r="A1305" s="21" t="n">
        <f aca="false">ROW(A1293)</f>
        <v>1293</v>
      </c>
      <c r="B1305" s="35" t="s">
        <v>2526</v>
      </c>
      <c r="C1305" s="25" t="s">
        <v>2528</v>
      </c>
      <c r="D1305" s="26" t="n">
        <v>44121</v>
      </c>
      <c r="E1305" s="26" t="n">
        <v>44128</v>
      </c>
      <c r="F1305" s="27"/>
      <c r="G1305" s="27" t="n">
        <v>11760</v>
      </c>
      <c r="H1305" s="27" t="n">
        <v>0</v>
      </c>
      <c r="I1305" s="27" t="n">
        <v>0</v>
      </c>
    </row>
    <row r="1306" s="23" customFormat="true" ht="12.75" hidden="false" customHeight="false" outlineLevel="0" collapsed="false">
      <c r="A1306" s="21" t="n">
        <f aca="false">ROW(A1294)</f>
        <v>1294</v>
      </c>
      <c r="B1306" s="25" t="s">
        <v>2529</v>
      </c>
      <c r="C1306" s="25" t="s">
        <v>2530</v>
      </c>
      <c r="D1306" s="26" t="n">
        <v>44121</v>
      </c>
      <c r="E1306" s="26" t="n">
        <v>44128</v>
      </c>
      <c r="F1306" s="27" t="n">
        <v>3500</v>
      </c>
      <c r="G1306" s="27" t="n">
        <v>3500</v>
      </c>
      <c r="H1306" s="27" t="n">
        <v>0</v>
      </c>
      <c r="I1306" s="27" t="n">
        <v>0</v>
      </c>
    </row>
    <row r="1307" s="23" customFormat="true" ht="12.75" hidden="false" customHeight="false" outlineLevel="0" collapsed="false">
      <c r="A1307" s="21" t="n">
        <f aca="false">ROW(A1295)</f>
        <v>1295</v>
      </c>
      <c r="B1307" s="25" t="s">
        <v>2531</v>
      </c>
      <c r="C1307" s="25" t="s">
        <v>2532</v>
      </c>
      <c r="D1307" s="26" t="n">
        <v>44122</v>
      </c>
      <c r="E1307" s="26" t="n">
        <v>44133</v>
      </c>
      <c r="F1307" s="27" t="n">
        <v>42075</v>
      </c>
      <c r="G1307" s="27" t="n">
        <v>42075</v>
      </c>
      <c r="H1307" s="27" t="n">
        <v>0</v>
      </c>
      <c r="I1307" s="27" t="n">
        <v>0</v>
      </c>
    </row>
    <row r="1308" s="23" customFormat="true" ht="12.75" hidden="false" customHeight="false" outlineLevel="0" collapsed="false">
      <c r="A1308" s="21" t="n">
        <f aca="false">ROW(A1296)</f>
        <v>1296</v>
      </c>
      <c r="B1308" s="25" t="s">
        <v>2533</v>
      </c>
      <c r="C1308" s="25" t="s">
        <v>2534</v>
      </c>
      <c r="D1308" s="26" t="n">
        <v>44122</v>
      </c>
      <c r="E1308" s="26" t="n">
        <v>44131</v>
      </c>
      <c r="F1308" s="27" t="n">
        <v>26817</v>
      </c>
      <c r="G1308" s="27" t="n">
        <v>26817</v>
      </c>
      <c r="H1308" s="27" t="n">
        <v>0</v>
      </c>
      <c r="I1308" s="27" t="n">
        <v>0</v>
      </c>
    </row>
    <row r="1309" s="23" customFormat="true" ht="12.75" hidden="false" customHeight="false" outlineLevel="0" collapsed="false">
      <c r="A1309" s="21" t="n">
        <f aca="false">ROW(A1297)</f>
        <v>1297</v>
      </c>
      <c r="B1309" s="25" t="s">
        <v>2535</v>
      </c>
      <c r="C1309" s="25" t="s">
        <v>2536</v>
      </c>
      <c r="D1309" s="26" t="n">
        <v>44122</v>
      </c>
      <c r="E1309" s="26" t="n">
        <v>44128</v>
      </c>
      <c r="F1309" s="27" t="n">
        <v>10080</v>
      </c>
      <c r="G1309" s="27" t="n">
        <v>10080</v>
      </c>
      <c r="H1309" s="27" t="n">
        <v>0</v>
      </c>
      <c r="I1309" s="27" t="n">
        <v>0</v>
      </c>
    </row>
    <row r="1310" s="23" customFormat="true" ht="12.75" hidden="false" customHeight="false" outlineLevel="0" collapsed="false">
      <c r="A1310" s="21" t="n">
        <f aca="false">ROW(A1298)</f>
        <v>1298</v>
      </c>
      <c r="B1310" s="25" t="s">
        <v>2537</v>
      </c>
      <c r="C1310" s="25" t="s">
        <v>2538</v>
      </c>
      <c r="D1310" s="26" t="n">
        <v>44122</v>
      </c>
      <c r="E1310" s="26" t="n">
        <v>44133</v>
      </c>
      <c r="F1310" s="27" t="n">
        <v>47234</v>
      </c>
      <c r="G1310" s="27" t="n">
        <v>47234</v>
      </c>
      <c r="H1310" s="27" t="n">
        <v>0</v>
      </c>
      <c r="I1310" s="27" t="n">
        <v>0</v>
      </c>
    </row>
    <row r="1311" s="23" customFormat="true" ht="12.75" hidden="false" customHeight="false" outlineLevel="0" collapsed="false">
      <c r="A1311" s="21" t="n">
        <f aca="false">ROW(A1299)</f>
        <v>1299</v>
      </c>
      <c r="B1311" s="25" t="s">
        <v>2539</v>
      </c>
      <c r="C1311" s="25" t="s">
        <v>2540</v>
      </c>
      <c r="D1311" s="26" t="n">
        <v>44122</v>
      </c>
      <c r="E1311" s="26" t="n">
        <v>44129</v>
      </c>
      <c r="F1311" s="27" t="n">
        <v>14658</v>
      </c>
      <c r="G1311" s="27" t="n">
        <v>14658</v>
      </c>
      <c r="H1311" s="27" t="n">
        <v>0</v>
      </c>
      <c r="I1311" s="27" t="n">
        <v>0</v>
      </c>
    </row>
    <row r="1312" s="23" customFormat="true" ht="12.75" hidden="false" customHeight="false" outlineLevel="0" collapsed="false">
      <c r="A1312" s="21" t="n">
        <f aca="false">ROW(A1300)</f>
        <v>1300</v>
      </c>
      <c r="B1312" s="25" t="s">
        <v>2541</v>
      </c>
      <c r="C1312" s="25" t="s">
        <v>2542</v>
      </c>
      <c r="D1312" s="26" t="n">
        <v>44122</v>
      </c>
      <c r="E1312" s="26" t="n">
        <v>44129</v>
      </c>
      <c r="F1312" s="27" t="n">
        <v>3500</v>
      </c>
      <c r="G1312" s="27" t="n">
        <v>3500</v>
      </c>
      <c r="H1312" s="27" t="n">
        <v>0</v>
      </c>
      <c r="I1312" s="27" t="n">
        <v>0</v>
      </c>
    </row>
    <row r="1313" s="23" customFormat="true" ht="12.75" hidden="false" customHeight="false" outlineLevel="0" collapsed="false">
      <c r="A1313" s="21" t="n">
        <f aca="false">ROW(A1301)</f>
        <v>1301</v>
      </c>
      <c r="B1313" s="25" t="s">
        <v>2543</v>
      </c>
      <c r="C1313" s="25" t="s">
        <v>2544</v>
      </c>
      <c r="D1313" s="26" t="n">
        <v>44122</v>
      </c>
      <c r="E1313" s="26" t="n">
        <v>44129</v>
      </c>
      <c r="F1313" s="27" t="n">
        <v>10220</v>
      </c>
      <c r="G1313" s="27" t="n">
        <v>10220</v>
      </c>
      <c r="H1313" s="27" t="n">
        <v>0</v>
      </c>
      <c r="I1313" s="27" t="n">
        <v>0</v>
      </c>
    </row>
    <row r="1314" s="23" customFormat="true" ht="25.5" hidden="false" customHeight="false" outlineLevel="0" collapsed="false">
      <c r="A1314" s="21" t="n">
        <f aca="false">ROW(A1302)</f>
        <v>1302</v>
      </c>
      <c r="B1314" s="25" t="s">
        <v>2545</v>
      </c>
      <c r="C1314" s="25" t="s">
        <v>2546</v>
      </c>
      <c r="D1314" s="26" t="n">
        <v>44122</v>
      </c>
      <c r="E1314" s="26" t="n">
        <v>44129</v>
      </c>
      <c r="F1314" s="27" t="n">
        <v>28665</v>
      </c>
      <c r="G1314" s="27" t="n">
        <v>28665</v>
      </c>
      <c r="H1314" s="27" t="n">
        <v>0</v>
      </c>
      <c r="I1314" s="27" t="n">
        <v>0</v>
      </c>
    </row>
    <row r="1315" s="23" customFormat="true" ht="12.75" hidden="false" customHeight="false" outlineLevel="0" collapsed="false">
      <c r="A1315" s="21" t="n">
        <f aca="false">ROW(A1303)</f>
        <v>1303</v>
      </c>
      <c r="B1315" s="25" t="s">
        <v>2547</v>
      </c>
      <c r="C1315" s="25" t="s">
        <v>2548</v>
      </c>
      <c r="D1315" s="26" t="n">
        <v>44122</v>
      </c>
      <c r="E1315" s="26" t="n">
        <v>44129</v>
      </c>
      <c r="F1315" s="27" t="n">
        <v>6580</v>
      </c>
      <c r="G1315" s="27" t="n">
        <v>6580</v>
      </c>
      <c r="H1315" s="27" t="n">
        <v>0</v>
      </c>
      <c r="I1315" s="27" t="n">
        <v>0</v>
      </c>
    </row>
    <row r="1316" s="23" customFormat="true" ht="12.75" hidden="false" customHeight="false" outlineLevel="0" collapsed="false">
      <c r="A1316" s="21" t="n">
        <f aca="false">ROW(A1304)</f>
        <v>1304</v>
      </c>
      <c r="B1316" s="25" t="s">
        <v>2549</v>
      </c>
      <c r="C1316" s="25" t="s">
        <v>2550</v>
      </c>
      <c r="D1316" s="26" t="n">
        <v>44122</v>
      </c>
      <c r="E1316" s="26" t="n">
        <v>44127</v>
      </c>
      <c r="F1316" s="27" t="n">
        <v>4700</v>
      </c>
      <c r="G1316" s="27" t="n">
        <v>4700</v>
      </c>
      <c r="H1316" s="27" t="n">
        <v>0</v>
      </c>
      <c r="I1316" s="27" t="n">
        <v>0</v>
      </c>
    </row>
    <row r="1317" s="23" customFormat="true" ht="12.75" hidden="false" customHeight="false" outlineLevel="0" collapsed="false">
      <c r="A1317" s="21" t="n">
        <f aca="false">ROW(A1305)</f>
        <v>1305</v>
      </c>
      <c r="B1317" s="25" t="s">
        <v>2551</v>
      </c>
      <c r="C1317" s="25" t="s">
        <v>2552</v>
      </c>
      <c r="D1317" s="26" t="n">
        <v>44122</v>
      </c>
      <c r="E1317" s="26" t="n">
        <v>44129</v>
      </c>
      <c r="F1317" s="27" t="n">
        <v>6580</v>
      </c>
      <c r="G1317" s="27" t="n">
        <v>6580</v>
      </c>
      <c r="H1317" s="27" t="n">
        <v>0</v>
      </c>
      <c r="I1317" s="27" t="n">
        <v>0</v>
      </c>
    </row>
    <row r="1318" s="23" customFormat="true" ht="12.75" hidden="false" customHeight="false" outlineLevel="0" collapsed="false">
      <c r="A1318" s="21" t="n">
        <f aca="false">ROW(A1306)</f>
        <v>1306</v>
      </c>
      <c r="B1318" s="25" t="s">
        <v>2553</v>
      </c>
      <c r="C1318" s="25" t="s">
        <v>2554</v>
      </c>
      <c r="D1318" s="26" t="n">
        <v>44122</v>
      </c>
      <c r="E1318" s="26" t="n">
        <v>44129</v>
      </c>
      <c r="F1318" s="27" t="n">
        <v>14658</v>
      </c>
      <c r="G1318" s="27" t="n">
        <v>14658</v>
      </c>
      <c r="H1318" s="27" t="n">
        <v>0</v>
      </c>
      <c r="I1318" s="27" t="n">
        <v>0</v>
      </c>
    </row>
    <row r="1319" s="23" customFormat="true" ht="12.75" hidden="false" customHeight="false" outlineLevel="0" collapsed="false">
      <c r="A1319" s="21" t="n">
        <f aca="false">ROW(A1307)</f>
        <v>1307</v>
      </c>
      <c r="B1319" s="25" t="s">
        <v>2555</v>
      </c>
      <c r="C1319" s="25" t="s">
        <v>2556</v>
      </c>
      <c r="D1319" s="26" t="n">
        <v>44122</v>
      </c>
      <c r="E1319" s="26" t="n">
        <v>44129</v>
      </c>
      <c r="F1319" s="27" t="n">
        <v>5950</v>
      </c>
      <c r="G1319" s="27" t="n">
        <v>5950</v>
      </c>
      <c r="H1319" s="27" t="n">
        <v>0</v>
      </c>
      <c r="I1319" s="27" t="n">
        <v>0</v>
      </c>
    </row>
    <row r="1320" s="23" customFormat="true" ht="12.75" hidden="false" customHeight="false" outlineLevel="0" collapsed="false">
      <c r="A1320" s="21" t="n">
        <f aca="false">ROW(A1308)</f>
        <v>1308</v>
      </c>
      <c r="B1320" s="25" t="s">
        <v>2557</v>
      </c>
      <c r="C1320" s="25" t="s">
        <v>2558</v>
      </c>
      <c r="D1320" s="26" t="n">
        <v>44122</v>
      </c>
      <c r="E1320" s="26" t="n">
        <v>44128</v>
      </c>
      <c r="F1320" s="27" t="n">
        <v>4056</v>
      </c>
      <c r="G1320" s="27" t="n">
        <v>4056</v>
      </c>
      <c r="H1320" s="27" t="n">
        <v>0</v>
      </c>
      <c r="I1320" s="27" t="n">
        <v>0</v>
      </c>
    </row>
    <row r="1321" s="23" customFormat="true" ht="12.75" hidden="false" customHeight="false" outlineLevel="0" collapsed="false">
      <c r="A1321" s="21" t="n">
        <f aca="false">ROW(A1309)</f>
        <v>1309</v>
      </c>
      <c r="B1321" s="25" t="s">
        <v>2559</v>
      </c>
      <c r="C1321" s="25" t="s">
        <v>2560</v>
      </c>
      <c r="D1321" s="26" t="n">
        <v>44122</v>
      </c>
      <c r="E1321" s="26" t="n">
        <v>44128</v>
      </c>
      <c r="F1321" s="27" t="n">
        <v>8280</v>
      </c>
      <c r="G1321" s="27" t="n">
        <v>8280</v>
      </c>
      <c r="H1321" s="27" t="n">
        <v>0</v>
      </c>
      <c r="I1321" s="27" t="n">
        <v>0</v>
      </c>
    </row>
    <row r="1322" s="23" customFormat="true" ht="12.75" hidden="false" customHeight="false" outlineLevel="0" collapsed="false">
      <c r="A1322" s="21" t="n">
        <f aca="false">ROW(A1310)</f>
        <v>1310</v>
      </c>
      <c r="B1322" s="25" t="s">
        <v>2561</v>
      </c>
      <c r="C1322" s="25" t="s">
        <v>2562</v>
      </c>
      <c r="D1322" s="26" t="n">
        <v>44122</v>
      </c>
      <c r="E1322" s="26" t="n">
        <v>44129</v>
      </c>
      <c r="F1322" s="27" t="n">
        <v>33747</v>
      </c>
      <c r="G1322" s="27" t="n">
        <v>33747</v>
      </c>
      <c r="H1322" s="27" t="n">
        <v>0</v>
      </c>
      <c r="I1322" s="27" t="n">
        <v>0</v>
      </c>
    </row>
    <row r="1323" s="23" customFormat="true" ht="12.75" hidden="false" customHeight="false" outlineLevel="0" collapsed="false">
      <c r="A1323" s="21" t="n">
        <f aca="false">ROW(A1311)</f>
        <v>1311</v>
      </c>
      <c r="B1323" s="25" t="s">
        <v>2563</v>
      </c>
      <c r="C1323" s="25" t="s">
        <v>2564</v>
      </c>
      <c r="D1323" s="26" t="n">
        <v>44123</v>
      </c>
      <c r="E1323" s="26" t="n">
        <v>44128</v>
      </c>
      <c r="F1323" s="27" t="n">
        <v>3380</v>
      </c>
      <c r="G1323" s="27" t="n">
        <v>3380</v>
      </c>
      <c r="H1323" s="27" t="n">
        <v>0</v>
      </c>
      <c r="I1323" s="27" t="n">
        <v>0</v>
      </c>
    </row>
    <row r="1324" s="23" customFormat="true" ht="12.75" hidden="false" customHeight="false" outlineLevel="0" collapsed="false">
      <c r="A1324" s="21" t="n">
        <f aca="false">ROW(A1312)</f>
        <v>1312</v>
      </c>
      <c r="B1324" s="25" t="s">
        <v>2565</v>
      </c>
      <c r="C1324" s="25" t="s">
        <v>2566</v>
      </c>
      <c r="D1324" s="26" t="n">
        <v>44123</v>
      </c>
      <c r="E1324" s="26" t="n">
        <v>44128</v>
      </c>
      <c r="F1324" s="27" t="n">
        <v>2500</v>
      </c>
      <c r="G1324" s="27" t="n">
        <v>2500</v>
      </c>
      <c r="H1324" s="27" t="n">
        <v>0</v>
      </c>
      <c r="I1324" s="27" t="n">
        <v>0</v>
      </c>
    </row>
    <row r="1325" s="23" customFormat="true" ht="12.75" hidden="false" customHeight="false" outlineLevel="0" collapsed="false">
      <c r="A1325" s="21" t="n">
        <f aca="false">ROW(A1313)</f>
        <v>1313</v>
      </c>
      <c r="B1325" s="25" t="s">
        <v>2567</v>
      </c>
      <c r="C1325" s="25" t="s">
        <v>2568</v>
      </c>
      <c r="D1325" s="26" t="n">
        <v>44123</v>
      </c>
      <c r="E1325" s="26" t="n">
        <v>44128</v>
      </c>
      <c r="F1325" s="27" t="n">
        <v>6650</v>
      </c>
      <c r="G1325" s="27" t="n">
        <v>6650</v>
      </c>
      <c r="H1325" s="27" t="n">
        <v>0</v>
      </c>
      <c r="I1325" s="27" t="n">
        <v>0</v>
      </c>
    </row>
    <row r="1326" s="23" customFormat="true" ht="12.75" hidden="false" customHeight="false" outlineLevel="0" collapsed="false">
      <c r="A1326" s="21" t="n">
        <f aca="false">ROW(A1314)</f>
        <v>1314</v>
      </c>
      <c r="B1326" s="25" t="s">
        <v>2569</v>
      </c>
      <c r="C1326" s="25" t="s">
        <v>2570</v>
      </c>
      <c r="D1326" s="26" t="n">
        <v>44124</v>
      </c>
      <c r="E1326" s="26" t="n">
        <v>44133</v>
      </c>
      <c r="F1326" s="27" t="n">
        <v>47574</v>
      </c>
      <c r="G1326" s="27" t="n">
        <v>47574</v>
      </c>
      <c r="H1326" s="27" t="n">
        <v>0</v>
      </c>
      <c r="I1326" s="27" t="n">
        <v>0</v>
      </c>
    </row>
    <row r="1327" s="23" customFormat="true" ht="12.75" hidden="false" customHeight="false" outlineLevel="0" collapsed="false">
      <c r="A1327" s="21" t="n">
        <f aca="false">ROW(A1315)</f>
        <v>1315</v>
      </c>
      <c r="B1327" s="25" t="s">
        <v>2571</v>
      </c>
      <c r="C1327" s="25" t="s">
        <v>2572</v>
      </c>
      <c r="D1327" s="26" t="n">
        <v>44124</v>
      </c>
      <c r="E1327" s="26" t="n">
        <v>44128</v>
      </c>
      <c r="F1327" s="27" t="n">
        <v>6160</v>
      </c>
      <c r="G1327" s="27" t="n">
        <v>6160</v>
      </c>
      <c r="H1327" s="27" t="n">
        <v>0</v>
      </c>
      <c r="I1327" s="27" t="n">
        <v>0</v>
      </c>
    </row>
    <row r="1328" s="23" customFormat="true" ht="12.75" hidden="false" customHeight="false" outlineLevel="0" collapsed="false">
      <c r="A1328" s="21" t="n">
        <f aca="false">ROW(A1316)</f>
        <v>1316</v>
      </c>
      <c r="B1328" s="25" t="s">
        <v>2573</v>
      </c>
      <c r="C1328" s="25" t="s">
        <v>2574</v>
      </c>
      <c r="D1328" s="26" t="n">
        <v>44126</v>
      </c>
      <c r="E1328" s="26" t="n">
        <v>44134</v>
      </c>
      <c r="F1328" s="27" t="n">
        <v>42288</v>
      </c>
      <c r="G1328" s="27" t="n">
        <v>42288</v>
      </c>
      <c r="H1328" s="27" t="n">
        <v>0</v>
      </c>
      <c r="I1328" s="27" t="n">
        <v>0</v>
      </c>
    </row>
    <row r="1329" s="23" customFormat="true" ht="12.75" hidden="false" customHeight="false" outlineLevel="0" collapsed="false">
      <c r="A1329" s="21" t="n">
        <f aca="false">ROW(A1317)</f>
        <v>1317</v>
      </c>
      <c r="B1329" s="25" t="s">
        <v>2575</v>
      </c>
      <c r="C1329" s="25" t="s">
        <v>2576</v>
      </c>
      <c r="D1329" s="26" t="n">
        <v>44126</v>
      </c>
      <c r="E1329" s="26" t="n">
        <v>44128</v>
      </c>
      <c r="F1329" s="27" t="n">
        <v>6990</v>
      </c>
      <c r="G1329" s="27" t="n">
        <v>6990</v>
      </c>
      <c r="H1329" s="27" t="n">
        <v>0</v>
      </c>
      <c r="I1329" s="27" t="n">
        <v>0</v>
      </c>
    </row>
    <row r="1330" s="23" customFormat="true" ht="12.75" hidden="false" customHeight="false" outlineLevel="0" collapsed="false">
      <c r="A1330" s="21" t="n">
        <f aca="false">ROW(A1318)</f>
        <v>1318</v>
      </c>
      <c r="B1330" s="25" t="s">
        <v>2577</v>
      </c>
      <c r="C1330" s="25" t="s">
        <v>2578</v>
      </c>
      <c r="D1330" s="26" t="n">
        <v>44127</v>
      </c>
      <c r="E1330" s="26" t="n">
        <v>44133</v>
      </c>
      <c r="F1330" s="27" t="n">
        <v>17400</v>
      </c>
      <c r="G1330" s="27" t="n">
        <v>17400</v>
      </c>
      <c r="H1330" s="27" t="n">
        <v>0</v>
      </c>
      <c r="I1330" s="27" t="n">
        <v>0</v>
      </c>
    </row>
    <row r="1331" s="23" customFormat="true" ht="12.75" hidden="false" customHeight="false" outlineLevel="0" collapsed="false">
      <c r="A1331" s="21" t="n">
        <f aca="false">ROW(A1319)</f>
        <v>1319</v>
      </c>
      <c r="B1331" s="25" t="s">
        <v>2579</v>
      </c>
      <c r="C1331" s="25" t="s">
        <v>2580</v>
      </c>
      <c r="D1331" s="26" t="n">
        <v>44128</v>
      </c>
      <c r="E1331" s="26" t="n">
        <v>44135</v>
      </c>
      <c r="F1331" s="27" t="n">
        <v>15050</v>
      </c>
      <c r="G1331" s="27" t="n">
        <v>15050</v>
      </c>
      <c r="H1331" s="27" t="n">
        <v>0</v>
      </c>
      <c r="I1331" s="27" t="n">
        <v>0</v>
      </c>
    </row>
    <row r="1332" s="23" customFormat="true" ht="12.75" hidden="false" customHeight="false" outlineLevel="0" collapsed="false">
      <c r="A1332" s="21" t="n">
        <f aca="false">ROW(A1320)</f>
        <v>1320</v>
      </c>
      <c r="B1332" s="25" t="s">
        <v>2581</v>
      </c>
      <c r="C1332" s="25" t="s">
        <v>2582</v>
      </c>
      <c r="D1332" s="26" t="n">
        <v>44129</v>
      </c>
      <c r="E1332" s="26" t="n">
        <v>44134</v>
      </c>
      <c r="F1332" s="27" t="n">
        <v>7035</v>
      </c>
      <c r="G1332" s="27" t="n">
        <v>7035</v>
      </c>
      <c r="H1332" s="27" t="n">
        <v>0</v>
      </c>
      <c r="I1332" s="27" t="n">
        <v>0</v>
      </c>
    </row>
    <row r="1333" s="23" customFormat="true" ht="12.75" hidden="false" customHeight="false" outlineLevel="0" collapsed="false">
      <c r="A1333" s="21"/>
      <c r="B1333" s="25"/>
      <c r="C1333" s="25"/>
      <c r="D1333" s="26"/>
      <c r="E1333" s="26"/>
      <c r="F1333" s="27"/>
      <c r="G1333" s="27"/>
      <c r="H1333" s="27"/>
      <c r="I1333" s="27"/>
    </row>
    <row r="1334" s="23" customFormat="true" ht="15.75" hidden="false" customHeight="false" outlineLevel="0" collapsed="false">
      <c r="A1334" s="21"/>
      <c r="B1334" s="38"/>
      <c r="C1334" s="38"/>
      <c r="D1334" s="39"/>
      <c r="E1334" s="39"/>
      <c r="F1334" s="40"/>
      <c r="G1334" s="40"/>
      <c r="H1334" s="41"/>
      <c r="I1334" s="41"/>
    </row>
    <row r="1335" customFormat="false" ht="15.75" hidden="false" customHeight="false" outlineLevel="0" collapsed="false">
      <c r="A1335" s="42" t="s">
        <v>2583</v>
      </c>
      <c r="B1335" s="43" t="s">
        <v>2584</v>
      </c>
      <c r="C1335" s="43"/>
      <c r="D1335" s="44" t="s">
        <v>2583</v>
      </c>
      <c r="E1335" s="44" t="s">
        <v>2583</v>
      </c>
      <c r="F1335" s="45" t="n">
        <f aca="false">SUM(F13:F1334)</f>
        <v>28863555.25</v>
      </c>
      <c r="G1335" s="45" t="n">
        <f aca="false">SUM(G13:G1334)</f>
        <v>28863555.25</v>
      </c>
      <c r="H1335" s="45" t="n">
        <f aca="false">SUM(H13:H1334)</f>
        <v>0</v>
      </c>
      <c r="I1335" s="45" t="n">
        <f aca="false">SUM(I13:I1334)</f>
        <v>0</v>
      </c>
      <c r="J1335" s="46"/>
    </row>
    <row r="1336" customFormat="false" ht="15" hidden="false" customHeight="false" outlineLevel="0" collapsed="false">
      <c r="A1336" s="47"/>
      <c r="D1336" s="48"/>
      <c r="E1336" s="49"/>
      <c r="F1336" s="7"/>
      <c r="G1336" s="7"/>
      <c r="H1336" s="7"/>
      <c r="I1336" s="7"/>
      <c r="J1336" s="7"/>
    </row>
    <row r="1337" s="53" customFormat="true" ht="14.9" hidden="false" customHeight="false" outlineLevel="0" collapsed="false">
      <c r="A1337" s="50" t="s">
        <v>2585</v>
      </c>
      <c r="B1337" s="7"/>
      <c r="C1337" s="51"/>
      <c r="D1337" s="7"/>
      <c r="E1337" s="7"/>
      <c r="F1337" s="7" t="n">
        <f aca="false">28858795.25</f>
        <v>28858795.25</v>
      </c>
      <c r="G1337" s="7" t="n">
        <f aca="false">3132</f>
        <v>3132</v>
      </c>
      <c r="H1337" s="52" t="s">
        <v>2586</v>
      </c>
      <c r="I1337" s="7"/>
    </row>
    <row r="1338" s="53" customFormat="true" ht="13.8" hidden="false" customHeight="false" outlineLevel="0" collapsed="false">
      <c r="A1338" s="54" t="s">
        <v>2587</v>
      </c>
      <c r="B1338" s="7"/>
      <c r="C1338" s="51"/>
      <c r="D1338" s="49"/>
      <c r="E1338" s="7"/>
      <c r="F1338" s="7" t="n">
        <f aca="false">F1337-F1335</f>
        <v>-4760</v>
      </c>
      <c r="G1338" s="7" t="n">
        <v>1065</v>
      </c>
      <c r="H1338" s="52"/>
      <c r="I1338" s="7"/>
    </row>
    <row r="1339" s="53" customFormat="true" ht="13.8" hidden="false" customHeight="false" outlineLevel="0" collapsed="false">
      <c r="A1339" s="54"/>
      <c r="B1339" s="7"/>
      <c r="C1339" s="49"/>
      <c r="D1339" s="49"/>
      <c r="E1339" s="7"/>
      <c r="F1339" s="7"/>
      <c r="G1339" s="55" t="n">
        <f aca="false">SUM(G1337:G1338)</f>
        <v>4197</v>
      </c>
      <c r="H1339" s="7"/>
      <c r="I1339" s="7"/>
    </row>
    <row r="1340" s="53" customFormat="true" ht="13.8" hidden="false" customHeight="false" outlineLevel="0" collapsed="false">
      <c r="A1340" s="56" t="s">
        <v>2588</v>
      </c>
      <c r="B1340" s="57"/>
      <c r="C1340" s="58" t="n">
        <v>28863555.25</v>
      </c>
      <c r="D1340" s="49"/>
      <c r="E1340" s="59" t="s">
        <v>2589</v>
      </c>
      <c r="F1340" s="60"/>
      <c r="G1340" s="61"/>
      <c r="H1340" s="62"/>
      <c r="I1340" s="7"/>
      <c r="K1340" s="63"/>
      <c r="L1340" s="63"/>
    </row>
    <row r="1341" s="53" customFormat="true" ht="15" hidden="false" customHeight="false" outlineLevel="0" collapsed="false">
      <c r="A1341" s="54" t="s">
        <v>2590</v>
      </c>
      <c r="B1341" s="64"/>
      <c r="C1341" s="65"/>
      <c r="D1341" s="49"/>
      <c r="E1341" s="66" t="s">
        <v>2591</v>
      </c>
      <c r="F1341" s="67"/>
      <c r="G1341" s="68"/>
      <c r="H1341" s="62"/>
      <c r="I1341" s="7"/>
      <c r="K1341" s="63"/>
      <c r="L1341" s="63"/>
    </row>
    <row r="1342" s="53" customFormat="true" ht="15" hidden="false" customHeight="false" outlineLevel="0" collapsed="false">
      <c r="A1342" s="54" t="s">
        <v>2592</v>
      </c>
      <c r="B1342" s="64"/>
      <c r="C1342" s="69" t="s">
        <v>2593</v>
      </c>
      <c r="D1342" s="49"/>
      <c r="E1342" s="64" t="s">
        <v>2594</v>
      </c>
      <c r="F1342" s="67"/>
      <c r="G1342" s="68"/>
      <c r="H1342" s="7" t="s">
        <v>2595</v>
      </c>
      <c r="I1342" s="7"/>
    </row>
    <row r="1343" s="53" customFormat="true" ht="15" hidden="false" customHeight="false" outlineLevel="0" collapsed="false">
      <c r="B1343" s="66"/>
      <c r="C1343" s="64"/>
      <c r="D1343" s="65"/>
      <c r="E1343" s="49"/>
      <c r="F1343" s="66"/>
      <c r="G1343" s="67"/>
      <c r="H1343" s="68"/>
      <c r="I1343" s="61"/>
      <c r="J1343" s="61"/>
    </row>
    <row r="1344" s="53" customFormat="true" ht="19.5" hidden="false" customHeight="true" outlineLevel="0" collapsed="false">
      <c r="A1344" s="70"/>
      <c r="B1344" s="7"/>
      <c r="C1344" s="7"/>
      <c r="D1344" s="49"/>
      <c r="E1344" s="49"/>
      <c r="F1344" s="7"/>
      <c r="G1344" s="7"/>
      <c r="H1344" s="7"/>
      <c r="I1344" s="7"/>
      <c r="J1344" s="7"/>
    </row>
    <row r="1345" s="53" customFormat="true" ht="15" hidden="false" customHeight="false" outlineLevel="0" collapsed="false">
      <c r="B1345" s="71"/>
      <c r="C1345" s="72" t="s">
        <v>2596</v>
      </c>
      <c r="D1345" s="7"/>
      <c r="E1345" s="7"/>
      <c r="F1345" s="7"/>
      <c r="G1345" s="73"/>
      <c r="H1345" s="73"/>
      <c r="I1345" s="62"/>
      <c r="J1345" s="62"/>
    </row>
    <row r="1346" s="53" customFormat="true" ht="15" hidden="false" customHeight="false" outlineLevel="0" collapsed="false">
      <c r="B1346" s="74" t="str">
        <f aca="false">A2</f>
        <v>31 октября 2020г.</v>
      </c>
      <c r="C1346" s="7"/>
      <c r="D1346" s="73"/>
      <c r="E1346" s="65"/>
      <c r="F1346" s="64"/>
      <c r="G1346" s="73"/>
      <c r="H1346" s="75" t="s">
        <v>2597</v>
      </c>
      <c r="I1346" s="7"/>
    </row>
    <row r="1347" s="53" customFormat="true" ht="15" hidden="false" customHeight="false" outlineLevel="0" collapsed="false">
      <c r="A1347" s="70"/>
      <c r="B1347" s="7"/>
      <c r="C1347" s="7"/>
      <c r="D1347" s="49"/>
      <c r="E1347" s="49"/>
      <c r="F1347" s="7"/>
      <c r="G1347" s="7"/>
      <c r="H1347" s="7"/>
      <c r="I1347" s="7"/>
      <c r="J1347" s="7"/>
    </row>
    <row r="1348" s="53" customFormat="true" ht="18" hidden="false" customHeight="true" outlineLevel="0" collapsed="false">
      <c r="B1348" s="76" t="s">
        <v>2598</v>
      </c>
      <c r="C1348" s="76"/>
      <c r="D1348" s="76"/>
      <c r="E1348" s="76"/>
      <c r="F1348" s="76"/>
      <c r="G1348" s="76"/>
      <c r="H1348" s="76"/>
      <c r="I1348" s="77"/>
      <c r="J1348" s="77"/>
      <c r="K1348" s="78"/>
      <c r="L1348" s="78"/>
    </row>
    <row r="1349" s="53" customFormat="true" ht="15" hidden="false" customHeight="true" outlineLevel="0" collapsed="false">
      <c r="A1349" s="78"/>
      <c r="B1349" s="76"/>
      <c r="C1349" s="76"/>
      <c r="D1349" s="76"/>
      <c r="E1349" s="76"/>
      <c r="F1349" s="76"/>
      <c r="G1349" s="76"/>
      <c r="H1349" s="76"/>
      <c r="I1349" s="77"/>
      <c r="J1349" s="77"/>
      <c r="K1349" s="78"/>
      <c r="L1349" s="78"/>
    </row>
    <row r="1350" s="53" customFormat="true" ht="15" hidden="false" customHeight="true" outlineLevel="0" collapsed="false">
      <c r="A1350" s="78"/>
      <c r="B1350" s="76"/>
      <c r="C1350" s="76"/>
      <c r="D1350" s="76"/>
      <c r="E1350" s="76"/>
      <c r="F1350" s="76"/>
      <c r="G1350" s="76"/>
      <c r="H1350" s="76"/>
      <c r="I1350" s="77"/>
      <c r="J1350" s="77"/>
      <c r="K1350" s="78"/>
      <c r="L1350" s="78"/>
    </row>
    <row r="1351" s="53" customFormat="true" ht="15" hidden="false" customHeight="true" outlineLevel="0" collapsed="false">
      <c r="A1351" s="78"/>
      <c r="B1351" s="76"/>
      <c r="C1351" s="76"/>
      <c r="D1351" s="76"/>
      <c r="E1351" s="76"/>
      <c r="F1351" s="76"/>
      <c r="G1351" s="76"/>
      <c r="H1351" s="76"/>
      <c r="I1351" s="77"/>
      <c r="J1351" s="77"/>
      <c r="K1351" s="78"/>
      <c r="L1351" s="78"/>
    </row>
    <row r="1352" s="53" customFormat="true" ht="15" hidden="false" customHeight="true" outlineLevel="0" collapsed="false">
      <c r="A1352" s="78"/>
      <c r="B1352" s="76"/>
      <c r="C1352" s="76"/>
      <c r="D1352" s="76"/>
      <c r="E1352" s="76"/>
      <c r="F1352" s="76"/>
      <c r="G1352" s="76"/>
      <c r="H1352" s="76"/>
      <c r="I1352" s="77"/>
      <c r="J1352" s="77"/>
      <c r="K1352" s="78"/>
      <c r="L1352" s="78"/>
    </row>
    <row r="1353" s="53" customFormat="true" ht="14.25" hidden="false" customHeight="true" outlineLevel="0" collapsed="false">
      <c r="A1353" s="78"/>
      <c r="B1353" s="76"/>
      <c r="C1353" s="76"/>
      <c r="D1353" s="76"/>
      <c r="E1353" s="76"/>
      <c r="F1353" s="76"/>
      <c r="G1353" s="76"/>
      <c r="H1353" s="76"/>
      <c r="I1353" s="77"/>
      <c r="J1353" s="77"/>
      <c r="K1353" s="78"/>
      <c r="L1353" s="78"/>
    </row>
    <row r="1354" s="53" customFormat="true" ht="15" hidden="false" customHeight="true" outlineLevel="0" collapsed="false">
      <c r="A1354" s="78"/>
      <c r="B1354" s="76"/>
      <c r="C1354" s="76"/>
      <c r="D1354" s="76"/>
      <c r="E1354" s="76"/>
      <c r="F1354" s="76"/>
      <c r="G1354" s="76"/>
      <c r="H1354" s="76"/>
      <c r="I1354" s="77"/>
      <c r="J1354" s="77"/>
      <c r="K1354" s="78"/>
      <c r="L1354" s="78"/>
    </row>
    <row r="1355" s="53" customFormat="true" ht="15" hidden="false" customHeight="true" outlineLevel="0" collapsed="false">
      <c r="A1355" s="78"/>
      <c r="B1355" s="76"/>
      <c r="C1355" s="76"/>
      <c r="D1355" s="76"/>
      <c r="E1355" s="76"/>
      <c r="F1355" s="76"/>
      <c r="G1355" s="76"/>
      <c r="H1355" s="76"/>
      <c r="I1355" s="77"/>
      <c r="J1355" s="77"/>
      <c r="K1355" s="78"/>
      <c r="L1355" s="78"/>
    </row>
    <row r="1356" s="53" customFormat="true" ht="15" hidden="false" customHeight="true" outlineLevel="0" collapsed="false">
      <c r="A1356" s="78"/>
      <c r="B1356" s="79"/>
      <c r="C1356" s="79"/>
      <c r="D1356" s="79"/>
      <c r="E1356" s="79"/>
      <c r="F1356" s="79"/>
      <c r="G1356" s="79"/>
      <c r="H1356" s="79"/>
      <c r="I1356" s="77"/>
      <c r="J1356" s="77"/>
      <c r="K1356" s="78"/>
      <c r="L1356" s="78"/>
    </row>
    <row r="1357" s="53" customFormat="true" ht="15" hidden="false" customHeight="true" outlineLevel="0" collapsed="false">
      <c r="A1357" s="80"/>
      <c r="B1357" s="79"/>
      <c r="C1357" s="79"/>
      <c r="D1357" s="81"/>
      <c r="E1357" s="81"/>
      <c r="F1357" s="79"/>
      <c r="G1357" s="79"/>
      <c r="H1357" s="79"/>
      <c r="I1357" s="79"/>
      <c r="J1357" s="79"/>
    </row>
    <row r="1358" s="53" customFormat="true" ht="15" hidden="false" customHeight="false" outlineLevel="0" collapsed="false">
      <c r="A1358" s="56" t="s">
        <v>2588</v>
      </c>
      <c r="B1358" s="57"/>
      <c r="C1358" s="58"/>
      <c r="D1358" s="49"/>
      <c r="E1358" s="59" t="s">
        <v>2589</v>
      </c>
      <c r="F1358" s="60"/>
      <c r="G1358" s="61"/>
      <c r="H1358" s="62"/>
      <c r="I1358" s="7"/>
      <c r="K1358" s="63"/>
      <c r="L1358" s="63"/>
    </row>
    <row r="1359" s="53" customFormat="true" ht="15" hidden="false" customHeight="false" outlineLevel="0" collapsed="false">
      <c r="A1359" s="54" t="s">
        <v>2590</v>
      </c>
      <c r="B1359" s="64"/>
      <c r="C1359" s="65"/>
      <c r="D1359" s="49"/>
      <c r="E1359" s="66" t="s">
        <v>2591</v>
      </c>
      <c r="F1359" s="67"/>
      <c r="G1359" s="68"/>
      <c r="H1359" s="62"/>
      <c r="I1359" s="7"/>
      <c r="K1359" s="63"/>
      <c r="L1359" s="63"/>
    </row>
    <row r="1360" s="53" customFormat="true" ht="15" hidden="false" customHeight="false" outlineLevel="0" collapsed="false">
      <c r="A1360" s="54" t="s">
        <v>2592</v>
      </c>
      <c r="B1360" s="64"/>
      <c r="C1360" s="69" t="s">
        <v>2593</v>
      </c>
      <c r="D1360" s="49"/>
      <c r="E1360" s="64" t="s">
        <v>2594</v>
      </c>
      <c r="F1360" s="67"/>
      <c r="G1360" s="68"/>
      <c r="H1360" s="7" t="s">
        <v>2595</v>
      </c>
      <c r="I1360" s="7"/>
    </row>
    <row r="1361" s="53" customFormat="true" ht="15" hidden="false" customHeight="false" outlineLevel="0" collapsed="false">
      <c r="A1361" s="54"/>
      <c r="B1361" s="64"/>
      <c r="C1361" s="65"/>
      <c r="D1361" s="49"/>
      <c r="E1361" s="66"/>
      <c r="F1361" s="67"/>
      <c r="G1361" s="68"/>
      <c r="H1361" s="62"/>
      <c r="I1361" s="7"/>
      <c r="K1361" s="63"/>
      <c r="L1361" s="63"/>
    </row>
    <row r="1362" s="53" customFormat="true" ht="15" hidden="false" customHeight="false" outlineLevel="0" collapsed="false">
      <c r="B1362" s="7"/>
      <c r="C1362" s="7"/>
      <c r="D1362" s="49"/>
      <c r="E1362" s="49"/>
      <c r="F1362" s="7"/>
      <c r="G1362" s="7"/>
      <c r="H1362" s="7"/>
      <c r="I1362" s="7"/>
      <c r="J1362" s="7"/>
    </row>
  </sheetData>
  <autoFilter ref="A10:O1333"/>
  <mergeCells count="12">
    <mergeCell ref="A9:A11"/>
    <mergeCell ref="B9:B11"/>
    <mergeCell ref="C9:C11"/>
    <mergeCell ref="D9:D11"/>
    <mergeCell ref="E9:E11"/>
    <mergeCell ref="F9:F11"/>
    <mergeCell ref="G9:G11"/>
    <mergeCell ref="H9:H11"/>
    <mergeCell ref="I10:I11"/>
    <mergeCell ref="B1335:C1335"/>
    <mergeCell ref="H1337:H1338"/>
    <mergeCell ref="B1348:H1355"/>
  </mergeCells>
  <printOptions headings="false" gridLines="false" gridLinesSet="true" horizontalCentered="false" verticalCentered="false"/>
  <pageMargins left="0.511805555555555" right="0.118055555555556" top="0.354166666666667" bottom="0.157638888888889" header="0.511805555555555" footer="0.511805555555555"/>
  <pageSetup paperSize="9" scale="75"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5</TotalTime>
  <Application>LibreOffice/6.3.5.2$Linux_X86_64 LibreOffice_project/30$Build-2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2006-09-28T05:33:49Z</dcterms:created>
  <dc:creator/>
  <dc:description/>
  <dc:language>ru-RU</dc:language>
  <cp:lastModifiedBy/>
  <dcterms:modified xsi:type="dcterms:W3CDTF">2020-12-17T20:40:52Z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