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DSheet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<sst xmlns="http://schemas.openxmlformats.org/spreadsheetml/2006/main" count="220" uniqueCount="159">
  <si>
    <t xml:space="preserve">Договор № 124-6/587-2017 от 28.12.2017г</t>
  </si>
  <si>
    <t xml:space="preserve">"УТВЕРЖДАЮ"</t>
  </si>
  <si>
    <t xml:space="preserve">от АО "СКО ФНПР "Профкурорт"</t>
  </si>
  <si>
    <t xml:space="preserve">_____________________ (М.В. Розанова)</t>
  </si>
  <si>
    <t xml:space="preserve">М.П.</t>
  </si>
  <si>
    <t xml:space="preserve">"______"__________________ 201____г.</t>
  </si>
  <si>
    <t xml:space="preserve">ООО «Гринверс»</t>
  </si>
  <si>
    <t xml:space="preserve">Отчет о реализации путевок за 31.05.2018 г.</t>
  </si>
  <si>
    <t xml:space="preserve">№ п/п</t>
  </si>
  <si>
    <t xml:space="preserve">№ заказа</t>
  </si>
  <si>
    <t xml:space="preserve">Дата заезда</t>
  </si>
  <si>
    <t xml:space="preserve">Дата отъезда</t>
  </si>
  <si>
    <t xml:space="preserve">Объект размещения</t>
  </si>
  <si>
    <t xml:space="preserve">Сумма заказа
(рубли)</t>
  </si>
  <si>
    <t xml:space="preserve">Сумма перечисленная поставщику
(рубли)</t>
  </si>
  <si>
    <t xml:space="preserve">Сумма вознаграждения
(рубли)</t>
  </si>
  <si>
    <t xml:space="preserve">Сумма НДС с вознаграждения
(рубли)</t>
  </si>
  <si>
    <t xml:space="preserve">61457/12-2017</t>
  </si>
  <si>
    <t xml:space="preserve">08.05.2018 0:00:00</t>
  </si>
  <si>
    <t xml:space="preserve">13.05.2018 0:00:00</t>
  </si>
  <si>
    <t xml:space="preserve">АДЛЕРКУРОРТ АО</t>
  </si>
  <si>
    <t xml:space="preserve">50643/05-2018</t>
  </si>
  <si>
    <t xml:space="preserve">01.11.2018 0:00:00</t>
  </si>
  <si>
    <t xml:space="preserve">08.11.2018 0:00:00</t>
  </si>
  <si>
    <t xml:space="preserve">Надежда (АСБ) Профкурорт</t>
  </si>
  <si>
    <t xml:space="preserve">61296/12-2017</t>
  </si>
  <si>
    <t xml:space="preserve">02.09.2018 0:00:00</t>
  </si>
  <si>
    <t xml:space="preserve">11.09.2018 0:00:00</t>
  </si>
  <si>
    <t xml:space="preserve">61295/12-2017</t>
  </si>
  <si>
    <t xml:space="preserve">61171/12-2017</t>
  </si>
  <si>
    <t xml:space="preserve">16.08.2018 0:00:00</t>
  </si>
  <si>
    <t xml:space="preserve">22.08.2018 0:00:00</t>
  </si>
  <si>
    <t xml:space="preserve">51128/05-2018</t>
  </si>
  <si>
    <t xml:space="preserve">04.09.2018 0:00:00</t>
  </si>
  <si>
    <t xml:space="preserve">25.09.2018 0:00:00</t>
  </si>
  <si>
    <t xml:space="preserve">Металлург (Сочи) Санаторий</t>
  </si>
  <si>
    <t xml:space="preserve">51520/05-2018</t>
  </si>
  <si>
    <t xml:space="preserve">10.05.2018 0:00:00</t>
  </si>
  <si>
    <t xml:space="preserve">20.05.2018 0:00:00</t>
  </si>
  <si>
    <t xml:space="preserve">Кирова им. С.М Санаторий СКУ</t>
  </si>
  <si>
    <t xml:space="preserve">61456/12-2017</t>
  </si>
  <si>
    <t xml:space="preserve">11.05.2018 0:00:00</t>
  </si>
  <si>
    <t xml:space="preserve">51557/05-2018</t>
  </si>
  <si>
    <t xml:space="preserve">28.05.2018 0:00:00</t>
  </si>
  <si>
    <t xml:space="preserve">07.06.2018 0:00:00</t>
  </si>
  <si>
    <t xml:space="preserve">61455/12-2017</t>
  </si>
  <si>
    <t xml:space="preserve">07.05.2018 0:00:00</t>
  </si>
  <si>
    <t xml:space="preserve">14.05.2018 0:00:00</t>
  </si>
  <si>
    <t xml:space="preserve">61293/12-2017</t>
  </si>
  <si>
    <t xml:space="preserve">19.09.2018 0:00:00</t>
  </si>
  <si>
    <t xml:space="preserve">59351/11-2017</t>
  </si>
  <si>
    <t xml:space="preserve">05.08.2018 0:00:00</t>
  </si>
  <si>
    <t xml:space="preserve">15.08.2018 0:00:00</t>
  </si>
  <si>
    <t xml:space="preserve">52947/05-2018</t>
  </si>
  <si>
    <t xml:space="preserve">18.08.2018 0:00:00</t>
  </si>
  <si>
    <t xml:space="preserve">Машук сан. ВОС</t>
  </si>
  <si>
    <t xml:space="preserve">61454/12-2017</t>
  </si>
  <si>
    <t xml:space="preserve">15.05.2018 0:00:00</t>
  </si>
  <si>
    <t xml:space="preserve">61453/12-2017</t>
  </si>
  <si>
    <t xml:space="preserve">53685/05-2018</t>
  </si>
  <si>
    <t xml:space="preserve">11.06.2018 0:00:00</t>
  </si>
  <si>
    <t xml:space="preserve">30 летия Победы Санаторий</t>
  </si>
  <si>
    <t xml:space="preserve">53693/05-2018</t>
  </si>
  <si>
    <t xml:space="preserve">21.05.2018 0:00:00</t>
  </si>
  <si>
    <t xml:space="preserve">Дубрава сан-ий Желез-к (АСБ)</t>
  </si>
  <si>
    <t xml:space="preserve">54978/05-2018</t>
  </si>
  <si>
    <t xml:space="preserve">29.08.2018 0:00:00</t>
  </si>
  <si>
    <t xml:space="preserve">12.09.2018 0:00:00</t>
  </si>
  <si>
    <t xml:space="preserve">Родник Пятигорск (АСБ)</t>
  </si>
  <si>
    <t xml:space="preserve">55292/05-2018</t>
  </si>
  <si>
    <t xml:space="preserve">04.06.2018 0:00:00</t>
  </si>
  <si>
    <t xml:space="preserve">18.06.2018 0:00:00</t>
  </si>
  <si>
    <t xml:space="preserve">54969/05-2018</t>
  </si>
  <si>
    <t xml:space="preserve">25.05.2018 0:00:00</t>
  </si>
  <si>
    <t xml:space="preserve">06.06.2018 0:00:00</t>
  </si>
  <si>
    <t xml:space="preserve">Машук Аква-Терм Санаторий</t>
  </si>
  <si>
    <t xml:space="preserve">55940/05-2018</t>
  </si>
  <si>
    <t xml:space="preserve">31.07.2018 0:00:00</t>
  </si>
  <si>
    <t xml:space="preserve">10.08.2018 0:00:00</t>
  </si>
  <si>
    <t xml:space="preserve">Эльбрус Санаторий</t>
  </si>
  <si>
    <t xml:space="preserve">56393/05-2018</t>
  </si>
  <si>
    <t xml:space="preserve">06.08.2018 0:00:00</t>
  </si>
  <si>
    <t xml:space="preserve">Целебный Нарзан (г.Кисловодск)</t>
  </si>
  <si>
    <t xml:space="preserve">59596/11-2017</t>
  </si>
  <si>
    <t xml:space="preserve">30.06.2018 0:00:00</t>
  </si>
  <si>
    <t xml:space="preserve">20.07.2018 0:00:00</t>
  </si>
  <si>
    <t xml:space="preserve">59590/11-2017</t>
  </si>
  <si>
    <t xml:space="preserve">08.07.2018 0:00:00</t>
  </si>
  <si>
    <t xml:space="preserve">61372/12-2017</t>
  </si>
  <si>
    <t xml:space="preserve">29.09.2018 0:00:00</t>
  </si>
  <si>
    <t xml:space="preserve">59352/11-2017</t>
  </si>
  <si>
    <t xml:space="preserve">30.07.2018 0:00:00</t>
  </si>
  <si>
    <t xml:space="preserve">13.08.2018 0:00:00</t>
  </si>
  <si>
    <t xml:space="preserve">61176/12-2017</t>
  </si>
  <si>
    <t xml:space="preserve">01.09.2018 0:00:00</t>
  </si>
  <si>
    <t xml:space="preserve">61292/12-2017</t>
  </si>
  <si>
    <t xml:space="preserve">05.09.2018 0:00:00</t>
  </si>
  <si>
    <t xml:space="preserve">14.09.2018 0:00:00</t>
  </si>
  <si>
    <t xml:space="preserve">59589/11-2017</t>
  </si>
  <si>
    <t xml:space="preserve">26.06.2018 0:00:00</t>
  </si>
  <si>
    <t xml:space="preserve">06.07.2018 0:00:00</t>
  </si>
  <si>
    <t xml:space="preserve">57812/05-2018</t>
  </si>
  <si>
    <t xml:space="preserve">12.07.2018 0:00:00</t>
  </si>
  <si>
    <t xml:space="preserve">19.07.2018 0:00:00</t>
  </si>
  <si>
    <t xml:space="preserve">Пирогова Н.И. Курортная поликлиника им.</t>
  </si>
  <si>
    <t xml:space="preserve">58554/05-2018</t>
  </si>
  <si>
    <t xml:space="preserve">13.06.2018 0:00:00</t>
  </si>
  <si>
    <t xml:space="preserve">20.06.2018 0:00:00</t>
  </si>
  <si>
    <t xml:space="preserve">Димитрова санаторий (АСБ)</t>
  </si>
  <si>
    <t xml:space="preserve">61371/12-2017</t>
  </si>
  <si>
    <t xml:space="preserve">17.09.2018 0:00:00</t>
  </si>
  <si>
    <t xml:space="preserve">30.09.2018 0:00:00</t>
  </si>
  <si>
    <t xml:space="preserve">61158/12-2017</t>
  </si>
  <si>
    <t xml:space="preserve">17.08.2018 0:00:00</t>
  </si>
  <si>
    <t xml:space="preserve">26.08.2018 0:00:00</t>
  </si>
  <si>
    <t xml:space="preserve">59363/11-2017</t>
  </si>
  <si>
    <t xml:space="preserve">30.08.2018 0:00:00</t>
  </si>
  <si>
    <t xml:space="preserve">10.09.2018 0:00:00</t>
  </si>
  <si>
    <t xml:space="preserve">59318/05-2018</t>
  </si>
  <si>
    <t xml:space="preserve">Москва Санаторий (Кисловодск)</t>
  </si>
  <si>
    <t xml:space="preserve">59360/11-2017</t>
  </si>
  <si>
    <t xml:space="preserve">60641/05-2018</t>
  </si>
  <si>
    <t xml:space="preserve">60718/05-2018</t>
  </si>
  <si>
    <t xml:space="preserve">23.07.2018 0:00:00</t>
  </si>
  <si>
    <t xml:space="preserve">02.08.2018 0:00:00</t>
  </si>
  <si>
    <t xml:space="preserve">61249/05-2018</t>
  </si>
  <si>
    <t xml:space="preserve">28.07.2018 0:00:00</t>
  </si>
  <si>
    <t xml:space="preserve">61650/05-2018</t>
  </si>
  <si>
    <t xml:space="preserve">30.05.2018 0:00:00</t>
  </si>
  <si>
    <t xml:space="preserve">59343/11-2017</t>
  </si>
  <si>
    <t xml:space="preserve">13.07.2018 0:00:00</t>
  </si>
  <si>
    <t xml:space="preserve">22.07.2018 0:00:00</t>
  </si>
  <si>
    <t xml:space="preserve">62435/05-2018</t>
  </si>
  <si>
    <t xml:space="preserve">20.08.2018 0:00:00</t>
  </si>
  <si>
    <t xml:space="preserve">27.08.2018 0:00:00</t>
  </si>
  <si>
    <t xml:space="preserve">62633/05-2018</t>
  </si>
  <si>
    <t xml:space="preserve">03.06.2018 0:00:00</t>
  </si>
  <si>
    <t xml:space="preserve">16.06.2018 0:00:00</t>
  </si>
  <si>
    <t xml:space="preserve">Виктория сан Ессентуки (АСБ)</t>
  </si>
  <si>
    <t xml:space="preserve">66420/05-2018</t>
  </si>
  <si>
    <t xml:space="preserve">01.07.2018 0:00:00</t>
  </si>
  <si>
    <t xml:space="preserve">10.07.2018 0:00:00</t>
  </si>
  <si>
    <t xml:space="preserve">Дорохово Санаторий  ООО  новый</t>
  </si>
  <si>
    <t xml:space="preserve">69074/01-2018</t>
  </si>
  <si>
    <t xml:space="preserve">15.09.2018 0:00:00</t>
  </si>
  <si>
    <t xml:space="preserve">21.09.2018 0:00:00</t>
  </si>
  <si>
    <t xml:space="preserve">Sea Galaxy Hotel Congress &amp; SP</t>
  </si>
  <si>
    <t xml:space="preserve">61197/12-2017</t>
  </si>
  <si>
    <t xml:space="preserve">19.08.2018 0:00:00</t>
  </si>
  <si>
    <t xml:space="preserve">61196/12-2017</t>
  </si>
  <si>
    <t xml:space="preserve">68291/01-2018</t>
  </si>
  <si>
    <t xml:space="preserve">16.07.2018 0:00:00</t>
  </si>
  <si>
    <t xml:space="preserve">61313/12-2017</t>
  </si>
  <si>
    <t xml:space="preserve">28.08.2018 0:00:00</t>
  </si>
  <si>
    <t xml:space="preserve">62448/03-2018</t>
  </si>
  <si>
    <t xml:space="preserve">26.03.2018 0:00:00</t>
  </si>
  <si>
    <t xml:space="preserve">07.04.2018 0:00:00</t>
  </si>
  <si>
    <t xml:space="preserve">ИТОГО:</t>
  </si>
  <si>
    <t xml:space="preserve">ООО «Гринверс» ________________________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</si>
</sst>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"/>
    <numFmt numFmtId="166" formatCode="#,##0.00"/>
  </numFmts>
  <fonts count="11">
    <font>
      <sz val="8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Arial"/>
      <family val="2"/>
    </font>
    <font>
      <b val="true"/>
      <sz val="9"/>
      <name val="Arial"/>
      <family val="0"/>
    </font>
    <font>
      <sz val="9"/>
      <name val="Arial"/>
      <family val="0"/>
    </font>
    <font>
      <sz val="8"/>
      <name val="Arial"/>
      <family val="2"/>
    </font>
    <font>
      <sz val="9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22" colorId="64" zoomScale="100" zoomScaleNormal="100" zoomScalePageLayoutView="100" workbookViewId="0">
      <selection pane="topLeft" activeCell="B68" activeCellId="0" sqref="B68:C68"/>
    </sheetView>
  </sheetViews>
  <sheetFormatPr defaultRowHeight="11.4"/>
  <cols>
    <col collapsed="false" hidden="false" max="1" min="1" style="1" width="5.20382165605096"/>
    <col collapsed="false" hidden="false" max="2" min="2" style="1" width="15.7770700636943"/>
    <col collapsed="false" hidden="false" max="3" min="3" style="1" width="17.515923566879"/>
    <col collapsed="false" hidden="false" max="4" min="4" style="1" width="19.4267515923567"/>
    <col collapsed="false" hidden="false" max="5" min="5" style="1" width="19.0445859872611"/>
    <col collapsed="false" hidden="false" max="6" min="6" style="1" width="22.2484076433121"/>
    <col collapsed="false" hidden="false" max="7" min="7" style="1" width="20.5605095541401"/>
    <col collapsed="false" hidden="false" max="8" min="8" style="1" width="23.7643312101911"/>
    <col collapsed="false" hidden="false" max="9" min="9" style="1" width="21.8535031847134"/>
    <col collapsed="false" hidden="false" max="10" min="10" style="1" width="17"/>
    <col collapsed="false" hidden="false" max="1025" min="11" style="0" width="10.9554140127389"/>
  </cols>
  <sheetData>
    <row r="1" customFormat="false" ht="11" hidden="false" customHeight="true" outlineLevel="0" collapsed="false">
      <c r="F1" s="2" t="s">
        <v>0</v>
      </c>
      <c r="G1" s="2"/>
      <c r="H1" s="2"/>
      <c r="I1" s="2"/>
      <c r="J1" s="3"/>
    </row>
    <row r="2" customFormat="false" ht="11" hidden="false" customHeight="true" outlineLevel="0" collapsed="false">
      <c r="I2" s="4" t="s">
        <v>1</v>
      </c>
      <c r="J2" s="3"/>
    </row>
    <row r="3" customFormat="false" ht="11.4" hidden="false" customHeight="true" outlineLevel="0" collapsed="false">
      <c r="I3" s="4" t="s">
        <v>2</v>
      </c>
    </row>
    <row r="4" customFormat="false" ht="13" hidden="false" customHeight="true" outlineLevel="0" collapsed="false">
      <c r="I4" s="5" t="s">
        <v>3</v>
      </c>
      <c r="J4" s="6"/>
    </row>
    <row r="5" customFormat="false" ht="13" hidden="false" customHeight="true" outlineLevel="0" collapsed="false">
      <c r="J5" s="6"/>
    </row>
    <row r="6" customFormat="false" ht="11.4" hidden="false" customHeight="true" outlineLevel="0" collapsed="false">
      <c r="I6" s="7" t="s">
        <v>4</v>
      </c>
    </row>
    <row r="7" customFormat="false" ht="13" hidden="false" customHeight="true" outlineLevel="0" collapsed="false">
      <c r="I7" s="5" t="s">
        <v>5</v>
      </c>
      <c r="J7" s="8"/>
    </row>
    <row r="8" s="1" customFormat="true" ht="25" hidden="false" customHeight="true" outlineLevel="0" collapsed="false"/>
    <row r="9" customFormat="false" ht="13" hidden="false" customHeight="true" outlineLevel="0" collapsed="false">
      <c r="A9" s="9" t="s">
        <v>6</v>
      </c>
      <c r="B9" s="9"/>
      <c r="C9" s="9"/>
      <c r="D9" s="9"/>
      <c r="E9" s="9"/>
      <c r="F9" s="9"/>
      <c r="G9" s="9"/>
      <c r="H9" s="9"/>
      <c r="I9" s="9"/>
      <c r="J9" s="10"/>
    </row>
    <row r="10" customFormat="false" ht="13" hidden="false" customHeight="true" outlineLevel="0" collapsed="false">
      <c r="A10" s="11" t="s">
        <v>7</v>
      </c>
      <c r="B10" s="11"/>
      <c r="C10" s="11"/>
      <c r="D10" s="11"/>
      <c r="E10" s="11"/>
      <c r="F10" s="11"/>
      <c r="G10" s="11"/>
      <c r="H10" s="11"/>
      <c r="I10" s="11"/>
      <c r="J10" s="10"/>
    </row>
    <row r="12" customFormat="false" ht="33.7" hidden="false" customHeight="true" outlineLevel="0" collapsed="false">
      <c r="A12" s="12" t="s">
        <v>8</v>
      </c>
      <c r="B12" s="13" t="s">
        <v>9</v>
      </c>
      <c r="C12" s="13" t="s">
        <v>10</v>
      </c>
      <c r="D12" s="13" t="s">
        <v>11</v>
      </c>
      <c r="E12" s="13" t="s">
        <v>12</v>
      </c>
      <c r="F12" s="13"/>
      <c r="G12" s="14" t="s">
        <v>13</v>
      </c>
      <c r="H12" s="12" t="s">
        <v>14</v>
      </c>
      <c r="I12" s="14" t="s">
        <v>15</v>
      </c>
      <c r="J12" s="12" t="s">
        <v>16</v>
      </c>
    </row>
    <row r="13" customFormat="false" ht="11" hidden="false" customHeight="true" outlineLevel="0" collapsed="false">
      <c r="A13" s="15" t="n">
        <v>1</v>
      </c>
      <c r="B13" s="16" t="s">
        <v>17</v>
      </c>
      <c r="C13" s="16" t="s">
        <v>18</v>
      </c>
      <c r="D13" s="16" t="s">
        <v>19</v>
      </c>
      <c r="E13" s="17" t="s">
        <v>20</v>
      </c>
      <c r="F13" s="17"/>
      <c r="G13" s="18" t="n">
        <v>18000</v>
      </c>
      <c r="H13" s="18" t="n">
        <f aca="false">G13-I13</f>
        <v>14760</v>
      </c>
      <c r="I13" s="18" t="n">
        <v>3240</v>
      </c>
      <c r="J13" s="18" t="n">
        <f aca="false">I13*18/118</f>
        <v>494.237288135593</v>
      </c>
    </row>
    <row r="14" customFormat="false" ht="11" hidden="false" customHeight="true" outlineLevel="0" collapsed="false">
      <c r="A14" s="15" t="n">
        <v>2</v>
      </c>
      <c r="B14" s="16" t="s">
        <v>21</v>
      </c>
      <c r="C14" s="16" t="s">
        <v>22</v>
      </c>
      <c r="D14" s="16" t="s">
        <v>23</v>
      </c>
      <c r="E14" s="17" t="s">
        <v>24</v>
      </c>
      <c r="F14" s="17"/>
      <c r="G14" s="18" t="n">
        <v>33136</v>
      </c>
      <c r="H14" s="18" t="n">
        <f aca="false">G14-I14</f>
        <v>28828.32</v>
      </c>
      <c r="I14" s="18" t="n">
        <v>4307.68</v>
      </c>
      <c r="J14" s="18" t="n">
        <f aca="false">I14*18/118</f>
        <v>657.103728813559</v>
      </c>
    </row>
    <row r="15" customFormat="false" ht="11" hidden="false" customHeight="true" outlineLevel="0" collapsed="false">
      <c r="A15" s="15" t="n">
        <v>3</v>
      </c>
      <c r="B15" s="16" t="s">
        <v>25</v>
      </c>
      <c r="C15" s="16" t="s">
        <v>26</v>
      </c>
      <c r="D15" s="16" t="s">
        <v>27</v>
      </c>
      <c r="E15" s="17" t="s">
        <v>20</v>
      </c>
      <c r="F15" s="17"/>
      <c r="G15" s="18" t="n">
        <v>61200</v>
      </c>
      <c r="H15" s="18" t="n">
        <f aca="false">G15-I15</f>
        <v>50184</v>
      </c>
      <c r="I15" s="18" t="n">
        <v>11016</v>
      </c>
      <c r="J15" s="18" t="n">
        <f aca="false">I15*18/118</f>
        <v>1680.40677966102</v>
      </c>
    </row>
    <row r="16" customFormat="false" ht="11" hidden="false" customHeight="true" outlineLevel="0" collapsed="false">
      <c r="A16" s="15" t="n">
        <v>4</v>
      </c>
      <c r="B16" s="16" t="s">
        <v>28</v>
      </c>
      <c r="C16" s="16" t="s">
        <v>26</v>
      </c>
      <c r="D16" s="16" t="s">
        <v>27</v>
      </c>
      <c r="E16" s="17" t="s">
        <v>20</v>
      </c>
      <c r="F16" s="17"/>
      <c r="G16" s="18" t="n">
        <v>61200</v>
      </c>
      <c r="H16" s="18" t="n">
        <f aca="false">G16-I16</f>
        <v>50184</v>
      </c>
      <c r="I16" s="18" t="n">
        <v>11016</v>
      </c>
      <c r="J16" s="18" t="n">
        <f aca="false">I16*18/118</f>
        <v>1680.40677966102</v>
      </c>
    </row>
    <row r="17" customFormat="false" ht="11" hidden="false" customHeight="true" outlineLevel="0" collapsed="false">
      <c r="A17" s="15" t="n">
        <v>5</v>
      </c>
      <c r="B17" s="16" t="s">
        <v>29</v>
      </c>
      <c r="C17" s="16" t="s">
        <v>30</v>
      </c>
      <c r="D17" s="16" t="s">
        <v>31</v>
      </c>
      <c r="E17" s="17" t="s">
        <v>20</v>
      </c>
      <c r="F17" s="17"/>
      <c r="G17" s="18" t="n">
        <v>35880</v>
      </c>
      <c r="H17" s="18" t="n">
        <f aca="false">G17-I17</f>
        <v>29421.6</v>
      </c>
      <c r="I17" s="18" t="n">
        <v>6458.4</v>
      </c>
      <c r="J17" s="18" t="n">
        <f aca="false">I17*18/118</f>
        <v>985.179661016949</v>
      </c>
    </row>
    <row r="18" customFormat="false" ht="11" hidden="false" customHeight="true" outlineLevel="0" collapsed="false">
      <c r="A18" s="15" t="n">
        <v>6</v>
      </c>
      <c r="B18" s="16" t="s">
        <v>32</v>
      </c>
      <c r="C18" s="16" t="s">
        <v>33</v>
      </c>
      <c r="D18" s="16" t="s">
        <v>34</v>
      </c>
      <c r="E18" s="17" t="s">
        <v>35</v>
      </c>
      <c r="F18" s="17"/>
      <c r="G18" s="18" t="n">
        <v>144000</v>
      </c>
      <c r="H18" s="18" t="n">
        <f aca="false">G18-I18</f>
        <v>118080</v>
      </c>
      <c r="I18" s="18" t="n">
        <v>25920</v>
      </c>
      <c r="J18" s="18" t="n">
        <f aca="false">I18*18/118</f>
        <v>3953.89830508475</v>
      </c>
    </row>
    <row r="19" customFormat="false" ht="11" hidden="false" customHeight="true" outlineLevel="0" collapsed="false">
      <c r="A19" s="15" t="n">
        <v>7</v>
      </c>
      <c r="B19" s="16" t="s">
        <v>36</v>
      </c>
      <c r="C19" s="16" t="s">
        <v>37</v>
      </c>
      <c r="D19" s="16" t="s">
        <v>38</v>
      </c>
      <c r="E19" s="17" t="s">
        <v>39</v>
      </c>
      <c r="F19" s="17"/>
      <c r="G19" s="18" t="n">
        <v>27500</v>
      </c>
      <c r="H19" s="18" t="n">
        <f aca="false">G19-I19</f>
        <v>23925</v>
      </c>
      <c r="I19" s="18" t="n">
        <v>3575</v>
      </c>
      <c r="J19" s="18" t="n">
        <f aca="false">I19*18/118</f>
        <v>545.338983050847</v>
      </c>
    </row>
    <row r="20" customFormat="false" ht="11" hidden="false" customHeight="true" outlineLevel="0" collapsed="false">
      <c r="A20" s="15" t="n">
        <v>8</v>
      </c>
      <c r="B20" s="16" t="s">
        <v>40</v>
      </c>
      <c r="C20" s="16" t="s">
        <v>41</v>
      </c>
      <c r="D20" s="16" t="s">
        <v>19</v>
      </c>
      <c r="E20" s="17" t="s">
        <v>20</v>
      </c>
      <c r="F20" s="17"/>
      <c r="G20" s="18" t="n">
        <v>5200</v>
      </c>
      <c r="H20" s="18" t="n">
        <f aca="false">G20-I20</f>
        <v>4264</v>
      </c>
      <c r="I20" s="18" t="n">
        <v>936</v>
      </c>
      <c r="J20" s="18" t="n">
        <f aca="false">I20*18/118</f>
        <v>142.779661016949</v>
      </c>
    </row>
    <row r="21" customFormat="false" ht="11" hidden="false" customHeight="true" outlineLevel="0" collapsed="false">
      <c r="A21" s="15" t="n">
        <v>9</v>
      </c>
      <c r="B21" s="16" t="s">
        <v>42</v>
      </c>
      <c r="C21" s="16" t="s">
        <v>43</v>
      </c>
      <c r="D21" s="16" t="s">
        <v>44</v>
      </c>
      <c r="E21" s="17" t="s">
        <v>35</v>
      </c>
      <c r="F21" s="17"/>
      <c r="G21" s="18" t="n">
        <v>55800</v>
      </c>
      <c r="H21" s="18" t="n">
        <f aca="false">G21-I21</f>
        <v>45756</v>
      </c>
      <c r="I21" s="18" t="n">
        <v>10044</v>
      </c>
      <c r="J21" s="18" t="n">
        <f aca="false">I21*18/118</f>
        <v>1532.13559322034</v>
      </c>
    </row>
    <row r="22" customFormat="false" ht="11" hidden="false" customHeight="true" outlineLevel="0" collapsed="false">
      <c r="A22" s="15" t="n">
        <v>10</v>
      </c>
      <c r="B22" s="16" t="s">
        <v>45</v>
      </c>
      <c r="C22" s="16" t="s">
        <v>46</v>
      </c>
      <c r="D22" s="16" t="s">
        <v>47</v>
      </c>
      <c r="E22" s="17" t="s">
        <v>20</v>
      </c>
      <c r="F22" s="17"/>
      <c r="G22" s="18" t="n">
        <v>25200</v>
      </c>
      <c r="H22" s="18" t="n">
        <f aca="false">G22-I22</f>
        <v>20664</v>
      </c>
      <c r="I22" s="18" t="n">
        <v>4536</v>
      </c>
      <c r="J22" s="18" t="n">
        <f aca="false">I22*18/118</f>
        <v>691.932203389831</v>
      </c>
    </row>
    <row r="23" customFormat="false" ht="11" hidden="false" customHeight="true" outlineLevel="0" collapsed="false">
      <c r="A23" s="15" t="n">
        <v>11</v>
      </c>
      <c r="B23" s="16" t="s">
        <v>48</v>
      </c>
      <c r="C23" s="16" t="s">
        <v>27</v>
      </c>
      <c r="D23" s="16" t="s">
        <v>49</v>
      </c>
      <c r="E23" s="17" t="s">
        <v>20</v>
      </c>
      <c r="F23" s="17"/>
      <c r="G23" s="18" t="n">
        <v>47840</v>
      </c>
      <c r="H23" s="18" t="n">
        <f aca="false">G23-I23</f>
        <v>39228.8</v>
      </c>
      <c r="I23" s="18" t="n">
        <v>8611.2</v>
      </c>
      <c r="J23" s="18" t="n">
        <f aca="false">I23*18/118</f>
        <v>1313.57288135593</v>
      </c>
    </row>
    <row r="24" customFormat="false" ht="11" hidden="false" customHeight="true" outlineLevel="0" collapsed="false">
      <c r="A24" s="15" t="n">
        <v>12</v>
      </c>
      <c r="B24" s="16" t="s">
        <v>50</v>
      </c>
      <c r="C24" s="16" t="s">
        <v>51</v>
      </c>
      <c r="D24" s="16" t="s">
        <v>52</v>
      </c>
      <c r="E24" s="17" t="s">
        <v>35</v>
      </c>
      <c r="F24" s="17"/>
      <c r="G24" s="18" t="n">
        <v>109000</v>
      </c>
      <c r="H24" s="18" t="n">
        <f aca="false">G24-I24</f>
        <v>89380</v>
      </c>
      <c r="I24" s="18" t="n">
        <v>19620</v>
      </c>
      <c r="J24" s="18" t="n">
        <f aca="false">I24*18/118</f>
        <v>2992.8813559322</v>
      </c>
    </row>
    <row r="25" customFormat="false" ht="11" hidden="false" customHeight="true" outlineLevel="0" collapsed="false">
      <c r="A25" s="15" t="n">
        <v>13</v>
      </c>
      <c r="B25" s="16" t="s">
        <v>53</v>
      </c>
      <c r="C25" s="16" t="s">
        <v>51</v>
      </c>
      <c r="D25" s="16" t="s">
        <v>54</v>
      </c>
      <c r="E25" s="17" t="s">
        <v>55</v>
      </c>
      <c r="F25" s="17"/>
      <c r="G25" s="18" t="n">
        <v>76700</v>
      </c>
      <c r="H25" s="18" t="n">
        <f aca="false">G25-I25</f>
        <v>69030</v>
      </c>
      <c r="I25" s="18" t="n">
        <v>7670</v>
      </c>
      <c r="J25" s="18" t="n">
        <f aca="false">I25*18/118</f>
        <v>1170</v>
      </c>
    </row>
    <row r="26" customFormat="false" ht="11" hidden="false" customHeight="true" outlineLevel="0" collapsed="false">
      <c r="A26" s="15" t="n">
        <v>14</v>
      </c>
      <c r="B26" s="16" t="s">
        <v>56</v>
      </c>
      <c r="C26" s="16" t="s">
        <v>41</v>
      </c>
      <c r="D26" s="16" t="s">
        <v>57</v>
      </c>
      <c r="E26" s="17" t="s">
        <v>20</v>
      </c>
      <c r="F26" s="17"/>
      <c r="G26" s="18" t="n">
        <v>10400</v>
      </c>
      <c r="H26" s="18" t="n">
        <f aca="false">G26-I26</f>
        <v>8528</v>
      </c>
      <c r="I26" s="18" t="n">
        <v>1872</v>
      </c>
      <c r="J26" s="18" t="n">
        <f aca="false">I26*18/118</f>
        <v>285.559322033898</v>
      </c>
    </row>
    <row r="27" customFormat="false" ht="11" hidden="false" customHeight="true" outlineLevel="0" collapsed="false">
      <c r="A27" s="15" t="n">
        <v>15</v>
      </c>
      <c r="B27" s="16" t="s">
        <v>58</v>
      </c>
      <c r="C27" s="16" t="s">
        <v>41</v>
      </c>
      <c r="D27" s="16" t="s">
        <v>57</v>
      </c>
      <c r="E27" s="17" t="s">
        <v>20</v>
      </c>
      <c r="F27" s="17"/>
      <c r="G27" s="18" t="n">
        <v>10400</v>
      </c>
      <c r="H27" s="18" t="n">
        <f aca="false">G27-I27</f>
        <v>8528</v>
      </c>
      <c r="I27" s="18" t="n">
        <v>1872</v>
      </c>
      <c r="J27" s="18" t="n">
        <f aca="false">I27*18/118</f>
        <v>285.559322033898</v>
      </c>
    </row>
    <row r="28" customFormat="false" ht="11" hidden="false" customHeight="true" outlineLevel="0" collapsed="false">
      <c r="A28" s="15" t="n">
        <v>16</v>
      </c>
      <c r="B28" s="16" t="s">
        <v>59</v>
      </c>
      <c r="C28" s="16" t="s">
        <v>43</v>
      </c>
      <c r="D28" s="16" t="s">
        <v>60</v>
      </c>
      <c r="E28" s="17" t="s">
        <v>61</v>
      </c>
      <c r="F28" s="17"/>
      <c r="G28" s="18" t="n">
        <v>43050</v>
      </c>
      <c r="H28" s="18" t="n">
        <f aca="false">G28-I28</f>
        <v>37453.5</v>
      </c>
      <c r="I28" s="18" t="n">
        <v>5596.5</v>
      </c>
      <c r="J28" s="18" t="n">
        <f aca="false">I28*18/118</f>
        <v>853.703389830508</v>
      </c>
    </row>
    <row r="29" customFormat="false" ht="11" hidden="false" customHeight="true" outlineLevel="0" collapsed="false">
      <c r="A29" s="15" t="n">
        <v>17</v>
      </c>
      <c r="B29" s="16" t="s">
        <v>62</v>
      </c>
      <c r="C29" s="16" t="s">
        <v>41</v>
      </c>
      <c r="D29" s="16" t="s">
        <v>63</v>
      </c>
      <c r="E29" s="17" t="s">
        <v>64</v>
      </c>
      <c r="F29" s="17"/>
      <c r="G29" s="18" t="n">
        <v>33000</v>
      </c>
      <c r="H29" s="18" t="n">
        <f aca="false">G29-I29</f>
        <v>28710</v>
      </c>
      <c r="I29" s="18" t="n">
        <v>4290</v>
      </c>
      <c r="J29" s="18" t="n">
        <f aca="false">I29*18/118</f>
        <v>654.406779661017</v>
      </c>
    </row>
    <row r="30" customFormat="false" ht="11" hidden="false" customHeight="true" outlineLevel="0" collapsed="false">
      <c r="A30" s="15" t="n">
        <v>18</v>
      </c>
      <c r="B30" s="16" t="s">
        <v>65</v>
      </c>
      <c r="C30" s="16" t="s">
        <v>66</v>
      </c>
      <c r="D30" s="16" t="s">
        <v>67</v>
      </c>
      <c r="E30" s="17" t="s">
        <v>68</v>
      </c>
      <c r="F30" s="17"/>
      <c r="G30" s="18" t="n">
        <v>83700</v>
      </c>
      <c r="H30" s="18" t="n">
        <f aca="false">G30-I30</f>
        <v>72819</v>
      </c>
      <c r="I30" s="18" t="n">
        <v>10881</v>
      </c>
      <c r="J30" s="18" t="n">
        <f aca="false">I30*18/118</f>
        <v>1659.81355932203</v>
      </c>
    </row>
    <row r="31" customFormat="false" ht="11" hidden="false" customHeight="true" outlineLevel="0" collapsed="false">
      <c r="A31" s="15" t="n">
        <v>19</v>
      </c>
      <c r="B31" s="16" t="s">
        <v>69</v>
      </c>
      <c r="C31" s="16" t="s">
        <v>70</v>
      </c>
      <c r="D31" s="16" t="s">
        <v>71</v>
      </c>
      <c r="E31" s="17" t="s">
        <v>61</v>
      </c>
      <c r="F31" s="17"/>
      <c r="G31" s="18" t="n">
        <v>42000</v>
      </c>
      <c r="H31" s="18" t="n">
        <f aca="false">G31-I31</f>
        <v>36540</v>
      </c>
      <c r="I31" s="18" t="n">
        <v>5460</v>
      </c>
      <c r="J31" s="18" t="n">
        <f aca="false">I31*18/118</f>
        <v>832.881355932203</v>
      </c>
    </row>
    <row r="32" customFormat="false" ht="11" hidden="false" customHeight="true" outlineLevel="0" collapsed="false">
      <c r="A32" s="15" t="n">
        <v>20</v>
      </c>
      <c r="B32" s="16" t="s">
        <v>72</v>
      </c>
      <c r="C32" s="16" t="s">
        <v>73</v>
      </c>
      <c r="D32" s="16" t="s">
        <v>74</v>
      </c>
      <c r="E32" s="17" t="s">
        <v>75</v>
      </c>
      <c r="F32" s="17"/>
      <c r="G32" s="18" t="n">
        <v>117200</v>
      </c>
      <c r="H32" s="18" t="n">
        <f aca="false">G32-I32</f>
        <v>105480</v>
      </c>
      <c r="I32" s="18" t="n">
        <v>11720</v>
      </c>
      <c r="J32" s="18" t="n">
        <f aca="false">I32*18/118</f>
        <v>1787.79661016949</v>
      </c>
    </row>
    <row r="33" customFormat="false" ht="11" hidden="false" customHeight="true" outlineLevel="0" collapsed="false">
      <c r="A33" s="15" t="n">
        <v>21</v>
      </c>
      <c r="B33" s="16" t="s">
        <v>76</v>
      </c>
      <c r="C33" s="16" t="s">
        <v>77</v>
      </c>
      <c r="D33" s="16" t="s">
        <v>78</v>
      </c>
      <c r="E33" s="17" t="s">
        <v>79</v>
      </c>
      <c r="F33" s="17"/>
      <c r="G33" s="18" t="n">
        <v>96000</v>
      </c>
      <c r="H33" s="18" t="n">
        <f aca="false">G33-I33</f>
        <v>83520</v>
      </c>
      <c r="I33" s="18" t="n">
        <v>12480</v>
      </c>
      <c r="J33" s="18" t="n">
        <f aca="false">I33*18/118</f>
        <v>1903.72881355932</v>
      </c>
    </row>
    <row r="34" customFormat="false" ht="11" hidden="false" customHeight="true" outlineLevel="0" collapsed="false">
      <c r="A34" s="15" t="n">
        <v>22</v>
      </c>
      <c r="B34" s="16" t="s">
        <v>80</v>
      </c>
      <c r="C34" s="16" t="s">
        <v>81</v>
      </c>
      <c r="D34" s="16" t="s">
        <v>52</v>
      </c>
      <c r="E34" s="17" t="s">
        <v>82</v>
      </c>
      <c r="F34" s="17"/>
      <c r="G34" s="18" t="n">
        <v>72000</v>
      </c>
      <c r="H34" s="18" t="n">
        <f aca="false">G34-I34</f>
        <v>64800</v>
      </c>
      <c r="I34" s="18" t="n">
        <v>7200</v>
      </c>
      <c r="J34" s="18" t="n">
        <f aca="false">I34*18/118</f>
        <v>1098.30508474576</v>
      </c>
    </row>
    <row r="35" customFormat="false" ht="11" hidden="false" customHeight="true" outlineLevel="0" collapsed="false">
      <c r="A35" s="15" t="n">
        <v>23</v>
      </c>
      <c r="B35" s="16" t="s">
        <v>83</v>
      </c>
      <c r="C35" s="16" t="s">
        <v>84</v>
      </c>
      <c r="D35" s="16" t="s">
        <v>85</v>
      </c>
      <c r="E35" s="17" t="s">
        <v>35</v>
      </c>
      <c r="F35" s="17"/>
      <c r="G35" s="18" t="n">
        <v>140400</v>
      </c>
      <c r="H35" s="18" t="n">
        <f aca="false">G35-I35</f>
        <v>115128</v>
      </c>
      <c r="I35" s="18" t="n">
        <v>25272</v>
      </c>
      <c r="J35" s="18" t="n">
        <f aca="false">I35*18/118</f>
        <v>3855.05084745763</v>
      </c>
    </row>
    <row r="36" customFormat="false" ht="11" hidden="false" customHeight="true" outlineLevel="0" collapsed="false">
      <c r="A36" s="15" t="n">
        <v>24</v>
      </c>
      <c r="B36" s="16" t="s">
        <v>86</v>
      </c>
      <c r="C36" s="16" t="s">
        <v>87</v>
      </c>
      <c r="D36" s="16" t="s">
        <v>85</v>
      </c>
      <c r="E36" s="17" t="s">
        <v>35</v>
      </c>
      <c r="F36" s="17"/>
      <c r="G36" s="18" t="n">
        <v>82200</v>
      </c>
      <c r="H36" s="18" t="n">
        <f aca="false">G36-I36</f>
        <v>67404</v>
      </c>
      <c r="I36" s="18" t="n">
        <v>14796</v>
      </c>
      <c r="J36" s="18" t="n">
        <f aca="false">I36*18/118</f>
        <v>2257.01694915254</v>
      </c>
    </row>
    <row r="37" customFormat="false" ht="11" hidden="false" customHeight="true" outlineLevel="0" collapsed="false">
      <c r="A37" s="15" t="n">
        <v>25</v>
      </c>
      <c r="B37" s="16" t="s">
        <v>88</v>
      </c>
      <c r="C37" s="16" t="s">
        <v>49</v>
      </c>
      <c r="D37" s="16" t="s">
        <v>89</v>
      </c>
      <c r="E37" s="17" t="s">
        <v>20</v>
      </c>
      <c r="F37" s="17"/>
      <c r="G37" s="18" t="n">
        <v>80800</v>
      </c>
      <c r="H37" s="18" t="n">
        <f aca="false">G37-I37</f>
        <v>66256</v>
      </c>
      <c r="I37" s="18" t="n">
        <v>14544</v>
      </c>
      <c r="J37" s="18" t="n">
        <f aca="false">I37*18/118</f>
        <v>2218.57627118644</v>
      </c>
    </row>
    <row r="38" customFormat="false" ht="11" hidden="false" customHeight="true" outlineLevel="0" collapsed="false">
      <c r="A38" s="15" t="n">
        <v>26</v>
      </c>
      <c r="B38" s="16" t="s">
        <v>90</v>
      </c>
      <c r="C38" s="16" t="s">
        <v>91</v>
      </c>
      <c r="D38" s="16" t="s">
        <v>92</v>
      </c>
      <c r="E38" s="17" t="s">
        <v>35</v>
      </c>
      <c r="F38" s="17"/>
      <c r="G38" s="18" t="n">
        <v>142100</v>
      </c>
      <c r="H38" s="18" t="n">
        <f aca="false">G38-I38</f>
        <v>116522</v>
      </c>
      <c r="I38" s="18" t="n">
        <v>25578</v>
      </c>
      <c r="J38" s="18" t="n">
        <f aca="false">I38*18/118</f>
        <v>3901.72881355932</v>
      </c>
    </row>
    <row r="39" customFormat="false" ht="11" hidden="false" customHeight="true" outlineLevel="0" collapsed="false">
      <c r="A39" s="15" t="n">
        <v>27</v>
      </c>
      <c r="B39" s="16" t="s">
        <v>93</v>
      </c>
      <c r="C39" s="16" t="s">
        <v>31</v>
      </c>
      <c r="D39" s="16" t="s">
        <v>94</v>
      </c>
      <c r="E39" s="17" t="s">
        <v>20</v>
      </c>
      <c r="F39" s="17"/>
      <c r="G39" s="18" t="n">
        <v>68000</v>
      </c>
      <c r="H39" s="18" t="n">
        <f aca="false">G39-I39</f>
        <v>55760</v>
      </c>
      <c r="I39" s="18" t="n">
        <v>12240</v>
      </c>
      <c r="J39" s="18" t="n">
        <f aca="false">I39*18/118</f>
        <v>1867.1186440678</v>
      </c>
    </row>
    <row r="40" customFormat="false" ht="11" hidden="false" customHeight="true" outlineLevel="0" collapsed="false">
      <c r="A40" s="15" t="n">
        <v>28</v>
      </c>
      <c r="B40" s="16" t="s">
        <v>95</v>
      </c>
      <c r="C40" s="16" t="s">
        <v>96</v>
      </c>
      <c r="D40" s="16" t="s">
        <v>97</v>
      </c>
      <c r="E40" s="17" t="s">
        <v>20</v>
      </c>
      <c r="F40" s="17"/>
      <c r="G40" s="18" t="n">
        <v>53820</v>
      </c>
      <c r="H40" s="18" t="n">
        <f aca="false">G40-I40</f>
        <v>44132.4</v>
      </c>
      <c r="I40" s="18" t="n">
        <v>9687.6</v>
      </c>
      <c r="J40" s="18" t="n">
        <f aca="false">I40*18/118</f>
        <v>1477.76949152542</v>
      </c>
    </row>
    <row r="41" customFormat="false" ht="11" hidden="false" customHeight="true" outlineLevel="0" collapsed="false">
      <c r="A41" s="15" t="n">
        <v>29</v>
      </c>
      <c r="B41" s="16" t="s">
        <v>98</v>
      </c>
      <c r="C41" s="16" t="s">
        <v>99</v>
      </c>
      <c r="D41" s="16" t="s">
        <v>100</v>
      </c>
      <c r="E41" s="17" t="s">
        <v>35</v>
      </c>
      <c r="F41" s="17"/>
      <c r="G41" s="18" t="n">
        <v>68000</v>
      </c>
      <c r="H41" s="18" t="n">
        <f aca="false">G41-I41</f>
        <v>55760</v>
      </c>
      <c r="I41" s="18" t="n">
        <v>12240</v>
      </c>
      <c r="J41" s="18" t="n">
        <f aca="false">I41*18/118</f>
        <v>1867.1186440678</v>
      </c>
    </row>
    <row r="42" customFormat="false" ht="11" hidden="false" customHeight="true" outlineLevel="0" collapsed="false">
      <c r="A42" s="15" t="n">
        <v>30</v>
      </c>
      <c r="B42" s="16" t="s">
        <v>101</v>
      </c>
      <c r="C42" s="16" t="s">
        <v>102</v>
      </c>
      <c r="D42" s="16" t="s">
        <v>103</v>
      </c>
      <c r="E42" s="17" t="s">
        <v>104</v>
      </c>
      <c r="F42" s="17"/>
      <c r="G42" s="18" t="n">
        <v>23800</v>
      </c>
      <c r="H42" s="18" t="n">
        <f aca="false">G42-I42</f>
        <v>20706</v>
      </c>
      <c r="I42" s="18" t="n">
        <v>3094</v>
      </c>
      <c r="J42" s="18" t="n">
        <f aca="false">I42*18/118</f>
        <v>471.966101694915</v>
      </c>
    </row>
    <row r="43" customFormat="false" ht="11" hidden="false" customHeight="true" outlineLevel="0" collapsed="false">
      <c r="A43" s="15" t="n">
        <v>31</v>
      </c>
      <c r="B43" s="16" t="s">
        <v>105</v>
      </c>
      <c r="C43" s="16" t="s">
        <v>106</v>
      </c>
      <c r="D43" s="16" t="s">
        <v>107</v>
      </c>
      <c r="E43" s="17" t="s">
        <v>108</v>
      </c>
      <c r="F43" s="17"/>
      <c r="G43" s="18" t="n">
        <v>11690</v>
      </c>
      <c r="H43" s="18" t="n">
        <f aca="false">G43-I43</f>
        <v>10170.3</v>
      </c>
      <c r="I43" s="18" t="n">
        <v>1519.7</v>
      </c>
      <c r="J43" s="18" t="n">
        <f aca="false">I43*18/118</f>
        <v>231.818644067797</v>
      </c>
    </row>
    <row r="44" customFormat="false" ht="11" hidden="false" customHeight="true" outlineLevel="0" collapsed="false">
      <c r="A44" s="15" t="n">
        <v>32</v>
      </c>
      <c r="B44" s="16" t="s">
        <v>109</v>
      </c>
      <c r="C44" s="16" t="s">
        <v>110</v>
      </c>
      <c r="D44" s="16" t="s">
        <v>111</v>
      </c>
      <c r="E44" s="17" t="s">
        <v>20</v>
      </c>
      <c r="F44" s="17"/>
      <c r="G44" s="18" t="n">
        <v>88400</v>
      </c>
      <c r="H44" s="18" t="n">
        <f aca="false">G44-I44</f>
        <v>72488</v>
      </c>
      <c r="I44" s="18" t="n">
        <v>15912</v>
      </c>
      <c r="J44" s="18" t="n">
        <f aca="false">I44*18/118</f>
        <v>2427.25423728814</v>
      </c>
    </row>
    <row r="45" customFormat="false" ht="11" hidden="false" customHeight="true" outlineLevel="0" collapsed="false">
      <c r="A45" s="15" t="n">
        <v>33</v>
      </c>
      <c r="B45" s="16" t="s">
        <v>112</v>
      </c>
      <c r="C45" s="16" t="s">
        <v>113</v>
      </c>
      <c r="D45" s="16" t="s">
        <v>114</v>
      </c>
      <c r="E45" s="17" t="s">
        <v>20</v>
      </c>
      <c r="F45" s="17"/>
      <c r="G45" s="18" t="n">
        <v>61200</v>
      </c>
      <c r="H45" s="18" t="n">
        <f aca="false">G45-I45</f>
        <v>50184</v>
      </c>
      <c r="I45" s="18" t="n">
        <v>11016</v>
      </c>
      <c r="J45" s="18" t="n">
        <f aca="false">I45*18/118</f>
        <v>1680.40677966102</v>
      </c>
    </row>
    <row r="46" customFormat="false" ht="11" hidden="false" customHeight="true" outlineLevel="0" collapsed="false">
      <c r="A46" s="15" t="n">
        <v>34</v>
      </c>
      <c r="B46" s="16" t="s">
        <v>115</v>
      </c>
      <c r="C46" s="16" t="s">
        <v>116</v>
      </c>
      <c r="D46" s="16" t="s">
        <v>117</v>
      </c>
      <c r="E46" s="17" t="s">
        <v>35</v>
      </c>
      <c r="F46" s="17"/>
      <c r="G46" s="18" t="n">
        <v>111100</v>
      </c>
      <c r="H46" s="18" t="n">
        <f aca="false">G46-I46</f>
        <v>91102</v>
      </c>
      <c r="I46" s="18" t="n">
        <v>19998</v>
      </c>
      <c r="J46" s="18" t="n">
        <f aca="false">I46*18/118</f>
        <v>3050.54237288136</v>
      </c>
    </row>
    <row r="47" customFormat="false" ht="11" hidden="false" customHeight="true" outlineLevel="0" collapsed="false">
      <c r="A47" s="15" t="n">
        <v>35</v>
      </c>
      <c r="B47" s="16" t="s">
        <v>118</v>
      </c>
      <c r="C47" s="16" t="s">
        <v>51</v>
      </c>
      <c r="D47" s="16" t="s">
        <v>54</v>
      </c>
      <c r="E47" s="17" t="s">
        <v>119</v>
      </c>
      <c r="F47" s="17"/>
      <c r="G47" s="18" t="n">
        <v>63700</v>
      </c>
      <c r="H47" s="18" t="n">
        <f aca="false">G47-I47</f>
        <v>55419</v>
      </c>
      <c r="I47" s="18" t="n">
        <v>8281</v>
      </c>
      <c r="J47" s="18" t="n">
        <f aca="false">I47*18/118</f>
        <v>1263.20338983051</v>
      </c>
    </row>
    <row r="48" customFormat="false" ht="11" hidden="false" customHeight="true" outlineLevel="0" collapsed="false">
      <c r="A48" s="15" t="n">
        <v>36</v>
      </c>
      <c r="B48" s="16" t="s">
        <v>120</v>
      </c>
      <c r="C48" s="16" t="s">
        <v>54</v>
      </c>
      <c r="D48" s="16" t="s">
        <v>94</v>
      </c>
      <c r="E48" s="17" t="s">
        <v>35</v>
      </c>
      <c r="F48" s="17"/>
      <c r="G48" s="18" t="n">
        <v>111300</v>
      </c>
      <c r="H48" s="18" t="n">
        <f aca="false">G48-I48</f>
        <v>91266</v>
      </c>
      <c r="I48" s="18" t="n">
        <v>20034</v>
      </c>
      <c r="J48" s="18" t="n">
        <f aca="false">I48*18/118</f>
        <v>3056.03389830508</v>
      </c>
    </row>
    <row r="49" customFormat="false" ht="11" hidden="false" customHeight="true" outlineLevel="0" collapsed="false">
      <c r="A49" s="15" t="n">
        <v>37</v>
      </c>
      <c r="B49" s="16" t="s">
        <v>121</v>
      </c>
      <c r="C49" s="16" t="s">
        <v>94</v>
      </c>
      <c r="D49" s="16" t="s">
        <v>27</v>
      </c>
      <c r="E49" s="17" t="s">
        <v>108</v>
      </c>
      <c r="F49" s="17"/>
      <c r="G49" s="18" t="n">
        <v>22440</v>
      </c>
      <c r="H49" s="18" t="n">
        <f aca="false">G49-I49</f>
        <v>19522.8</v>
      </c>
      <c r="I49" s="18" t="n">
        <v>2917.2</v>
      </c>
      <c r="J49" s="18" t="n">
        <f aca="false">I49*18/118</f>
        <v>444.996610169492</v>
      </c>
    </row>
    <row r="50" customFormat="false" ht="11" hidden="false" customHeight="true" outlineLevel="0" collapsed="false">
      <c r="A50" s="15" t="n">
        <v>38</v>
      </c>
      <c r="B50" s="16" t="s">
        <v>122</v>
      </c>
      <c r="C50" s="16" t="s">
        <v>123</v>
      </c>
      <c r="D50" s="16" t="s">
        <v>124</v>
      </c>
      <c r="E50" s="17" t="s">
        <v>68</v>
      </c>
      <c r="F50" s="17"/>
      <c r="G50" s="18" t="n">
        <v>51200</v>
      </c>
      <c r="H50" s="18" t="n">
        <f aca="false">G50-I50</f>
        <v>44544</v>
      </c>
      <c r="I50" s="18" t="n">
        <v>6656</v>
      </c>
      <c r="J50" s="18" t="n">
        <f aca="false">I50*18/118</f>
        <v>1015.32203389831</v>
      </c>
    </row>
    <row r="51" customFormat="false" ht="11" hidden="false" customHeight="true" outlineLevel="0" collapsed="false">
      <c r="A51" s="15" t="n">
        <v>39</v>
      </c>
      <c r="B51" s="16" t="s">
        <v>125</v>
      </c>
      <c r="C51" s="16" t="s">
        <v>103</v>
      </c>
      <c r="D51" s="16" t="s">
        <v>126</v>
      </c>
      <c r="E51" s="17" t="s">
        <v>35</v>
      </c>
      <c r="F51" s="17"/>
      <c r="G51" s="18" t="n">
        <v>71100</v>
      </c>
      <c r="H51" s="18" t="n">
        <f aca="false">G51-I51</f>
        <v>58302</v>
      </c>
      <c r="I51" s="18" t="n">
        <v>12798</v>
      </c>
      <c r="J51" s="18" t="n">
        <f aca="false">I51*18/118</f>
        <v>1952.23728813559</v>
      </c>
    </row>
    <row r="52" customFormat="false" ht="11" hidden="false" customHeight="true" outlineLevel="0" collapsed="false">
      <c r="A52" s="15" t="n">
        <v>40</v>
      </c>
      <c r="B52" s="16" t="s">
        <v>127</v>
      </c>
      <c r="C52" s="16" t="s">
        <v>128</v>
      </c>
      <c r="D52" s="16" t="s">
        <v>60</v>
      </c>
      <c r="E52" s="17" t="s">
        <v>108</v>
      </c>
      <c r="F52" s="17"/>
      <c r="G52" s="18" t="n">
        <v>38850</v>
      </c>
      <c r="H52" s="18" t="n">
        <f aca="false">G52-I52</f>
        <v>33799.5</v>
      </c>
      <c r="I52" s="18" t="n">
        <v>5050.5</v>
      </c>
      <c r="J52" s="18" t="n">
        <f aca="false">I52*18/118</f>
        <v>770.415254237288</v>
      </c>
    </row>
    <row r="53" customFormat="false" ht="11" hidden="false" customHeight="true" outlineLevel="0" collapsed="false">
      <c r="A53" s="15" t="n">
        <v>41</v>
      </c>
      <c r="B53" s="16" t="s">
        <v>129</v>
      </c>
      <c r="C53" s="16" t="s">
        <v>130</v>
      </c>
      <c r="D53" s="16" t="s">
        <v>131</v>
      </c>
      <c r="E53" s="17" t="s">
        <v>35</v>
      </c>
      <c r="F53" s="17"/>
      <c r="G53" s="18" t="n">
        <v>87600</v>
      </c>
      <c r="H53" s="18" t="n">
        <f aca="false">G53-I53</f>
        <v>71832</v>
      </c>
      <c r="I53" s="18" t="n">
        <v>15768</v>
      </c>
      <c r="J53" s="18" t="n">
        <f aca="false">I53*18/118</f>
        <v>2405.28813559322</v>
      </c>
    </row>
    <row r="54" customFormat="false" ht="11" hidden="false" customHeight="true" outlineLevel="0" collapsed="false">
      <c r="A54" s="15" t="n">
        <v>42</v>
      </c>
      <c r="B54" s="16" t="s">
        <v>132</v>
      </c>
      <c r="C54" s="16" t="s">
        <v>133</v>
      </c>
      <c r="D54" s="16" t="s">
        <v>134</v>
      </c>
      <c r="E54" s="17" t="s">
        <v>20</v>
      </c>
      <c r="F54" s="17"/>
      <c r="G54" s="18" t="n">
        <v>41860</v>
      </c>
      <c r="H54" s="18" t="n">
        <f aca="false">G54-I54</f>
        <v>34325.2</v>
      </c>
      <c r="I54" s="18" t="n">
        <v>7534.8</v>
      </c>
      <c r="J54" s="18" t="n">
        <f aca="false">I54*18/118</f>
        <v>1149.37627118644</v>
      </c>
    </row>
    <row r="55" customFormat="false" ht="11" hidden="false" customHeight="true" outlineLevel="0" collapsed="false">
      <c r="A55" s="15" t="n">
        <v>43</v>
      </c>
      <c r="B55" s="16" t="s">
        <v>135</v>
      </c>
      <c r="C55" s="16" t="s">
        <v>136</v>
      </c>
      <c r="D55" s="16" t="s">
        <v>137</v>
      </c>
      <c r="E55" s="17" t="s">
        <v>138</v>
      </c>
      <c r="F55" s="17"/>
      <c r="G55" s="18" t="n">
        <v>71920</v>
      </c>
      <c r="H55" s="18" t="n">
        <f aca="false">G55-I55</f>
        <v>62570.4</v>
      </c>
      <c r="I55" s="18" t="n">
        <v>9349.6</v>
      </c>
      <c r="J55" s="18" t="n">
        <f aca="false">I55*18/118</f>
        <v>1426.21016949153</v>
      </c>
    </row>
    <row r="56" customFormat="false" ht="11" hidden="false" customHeight="true" outlineLevel="0" collapsed="false">
      <c r="A56" s="15" t="n">
        <v>44</v>
      </c>
      <c r="B56" s="16" t="s">
        <v>139</v>
      </c>
      <c r="C56" s="16" t="s">
        <v>140</v>
      </c>
      <c r="D56" s="16" t="s">
        <v>141</v>
      </c>
      <c r="E56" s="17" t="s">
        <v>142</v>
      </c>
      <c r="F56" s="17"/>
      <c r="G56" s="18" t="n">
        <v>28800</v>
      </c>
      <c r="H56" s="18" t="n">
        <f aca="false">G56-I56</f>
        <v>24480</v>
      </c>
      <c r="I56" s="18" t="n">
        <v>4320</v>
      </c>
      <c r="J56" s="18" t="n">
        <f aca="false">I56*18/118</f>
        <v>658.983050847458</v>
      </c>
    </row>
    <row r="57" customFormat="false" ht="11" hidden="false" customHeight="true" outlineLevel="0" collapsed="false">
      <c r="A57" s="15" t="n">
        <v>45</v>
      </c>
      <c r="B57" s="16" t="s">
        <v>143</v>
      </c>
      <c r="C57" s="16" t="s">
        <v>144</v>
      </c>
      <c r="D57" s="16" t="s">
        <v>145</v>
      </c>
      <c r="E57" s="17" t="s">
        <v>146</v>
      </c>
      <c r="F57" s="17"/>
      <c r="G57" s="18" t="n">
        <v>-43800</v>
      </c>
      <c r="H57" s="18" t="n">
        <f aca="false">G57-I57</f>
        <v>-35916</v>
      </c>
      <c r="I57" s="18" t="n">
        <v>-7884</v>
      </c>
      <c r="J57" s="18" t="n">
        <f aca="false">I57*18/118</f>
        <v>-1202.64406779661</v>
      </c>
    </row>
    <row r="58" customFormat="false" ht="11" hidden="false" customHeight="true" outlineLevel="0" collapsed="false">
      <c r="A58" s="15" t="n">
        <v>46</v>
      </c>
      <c r="B58" s="16" t="s">
        <v>147</v>
      </c>
      <c r="C58" s="16" t="s">
        <v>148</v>
      </c>
      <c r="D58" s="16" t="s">
        <v>66</v>
      </c>
      <c r="E58" s="17" t="s">
        <v>20</v>
      </c>
      <c r="F58" s="17"/>
      <c r="G58" s="18" t="n">
        <v>-59800</v>
      </c>
      <c r="H58" s="18" t="n">
        <f aca="false">G58-I58</f>
        <v>-49036</v>
      </c>
      <c r="I58" s="18" t="n">
        <v>-10764</v>
      </c>
      <c r="J58" s="18" t="n">
        <f aca="false">I58*18/118</f>
        <v>-1641.96610169492</v>
      </c>
    </row>
    <row r="59" customFormat="false" ht="11" hidden="false" customHeight="true" outlineLevel="0" collapsed="false">
      <c r="A59" s="15" t="n">
        <v>47</v>
      </c>
      <c r="B59" s="16" t="s">
        <v>149</v>
      </c>
      <c r="C59" s="16" t="s">
        <v>148</v>
      </c>
      <c r="D59" s="16" t="s">
        <v>66</v>
      </c>
      <c r="E59" s="17" t="s">
        <v>20</v>
      </c>
      <c r="F59" s="17"/>
      <c r="G59" s="18" t="n">
        <v>-80800</v>
      </c>
      <c r="H59" s="18" t="n">
        <f aca="false">G59-I59</f>
        <v>-66256</v>
      </c>
      <c r="I59" s="18" t="n">
        <v>-14544</v>
      </c>
      <c r="J59" s="18" t="n">
        <f aca="false">I59*18/118</f>
        <v>-2218.57627118644</v>
      </c>
    </row>
    <row r="60" customFormat="false" ht="11" hidden="false" customHeight="true" outlineLevel="0" collapsed="false">
      <c r="A60" s="15" t="n">
        <v>48</v>
      </c>
      <c r="B60" s="16" t="s">
        <v>150</v>
      </c>
      <c r="C60" s="16" t="s">
        <v>151</v>
      </c>
      <c r="D60" s="16" t="s">
        <v>91</v>
      </c>
      <c r="E60" s="17" t="s">
        <v>146</v>
      </c>
      <c r="F60" s="17"/>
      <c r="G60" s="18" t="n">
        <v>-105000</v>
      </c>
      <c r="H60" s="18" t="n">
        <f aca="false">G60-I60</f>
        <v>-86100</v>
      </c>
      <c r="I60" s="18" t="n">
        <v>-18900</v>
      </c>
      <c r="J60" s="18" t="n">
        <f aca="false">I60*18/118</f>
        <v>-2883.05084745763</v>
      </c>
    </row>
    <row r="61" customFormat="false" ht="11" hidden="false" customHeight="true" outlineLevel="0" collapsed="false">
      <c r="A61" s="15" t="n">
        <v>49</v>
      </c>
      <c r="B61" s="16" t="s">
        <v>152</v>
      </c>
      <c r="C61" s="16" t="s">
        <v>153</v>
      </c>
      <c r="D61" s="16" t="s">
        <v>27</v>
      </c>
      <c r="E61" s="17" t="s">
        <v>20</v>
      </c>
      <c r="F61" s="17"/>
      <c r="G61" s="18" t="n">
        <v>-83720</v>
      </c>
      <c r="H61" s="18" t="n">
        <f aca="false">G61-I61</f>
        <v>-68650.4</v>
      </c>
      <c r="I61" s="18" t="n">
        <v>-15069.6</v>
      </c>
      <c r="J61" s="18" t="n">
        <f aca="false">I61*18/118</f>
        <v>-2298.75254237288</v>
      </c>
    </row>
    <row r="62" customFormat="false" ht="11" hidden="false" customHeight="true" outlineLevel="0" collapsed="false">
      <c r="A62" s="15" t="n">
        <v>50</v>
      </c>
      <c r="B62" s="16" t="s">
        <v>154</v>
      </c>
      <c r="C62" s="16" t="s">
        <v>155</v>
      </c>
      <c r="D62" s="16" t="s">
        <v>156</v>
      </c>
      <c r="E62" s="17" t="s">
        <v>20</v>
      </c>
      <c r="F62" s="17"/>
      <c r="G62" s="18" t="n">
        <v>-18360</v>
      </c>
      <c r="H62" s="18" t="n">
        <f aca="false">G62-I62</f>
        <v>-15055.2</v>
      </c>
      <c r="I62" s="18" t="n">
        <v>-3304.8</v>
      </c>
      <c r="J62" s="18" t="n">
        <f aca="false">I62*18/118</f>
        <v>-504.122033898305</v>
      </c>
    </row>
    <row r="63" customFormat="false" ht="14.2" hidden="false" customHeight="true" outlineLevel="0" collapsed="false">
      <c r="A63" s="19"/>
      <c r="B63" s="20" t="s">
        <v>157</v>
      </c>
      <c r="C63" s="21"/>
      <c r="D63" s="21"/>
      <c r="E63" s="21"/>
      <c r="F63" s="21"/>
      <c r="G63" s="22" t="n">
        <v>2337206</v>
      </c>
      <c r="H63" s="22" t="n">
        <f aca="false">G63-I63</f>
        <v>1970744.22</v>
      </c>
      <c r="I63" s="23" t="n">
        <v>366461.78</v>
      </c>
      <c r="J63" s="22" t="n">
        <f aca="false">I63*18/118</f>
        <v>55900.9494915254</v>
      </c>
    </row>
    <row r="64" s="1" customFormat="true" ht="15" hidden="false" customHeight="true" outlineLevel="0" collapsed="false"/>
    <row r="65" customFormat="false" ht="13" hidden="false" customHeight="true" outlineLevel="0" collapsed="false">
      <c r="I65" s="4" t="s">
        <v>158</v>
      </c>
    </row>
    <row r="67" customFormat="false" ht="13" hidden="false" customHeight="true" outlineLevel="0" collapsed="false">
      <c r="G67" s="0"/>
      <c r="H67" s="24" t="s">
        <v>4</v>
      </c>
      <c r="J67" s="0"/>
    </row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54">
    <mergeCell ref="F1:I1"/>
    <mergeCell ref="A9:I9"/>
    <mergeCell ref="A10:I10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</mergeCell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1" scale="100" firstPageNumber="0" fitToWidth="1" fitToHeight="0" pageOrder="overThenDown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LibreOffice/5.2.2.2$Linux_X86_64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2018-06-07T15:23:17Z</dcterms:modified>
  <cp:revision>2</cp:revision>
  <dc:subject/>
  <dc:title/>
</cp:coreProperties>
</file>