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ntReport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<sst xmlns="http://schemas.openxmlformats.org/spreadsheetml/2006/main" count="238" uniqueCount="105">
  <si>
    <t xml:space="preserve">К договору № КП 22-07 М73</t>
  </si>
  <si>
    <t xml:space="preserve">ОТЧЕТ</t>
  </si>
  <si>
    <t xml:space="preserve">Агента ООО «Библио-Глобус Агент» о продаже за 01.07.2022 - 31.07.2022 г. туристских путевок ООО "Бекар Хоспителити" ИНН 7802574820</t>
  </si>
  <si>
    <t xml:space="preserve">Номер заявки</t>
  </si>
  <si>
    <t xml:space="preserve">Объект размещения</t>
  </si>
  <si>
    <t xml:space="preserve">Тур. путевка
(ФИО туриста)</t>
  </si>
  <si>
    <t xml:space="preserve">Дата заезда</t>
  </si>
  <si>
    <t xml:space="preserve">Дата выезда</t>
  </si>
  <si>
    <t xml:space="preserve">Общая стоимость
с учетом агентского вознаграждения</t>
  </si>
  <si>
    <t xml:space="preserve">Принято в июне</t>
  </si>
  <si>
    <t xml:space="preserve">Принято в июле</t>
  </si>
  <si>
    <t xml:space="preserve">Нет документов</t>
  </si>
  <si>
    <t xml:space="preserve">ВЕРТИКАЛЬ, апарт-отель 3* (St. Petersburg)</t>
  </si>
  <si>
    <t xml:space="preserve">КОЛОСОВ ИВАН
КОЛОСОВА ПОЛИНА
</t>
  </si>
  <si>
    <t xml:space="preserve">25.06.2022</t>
  </si>
  <si>
    <t xml:space="preserve">01.07.2022</t>
  </si>
  <si>
    <t xml:space="preserve">БАЕВ ЕВГЕНИЙ
БАЕВА АЛЕКСАНДРА
ПАХОМОВ ВЛАДИМИР
ПАХОМОВА АНАСТАСИЯ
</t>
  </si>
  <si>
    <t xml:space="preserve">02.07.2022</t>
  </si>
  <si>
    <t xml:space="preserve">ЕЖОВА ОЛЬГА
СЕЛИГЕЙ ЛЮДМИЛА
</t>
  </si>
  <si>
    <t xml:space="preserve">30.06.2022</t>
  </si>
  <si>
    <t xml:space="preserve">05.07.2022</t>
  </si>
  <si>
    <t xml:space="preserve">КУРАМШИНА ЛИЛИАН
МИГРАНОВА ГУЛЬНАРА
СЕРГЕЕВА ЛАРИСА
</t>
  </si>
  <si>
    <t xml:space="preserve">ИСАЕВА СВЕТЛАНА
ФИЛОНЕНКО ДАРЬЯ
</t>
  </si>
  <si>
    <t xml:space="preserve">ГАЙДУКОВ ФЕДОР
ДРУЖИНИНА ОКСАНА
</t>
  </si>
  <si>
    <t xml:space="preserve">06.07.2022</t>
  </si>
  <si>
    <t xml:space="preserve">СЕРГЕЕВА ЛАРИСА
</t>
  </si>
  <si>
    <t xml:space="preserve">04.07.2022</t>
  </si>
  <si>
    <t xml:space="preserve">ШАХОВ ВИТАЛИЙ
</t>
  </si>
  <si>
    <t xml:space="preserve">08.07.2022</t>
  </si>
  <si>
    <t xml:space="preserve">ЛУКЬЯНОВ АНТОН
МИЛЯ ЕКАТЕРИНА
</t>
  </si>
  <si>
    <t xml:space="preserve">БЕЛОУСОВА ВАЛЕРИЯ
СЕВЕРИНА ВАЛЕРИЯ
</t>
  </si>
  <si>
    <t xml:space="preserve">07.07.2022</t>
  </si>
  <si>
    <t xml:space="preserve">КОЗЛОВСКАЯ ЕЛЕНА
КОЗЛОВСКИЙ НИКИТА
</t>
  </si>
  <si>
    <t xml:space="preserve">11.07.2022</t>
  </si>
  <si>
    <t xml:space="preserve">ГАББАСОВА ЛИРА
ГАРЕЕВА ЛИАНА
</t>
  </si>
  <si>
    <t xml:space="preserve">АЛБАКОВ РУСЛАН
АЛБАКОВА ЕЛЕНА
</t>
  </si>
  <si>
    <t xml:space="preserve">КОЛЯГИНА МАРИЯ
ПОЖИДАЕВА ЕЛЕНА
</t>
  </si>
  <si>
    <t xml:space="preserve">КРУТИЙ ВАСИЛИЙ
СМЫШЛЯЕВА АНАСТАСИЯ
</t>
  </si>
  <si>
    <t xml:space="preserve">10.07.2022</t>
  </si>
  <si>
    <t xml:space="preserve">АЯНОТ АНДРЕЙ
АЯНОТ НАТАЛЬЯ
</t>
  </si>
  <si>
    <t xml:space="preserve">12.07.2022</t>
  </si>
  <si>
    <t xml:space="preserve">ИВАНИНА ЮЛИЯ
ПЯЛКИН АНДРЕЙ
</t>
  </si>
  <si>
    <t xml:space="preserve">ШАХОВ ВИТАЛИЙ
ШАХОВА ВИТАЛИНА
</t>
  </si>
  <si>
    <t xml:space="preserve">13.07.2022</t>
  </si>
  <si>
    <t xml:space="preserve">КАФТАНЮК МАКСИМ
КАФТАНЮК ОЛЬГА
</t>
  </si>
  <si>
    <t xml:space="preserve">ВДОВИНА МАРИНА
ЕФРЕМОВ АЛЕКСЕЙ
</t>
  </si>
  <si>
    <t xml:space="preserve">14.07.2022</t>
  </si>
  <si>
    <t xml:space="preserve">КОМАРЧЕВА ИЛОНА
ХАРЧЕВА ОЛЬГА
</t>
  </si>
  <si>
    <t xml:space="preserve">КРИВОШАКПИНА ЛИДИЯ
</t>
  </si>
  <si>
    <t xml:space="preserve">09.07.2022</t>
  </si>
  <si>
    <t xml:space="preserve">ВЕРХОВСКИЙ МАКСИМ
ТУРКИН НИКИТА
</t>
  </si>
  <si>
    <t xml:space="preserve">ПОЛЯКОВА АЛЕНА
ТИХОНОВА ЕЛИЗАВЕТА
</t>
  </si>
  <si>
    <t xml:space="preserve">15.07.2022</t>
  </si>
  <si>
    <t xml:space="preserve">МИТРОФАНОВА ВАЛЕРИЯ
МИТРОФАНОВА СВЕТЛАНА
</t>
  </si>
  <si>
    <t xml:space="preserve">СОКОЛОВА АЛЕКСАНДРА
СОКОЛОВА ВИКТОРИЯ
</t>
  </si>
  <si>
    <t xml:space="preserve">20.07.2022</t>
  </si>
  <si>
    <t xml:space="preserve">ДЕМИН ИВАН
КНЯЗЬКОВА АНАСТАСИЯ
</t>
  </si>
  <si>
    <t xml:space="preserve">16.07.2022</t>
  </si>
  <si>
    <t xml:space="preserve">ВОЙНОВ ЯРОСЛАВ
ЛИСИЦИНА ВАЛЕРИЯ
МУССА ОЛЬГА
МУССА ЯСИН
</t>
  </si>
  <si>
    <t xml:space="preserve">ТРУБНИКОВА ДАРЬЯ
ТРУБНИКОВА ЕВГЕНИЯ
</t>
  </si>
  <si>
    <t xml:space="preserve">САННИКОВА АРИНА
ШЕСТОВА ЮЛИЯ
</t>
  </si>
  <si>
    <t xml:space="preserve">САФИН РЕНАТ
УСМАНОВА ГУЛЬШАТ
</t>
  </si>
  <si>
    <t xml:space="preserve">18.07.2022</t>
  </si>
  <si>
    <t xml:space="preserve">КАРАКУЛОВ ТИМУР
КАРАКУЛОВА АННА
</t>
  </si>
  <si>
    <t xml:space="preserve">17.07.2022</t>
  </si>
  <si>
    <t xml:space="preserve">ДРОЗДОВ СЕРГЕЙ
ДРОЗДОВА ТАТЬЯНА
</t>
  </si>
  <si>
    <t xml:space="preserve">19.07.2022</t>
  </si>
  <si>
    <t xml:space="preserve">МАКУЗЧЕНКО АНАСТАСИЯ
ПОГРЕБАШКИНА ТАТЬЯНА
</t>
  </si>
  <si>
    <t xml:space="preserve">ЛЬВОВА ОЛЬГА
</t>
  </si>
  <si>
    <t xml:space="preserve">БОБРОВА АЛЕНА
РАМГУЛОВ РАДИЙ
</t>
  </si>
  <si>
    <t xml:space="preserve">23.07.2022</t>
  </si>
  <si>
    <t xml:space="preserve">КУЛИКОВА ВАЛЕРИЯ
КУЛИКОВА ОЛЬГА
</t>
  </si>
  <si>
    <t xml:space="preserve">25.07.2022</t>
  </si>
  <si>
    <t xml:space="preserve">РУМЫНИНА СВЕТЛАНА
СУРОВ АНДРЕЙ
</t>
  </si>
  <si>
    <t xml:space="preserve">ИОНОВА АННА
ИОНОВА НАТАЛЬЯ
</t>
  </si>
  <si>
    <t xml:space="preserve">21.07.2022</t>
  </si>
  <si>
    <t xml:space="preserve">ДЕРКАЧ АРТЕМ
ДЕРКАЧ ВИКТОРИЯ
</t>
  </si>
  <si>
    <t xml:space="preserve">26.07.2022</t>
  </si>
  <si>
    <t xml:space="preserve">ШАМСУТДИНОВА АЙГУЛЬ
</t>
  </si>
  <si>
    <t xml:space="preserve">22.07.2022</t>
  </si>
  <si>
    <t xml:space="preserve">СКУЛЫБЕРДИН АНДРЕЙ
</t>
  </si>
  <si>
    <t xml:space="preserve">ХАРУЗИН МИХАИЛ
ХАРУЗИНА ЛЮБОВЬ
</t>
  </si>
  <si>
    <t xml:space="preserve">ИЗМАЙЛОВ ДАМИР
МУХАЖИНОВА АЛСУ
</t>
  </si>
  <si>
    <t xml:space="preserve">24.07.2022</t>
  </si>
  <si>
    <t xml:space="preserve">СУББОТИН ВЛАДИМИР
СУББОТИНА СВЕТЛАНА
</t>
  </si>
  <si>
    <t xml:space="preserve">АХМЕТОВА ЕЛЕНА
</t>
  </si>
  <si>
    <t xml:space="preserve">27.07.2022</t>
  </si>
  <si>
    <t xml:space="preserve">ГЛАЗЫРИНА ВЕРОНИКА
КРЕВЕНЧЕНКО ИГОРЬ
НОВИЧОНОК ВИКТОРИЯ
ПЕТРОВ ДМИТРИЙ
</t>
  </si>
  <si>
    <t xml:space="preserve">МИНЧЕНКО АНФИСА
МУТАФОВА ТАМАРА
</t>
  </si>
  <si>
    <t xml:space="preserve">ЛЫТКИН АНДРЕЙ
ЛЫТКИНА ДАРЬЯ
ФИЛИМОНОВ ВАДИМ
ФИЛИМОНОВА МАРИЯ
</t>
  </si>
  <si>
    <t xml:space="preserve">КАБИРОВА АНЖЕЛА
КАБИРОВА СВЕТЛАНА
</t>
  </si>
  <si>
    <t xml:space="preserve">28.07.2022</t>
  </si>
  <si>
    <t xml:space="preserve">ВОЙТИК НАТАЛЬЯ
ВОЙТИК ПАВЕЛ
</t>
  </si>
  <si>
    <t xml:space="preserve">29.07.2022</t>
  </si>
  <si>
    <t xml:space="preserve">КАЛИНИНА ВИКТОРИЯ
КАЛИНИНА ЕВГЕНИЯ
</t>
  </si>
  <si>
    <t xml:space="preserve">КОСТИНА ВИКТОРИЯ
ЛАВРЕНТЬЕВА ОЛЬГА
</t>
  </si>
  <si>
    <t xml:space="preserve">30.07.2022</t>
  </si>
  <si>
    <t xml:space="preserve">ДЕРДИЗОВА КАДРИЯ
ЧУЛАКОВА РЕЗЕДА
</t>
  </si>
  <si>
    <t xml:space="preserve">31.07.2022</t>
  </si>
  <si>
    <t xml:space="preserve">ЗУБЕНКО ОЛЬГА
НЕСТЕРОВА ВАРВАРА
</t>
  </si>
  <si>
    <t xml:space="preserve">Итого</t>
  </si>
  <si>
    <t xml:space="preserve">Мы нижеподписавшиеся, представитель АГЕНТА в лице __________________________________________________________________________________, с одной стороны, и представитель ПРИНЦИПАЛА в лице __________________________________________________________________________________, с другой стороны, составили настоящий отчет о том, что:
Агентом выполнены услуги по продаже туристских путевок согласно отчета на общую сумму: Девятьсот тридцать одна тысяча триста рублей 00 копеек.
Агентское вознаграждение составило Ноль рублей 00 копеек.
В том числе НДС 20% - Ноль рублей 00 копеек
Настоящий акт свидетельствует о сдаче-приемке услуг.</t>
  </si>
  <si>
    <t xml:space="preserve">ПРИНЦИПАЛ:</t>
  </si>
  <si>
    <t xml:space="preserve">АГЕНТ:</t>
  </si>
  <si>
    <t xml:space="preserve">_______________________ (____________)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</si>
</sst>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6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6"/>
  <sheetViews>
    <sheetView showFormulas="false" showGridLines="true" showRowColHeaders="true" showZeros="true" rightToLeft="false" tabSelected="true" showOutlineSymbols="true" defaultGridColor="true" view="normal" topLeftCell="D61" colorId="64" zoomScale="100" zoomScaleNormal="100" zoomScalePageLayoutView="100" workbookViewId="0">
      <selection pane="topLeft" activeCell="A64" activeCellId="0" sqref="A64"/>
    </sheetView>
  </sheetViews>
  <sheetFormatPr defaultRowHeight="15" zeroHeight="false" outlineLevelRow="0" outlineLevelCol="0"/>
  <cols>
    <col collapsed="false" customWidth="true" hidden="false" outlineLevel="0" max="1" min="1" style="0" width="19.83"/>
    <col collapsed="false" customWidth="true" hidden="false" outlineLevel="0" max="2" min="2" style="0" width="20.83"/>
    <col collapsed="false" customWidth="true" hidden="false" outlineLevel="0" max="8" min="3" style="0" width="14.84"/>
    <col collapsed="false" customWidth="true" hidden="false" outlineLevel="0" max="9" min="9" style="0" width="19.83"/>
    <col collapsed="false" customWidth="true" hidden="false" outlineLevel="0" max="1025" min="10" style="0" width="8.5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</row>
    <row r="5" customFormat="false" ht="55.2" hidden="false" customHeight="fals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</row>
    <row r="6" customFormat="false" ht="15" hidden="false" customHeight="false" outlineLevel="0" collapsed="false">
      <c r="A6" s="7" t="n">
        <v>1</v>
      </c>
      <c r="B6" s="8" t="n">
        <v>2</v>
      </c>
      <c r="C6" s="8" t="n">
        <v>3</v>
      </c>
      <c r="D6" s="8" t="n">
        <v>4</v>
      </c>
      <c r="E6" s="8" t="n">
        <v>5</v>
      </c>
      <c r="F6" s="8" t="n">
        <v>6</v>
      </c>
      <c r="G6" s="8"/>
      <c r="H6" s="8" t="n">
        <v>7</v>
      </c>
      <c r="I6" s="9" t="n">
        <v>8</v>
      </c>
    </row>
    <row r="7" customFormat="false" ht="55.2" hidden="false" customHeight="false" outlineLevel="0" collapsed="false">
      <c r="A7" s="7" t="n">
        <v>158712358927</v>
      </c>
      <c r="B7" s="10" t="s">
        <v>12</v>
      </c>
      <c r="C7" s="10" t="s">
        <v>13</v>
      </c>
      <c r="D7" s="10" t="s">
        <v>14</v>
      </c>
      <c r="E7" s="10" t="s">
        <v>15</v>
      </c>
      <c r="F7" s="11" t="n">
        <v>24000</v>
      </c>
      <c r="G7" s="12" t="n">
        <v>12000</v>
      </c>
      <c r="H7" s="12" t="n">
        <v>12000</v>
      </c>
      <c r="I7" s="13" t="n">
        <f aca="false">F7-G7-H7</f>
        <v>0</v>
      </c>
    </row>
    <row r="8" customFormat="false" ht="108.95" hidden="false" customHeight="false" outlineLevel="0" collapsed="false">
      <c r="A8" s="7" t="n">
        <v>178712355061</v>
      </c>
      <c r="B8" s="10" t="s">
        <v>12</v>
      </c>
      <c r="C8" s="10" t="s">
        <v>16</v>
      </c>
      <c r="D8" s="10" t="s">
        <v>14</v>
      </c>
      <c r="E8" s="10" t="s">
        <v>17</v>
      </c>
      <c r="F8" s="11" t="n">
        <v>54800</v>
      </c>
      <c r="G8" s="12" t="n">
        <f aca="false">24000+24000</f>
        <v>48000</v>
      </c>
      <c r="H8" s="12" t="n">
        <f aca="false">3400+3400</f>
        <v>6800</v>
      </c>
      <c r="I8" s="13" t="n">
        <f aca="false">F8-G8-H8</f>
        <v>0</v>
      </c>
    </row>
    <row r="9" customFormat="false" ht="55.2" hidden="false" customHeight="false" outlineLevel="0" collapsed="false">
      <c r="A9" s="7" t="n">
        <v>178762360398</v>
      </c>
      <c r="B9" s="10" t="s">
        <v>12</v>
      </c>
      <c r="C9" s="10" t="s">
        <v>18</v>
      </c>
      <c r="D9" s="10" t="s">
        <v>19</v>
      </c>
      <c r="E9" s="10" t="s">
        <v>20</v>
      </c>
      <c r="F9" s="11" t="n">
        <v>17600</v>
      </c>
      <c r="G9" s="12" t="n">
        <v>4000</v>
      </c>
      <c r="H9" s="12" t="n">
        <v>13600</v>
      </c>
      <c r="I9" s="13" t="n">
        <f aca="false">F9-G9-H9</f>
        <v>0</v>
      </c>
    </row>
    <row r="10" customFormat="false" ht="95.5" hidden="false" customHeight="false" outlineLevel="0" collapsed="false">
      <c r="A10" s="7" t="n">
        <v>178722355802</v>
      </c>
      <c r="B10" s="10" t="s">
        <v>12</v>
      </c>
      <c r="C10" s="10" t="s">
        <v>21</v>
      </c>
      <c r="D10" s="10" t="s">
        <v>19</v>
      </c>
      <c r="E10" s="10" t="s">
        <v>20</v>
      </c>
      <c r="F10" s="11" t="n">
        <v>31800</v>
      </c>
      <c r="G10" s="12" t="n">
        <f aca="false">520+4000+4000-520</f>
        <v>8000</v>
      </c>
      <c r="H10" s="12" t="n">
        <f aca="false">13600+10200</f>
        <v>23800</v>
      </c>
      <c r="I10" s="13" t="n">
        <f aca="false">F10-G10-H10</f>
        <v>0</v>
      </c>
    </row>
    <row r="11" customFormat="false" ht="68.65" hidden="false" customHeight="false" outlineLevel="0" collapsed="false">
      <c r="A11" s="7" t="n">
        <v>178792362036</v>
      </c>
      <c r="B11" s="10" t="s">
        <v>12</v>
      </c>
      <c r="C11" s="10" t="s">
        <v>22</v>
      </c>
      <c r="D11" s="10" t="s">
        <v>19</v>
      </c>
      <c r="E11" s="10" t="s">
        <v>20</v>
      </c>
      <c r="F11" s="11" t="n">
        <v>17600</v>
      </c>
      <c r="G11" s="12" t="n">
        <v>4000</v>
      </c>
      <c r="H11" s="12" t="n">
        <v>13600</v>
      </c>
      <c r="I11" s="13" t="n">
        <f aca="false">F11-G11-H11</f>
        <v>0</v>
      </c>
    </row>
    <row r="12" customFormat="false" ht="68.65" hidden="false" customHeight="false" outlineLevel="0" collapsed="false">
      <c r="A12" s="7" t="n">
        <v>178702361214</v>
      </c>
      <c r="B12" s="10" t="s">
        <v>12</v>
      </c>
      <c r="C12" s="10" t="s">
        <v>23</v>
      </c>
      <c r="D12" s="10" t="s">
        <v>19</v>
      </c>
      <c r="E12" s="10" t="s">
        <v>24</v>
      </c>
      <c r="F12" s="11" t="n">
        <v>21000</v>
      </c>
      <c r="G12" s="12" t="n">
        <v>4000</v>
      </c>
      <c r="H12" s="12" t="n">
        <v>17000</v>
      </c>
      <c r="I12" s="13" t="n">
        <f aca="false">F12-G12-H12</f>
        <v>0</v>
      </c>
    </row>
    <row r="13" customFormat="false" ht="41.75" hidden="false" customHeight="false" outlineLevel="0" collapsed="false">
      <c r="A13" s="7" t="n">
        <v>178712405278</v>
      </c>
      <c r="B13" s="10" t="s">
        <v>12</v>
      </c>
      <c r="C13" s="10" t="s">
        <v>25</v>
      </c>
      <c r="D13" s="10" t="s">
        <v>26</v>
      </c>
      <c r="E13" s="10" t="s">
        <v>20</v>
      </c>
      <c r="F13" s="11" t="n">
        <v>3400</v>
      </c>
      <c r="G13" s="11"/>
      <c r="H13" s="12" t="n">
        <v>3400</v>
      </c>
      <c r="I13" s="13" t="n">
        <f aca="false">F13-G13-H13</f>
        <v>0</v>
      </c>
    </row>
    <row r="14" customFormat="false" ht="41.75" hidden="false" customHeight="false" outlineLevel="0" collapsed="false">
      <c r="A14" s="7" t="n">
        <v>178792408420</v>
      </c>
      <c r="B14" s="10" t="s">
        <v>12</v>
      </c>
      <c r="C14" s="10" t="s">
        <v>27</v>
      </c>
      <c r="D14" s="10" t="s">
        <v>26</v>
      </c>
      <c r="E14" s="10" t="s">
        <v>28</v>
      </c>
      <c r="F14" s="11" t="n">
        <v>15200</v>
      </c>
      <c r="G14" s="11"/>
      <c r="H14" s="12" t="n">
        <v>15200</v>
      </c>
      <c r="I14" s="13" t="n">
        <f aca="false">F14-G14-H14</f>
        <v>0</v>
      </c>
    </row>
    <row r="15" customFormat="false" ht="68.65" hidden="false" customHeight="false" outlineLevel="0" collapsed="false">
      <c r="A15" s="7" t="n">
        <v>178762406270</v>
      </c>
      <c r="B15" s="10" t="s">
        <v>12</v>
      </c>
      <c r="C15" s="10" t="s">
        <v>29</v>
      </c>
      <c r="D15" s="10" t="s">
        <v>26</v>
      </c>
      <c r="E15" s="10" t="s">
        <v>28</v>
      </c>
      <c r="F15" s="11" t="n">
        <v>13600</v>
      </c>
      <c r="G15" s="11"/>
      <c r="H15" s="12" t="n">
        <v>13600</v>
      </c>
      <c r="I15" s="13" t="n">
        <f aca="false">F15-G15-H15</f>
        <v>0</v>
      </c>
    </row>
    <row r="16" customFormat="false" ht="68.65" hidden="false" customHeight="false" outlineLevel="0" collapsed="false">
      <c r="A16" s="7" t="n">
        <v>178742412293</v>
      </c>
      <c r="B16" s="10" t="s">
        <v>12</v>
      </c>
      <c r="C16" s="10" t="s">
        <v>30</v>
      </c>
      <c r="D16" s="10" t="s">
        <v>20</v>
      </c>
      <c r="E16" s="10" t="s">
        <v>31</v>
      </c>
      <c r="F16" s="11" t="n">
        <v>6800</v>
      </c>
      <c r="G16" s="11"/>
      <c r="H16" s="12" t="n">
        <v>6800</v>
      </c>
      <c r="I16" s="13" t="n">
        <f aca="false">F16-G16-H16</f>
        <v>0</v>
      </c>
    </row>
    <row r="17" customFormat="false" ht="68.65" hidden="false" customHeight="false" outlineLevel="0" collapsed="false">
      <c r="A17" s="7" t="n">
        <v>178722409154</v>
      </c>
      <c r="B17" s="10" t="s">
        <v>12</v>
      </c>
      <c r="C17" s="10" t="s">
        <v>32</v>
      </c>
      <c r="D17" s="10" t="s">
        <v>24</v>
      </c>
      <c r="E17" s="10" t="s">
        <v>33</v>
      </c>
      <c r="F17" s="11" t="n">
        <v>17000</v>
      </c>
      <c r="G17" s="11"/>
      <c r="H17" s="12" t="n">
        <v>17000</v>
      </c>
      <c r="I17" s="13" t="n">
        <f aca="false">F17-G17-H17</f>
        <v>0</v>
      </c>
    </row>
    <row r="18" customFormat="false" ht="55.2" hidden="false" customHeight="false" outlineLevel="0" collapsed="false">
      <c r="A18" s="7" t="n">
        <v>178742412507</v>
      </c>
      <c r="B18" s="10" t="s">
        <v>12</v>
      </c>
      <c r="C18" s="10" t="s">
        <v>34</v>
      </c>
      <c r="D18" s="10" t="s">
        <v>24</v>
      </c>
      <c r="E18" s="10" t="s">
        <v>33</v>
      </c>
      <c r="F18" s="11" t="n">
        <v>17000</v>
      </c>
      <c r="G18" s="11"/>
      <c r="H18" s="12" t="n">
        <v>17000</v>
      </c>
      <c r="I18" s="13" t="n">
        <f aca="false">F18-G18-H18</f>
        <v>0</v>
      </c>
    </row>
    <row r="19" customFormat="false" ht="68.65" hidden="false" customHeight="false" outlineLevel="0" collapsed="false">
      <c r="A19" s="7" t="n">
        <v>178732404723</v>
      </c>
      <c r="B19" s="10" t="s">
        <v>12</v>
      </c>
      <c r="C19" s="10" t="s">
        <v>35</v>
      </c>
      <c r="D19" s="10" t="s">
        <v>24</v>
      </c>
      <c r="E19" s="10" t="s">
        <v>33</v>
      </c>
      <c r="F19" s="11" t="n">
        <v>17000</v>
      </c>
      <c r="G19" s="11"/>
      <c r="H19" s="12" t="n">
        <v>17000</v>
      </c>
      <c r="I19" s="13" t="n">
        <f aca="false">F19-G19-H19</f>
        <v>0</v>
      </c>
    </row>
    <row r="20" customFormat="false" ht="68.65" hidden="false" customHeight="false" outlineLevel="0" collapsed="false">
      <c r="A20" s="7" t="n">
        <v>178772411923</v>
      </c>
      <c r="B20" s="10" t="s">
        <v>12</v>
      </c>
      <c r="C20" s="10" t="s">
        <v>36</v>
      </c>
      <c r="D20" s="10" t="s">
        <v>24</v>
      </c>
      <c r="E20" s="10" t="s">
        <v>28</v>
      </c>
      <c r="F20" s="11" t="n">
        <v>6800</v>
      </c>
      <c r="G20" s="11"/>
      <c r="H20" s="12" t="n">
        <v>6800</v>
      </c>
      <c r="I20" s="13" t="n">
        <f aca="false">F20-G20-H20</f>
        <v>0</v>
      </c>
    </row>
    <row r="21" customFormat="false" ht="68.65" hidden="false" customHeight="false" outlineLevel="0" collapsed="false">
      <c r="A21" s="7" t="n">
        <v>178742413887</v>
      </c>
      <c r="B21" s="10" t="s">
        <v>12</v>
      </c>
      <c r="C21" s="10" t="s">
        <v>37</v>
      </c>
      <c r="D21" s="10" t="s">
        <v>24</v>
      </c>
      <c r="E21" s="10" t="s">
        <v>38</v>
      </c>
      <c r="F21" s="11" t="n">
        <v>13600</v>
      </c>
      <c r="G21" s="11"/>
      <c r="H21" s="12" t="n">
        <v>13600</v>
      </c>
      <c r="I21" s="13" t="n">
        <f aca="false">F21-G21-H21</f>
        <v>0</v>
      </c>
    </row>
    <row r="22" customFormat="false" ht="41.75" hidden="false" customHeight="false" outlineLevel="0" collapsed="false">
      <c r="A22" s="7" t="n">
        <v>178762406942</v>
      </c>
      <c r="B22" s="10" t="s">
        <v>12</v>
      </c>
      <c r="C22" s="10" t="s">
        <v>39</v>
      </c>
      <c r="D22" s="10" t="s">
        <v>31</v>
      </c>
      <c r="E22" s="10" t="s">
        <v>40</v>
      </c>
      <c r="F22" s="11" t="n">
        <v>17000</v>
      </c>
      <c r="G22" s="11"/>
      <c r="H22" s="12" t="n">
        <v>17000</v>
      </c>
      <c r="I22" s="13" t="n">
        <f aca="false">F22-G22-H22</f>
        <v>0</v>
      </c>
    </row>
    <row r="23" customFormat="false" ht="68.65" hidden="false" customHeight="false" outlineLevel="0" collapsed="false">
      <c r="A23" s="7" t="n">
        <v>178782414437</v>
      </c>
      <c r="B23" s="10" t="s">
        <v>12</v>
      </c>
      <c r="C23" s="10" t="s">
        <v>41</v>
      </c>
      <c r="D23" s="10" t="s">
        <v>31</v>
      </c>
      <c r="E23" s="10" t="s">
        <v>38</v>
      </c>
      <c r="F23" s="11" t="n">
        <v>10200</v>
      </c>
      <c r="G23" s="11"/>
      <c r="H23" s="12" t="n">
        <v>10200</v>
      </c>
      <c r="I23" s="13" t="n">
        <f aca="false">F23-G23-H23</f>
        <v>0</v>
      </c>
    </row>
    <row r="24" customFormat="false" ht="68.65" hidden="false" customHeight="false" outlineLevel="0" collapsed="false">
      <c r="A24" s="7" t="n">
        <v>178752408976</v>
      </c>
      <c r="B24" s="10" t="s">
        <v>12</v>
      </c>
      <c r="C24" s="10" t="s">
        <v>42</v>
      </c>
      <c r="D24" s="10" t="s">
        <v>28</v>
      </c>
      <c r="E24" s="10" t="s">
        <v>43</v>
      </c>
      <c r="F24" s="11" t="n">
        <v>21000</v>
      </c>
      <c r="G24" s="11"/>
      <c r="H24" s="12" t="n">
        <v>21000</v>
      </c>
      <c r="I24" s="13" t="n">
        <f aca="false">F24-G24-H24</f>
        <v>0</v>
      </c>
    </row>
    <row r="25" customFormat="false" ht="68.65" hidden="false" customHeight="false" outlineLevel="0" collapsed="false">
      <c r="A25" s="7" t="n">
        <v>177722402837</v>
      </c>
      <c r="B25" s="10" t="s">
        <v>12</v>
      </c>
      <c r="C25" s="10" t="s">
        <v>44</v>
      </c>
      <c r="D25" s="10" t="s">
        <v>28</v>
      </c>
      <c r="E25" s="10" t="s">
        <v>33</v>
      </c>
      <c r="F25" s="11" t="n">
        <v>10200</v>
      </c>
      <c r="G25" s="11"/>
      <c r="H25" s="12" t="n">
        <v>10200</v>
      </c>
      <c r="I25" s="13" t="n">
        <f aca="false">F25-G25-H25</f>
        <v>0</v>
      </c>
    </row>
    <row r="26" customFormat="false" ht="68.65" hidden="false" customHeight="false" outlineLevel="0" collapsed="false">
      <c r="A26" s="7" t="n">
        <v>178772415242</v>
      </c>
      <c r="B26" s="10" t="s">
        <v>12</v>
      </c>
      <c r="C26" s="10" t="s">
        <v>45</v>
      </c>
      <c r="D26" s="10" t="s">
        <v>28</v>
      </c>
      <c r="E26" s="10" t="s">
        <v>46</v>
      </c>
      <c r="F26" s="11" t="n">
        <v>20400</v>
      </c>
      <c r="G26" s="11"/>
      <c r="H26" s="12" t="n">
        <v>20400</v>
      </c>
      <c r="I26" s="13" t="n">
        <f aca="false">F26-G26-H26</f>
        <v>0</v>
      </c>
    </row>
    <row r="27" customFormat="false" ht="55.2" hidden="false" customHeight="false" outlineLevel="0" collapsed="false">
      <c r="A27" s="7" t="n">
        <v>178762405693</v>
      </c>
      <c r="B27" s="10" t="s">
        <v>12</v>
      </c>
      <c r="C27" s="10" t="s">
        <v>47</v>
      </c>
      <c r="D27" s="10" t="s">
        <v>28</v>
      </c>
      <c r="E27" s="10" t="s">
        <v>33</v>
      </c>
      <c r="F27" s="11" t="n">
        <v>12600</v>
      </c>
      <c r="G27" s="11"/>
      <c r="H27" s="12" t="n">
        <v>12600</v>
      </c>
      <c r="I27" s="13" t="n">
        <f aca="false">F27-G27-H27</f>
        <v>0</v>
      </c>
    </row>
    <row r="28" customFormat="false" ht="41.75" hidden="false" customHeight="false" outlineLevel="0" collapsed="false">
      <c r="A28" s="7" t="n">
        <v>178712411811</v>
      </c>
      <c r="B28" s="10" t="s">
        <v>12</v>
      </c>
      <c r="C28" s="10" t="s">
        <v>48</v>
      </c>
      <c r="D28" s="10" t="s">
        <v>28</v>
      </c>
      <c r="E28" s="10" t="s">
        <v>49</v>
      </c>
      <c r="F28" s="11" t="n">
        <v>3400</v>
      </c>
      <c r="G28" s="11"/>
      <c r="H28" s="12" t="n">
        <v>3400</v>
      </c>
      <c r="I28" s="13" t="n">
        <f aca="false">F28-G28-H28</f>
        <v>0</v>
      </c>
    </row>
    <row r="29" customFormat="false" ht="68.65" hidden="false" customHeight="false" outlineLevel="0" collapsed="false">
      <c r="A29" s="7" t="n">
        <v>178702415474</v>
      </c>
      <c r="B29" s="10" t="s">
        <v>12</v>
      </c>
      <c r="C29" s="10" t="s">
        <v>50</v>
      </c>
      <c r="D29" s="10" t="s">
        <v>28</v>
      </c>
      <c r="E29" s="10" t="s">
        <v>38</v>
      </c>
      <c r="F29" s="11" t="n">
        <v>6800</v>
      </c>
      <c r="G29" s="11"/>
      <c r="H29" s="12" t="n">
        <v>6800</v>
      </c>
      <c r="I29" s="13" t="n">
        <f aca="false">F29-G29-H29</f>
        <v>0</v>
      </c>
    </row>
    <row r="30" customFormat="false" ht="68.65" hidden="false" customHeight="false" outlineLevel="0" collapsed="false">
      <c r="A30" s="7" t="n">
        <v>158792406084</v>
      </c>
      <c r="B30" s="10" t="s">
        <v>12</v>
      </c>
      <c r="C30" s="10" t="s">
        <v>51</v>
      </c>
      <c r="D30" s="10" t="s">
        <v>49</v>
      </c>
      <c r="E30" s="10" t="s">
        <v>52</v>
      </c>
      <c r="F30" s="11" t="n">
        <v>20400</v>
      </c>
      <c r="G30" s="11"/>
      <c r="H30" s="12" t="n">
        <v>20400</v>
      </c>
      <c r="I30" s="13" t="n">
        <f aca="false">F30-G30-H30</f>
        <v>0</v>
      </c>
    </row>
    <row r="31" customFormat="false" ht="68.65" hidden="false" customHeight="false" outlineLevel="0" collapsed="false">
      <c r="A31" s="7" t="n">
        <v>178722413366</v>
      </c>
      <c r="B31" s="10" t="s">
        <v>12</v>
      </c>
      <c r="C31" s="10" t="s">
        <v>53</v>
      </c>
      <c r="D31" s="10" t="s">
        <v>49</v>
      </c>
      <c r="E31" s="10" t="s">
        <v>46</v>
      </c>
      <c r="F31" s="11" t="n">
        <v>17000</v>
      </c>
      <c r="G31" s="11"/>
      <c r="H31" s="12" t="n">
        <v>17000</v>
      </c>
      <c r="I31" s="13" t="n">
        <f aca="false">F31-G31-H31</f>
        <v>0</v>
      </c>
    </row>
    <row r="32" customFormat="false" ht="68.65" hidden="false" customHeight="false" outlineLevel="0" collapsed="false">
      <c r="A32" s="7" t="n">
        <v>178702400616</v>
      </c>
      <c r="B32" s="10" t="s">
        <v>12</v>
      </c>
      <c r="C32" s="10" t="s">
        <v>54</v>
      </c>
      <c r="D32" s="10" t="s">
        <v>33</v>
      </c>
      <c r="E32" s="10" t="s">
        <v>55</v>
      </c>
      <c r="F32" s="11" t="n">
        <v>42300</v>
      </c>
      <c r="G32" s="11"/>
      <c r="H32" s="12" t="n">
        <v>42300</v>
      </c>
      <c r="I32" s="13" t="n">
        <f aca="false">F32-G32-H32</f>
        <v>0</v>
      </c>
    </row>
    <row r="33" customFormat="false" ht="55.2" hidden="false" customHeight="false" outlineLevel="0" collapsed="false">
      <c r="A33" s="7" t="n">
        <v>178772418892</v>
      </c>
      <c r="B33" s="10" t="s">
        <v>12</v>
      </c>
      <c r="C33" s="10" t="s">
        <v>56</v>
      </c>
      <c r="D33" s="10" t="s">
        <v>40</v>
      </c>
      <c r="E33" s="10" t="s">
        <v>57</v>
      </c>
      <c r="F33" s="11" t="n">
        <v>13600</v>
      </c>
      <c r="G33" s="11"/>
      <c r="H33" s="12" t="n">
        <v>13600</v>
      </c>
      <c r="I33" s="13" t="n">
        <f aca="false">F33-G33-H33</f>
        <v>0</v>
      </c>
    </row>
    <row r="34" customFormat="false" ht="95.5" hidden="false" customHeight="false" outlineLevel="0" collapsed="false">
      <c r="A34" s="7" t="n">
        <v>178742420076</v>
      </c>
      <c r="B34" s="10" t="s">
        <v>12</v>
      </c>
      <c r="C34" s="10" t="s">
        <v>58</v>
      </c>
      <c r="D34" s="10" t="s">
        <v>40</v>
      </c>
      <c r="E34" s="10" t="s">
        <v>52</v>
      </c>
      <c r="F34" s="11" t="n">
        <v>25200</v>
      </c>
      <c r="G34" s="11"/>
      <c r="H34" s="12" t="n">
        <f aca="false">12600+12600</f>
        <v>25200</v>
      </c>
      <c r="I34" s="13" t="n">
        <f aca="false">F34-G34-H34</f>
        <v>0</v>
      </c>
    </row>
    <row r="35" customFormat="false" ht="68.65" hidden="false" customHeight="false" outlineLevel="0" collapsed="false">
      <c r="A35" s="7" t="n">
        <v>177752404414</v>
      </c>
      <c r="B35" s="10" t="s">
        <v>12</v>
      </c>
      <c r="C35" s="10" t="s">
        <v>59</v>
      </c>
      <c r="D35" s="10" t="s">
        <v>43</v>
      </c>
      <c r="E35" s="10" t="s">
        <v>52</v>
      </c>
      <c r="F35" s="11" t="n">
        <v>6800</v>
      </c>
      <c r="G35" s="11"/>
      <c r="H35" s="12" t="n">
        <v>6800</v>
      </c>
      <c r="I35" s="13" t="n">
        <f aca="false">F35-G35-H35</f>
        <v>0</v>
      </c>
    </row>
    <row r="36" customFormat="false" ht="68.65" hidden="false" customHeight="false" outlineLevel="0" collapsed="false">
      <c r="A36" s="7" t="n">
        <v>177762403432</v>
      </c>
      <c r="B36" s="10" t="s">
        <v>12</v>
      </c>
      <c r="C36" s="10" t="s">
        <v>60</v>
      </c>
      <c r="D36" s="10" t="s">
        <v>43</v>
      </c>
      <c r="E36" s="10" t="s">
        <v>57</v>
      </c>
      <c r="F36" s="11" t="n">
        <v>10200</v>
      </c>
      <c r="G36" s="11"/>
      <c r="H36" s="12" t="n">
        <v>10200</v>
      </c>
      <c r="I36" s="13" t="n">
        <f aca="false">F36-G36-H36</f>
        <v>0</v>
      </c>
    </row>
    <row r="37" customFormat="false" ht="55.2" hidden="false" customHeight="false" outlineLevel="0" collapsed="false">
      <c r="A37" s="7" t="n">
        <v>178782401208</v>
      </c>
      <c r="B37" s="10" t="s">
        <v>12</v>
      </c>
      <c r="C37" s="10" t="s">
        <v>61</v>
      </c>
      <c r="D37" s="10" t="s">
        <v>43</v>
      </c>
      <c r="E37" s="10" t="s">
        <v>62</v>
      </c>
      <c r="F37" s="11" t="n">
        <v>17000</v>
      </c>
      <c r="G37" s="11"/>
      <c r="H37" s="12" t="n">
        <v>17000</v>
      </c>
      <c r="I37" s="13" t="n">
        <f aca="false">F37-G37-H37</f>
        <v>0</v>
      </c>
    </row>
    <row r="38" customFormat="false" ht="68.65" hidden="false" customHeight="false" outlineLevel="0" collapsed="false">
      <c r="A38" s="7" t="n">
        <v>177762404088</v>
      </c>
      <c r="B38" s="10" t="s">
        <v>12</v>
      </c>
      <c r="C38" s="10" t="s">
        <v>63</v>
      </c>
      <c r="D38" s="10" t="s">
        <v>46</v>
      </c>
      <c r="E38" s="10" t="s">
        <v>64</v>
      </c>
      <c r="F38" s="11" t="n">
        <v>10200</v>
      </c>
      <c r="G38" s="11"/>
      <c r="H38" s="12" t="n">
        <v>10200</v>
      </c>
      <c r="I38" s="13" t="n">
        <f aca="false">F38-G38-H38</f>
        <v>0</v>
      </c>
    </row>
    <row r="39" customFormat="false" ht="68.65" hidden="false" customHeight="false" outlineLevel="0" collapsed="false">
      <c r="A39" s="7" t="n">
        <v>177722403247</v>
      </c>
      <c r="B39" s="10" t="s">
        <v>12</v>
      </c>
      <c r="C39" s="10" t="s">
        <v>65</v>
      </c>
      <c r="D39" s="10" t="s">
        <v>52</v>
      </c>
      <c r="E39" s="10" t="s">
        <v>66</v>
      </c>
      <c r="F39" s="11" t="n">
        <v>13600</v>
      </c>
      <c r="G39" s="11"/>
      <c r="H39" s="12" t="n">
        <v>13600</v>
      </c>
      <c r="I39" s="13" t="n">
        <f aca="false">F39-G39-H39</f>
        <v>0</v>
      </c>
    </row>
    <row r="40" customFormat="false" ht="68.65" hidden="false" customHeight="false" outlineLevel="0" collapsed="false">
      <c r="A40" s="7" t="n">
        <v>177712404021</v>
      </c>
      <c r="B40" s="10" t="s">
        <v>12</v>
      </c>
      <c r="C40" s="10" t="s">
        <v>67</v>
      </c>
      <c r="D40" s="10" t="s">
        <v>52</v>
      </c>
      <c r="E40" s="10" t="s">
        <v>64</v>
      </c>
      <c r="F40" s="11" t="n">
        <v>8400</v>
      </c>
      <c r="G40" s="11"/>
      <c r="H40" s="12" t="n">
        <v>8400</v>
      </c>
      <c r="I40" s="13" t="n">
        <f aca="false">F40-G40-H40</f>
        <v>0</v>
      </c>
    </row>
    <row r="41" customFormat="false" ht="28.35" hidden="false" customHeight="false" outlineLevel="0" collapsed="false">
      <c r="A41" s="7" t="n">
        <v>177722401564</v>
      </c>
      <c r="B41" s="10" t="s">
        <v>12</v>
      </c>
      <c r="C41" s="10" t="s">
        <v>68</v>
      </c>
      <c r="D41" s="10" t="s">
        <v>64</v>
      </c>
      <c r="E41" s="10" t="s">
        <v>62</v>
      </c>
      <c r="F41" s="11" t="n">
        <v>3400</v>
      </c>
      <c r="G41" s="11"/>
      <c r="H41" s="12" t="n">
        <v>3400</v>
      </c>
      <c r="I41" s="13" t="n">
        <f aca="false">F41-G41-H41</f>
        <v>0</v>
      </c>
    </row>
    <row r="42" customFormat="false" ht="55.2" hidden="false" customHeight="false" outlineLevel="0" collapsed="false">
      <c r="A42" s="7" t="n">
        <v>178752420770</v>
      </c>
      <c r="B42" s="10" t="s">
        <v>12</v>
      </c>
      <c r="C42" s="10" t="s">
        <v>69</v>
      </c>
      <c r="D42" s="10" t="s">
        <v>64</v>
      </c>
      <c r="E42" s="10" t="s">
        <v>70</v>
      </c>
      <c r="F42" s="11" t="n">
        <v>25200</v>
      </c>
      <c r="G42" s="11"/>
      <c r="H42" s="12" t="n">
        <v>25200</v>
      </c>
      <c r="I42" s="13" t="n">
        <f aca="false">F42-G42-H42</f>
        <v>0</v>
      </c>
    </row>
    <row r="43" customFormat="false" ht="68.65" hidden="false" customHeight="false" outlineLevel="0" collapsed="false">
      <c r="A43" s="7" t="n">
        <v>178712454900</v>
      </c>
      <c r="B43" s="10" t="s">
        <v>12</v>
      </c>
      <c r="C43" s="10" t="s">
        <v>71</v>
      </c>
      <c r="D43" s="10" t="s">
        <v>62</v>
      </c>
      <c r="E43" s="10" t="s">
        <v>72</v>
      </c>
      <c r="F43" s="11" t="n">
        <v>23800</v>
      </c>
      <c r="G43" s="11"/>
      <c r="H43" s="12" t="n">
        <v>23800</v>
      </c>
      <c r="I43" s="13" t="n">
        <f aca="false">F43-G43-H43</f>
        <v>0</v>
      </c>
    </row>
    <row r="44" customFormat="false" ht="55.2" hidden="false" customHeight="false" outlineLevel="0" collapsed="false">
      <c r="A44" s="7" t="n">
        <v>178792419839</v>
      </c>
      <c r="B44" s="10" t="s">
        <v>12</v>
      </c>
      <c r="C44" s="10" t="s">
        <v>73</v>
      </c>
      <c r="D44" s="10" t="s">
        <v>62</v>
      </c>
      <c r="E44" s="10" t="s">
        <v>70</v>
      </c>
      <c r="F44" s="11" t="n">
        <v>21000</v>
      </c>
      <c r="G44" s="11"/>
      <c r="H44" s="12" t="n">
        <v>21000</v>
      </c>
      <c r="I44" s="13" t="n">
        <f aca="false">F44-G44-H44</f>
        <v>0</v>
      </c>
    </row>
    <row r="45" customFormat="false" ht="55.2" hidden="false" customHeight="false" outlineLevel="0" collapsed="false">
      <c r="A45" s="7" t="n">
        <v>178762418952</v>
      </c>
      <c r="B45" s="10" t="s">
        <v>12</v>
      </c>
      <c r="C45" s="10" t="s">
        <v>74</v>
      </c>
      <c r="D45" s="10" t="s">
        <v>66</v>
      </c>
      <c r="E45" s="10" t="s">
        <v>75</v>
      </c>
      <c r="F45" s="11" t="n">
        <v>6800</v>
      </c>
      <c r="G45" s="11"/>
      <c r="H45" s="12" t="n">
        <v>6800</v>
      </c>
      <c r="I45" s="13" t="n">
        <f aca="false">F45-G45-H45</f>
        <v>0</v>
      </c>
    </row>
    <row r="46" customFormat="false" ht="55.2" hidden="false" customHeight="false" outlineLevel="0" collapsed="false">
      <c r="A46" s="7" t="n">
        <v>178792415008</v>
      </c>
      <c r="B46" s="10" t="s">
        <v>12</v>
      </c>
      <c r="C46" s="10" t="s">
        <v>76</v>
      </c>
      <c r="D46" s="10" t="s">
        <v>66</v>
      </c>
      <c r="E46" s="10" t="s">
        <v>77</v>
      </c>
      <c r="F46" s="11" t="n">
        <v>23800</v>
      </c>
      <c r="G46" s="11"/>
      <c r="H46" s="12" t="n">
        <v>23800</v>
      </c>
      <c r="I46" s="13" t="n">
        <f aca="false">F46-G46-H46</f>
        <v>0</v>
      </c>
    </row>
    <row r="47" customFormat="false" ht="41.75" hidden="false" customHeight="false" outlineLevel="0" collapsed="false">
      <c r="A47" s="7" t="n">
        <v>178782422449</v>
      </c>
      <c r="B47" s="10" t="s">
        <v>12</v>
      </c>
      <c r="C47" s="10" t="s">
        <v>78</v>
      </c>
      <c r="D47" s="10" t="s">
        <v>66</v>
      </c>
      <c r="E47" s="10" t="s">
        <v>79</v>
      </c>
      <c r="F47" s="11" t="n">
        <v>11400</v>
      </c>
      <c r="G47" s="11"/>
      <c r="H47" s="12" t="n">
        <v>11400</v>
      </c>
      <c r="I47" s="13" t="n">
        <f aca="false">F47-G47-H47</f>
        <v>0</v>
      </c>
    </row>
    <row r="48" customFormat="false" ht="41.75" hidden="false" customHeight="false" outlineLevel="0" collapsed="false">
      <c r="A48" s="7" t="n">
        <v>178782423620</v>
      </c>
      <c r="B48" s="10" t="s">
        <v>12</v>
      </c>
      <c r="C48" s="10" t="s">
        <v>80</v>
      </c>
      <c r="D48" s="10" t="s">
        <v>66</v>
      </c>
      <c r="E48" s="10" t="s">
        <v>75</v>
      </c>
      <c r="F48" s="11" t="n">
        <v>6800</v>
      </c>
      <c r="G48" s="11"/>
      <c r="H48" s="12" t="n">
        <v>6800</v>
      </c>
      <c r="I48" s="13" t="n">
        <f aca="false">F48-G48-H48</f>
        <v>0</v>
      </c>
    </row>
    <row r="49" customFormat="false" ht="68.65" hidden="false" customHeight="false" outlineLevel="0" collapsed="false">
      <c r="A49" s="7" t="n">
        <v>178722420968</v>
      </c>
      <c r="B49" s="10" t="s">
        <v>12</v>
      </c>
      <c r="C49" s="10" t="s">
        <v>81</v>
      </c>
      <c r="D49" s="10" t="s">
        <v>55</v>
      </c>
      <c r="E49" s="10" t="s">
        <v>77</v>
      </c>
      <c r="F49" s="11" t="n">
        <v>25200</v>
      </c>
      <c r="G49" s="11"/>
      <c r="H49" s="12" t="n">
        <v>25200</v>
      </c>
      <c r="I49" s="13" t="n">
        <f aca="false">F49-G49-H49</f>
        <v>0</v>
      </c>
    </row>
    <row r="50" customFormat="false" ht="68.65" hidden="false" customHeight="false" outlineLevel="0" collapsed="false">
      <c r="A50" s="7" t="n">
        <v>178702424346</v>
      </c>
      <c r="B50" s="10" t="s">
        <v>12</v>
      </c>
      <c r="C50" s="10" t="s">
        <v>82</v>
      </c>
      <c r="D50" s="10" t="s">
        <v>55</v>
      </c>
      <c r="E50" s="10" t="s">
        <v>83</v>
      </c>
      <c r="F50" s="11" t="n">
        <v>13600</v>
      </c>
      <c r="G50" s="11"/>
      <c r="H50" s="12" t="n">
        <v>13600</v>
      </c>
      <c r="I50" s="13" t="n">
        <f aca="false">F50-G50-H50</f>
        <v>0</v>
      </c>
    </row>
    <row r="51" customFormat="false" ht="68.65" hidden="false" customHeight="false" outlineLevel="0" collapsed="false">
      <c r="A51" s="7" t="n">
        <v>178712423852</v>
      </c>
      <c r="B51" s="10" t="s">
        <v>12</v>
      </c>
      <c r="C51" s="10" t="s">
        <v>84</v>
      </c>
      <c r="D51" s="10" t="s">
        <v>55</v>
      </c>
      <c r="E51" s="10" t="s">
        <v>77</v>
      </c>
      <c r="F51" s="11" t="n">
        <v>20400</v>
      </c>
      <c r="G51" s="11"/>
      <c r="H51" s="12" t="n">
        <v>20400</v>
      </c>
      <c r="I51" s="13" t="n">
        <f aca="false">F51-G51-H51</f>
        <v>0</v>
      </c>
    </row>
    <row r="52" customFormat="false" ht="41.75" hidden="false" customHeight="false" outlineLevel="0" collapsed="false">
      <c r="A52" s="7" t="n">
        <v>178792424222</v>
      </c>
      <c r="B52" s="10" t="s">
        <v>12</v>
      </c>
      <c r="C52" s="10" t="s">
        <v>85</v>
      </c>
      <c r="D52" s="10" t="s">
        <v>75</v>
      </c>
      <c r="E52" s="10" t="s">
        <v>86</v>
      </c>
      <c r="F52" s="11" t="n">
        <v>22800</v>
      </c>
      <c r="G52" s="11"/>
      <c r="H52" s="12" t="n">
        <v>22800</v>
      </c>
      <c r="I52" s="13" t="n">
        <f aca="false">F52-G52-H52</f>
        <v>0</v>
      </c>
    </row>
    <row r="53" customFormat="false" ht="122.35" hidden="false" customHeight="false" outlineLevel="0" collapsed="false">
      <c r="A53" s="7" t="n">
        <v>178732422239</v>
      </c>
      <c r="B53" s="10" t="s">
        <v>12</v>
      </c>
      <c r="C53" s="10" t="s">
        <v>87</v>
      </c>
      <c r="D53" s="10" t="s">
        <v>75</v>
      </c>
      <c r="E53" s="10" t="s">
        <v>72</v>
      </c>
      <c r="F53" s="11" t="n">
        <v>33420</v>
      </c>
      <c r="G53" s="11"/>
      <c r="H53" s="12" t="n">
        <f aca="false">400+16220+16800</f>
        <v>33420</v>
      </c>
      <c r="I53" s="13" t="n">
        <f aca="false">F53-G53-H53</f>
        <v>0</v>
      </c>
    </row>
    <row r="54" customFormat="false" ht="68.65" hidden="false" customHeight="false" outlineLevel="0" collapsed="false">
      <c r="A54" s="7" t="n">
        <v>178792420910</v>
      </c>
      <c r="B54" s="10" t="s">
        <v>12</v>
      </c>
      <c r="C54" s="10" t="s">
        <v>88</v>
      </c>
      <c r="D54" s="10" t="s">
        <v>79</v>
      </c>
      <c r="E54" s="10" t="s">
        <v>72</v>
      </c>
      <c r="F54" s="11" t="n">
        <v>11700</v>
      </c>
      <c r="G54" s="11"/>
      <c r="H54" s="12" t="n">
        <v>11700</v>
      </c>
      <c r="I54" s="13" t="n">
        <f aca="false">F54-G54-H54</f>
        <v>0</v>
      </c>
    </row>
    <row r="55" customFormat="false" ht="122.35" hidden="false" customHeight="false" outlineLevel="0" collapsed="false">
      <c r="A55" s="7" t="n">
        <v>178772422875</v>
      </c>
      <c r="B55" s="10" t="s">
        <v>12</v>
      </c>
      <c r="C55" s="10" t="s">
        <v>89</v>
      </c>
      <c r="D55" s="10" t="s">
        <v>79</v>
      </c>
      <c r="E55" s="10" t="s">
        <v>70</v>
      </c>
      <c r="F55" s="11" t="n">
        <v>8400</v>
      </c>
      <c r="G55" s="11"/>
      <c r="H55" s="12" t="n">
        <f aca="false">520+3680+4200</f>
        <v>8400</v>
      </c>
      <c r="I55" s="13" t="n">
        <f aca="false">F55-G55-H55</f>
        <v>0</v>
      </c>
    </row>
    <row r="56" customFormat="false" ht="68.65" hidden="false" customHeight="false" outlineLevel="0" collapsed="false">
      <c r="A56" s="7" t="n">
        <v>178712425658</v>
      </c>
      <c r="B56" s="10" t="s">
        <v>12</v>
      </c>
      <c r="C56" s="10" t="s">
        <v>90</v>
      </c>
      <c r="D56" s="10" t="s">
        <v>70</v>
      </c>
      <c r="E56" s="10" t="s">
        <v>91</v>
      </c>
      <c r="F56" s="11" t="n">
        <v>21000</v>
      </c>
      <c r="G56" s="11"/>
      <c r="H56" s="12" t="n">
        <v>21000</v>
      </c>
      <c r="I56" s="13" t="n">
        <f aca="false">F56-G56-H56</f>
        <v>0</v>
      </c>
    </row>
    <row r="57" customFormat="false" ht="55.2" hidden="false" customHeight="false" outlineLevel="0" collapsed="false">
      <c r="A57" s="7" t="n">
        <v>178762423826</v>
      </c>
      <c r="B57" s="10" t="s">
        <v>12</v>
      </c>
      <c r="C57" s="10" t="s">
        <v>92</v>
      </c>
      <c r="D57" s="10" t="s">
        <v>70</v>
      </c>
      <c r="E57" s="10" t="s">
        <v>93</v>
      </c>
      <c r="F57" s="11" t="n">
        <v>25200</v>
      </c>
      <c r="G57" s="11"/>
      <c r="H57" s="12" t="n">
        <f aca="false">4200+21000</f>
        <v>25200</v>
      </c>
      <c r="I57" s="13" t="n">
        <f aca="false">F57-G57-H57</f>
        <v>0</v>
      </c>
    </row>
    <row r="58" customFormat="false" ht="68.65" hidden="false" customHeight="false" outlineLevel="0" collapsed="false">
      <c r="A58" s="7" t="n">
        <v>178712425542</v>
      </c>
      <c r="B58" s="10" t="s">
        <v>12</v>
      </c>
      <c r="C58" s="10" t="s">
        <v>94</v>
      </c>
      <c r="D58" s="10" t="s">
        <v>83</v>
      </c>
      <c r="E58" s="10" t="s">
        <v>93</v>
      </c>
      <c r="F58" s="11" t="n">
        <v>19500</v>
      </c>
      <c r="G58" s="11"/>
      <c r="H58" s="12" t="n">
        <v>19500</v>
      </c>
      <c r="I58" s="13" t="n">
        <f aca="false">F58-G58-H58</f>
        <v>0</v>
      </c>
    </row>
    <row r="59" customFormat="false" ht="68.65" hidden="false" customHeight="false" outlineLevel="0" collapsed="false">
      <c r="A59" s="7" t="n">
        <v>178712424446</v>
      </c>
      <c r="B59" s="10" t="s">
        <v>12</v>
      </c>
      <c r="C59" s="10" t="s">
        <v>95</v>
      </c>
      <c r="D59" s="10" t="s">
        <v>83</v>
      </c>
      <c r="E59" s="10" t="s">
        <v>96</v>
      </c>
      <c r="F59" s="11" t="n">
        <v>20400</v>
      </c>
      <c r="G59" s="11"/>
      <c r="H59" s="12" t="n">
        <v>20400</v>
      </c>
      <c r="I59" s="13" t="n">
        <f aca="false">F59-G59-H59</f>
        <v>0</v>
      </c>
    </row>
    <row r="60" customFormat="false" ht="68.65" hidden="false" customHeight="false" outlineLevel="0" collapsed="false">
      <c r="A60" s="7" t="n">
        <v>178702421765</v>
      </c>
      <c r="B60" s="10" t="s">
        <v>12</v>
      </c>
      <c r="C60" s="10" t="s">
        <v>97</v>
      </c>
      <c r="D60" s="10" t="s">
        <v>86</v>
      </c>
      <c r="E60" s="10" t="s">
        <v>98</v>
      </c>
      <c r="F60" s="11" t="n">
        <v>13600</v>
      </c>
      <c r="G60" s="11"/>
      <c r="H60" s="12" t="n">
        <v>13600</v>
      </c>
      <c r="I60" s="13" t="n">
        <f aca="false">F60-G60-H60</f>
        <v>0</v>
      </c>
    </row>
    <row r="61" customFormat="false" ht="55.2" hidden="false" customHeight="false" outlineLevel="0" collapsed="false">
      <c r="A61" s="7" t="n">
        <v>178722425659</v>
      </c>
      <c r="B61" s="10" t="s">
        <v>12</v>
      </c>
      <c r="C61" s="10" t="s">
        <v>99</v>
      </c>
      <c r="D61" s="10" t="s">
        <v>91</v>
      </c>
      <c r="E61" s="10" t="s">
        <v>98</v>
      </c>
      <c r="F61" s="11" t="n">
        <v>10200</v>
      </c>
      <c r="G61" s="11"/>
      <c r="H61" s="12" t="n">
        <v>10200</v>
      </c>
      <c r="I61" s="13" t="n">
        <f aca="false">F61-G61-H61</f>
        <v>0</v>
      </c>
    </row>
    <row r="62" customFormat="false" ht="15" hidden="false" customHeight="false" outlineLevel="0" collapsed="false">
      <c r="A62" s="14" t="s">
        <v>100</v>
      </c>
      <c r="B62" s="15"/>
      <c r="C62" s="15"/>
      <c r="D62" s="15"/>
      <c r="E62" s="15"/>
      <c r="F62" s="16" t="n">
        <f aca="false">SUM(F7:F61)</f>
        <v>931120</v>
      </c>
      <c r="G62" s="16" t="n">
        <f aca="false">SUM(G7:G61)</f>
        <v>80000</v>
      </c>
      <c r="H62" s="16" t="n">
        <f aca="false">SUM(H7:H61)</f>
        <v>851120</v>
      </c>
      <c r="I62" s="16" t="n">
        <f aca="false">SUM(I7:I61)</f>
        <v>0</v>
      </c>
    </row>
    <row r="63" customFormat="false" ht="15" hidden="false" customHeight="false" outlineLevel="0" collapsed="false">
      <c r="A63" s="3"/>
      <c r="B63" s="3"/>
      <c r="C63" s="3"/>
      <c r="D63" s="3"/>
      <c r="E63" s="3"/>
      <c r="F63" s="3"/>
      <c r="G63" s="3"/>
      <c r="H63" s="3"/>
      <c r="I63" s="3"/>
    </row>
    <row r="64" customFormat="false" ht="95.5" hidden="false" customHeight="true" outlineLevel="0" collapsed="false">
      <c r="A64" s="3" t="s">
        <v>101</v>
      </c>
      <c r="B64" s="3"/>
      <c r="C64" s="3"/>
      <c r="D64" s="3"/>
      <c r="E64" s="3"/>
      <c r="F64" s="3"/>
      <c r="G64" s="3"/>
      <c r="H64" s="3"/>
      <c r="I64" s="3"/>
    </row>
    <row r="65" customFormat="false" ht="15" hidden="false" customHeight="false" outlineLevel="0" collapsed="false">
      <c r="A65" s="3" t="s">
        <v>102</v>
      </c>
      <c r="B65" s="3"/>
      <c r="C65" s="3"/>
      <c r="D65" s="3"/>
      <c r="E65" s="3"/>
      <c r="F65" s="3"/>
      <c r="G65" s="3"/>
      <c r="H65" s="3"/>
      <c r="I65" s="3" t="s">
        <v>103</v>
      </c>
    </row>
    <row r="66" customFormat="false" ht="28.35" hidden="false" customHeight="false" outlineLevel="0" collapsed="false">
      <c r="A66" s="3" t="s">
        <v>104</v>
      </c>
      <c r="B66" s="3"/>
      <c r="C66" s="3"/>
      <c r="D66" s="3"/>
      <c r="E66" s="3"/>
      <c r="F66" s="3"/>
      <c r="G66" s="3"/>
      <c r="H66" s="3"/>
      <c r="I66" s="3" t="s">
        <v>104</v>
      </c>
    </row>
  </sheetData>
  <mergeCells count="4">
    <mergeCell ref="A1:I1"/>
    <mergeCell ref="A2:I2"/>
    <mergeCell ref="A3:I3"/>
    <mergeCell ref="A64:I64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2022-09-06T12:47:52Z</dcterms:modified>
  <cp:revision>5</cp:revision>
  <dc:subject/>
  <dc:title/>
</cp:coreProperties>
</file>